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igorsantos\Desktop\DOCS\data-analysis-python\Integration Quality\"/>
    </mc:Choice>
  </mc:AlternateContent>
  <xr:revisionPtr revIDLastSave="0" documentId="13_ncr:1_{03D928E3-86A7-4660-9D53-5E174F9124C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shboard" sheetId="1" r:id="rId1"/>
    <sheet name="Integrações" sheetId="2" state="hidden" r:id="rId2"/>
    <sheet name="Processado Erro - BASE" sheetId="3" r:id="rId3"/>
    <sheet name="Analise" sheetId="4" state="hidden" r:id="rId4"/>
  </sheets>
  <definedNames>
    <definedName name="_xlnm._FilterDatabase" localSheetId="3" hidden="1">Analise!$A$1:$F$47</definedName>
    <definedName name="_xlnm._FilterDatabase" localSheetId="2" hidden="1">'Processado Erro - BASE'!$A$1:$AQ$569</definedName>
  </definedNames>
  <calcPr calcId="191029"/>
  <pivotCaches>
    <pivotCache cacheId="83" r:id="rId5"/>
    <pivotCache cacheId="15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A2" i="2"/>
  <c r="F17" i="1"/>
  <c r="A17" i="1"/>
  <c r="A1" i="1"/>
  <c r="C4" i="2"/>
  <c r="C3" i="2"/>
  <c r="C8" i="2"/>
  <c r="C2" i="2"/>
  <c r="C7" i="2"/>
  <c r="C6" i="2"/>
  <c r="C5" i="2"/>
  <c r="C9" i="2" l="1"/>
  <c r="E9" i="2" s="1"/>
  <c r="E4" i="2" l="1"/>
  <c r="E3" i="2"/>
  <c r="E8" i="2"/>
  <c r="E2" i="2"/>
  <c r="E6" i="2"/>
  <c r="E5" i="2"/>
  <c r="E7" i="2"/>
</calcChain>
</file>

<file path=xl/sharedStrings.xml><?xml version="1.0" encoding="utf-8"?>
<sst xmlns="http://schemas.openxmlformats.org/spreadsheetml/2006/main" count="18789" uniqueCount="2464">
  <si>
    <t>Aging por Produto - AGING INCLUSÃO</t>
  </si>
  <si>
    <t>Casos novos - por OBT e Responsavel</t>
  </si>
  <si>
    <t>Contagem de AGING INCLUSÃO</t>
  </si>
  <si>
    <t>Serviço</t>
  </si>
  <si>
    <t>Contagem de RESPONSÁVEL</t>
  </si>
  <si>
    <t>Rótulos de Coluna</t>
  </si>
  <si>
    <t>Aging Alteração</t>
  </si>
  <si>
    <t>Aéreo</t>
  </si>
  <si>
    <t>Carro</t>
  </si>
  <si>
    <t>Hotel</t>
  </si>
  <si>
    <t>Total Geral</t>
  </si>
  <si>
    <t>Rótulos de Linha</t>
  </si>
  <si>
    <t>ARGO(TMS)</t>
  </si>
  <si>
    <t>GOVER</t>
  </si>
  <si>
    <t>KONTRIP</t>
  </si>
  <si>
    <t>LEMONTECH</t>
  </si>
  <si>
    <t>MANUAL</t>
  </si>
  <si>
    <t>SABRE</t>
  </si>
  <si>
    <t>ZUPPER</t>
  </si>
  <si>
    <t>0 a 02 dias</t>
  </si>
  <si>
    <t>Conciliação aérea</t>
  </si>
  <si>
    <t>03 a 05 dias</t>
  </si>
  <si>
    <t>Duplicidade de Contabilização</t>
  </si>
  <si>
    <t>06 a 08 dias</t>
  </si>
  <si>
    <t>Conciliação aérea Total</t>
  </si>
  <si>
    <t>09 a 15 dias</t>
  </si>
  <si>
    <t>Suporte KCS</t>
  </si>
  <si>
    <t>16 a 23 dias</t>
  </si>
  <si>
    <t>Dados do Fornecedor</t>
  </si>
  <si>
    <t>24 a 31 dias</t>
  </si>
  <si>
    <t>Edição não Permitida</t>
  </si>
  <si>
    <t>31 dias ou +</t>
  </si>
  <si>
    <t>Suporte KCS Total</t>
  </si>
  <si>
    <t>Operações - CORP</t>
  </si>
  <si>
    <t>Resolvidos em D-2</t>
  </si>
  <si>
    <t>Sistema</t>
  </si>
  <si>
    <t>Ofensores - OBT x Produto</t>
  </si>
  <si>
    <t>Operações - CORP Total</t>
  </si>
  <si>
    <t>Contagem de Serviço</t>
  </si>
  <si>
    <t>Suporte Benner</t>
  </si>
  <si>
    <t>Suporte Benner Total</t>
  </si>
  <si>
    <t>Operações - FCM</t>
  </si>
  <si>
    <t>Operações - FCM Total</t>
  </si>
  <si>
    <t>Operações - KONTRIP</t>
  </si>
  <si>
    <t>Dados Gerenciais</t>
  </si>
  <si>
    <t>Analise de ofensores por OBT</t>
  </si>
  <si>
    <t>Contagem de TIPO DE ERRO</t>
  </si>
  <si>
    <t>Operações - KONTRIP Total</t>
  </si>
  <si>
    <t>Central de Emissão</t>
  </si>
  <si>
    <t>Central de Emissão Total</t>
  </si>
  <si>
    <t>Operações - ZUPPER</t>
  </si>
  <si>
    <t>Operações - ZUPPER Total</t>
  </si>
  <si>
    <t>Analise de ofensores por OBT - Campos</t>
  </si>
  <si>
    <t>Contagem de OBTS</t>
  </si>
  <si>
    <t>Falta de Fornecedor</t>
  </si>
  <si>
    <t>Bilhete duplicado</t>
  </si>
  <si>
    <t>Mais de um campo não preenchido</t>
  </si>
  <si>
    <t>Duplicidade de RLOC</t>
  </si>
  <si>
    <t>Falta de informação Gerencial</t>
  </si>
  <si>
    <t>Falta informação nos trechos</t>
  </si>
  <si>
    <t>Pagamento não permitido para cobrança</t>
  </si>
  <si>
    <t>Centro de custo</t>
  </si>
  <si>
    <t>Todos os Produtos - Canal de Venda</t>
  </si>
  <si>
    <t>Matrícula</t>
  </si>
  <si>
    <t>Contagem de OBT</t>
  </si>
  <si>
    <t>Controle de comissão pós paga</t>
  </si>
  <si>
    <t>Contrato de fornecedor</t>
  </si>
  <si>
    <t>KON-OPE-SAO-PVI-BRASKEM</t>
  </si>
  <si>
    <t>Canal de venda</t>
  </si>
  <si>
    <t>KON-OPE-SAO-PVI-BTC-ARGO</t>
  </si>
  <si>
    <t>Tarifa mínima</t>
  </si>
  <si>
    <t>FCM-OPE-SAO-PVI-BASF</t>
  </si>
  <si>
    <t>Caractere inválido</t>
  </si>
  <si>
    <t>FCM-OPE-SAO-PVI-BTC-CONCUR</t>
  </si>
  <si>
    <t>Empenho/departamento</t>
  </si>
  <si>
    <t>KON-OPE-RIO-POS-OCEANPACT</t>
  </si>
  <si>
    <t>Não identificado</t>
  </si>
  <si>
    <t>Finalidade</t>
  </si>
  <si>
    <t>KON-OPE-RIO-PVI-BTC RJ</t>
  </si>
  <si>
    <t>Forma de Pagamento indevida</t>
  </si>
  <si>
    <t>EMF DIRETORIA</t>
  </si>
  <si>
    <t>Conciliação de Cartão</t>
  </si>
  <si>
    <t>FCM-OPE-SAO-PVI-BAT</t>
  </si>
  <si>
    <t>KON-OPE-SAO-PVI-CCR</t>
  </si>
  <si>
    <t>KON-OPE-SAO-PVI-BIOLAB</t>
  </si>
  <si>
    <t>KON-OPE-POA-PVI-PEPSICO</t>
  </si>
  <si>
    <t>KON-OPE-SAO-PVI-KPMG</t>
  </si>
  <si>
    <t>FCM-OPE-SAO-PVI-BTC-CONCUR-NIELSENIQ</t>
  </si>
  <si>
    <t>KON-OPE-RIO-PVI-CASAS BAHIA</t>
  </si>
  <si>
    <t>Contagem AGING por RESPONSÁVEL - AGING  ALTERAÇÃO</t>
  </si>
  <si>
    <t>FCM-OPE-SAO-PVI-SHELL</t>
  </si>
  <si>
    <t>KON-OPE-RIO-PVI-CONSTELLATION</t>
  </si>
  <si>
    <t>FCM-OPE-SAO-PVI-BTC-PRA/RPS</t>
  </si>
  <si>
    <t>FCM-OPE-SAO-PVI-BOSCH</t>
  </si>
  <si>
    <t>KON-OPE-RIO-PVI-UOL</t>
  </si>
  <si>
    <t>KON-OPE-SAO-PVI-BTC-ARGO-DELOITTE</t>
  </si>
  <si>
    <t>KON-OPE-RIO-PVI-RENNER</t>
  </si>
  <si>
    <t>KON-OPE-SAO-PVI-ENERGISA</t>
  </si>
  <si>
    <t>FCM-OPE-SAO-PVI-MARS</t>
  </si>
  <si>
    <t>KON-OPE-RIO-PVI-ENAEX</t>
  </si>
  <si>
    <t>KON-OPE-SAO-PVI-ACHE</t>
  </si>
  <si>
    <t>KON-OPE-SAO-PVI-BERNOULLI</t>
  </si>
  <si>
    <t>FCM-OPE-POA-PVI-ATENTO</t>
  </si>
  <si>
    <t>Contagem de RESPONSÁVEL por SERVIÇO</t>
  </si>
  <si>
    <t>-</t>
  </si>
  <si>
    <t>KON-OPE-SAO-PVI-MATTOS FILHO</t>
  </si>
  <si>
    <t>KON-OPE-SAO-PVI-MOVER</t>
  </si>
  <si>
    <t>KON-OPE-RIO-PVI-BTC-LIGHT</t>
  </si>
  <si>
    <t>KON-OPE-SAO-PVI-BTC</t>
  </si>
  <si>
    <t>FCM-OPE-SAO-PVI-BTC-CONCUR-HONEYWELL</t>
  </si>
  <si>
    <t>KON-OPE-SAO-PVI-SAMSUNG</t>
  </si>
  <si>
    <t>KON-OPE-SAO-PVI-FS</t>
  </si>
  <si>
    <t>Todos os Produtos - Grupo Empresarial</t>
  </si>
  <si>
    <t>KON-OPE-SAO-PVI-BTC-ARGO-ODONTOPREV</t>
  </si>
  <si>
    <t>Contagem de Grupo Empresarial</t>
  </si>
  <si>
    <t>FCM-OPE-SAO-PVI-BTC</t>
  </si>
  <si>
    <t>KON-OPE-SAO-POS-CLARO</t>
  </si>
  <si>
    <t>Grupo Braskem</t>
  </si>
  <si>
    <t>KON-OPE-RIO-POS-TAESA</t>
  </si>
  <si>
    <t>Grupo Basf</t>
  </si>
  <si>
    <t>FCM-OPE-SAO-PVI-ARCADIS</t>
  </si>
  <si>
    <t>Grupo Ocean Pact</t>
  </si>
  <si>
    <t>KON-OPE-RIO-PVI-ACELEN</t>
  </si>
  <si>
    <t>Grupo Isdin</t>
  </si>
  <si>
    <t>KON-OPE-RIO-PVI-BTC-CMOC</t>
  </si>
  <si>
    <t>Grupo British American Tobacco</t>
  </si>
  <si>
    <t>KON-OPE-RIO-POS-FURNAS ELETROBRAS</t>
  </si>
  <si>
    <t>Grupo Nyasa Empreendimentos</t>
  </si>
  <si>
    <t>Grupo Biolab</t>
  </si>
  <si>
    <t>FCM-OPE-SAO-PVI-BTC-CONCUR-AXA</t>
  </si>
  <si>
    <t>Grupo Motiva</t>
  </si>
  <si>
    <t>FCM-OPE-SAO-PVI-BTC-CYTRIC-AMWAY</t>
  </si>
  <si>
    <t>Grupo Kpmg</t>
  </si>
  <si>
    <t>FCM-OPE-SAO-PVI-BTC-CONCUR-CHANEL</t>
  </si>
  <si>
    <t>Grupo Pepsico</t>
  </si>
  <si>
    <t>EMERGENCIAL</t>
  </si>
  <si>
    <t>Grupo Casas Bahia</t>
  </si>
  <si>
    <t>FCM-OPE-SAO-PVI-BTC-CONCUR-SIBELCO</t>
  </si>
  <si>
    <t>Grupo Nielseniq</t>
  </si>
  <si>
    <t>KON-OPE-SAO-PVI-HYPERA</t>
  </si>
  <si>
    <t>Grupo Constellation</t>
  </si>
  <si>
    <t>Grupo Icon</t>
  </si>
  <si>
    <t>KON-OPE-RIO-PVI-BTC-FALCON ACTIVE</t>
  </si>
  <si>
    <t>Grupo Shell</t>
  </si>
  <si>
    <t>FCM-OPE-SAO-PVI-BTC-LYONDELL BASELL</t>
  </si>
  <si>
    <t>Grupo Bosch</t>
  </si>
  <si>
    <t>KON-OPE-RIO-PVI-BTC-PETRORECONCAVO</t>
  </si>
  <si>
    <t>Grupo Deloitte</t>
  </si>
  <si>
    <t>KON-OPE-SAO-PVI-BTC-ARGO-HTB</t>
  </si>
  <si>
    <t>Grupo Epson</t>
  </si>
  <si>
    <t>FCM-OPE-SAO-PVI-BTC CONCUR</t>
  </si>
  <si>
    <t>Grupo Uol</t>
  </si>
  <si>
    <t>Grupo Airbus/helibras</t>
  </si>
  <si>
    <t>KON-OPE-SAO-SUP-KONTIK DESPESAS</t>
  </si>
  <si>
    <t>Grupo Lojas Renner</t>
  </si>
  <si>
    <t>FCM-OPE-SAO-PVI-BTC-FIRMENICH</t>
  </si>
  <si>
    <t>Grupo Kontrip</t>
  </si>
  <si>
    <t>KON-OPE-RIO-PVI-BTC</t>
  </si>
  <si>
    <t>Grupo Mars</t>
  </si>
  <si>
    <t>POSTO KONCEPT</t>
  </si>
  <si>
    <t>KON-OPE-SAO-PVI-ITAU</t>
  </si>
  <si>
    <t>Grupo Energisa</t>
  </si>
  <si>
    <t>Grupo Elanco</t>
  </si>
  <si>
    <t>KON-OPE-RIO-PVI-PATRIA</t>
  </si>
  <si>
    <t>Grupo Stanley Black e Decker</t>
  </si>
  <si>
    <t>KON-OPE-RIO-PVI-FERREIRA COSTA</t>
  </si>
  <si>
    <t>Grupo Enaex</t>
  </si>
  <si>
    <t>FCM-OPE-SAO-PVI-BTC-SYNTEGON</t>
  </si>
  <si>
    <t>Grupo Ultra</t>
  </si>
  <si>
    <t>Grupo Bernoulli Educacao</t>
  </si>
  <si>
    <t>Grupo Atento</t>
  </si>
  <si>
    <t>Grupo Ache</t>
  </si>
  <si>
    <t>Grupo Sacs</t>
  </si>
  <si>
    <t>Grupo Honeywell</t>
  </si>
  <si>
    <t>Grupo Mattos Filho</t>
  </si>
  <si>
    <t>Grupo Samsung</t>
  </si>
  <si>
    <t>Grupo Intercement</t>
  </si>
  <si>
    <t>Grupo Claro Sa</t>
  </si>
  <si>
    <t>Grupo Light</t>
  </si>
  <si>
    <t>Grupo Hpe</t>
  </si>
  <si>
    <t>Grupo Taesa</t>
  </si>
  <si>
    <t>Tarifa</t>
  </si>
  <si>
    <t>(Vários itens)</t>
  </si>
  <si>
    <t>Grupo Arcadis</t>
  </si>
  <si>
    <t>Tarifa - por aging</t>
  </si>
  <si>
    <t>Tarifa por Data de EMISSÃO</t>
  </si>
  <si>
    <t>Tarifa por Data de INCLUSÃO</t>
  </si>
  <si>
    <t>Grupo Odontoprev</t>
  </si>
  <si>
    <t>Soma de Tarifa</t>
  </si>
  <si>
    <t>Grupo Valentino</t>
  </si>
  <si>
    <t>2025</t>
  </si>
  <si>
    <t>mai</t>
  </si>
  <si>
    <t>Grupo Fs Bioenergia</t>
  </si>
  <si>
    <t>jun</t>
  </si>
  <si>
    <t>Grupo Ihs</t>
  </si>
  <si>
    <t>jul</t>
  </si>
  <si>
    <t>Grupo Cmoc</t>
  </si>
  <si>
    <t>Grupo Itausa</t>
  </si>
  <si>
    <t>Grupo Furnas Eletrobras</t>
  </si>
  <si>
    <t>Grupo Amway</t>
  </si>
  <si>
    <t>Grupo Gtm</t>
  </si>
  <si>
    <t>Grupo Sibelco</t>
  </si>
  <si>
    <t>Grupo Zupper</t>
  </si>
  <si>
    <t>Grupo Vertex</t>
  </si>
  <si>
    <t>Grupo Chanel</t>
  </si>
  <si>
    <t>Grupo Acelen</t>
  </si>
  <si>
    <t>Grupo Abegas</t>
  </si>
  <si>
    <t>Grupo Pharmacopeia</t>
  </si>
  <si>
    <t>Grupo Rede Gazeta</t>
  </si>
  <si>
    <t>Grupo Axa</t>
  </si>
  <si>
    <t>Grupo Parexel</t>
  </si>
  <si>
    <t>Grupo Sompo Seguros</t>
  </si>
  <si>
    <t>Grupo Inovents</t>
  </si>
  <si>
    <t>Grupo Zf</t>
  </si>
  <si>
    <t>Grupo Banco Genial Investimentos</t>
  </si>
  <si>
    <t>Grupo Falcon Active</t>
  </si>
  <si>
    <t>Grupo Hypera</t>
  </si>
  <si>
    <t>Grupo Patria</t>
  </si>
  <si>
    <t>Grupo Ferreira Costa</t>
  </si>
  <si>
    <t>Grupo Inframerica</t>
  </si>
  <si>
    <t>Grupo Htb</t>
  </si>
  <si>
    <t>Grupo Adidas</t>
  </si>
  <si>
    <t>Grupo Amadeus</t>
  </si>
  <si>
    <t>Grupo Kontik Businees Travel</t>
  </si>
  <si>
    <t>Grupo Lyondell Basell</t>
  </si>
  <si>
    <t>Grupo Petroreconcavo</t>
  </si>
  <si>
    <t>Grupo Pessoa Fisica</t>
  </si>
  <si>
    <t>Grupo Firmenich</t>
  </si>
  <si>
    <t>Grupo Syntegon</t>
  </si>
  <si>
    <t>Grupo Spotify</t>
  </si>
  <si>
    <t>Casos Resolvido</t>
  </si>
  <si>
    <t>OBTS</t>
  </si>
  <si>
    <t>ERRO</t>
  </si>
  <si>
    <t>INTEGRADO</t>
  </si>
  <si>
    <t>PORCENTAGEM</t>
  </si>
  <si>
    <t>Handle PNR</t>
  </si>
  <si>
    <t>Handle ACC</t>
  </si>
  <si>
    <t>Sequencia</t>
  </si>
  <si>
    <t>Data Inclusão</t>
  </si>
  <si>
    <t>Data Alteração</t>
  </si>
  <si>
    <t>Aging Inclusão</t>
  </si>
  <si>
    <t>Localizadora</t>
  </si>
  <si>
    <t>OBT</t>
  </si>
  <si>
    <t>Pax</t>
  </si>
  <si>
    <t>Agente Emissão</t>
  </si>
  <si>
    <t>Agente Criação</t>
  </si>
  <si>
    <t>Data Emissão</t>
  </si>
  <si>
    <t>Requisição</t>
  </si>
  <si>
    <t>Local Retirada</t>
  </si>
  <si>
    <t>Status Requisicao</t>
  </si>
  <si>
    <t>Forma Pagamento</t>
  </si>
  <si>
    <t>Forma Recebimento</t>
  </si>
  <si>
    <t>Cancelado</t>
  </si>
  <si>
    <t>Grupo Empresarial</t>
  </si>
  <si>
    <t>Cliente</t>
  </si>
  <si>
    <t>Cliente Fee POS</t>
  </si>
  <si>
    <t>Fornecedor</t>
  </si>
  <si>
    <t>Bilhete</t>
  </si>
  <si>
    <t>Canal de Vendas</t>
  </si>
  <si>
    <t>Codigo Evento</t>
  </si>
  <si>
    <t>Taxa</t>
  </si>
  <si>
    <t>Outras Taxas</t>
  </si>
  <si>
    <t>Taxa DU</t>
  </si>
  <si>
    <t>Taxa BR</t>
  </si>
  <si>
    <t>Taxa Extra</t>
  </si>
  <si>
    <t>Fee</t>
  </si>
  <si>
    <t>Observação</t>
  </si>
  <si>
    <t>Mensagem Erro</t>
  </si>
  <si>
    <t>CAMPO</t>
  </si>
  <si>
    <t>ORIGEM DO ERRO</t>
  </si>
  <si>
    <t>TIPO DE ERRO</t>
  </si>
  <si>
    <t>CATEGORIA DE ERRO</t>
  </si>
  <si>
    <t>EMPRESA</t>
  </si>
  <si>
    <t>RESPONSÁVEL</t>
  </si>
  <si>
    <t>ACC01</t>
  </si>
  <si>
    <t>5B7HTN</t>
  </si>
  <si>
    <t>TMS</t>
  </si>
  <si>
    <t>ANTONIO BARBOSA</t>
  </si>
  <si>
    <t>Tms</t>
  </si>
  <si>
    <t>Brasília / BSB</t>
  </si>
  <si>
    <t>ON LINE</t>
  </si>
  <si>
    <t>Invoice</t>
  </si>
  <si>
    <t>Faturado</t>
  </si>
  <si>
    <t>N</t>
  </si>
  <si>
    <t>Braskem - Camacari</t>
  </si>
  <si>
    <t>Reserva importada do Sistema TMS. OS: 8550</t>
  </si>
  <si>
    <t>Fornecedor não preenchido! (ACC01)</t>
  </si>
  <si>
    <t>Campo Fornecedor</t>
  </si>
  <si>
    <t>Qualidade dos dados</t>
  </si>
  <si>
    <t>KONTIK BUSINESS TRAVEL</t>
  </si>
  <si>
    <t>5B65VH</t>
  </si>
  <si>
    <t>LEONARDO FLORES</t>
  </si>
  <si>
    <t>Cartão de crédito</t>
  </si>
  <si>
    <t>Reserva importada do Sistema TMS. OS: 8489</t>
  </si>
  <si>
    <t>Sistêmico</t>
  </si>
  <si>
    <t>GRUPO KONTIK</t>
  </si>
  <si>
    <t>5BU5F6</t>
  </si>
  <si>
    <t>5B9T46</t>
  </si>
  <si>
    <t>ALINE ALVES</t>
  </si>
  <si>
    <t>Reserva importada do Sistema TMS. OS: 8488</t>
  </si>
  <si>
    <t>5BA6FH</t>
  </si>
  <si>
    <t>5BEHV6</t>
  </si>
  <si>
    <t>CIRILO VIEIRA</t>
  </si>
  <si>
    <t>Reserva importada do Sistema TMS. OS: 8487</t>
  </si>
  <si>
    <t>5BTYR6</t>
  </si>
  <si>
    <t>MQNRRNT</t>
  </si>
  <si>
    <t>DE MOURA FERREIRA/LUAN</t>
  </si>
  <si>
    <t>Paulo Roberto Mendes da Silva</t>
  </si>
  <si>
    <t>MQNRRN</t>
  </si>
  <si>
    <t>OFF LINE</t>
  </si>
  <si>
    <t>Grupo Iron Mountain</t>
  </si>
  <si>
    <t>Iron Mountain</t>
  </si>
  <si>
    <t xml:space="preserve">FCM-OPE-SAO-PVI-BTC-CONCUR-IRON </t>
  </si>
  <si>
    <t>Reserva importada por HubTravel</t>
  </si>
  <si>
    <t>KFQCHTT</t>
  </si>
  <si>
    <t>FERREIRA/JULIANO</t>
  </si>
  <si>
    <t>KFQCHT</t>
  </si>
  <si>
    <t>QRYZQZT</t>
  </si>
  <si>
    <t>RAMOS FERREIRA/CARLOS EDUARDO</t>
  </si>
  <si>
    <t>QRYZQZ</t>
  </si>
  <si>
    <t>5C8EYX</t>
  </si>
  <si>
    <t>ANDRE LIMA</t>
  </si>
  <si>
    <t>Salvador / SSA</t>
  </si>
  <si>
    <t>Petroreconcavo</t>
  </si>
  <si>
    <t>Reserva importada do Sistema TMS. OS: 16293</t>
  </si>
  <si>
    <t>5B3PUN</t>
  </si>
  <si>
    <t>RODRIGO PANDOLFI</t>
  </si>
  <si>
    <t>Fortaleza / FOR</t>
  </si>
  <si>
    <t>Reserva importada do Sistema TMS. OS: 16230</t>
  </si>
  <si>
    <t>5CMAK1</t>
  </si>
  <si>
    <t>REMIO PAZ</t>
  </si>
  <si>
    <t>Reserva importada do Sistema TMS. OS: 16287</t>
  </si>
  <si>
    <t>5CFA8A</t>
  </si>
  <si>
    <t>LUCIVAN SOUZA</t>
  </si>
  <si>
    <t>Reserva importada do Sistema TMS. OS: 16282</t>
  </si>
  <si>
    <t>5C6QKQ</t>
  </si>
  <si>
    <t>JULIANE FERRAZ</t>
  </si>
  <si>
    <t>Reserva importada do Sistema TMS. OS: 16280</t>
  </si>
  <si>
    <t>LEONARDO DE SOUZA GOMES</t>
  </si>
  <si>
    <t>Gover</t>
  </si>
  <si>
    <t>Grupo Avenida</t>
  </si>
  <si>
    <t>Lojas Avenida S.a.</t>
  </si>
  <si>
    <t>Reserva importada do sistema Gover. Id: 4560532</t>
  </si>
  <si>
    <t>FAYMKFT</t>
  </si>
  <si>
    <t>FIRMINO/JULIANA CAVALCANTE MRS</t>
  </si>
  <si>
    <t>Nathalia dos Santos Batista</t>
  </si>
  <si>
    <t>FAYMKF</t>
  </si>
  <si>
    <t>Parexel International Pesquisas Clinicas Ltda</t>
  </si>
  <si>
    <t>LIKVWQT</t>
  </si>
  <si>
    <t>OLIVA/ROBERTO MR</t>
  </si>
  <si>
    <t>Eduardo Vieira Goncalves Manso</t>
  </si>
  <si>
    <t>LIKVWQ</t>
  </si>
  <si>
    <t>Nyasa Empreendimentos</t>
  </si>
  <si>
    <t>ACC02</t>
  </si>
  <si>
    <t>FHTAAJT</t>
  </si>
  <si>
    <t>FERREIRA/MARIANA ALMEIDA</t>
  </si>
  <si>
    <t>WS</t>
  </si>
  <si>
    <t>FHTAAJ</t>
  </si>
  <si>
    <t>Elanco - Morumbi</t>
  </si>
  <si>
    <t>5CJPG0</t>
  </si>
  <si>
    <t>TIAGO GARCAO</t>
  </si>
  <si>
    <t>Tuane Cristina Alves de Oliveira</t>
  </si>
  <si>
    <t>Montes Claros / MG, Brasil (MOC)</t>
  </si>
  <si>
    <t>Kpmg Consultoria</t>
  </si>
  <si>
    <t>Reserva importada do Sistema TMS. OS: 217990</t>
  </si>
  <si>
    <t>5CU6AS</t>
  </si>
  <si>
    <t>VINICIUS LUIZ</t>
  </si>
  <si>
    <t>Uberlândia / MG, Brasil (UDI)</t>
  </si>
  <si>
    <t>Reserva importada do Sistema TMS. OS: 218609</t>
  </si>
  <si>
    <t>5CTUZW</t>
  </si>
  <si>
    <t>CHRISTOPHER PASIANI</t>
  </si>
  <si>
    <t>Salvador / BA, Brasil - Aeroporto Internacional Dep Luís Eduardo Magalhães (SSA)</t>
  </si>
  <si>
    <t>Reserva importada do Sistema TMS. OS: 218263</t>
  </si>
  <si>
    <t>5C7B8W</t>
  </si>
  <si>
    <t>EDUARDO HOLKEM</t>
  </si>
  <si>
    <t>Novo Hamburgo / RS, Brasil (QHV)</t>
  </si>
  <si>
    <t>Reserva importada do Sistema TMS. OS: 218818</t>
  </si>
  <si>
    <t>5BRQYO</t>
  </si>
  <si>
    <t>São Paulo / SP, Brasil - Congonhas (CGH)</t>
  </si>
  <si>
    <t>Reserva importada do Sistema TMS. OS: 218056</t>
  </si>
  <si>
    <t>5B66LK</t>
  </si>
  <si>
    <t>CAIQUE SANTOS</t>
  </si>
  <si>
    <t>Chapecó / SC, Brasil (XAP)</t>
  </si>
  <si>
    <t>Reserva importada do Sistema TMS. OS: 217997</t>
  </si>
  <si>
    <t>5BT5O8</t>
  </si>
  <si>
    <t>Valeria Bottino da Silva</t>
  </si>
  <si>
    <t>Santo André / SP, Brasil (QSE)</t>
  </si>
  <si>
    <t>Reserva importada do Sistema TMS. OS: 218251</t>
  </si>
  <si>
    <t>5BU5NK</t>
  </si>
  <si>
    <t>Cuiaba / MT, Brasil (CGB)</t>
  </si>
  <si>
    <t>Reserva importada do Sistema TMS. OS: 218235</t>
  </si>
  <si>
    <t>5BNG9K</t>
  </si>
  <si>
    <t>Vilhena / RO, Brasil (BVH)</t>
  </si>
  <si>
    <t>Reserva importada do Sistema TMS. OS: 218225</t>
  </si>
  <si>
    <t>5B3Y9K</t>
  </si>
  <si>
    <t>RAPHAEL MANSANO</t>
  </si>
  <si>
    <t>Reserva importada do Sistema TMS. OS: 218044</t>
  </si>
  <si>
    <t>5CICT1</t>
  </si>
  <si>
    <t>Goiânia / GO, Brasil (GYN)</t>
  </si>
  <si>
    <t>Reserva importada do Sistema TMS. OS: 218591</t>
  </si>
  <si>
    <t>5CM4TA</t>
  </si>
  <si>
    <t>Belo Horizonte / MG, Brasil - Confins (CNF)</t>
  </si>
  <si>
    <t>Reserva importada do Sistema TMS. OS: 218587</t>
  </si>
  <si>
    <t>5BGTTL</t>
  </si>
  <si>
    <t>BIANCA RAMOS</t>
  </si>
  <si>
    <t>Kpmg</t>
  </si>
  <si>
    <t>Reserva importada do Sistema TMS. OS: 218358</t>
  </si>
  <si>
    <t>5B6GTL</t>
  </si>
  <si>
    <t>BRUNNA SANTOS</t>
  </si>
  <si>
    <t>Reserva importada do Sistema TMS. OS: 218357</t>
  </si>
  <si>
    <t>5CX05P</t>
  </si>
  <si>
    <t>HENRIQUE HELFER</t>
  </si>
  <si>
    <t>Reserva importada do Sistema TMS. OS: 218416</t>
  </si>
  <si>
    <t>5B5RNK</t>
  </si>
  <si>
    <t>MARIA MOULIN</t>
  </si>
  <si>
    <t>Joinville / JOI</t>
  </si>
  <si>
    <t>Reserva importada do Sistema TMS. OS: 218348</t>
  </si>
  <si>
    <t>5BHJKC</t>
  </si>
  <si>
    <t>GUILHERME EVANS</t>
  </si>
  <si>
    <t>SAMANTHA OLIVEIRA NASCIMENTO</t>
  </si>
  <si>
    <t>Pagamento direto</t>
  </si>
  <si>
    <t>Deloitte Assessoria - Sao Paulo</t>
  </si>
  <si>
    <t>Reserva importada do Sistema TMS. OS: 108435</t>
  </si>
  <si>
    <t>5B1NBE</t>
  </si>
  <si>
    <t>SAMUEL SANTOS</t>
  </si>
  <si>
    <t>Adriana Dias de Grano</t>
  </si>
  <si>
    <t>Deloitte Auditores - Campinas</t>
  </si>
  <si>
    <t>Reserva importada do Sistema TMS. OS: 108235</t>
  </si>
  <si>
    <t>EIQYIMC</t>
  </si>
  <si>
    <t>GONGORA/FABIO TEODORO</t>
  </si>
  <si>
    <t>EIQYIM</t>
  </si>
  <si>
    <t>REC</t>
  </si>
  <si>
    <t>Bdb Ferramentas do Brasil Ltda</t>
  </si>
  <si>
    <t>Cliente FEE no POS</t>
  </si>
  <si>
    <t>WIBMCYC</t>
  </si>
  <si>
    <t>MARTINS/RICARDO</t>
  </si>
  <si>
    <t>WIBMCY</t>
  </si>
  <si>
    <t>SCL</t>
  </si>
  <si>
    <t>Honeywell</t>
  </si>
  <si>
    <t>DBXNGPT</t>
  </si>
  <si>
    <t>BORGHI/ANA BEATRIZ M PEREIRA MS</t>
  </si>
  <si>
    <t>DBXNGP</t>
  </si>
  <si>
    <t>AKOGIFC</t>
  </si>
  <si>
    <t>DE LIMA/FELIPE AUGUSTO MR</t>
  </si>
  <si>
    <t>AKOGIF</t>
  </si>
  <si>
    <t>CWB</t>
  </si>
  <si>
    <t>CGRRBVT</t>
  </si>
  <si>
    <t>NAVARRO/TATHIANA IATAURO MS</t>
  </si>
  <si>
    <t>CGRRBV</t>
  </si>
  <si>
    <t>58GSGM</t>
  </si>
  <si>
    <t>WAGNER SILVA</t>
  </si>
  <si>
    <t>Mars Brasil - Mogi Mirim</t>
  </si>
  <si>
    <t>Reserva importada do Sistema TMS. OS: 6718</t>
  </si>
  <si>
    <t>5AAXII</t>
  </si>
  <si>
    <t>ALEXANDRE COSTA JUNIOR</t>
  </si>
  <si>
    <t>Mars Brasil - Guararema</t>
  </si>
  <si>
    <t>Reserva importada do Sistema TMS. OS: 7164</t>
  </si>
  <si>
    <t>5ASSII</t>
  </si>
  <si>
    <t>Reserva importada do Sistema TMS. OS: 7163</t>
  </si>
  <si>
    <t>5CEATX</t>
  </si>
  <si>
    <t>NATALY TSURUDA</t>
  </si>
  <si>
    <t>Viviam Maria de Souza</t>
  </si>
  <si>
    <t>Reserva importada do Sistema TMS. OS: 7271</t>
  </si>
  <si>
    <t>5BUY5U</t>
  </si>
  <si>
    <t>GISMENIA SILVA MAIA</t>
  </si>
  <si>
    <t>Bahiana Distribuidora de Gas</t>
  </si>
  <si>
    <t>Reserva importada do Sistema TMS. OS: 71960</t>
  </si>
  <si>
    <t>5AOZYJ</t>
  </si>
  <si>
    <t>ALAN DOS SANTOS</t>
  </si>
  <si>
    <t>Maria Gabriela Stella Azevedo Neves</t>
  </si>
  <si>
    <t>Reserva importada do Sistema TMS. OS: 71180</t>
  </si>
  <si>
    <t>5C817W</t>
  </si>
  <si>
    <t>BRUNO FERREIRA</t>
  </si>
  <si>
    <t>Tamara Michels Behn</t>
  </si>
  <si>
    <t>Reserva importada do Sistema TMS. OS: 72293</t>
  </si>
  <si>
    <t>5CQ4BZ</t>
  </si>
  <si>
    <t>FERNANDO DE ALMEIDA</t>
  </si>
  <si>
    <t>Caxias do Sul / CXJ</t>
  </si>
  <si>
    <t>Neogas do Brasil Gas Natural Comprimido S.a.</t>
  </si>
  <si>
    <t>Reserva importada do Sistema TMS. OS: 72268</t>
  </si>
  <si>
    <t>5CJASP</t>
  </si>
  <si>
    <t>ESDRAS NATHAN GOMES</t>
  </si>
  <si>
    <t>São José dos Campos / SJK</t>
  </si>
  <si>
    <t>Ultragaz-matriz</t>
  </si>
  <si>
    <t>Reserva importada do Sistema TMS. OS: 72334</t>
  </si>
  <si>
    <t>UAKADF</t>
  </si>
  <si>
    <t>HONGSANG JO</t>
  </si>
  <si>
    <t>Samsung Eletronica da Amazonia</t>
  </si>
  <si>
    <t>Reserva importada do sistema Gover. Id: 4556091</t>
  </si>
  <si>
    <t>MTWNRPT</t>
  </si>
  <si>
    <t>LIGEIRO/FELIPE BERTOLUCCI MR</t>
  </si>
  <si>
    <t>CT</t>
  </si>
  <si>
    <t>Ihs Brasil Cessao de Infraestruturas S a</t>
  </si>
  <si>
    <t>JEJJCRC</t>
  </si>
  <si>
    <t>BENAZZI SERAFIM/LARISSA BENAZZI MS</t>
  </si>
  <si>
    <t>E2MUST2OU</t>
  </si>
  <si>
    <t>Basf Catalisadores</t>
  </si>
  <si>
    <t>YROVOKC</t>
  </si>
  <si>
    <t>MARIANO DA SILVA/RICARDO MR</t>
  </si>
  <si>
    <t>182540438-90460</t>
  </si>
  <si>
    <t>Suvinil</t>
  </si>
  <si>
    <t>Canal de venda não preenchido! (ACC01)</t>
  </si>
  <si>
    <t>JMIAEOT</t>
  </si>
  <si>
    <t>SANTOS/AUREA MAGALHAES MISS</t>
  </si>
  <si>
    <t>182532156-31044</t>
  </si>
  <si>
    <t>HEAMEYT</t>
  </si>
  <si>
    <t>TEIXEIRA GODINHO JUNIOR/RUBENS MR</t>
  </si>
  <si>
    <t>Felipe Anderson da Silva</t>
  </si>
  <si>
    <t>BA0307251124</t>
  </si>
  <si>
    <t>MZRXRNT</t>
  </si>
  <si>
    <t>BONALDI/ANDERSON MR</t>
  </si>
  <si>
    <t>Marcelo de Freitas</t>
  </si>
  <si>
    <t>BA0207251540</t>
  </si>
  <si>
    <t>Basf Sa</t>
  </si>
  <si>
    <t>HNBYZCC</t>
  </si>
  <si>
    <t>MOGNOL/GRACIELA MISS</t>
  </si>
  <si>
    <t>BA0107251658</t>
  </si>
  <si>
    <t>POA</t>
  </si>
  <si>
    <t>EEOHLTT</t>
  </si>
  <si>
    <t>TACCONI/CLAUDIO ROBERTO MR</t>
  </si>
  <si>
    <t>BA0107251821</t>
  </si>
  <si>
    <t>CUWSAAT</t>
  </si>
  <si>
    <t>VENTURINI/ROMAIN MR</t>
  </si>
  <si>
    <t>CUWSAA</t>
  </si>
  <si>
    <t>WRYARJT</t>
  </si>
  <si>
    <t>FERNANDES GOMES/FELIPE MR</t>
  </si>
  <si>
    <t>WRYARJ</t>
  </si>
  <si>
    <t>NKWKAPT</t>
  </si>
  <si>
    <t>CRUZ GARCIA/EDUARDO MR</t>
  </si>
  <si>
    <t>NKWKAP</t>
  </si>
  <si>
    <t>CDSYMHC</t>
  </si>
  <si>
    <t>NASCIMENTO/JULIA MARTINHO DE SOUZA MRS</t>
  </si>
  <si>
    <t>C2SBJF4ZO</t>
  </si>
  <si>
    <t>CGB</t>
  </si>
  <si>
    <t>SAUOVMT</t>
  </si>
  <si>
    <t>MURILO/MURILO</t>
  </si>
  <si>
    <t>SAUOVM</t>
  </si>
  <si>
    <t>WZZQWSC</t>
  </si>
  <si>
    <t>DE OLIVEIRA/FERNANDO FRANCO MR</t>
  </si>
  <si>
    <t>WZZQWS</t>
  </si>
  <si>
    <t>GEETUBC</t>
  </si>
  <si>
    <t>GEETUB</t>
  </si>
  <si>
    <t>OPS</t>
  </si>
  <si>
    <t>OQZBOGT</t>
  </si>
  <si>
    <t>UREL/RODRIGO DE AZEVEDO MR</t>
  </si>
  <si>
    <t>OQZBOG</t>
  </si>
  <si>
    <t>MPIJCAT</t>
  </si>
  <si>
    <t>BRANDAO/ALESSANDRO PEREIRA MR</t>
  </si>
  <si>
    <t>C2187O3M5</t>
  </si>
  <si>
    <t>DFMVIEC</t>
  </si>
  <si>
    <t>GAZMENGA/RICARDO MICUCCI MR</t>
  </si>
  <si>
    <t>BA0207251133</t>
  </si>
  <si>
    <t>LEKNVJC</t>
  </si>
  <si>
    <t>HORIE/PAULO MR</t>
  </si>
  <si>
    <t>BA0307251357</t>
  </si>
  <si>
    <t>QLGBHAC</t>
  </si>
  <si>
    <t>GUIDINI/ELIAS MR</t>
  </si>
  <si>
    <t>Marcelo Pereira de Melo</t>
  </si>
  <si>
    <t>BA03072025</t>
  </si>
  <si>
    <t>GYN</t>
  </si>
  <si>
    <t>YJOSRLT</t>
  </si>
  <si>
    <t>CREMONINI/FABIANA MRS</t>
  </si>
  <si>
    <t>182513807-66989</t>
  </si>
  <si>
    <t>Chemetall do Brasil</t>
  </si>
  <si>
    <t>5A68JJ</t>
  </si>
  <si>
    <t>THIAGO NICOLETTI</t>
  </si>
  <si>
    <t>Claudia Lucia Stella</t>
  </si>
  <si>
    <t>Odontoprev S a</t>
  </si>
  <si>
    <t>Reserva importada do Sistema TMS. OS: 12774</t>
  </si>
  <si>
    <t>ONNOJCC</t>
  </si>
  <si>
    <t>LAZARI/ALEXANDRE MR</t>
  </si>
  <si>
    <t>ONNOJC</t>
  </si>
  <si>
    <t>CNF</t>
  </si>
  <si>
    <t>Sibelco - Pedra do Indaia - Matriz</t>
  </si>
  <si>
    <t>5C5E6A</t>
  </si>
  <si>
    <t>ANAF/NATAN</t>
  </si>
  <si>
    <t>Daniel Luis Soares</t>
  </si>
  <si>
    <t>Camicado Houseware</t>
  </si>
  <si>
    <t>Reserva importada do Sistema Lemontech. Solicitação: 16973869</t>
  </si>
  <si>
    <t>5C1M12</t>
  </si>
  <si>
    <t>DE OLIVEIRA/DYECE</t>
  </si>
  <si>
    <t>Lemontech</t>
  </si>
  <si>
    <t>Lojas Renner</t>
  </si>
  <si>
    <t>Reserva importada do Sistema Lemontech. Solicitação: 16976879</t>
  </si>
  <si>
    <t>5CWPAS</t>
  </si>
  <si>
    <t>KUNZLER/JULIANA</t>
  </si>
  <si>
    <t>Reserva importada do Sistema Lemontech. Solicitação: 16976902</t>
  </si>
  <si>
    <t>5C5PBW</t>
  </si>
  <si>
    <t>BOHRER DORNELES/AMANDA</t>
  </si>
  <si>
    <t>Hiran Ricardo da Silva Ramos</t>
  </si>
  <si>
    <t>Reserva importada do Sistema Lemontech. Solicitação: 16969305</t>
  </si>
  <si>
    <t>5CVLOQ</t>
  </si>
  <si>
    <t>HORN/ELIS</t>
  </si>
  <si>
    <t>Cartão AMEX</t>
  </si>
  <si>
    <t>Reserva importada do Sistema Lemontech. Solicitação: 16963114</t>
  </si>
  <si>
    <t>5C41PP</t>
  </si>
  <si>
    <t>RUSSO/ANA</t>
  </si>
  <si>
    <t>Reserva importada do Sistema Lemontech. Solicitação: 16962428</t>
  </si>
  <si>
    <t>5C4S5P</t>
  </si>
  <si>
    <t>HENDGES/TAIS</t>
  </si>
  <si>
    <t>Reserva importada do Sistema Lemontech. Solicitação: 16963076</t>
  </si>
  <si>
    <t>5CCAC0</t>
  </si>
  <si>
    <t>DIFINI/ROBERTA</t>
  </si>
  <si>
    <t>Ana Cristina Neto de Almeida</t>
  </si>
  <si>
    <t>Reserva importada do Sistema Lemontech. Solicitação: 16962445</t>
  </si>
  <si>
    <t>5BKU59</t>
  </si>
  <si>
    <t>MARTINS/PATRICIA</t>
  </si>
  <si>
    <t>Vitoria Silva Lopes</t>
  </si>
  <si>
    <t>Reserva importada do Sistema Lemontech. Solicitação: 16943811</t>
  </si>
  <si>
    <t>5CK2RZ</t>
  </si>
  <si>
    <t>NATALIA MAUS SUAREZ</t>
  </si>
  <si>
    <t>Reserva importada do Sistema Lemontech. Solicitação: 16885724</t>
  </si>
  <si>
    <t>5COS4Z</t>
  </si>
  <si>
    <t>5C3LP2</t>
  </si>
  <si>
    <t>YAMADA/FLAVIO</t>
  </si>
  <si>
    <t>Reserva importada do Sistema Lemontech. Solicitação: 16973146</t>
  </si>
  <si>
    <t>5CQRZ2</t>
  </si>
  <si>
    <t>LIMA/ALLISON</t>
  </si>
  <si>
    <t>Reserva importada do Sistema Lemontech. Solicitação: 16971172</t>
  </si>
  <si>
    <t>5CSFZS</t>
  </si>
  <si>
    <t>JUAN/NATALIA</t>
  </si>
  <si>
    <t>Reserva importada do Sistema Lemontech. Solicitação: 16971173</t>
  </si>
  <si>
    <t>5C5RWW</t>
  </si>
  <si>
    <t>Reserva importada do Sistema Lemontech. Solicitação: 16973432</t>
  </si>
  <si>
    <t>5C7VSS</t>
  </si>
  <si>
    <t>Reserva importada do Sistema Lemontech. Solicitação: 16973433</t>
  </si>
  <si>
    <t>OVAUAN</t>
  </si>
  <si>
    <t>LEONARDO ZIGART TOSTES</t>
  </si>
  <si>
    <t xml:space="preserve">CPQC05 Endereço: </t>
  </si>
  <si>
    <t>Elis Energia</t>
  </si>
  <si>
    <t>Reserva importada do sistema Gover. Id: 4559601</t>
  </si>
  <si>
    <t>5C06YW</t>
  </si>
  <si>
    <t>ADRIANO CLÁUDIO</t>
  </si>
  <si>
    <t>Grupo Track e Field</t>
  </si>
  <si>
    <t>Tfsports Eventos Esportivos Ltda</t>
  </si>
  <si>
    <t>Reserva importada do Sistema TMS. OS: 509</t>
  </si>
  <si>
    <t>5B6H29</t>
  </si>
  <si>
    <t>DENILSON SILVA</t>
  </si>
  <si>
    <t>Marcia Fernandes de Sousa</t>
  </si>
  <si>
    <t>Belo Horizonte / BHZ</t>
  </si>
  <si>
    <t>Enaex</t>
  </si>
  <si>
    <t>Reserva importada do Sistema TMS. OS: 23517</t>
  </si>
  <si>
    <t>5CO6FX</t>
  </si>
  <si>
    <t>ANNE POLLI</t>
  </si>
  <si>
    <t>Reserva importada do Sistema TMS. OS: 23605</t>
  </si>
  <si>
    <t>5B3L7J</t>
  </si>
  <si>
    <t>CARLOS BARBOSA</t>
  </si>
  <si>
    <t>Raul Alves Vieira</t>
  </si>
  <si>
    <t>Fortaleza</t>
  </si>
  <si>
    <t>Reserva importada do Sistema TMS. OS: 23481</t>
  </si>
  <si>
    <t>5CR8M0</t>
  </si>
  <si>
    <t>GUILHERME SOUZA</t>
  </si>
  <si>
    <t>Goiânia / GYN</t>
  </si>
  <si>
    <t>Reserva importada do Sistema TMS. OS: 23544</t>
  </si>
  <si>
    <t>5CNJ4X</t>
  </si>
  <si>
    <t>MARCOS SANTOS</t>
  </si>
  <si>
    <t>Curitiba / CWB</t>
  </si>
  <si>
    <t>Reserva importada do Sistema TMS. OS: 23583</t>
  </si>
  <si>
    <t>5A2OFH</t>
  </si>
  <si>
    <t>RENATO LIMA</t>
  </si>
  <si>
    <t>Ferreira Costa - Corporativo (imb)</t>
  </si>
  <si>
    <t>Reserva importada do Sistema TMS. OS: 5017</t>
  </si>
  <si>
    <t>550JFT</t>
  </si>
  <si>
    <t>TEMPORAL AGOSTINHO/MARIA</t>
  </si>
  <si>
    <t>Tayna Nascimento da Silva</t>
  </si>
  <si>
    <t>Biolab Centro Administrativo - Escritorio</t>
  </si>
  <si>
    <t>Reserva importada do Sistema Lemontech. Solicitação: 16555646</t>
  </si>
  <si>
    <t>5BPAFK</t>
  </si>
  <si>
    <t>VIEIRA SOARES/DANIELE</t>
  </si>
  <si>
    <t>Isabela de Melo da Silva</t>
  </si>
  <si>
    <t>Reserva importada do Sistema Lemontech. Solicitação: 16897962</t>
  </si>
  <si>
    <t>5C4DRA</t>
  </si>
  <si>
    <t>DE BRITTO/JOSE</t>
  </si>
  <si>
    <t>Fernando Augusto Santiago da Silva</t>
  </si>
  <si>
    <t>Reserva importada do Sistema Lemontech. Solicitação: 16921774</t>
  </si>
  <si>
    <t>5B49O8</t>
  </si>
  <si>
    <t>CASTRO MARQUES/PAULO</t>
  </si>
  <si>
    <t>S</t>
  </si>
  <si>
    <t>Reserva importada do Sistema Lemontech. Solicitação: 16949647</t>
  </si>
  <si>
    <t>5C552W</t>
  </si>
  <si>
    <t>SOARES/JOLEYNE</t>
  </si>
  <si>
    <t>Reserva importada do Sistema Lemontech. Solicitação: 16976113</t>
  </si>
  <si>
    <t>5CUGXX</t>
  </si>
  <si>
    <t>Reserva importada do Sistema Lemontech. Solicitação: 16976332</t>
  </si>
  <si>
    <t>5CRN30</t>
  </si>
  <si>
    <t>MEIRA/JAMILA</t>
  </si>
  <si>
    <t>Reserva importada do Sistema Lemontech. Solicitação: 16965612</t>
  </si>
  <si>
    <t>5CDC5B</t>
  </si>
  <si>
    <t>DE OLIVEIRA/NATHALIA</t>
  </si>
  <si>
    <t>Reserva importada do Sistema Lemontech. Solicitação: 16967435</t>
  </si>
  <si>
    <t>5CYCGB</t>
  </si>
  <si>
    <t>Reserva importada do Sistema Lemontech. Solicitação: 16967705</t>
  </si>
  <si>
    <t>5CIDVB</t>
  </si>
  <si>
    <t>DA SILVA/ANDERSON</t>
  </si>
  <si>
    <t>Reserva importada do Sistema Lemontech. Solicitação: 16957072</t>
  </si>
  <si>
    <t>5C9E4P</t>
  </si>
  <si>
    <t>Reserva importada do Sistema Lemontech. Solicitação: 16957098</t>
  </si>
  <si>
    <t>5CMVVP</t>
  </si>
  <si>
    <t>Reserva importada do Sistema Lemontech. Solicitação: 16957139</t>
  </si>
  <si>
    <t>5C144M</t>
  </si>
  <si>
    <t>Reserva importada do Sistema Lemontech. Solicitação: 16957215</t>
  </si>
  <si>
    <t>5CX44B</t>
  </si>
  <si>
    <t>Reserva importada do Sistema Lemontech. Solicitação: 16957254</t>
  </si>
  <si>
    <t>5CK1BP</t>
  </si>
  <si>
    <t>MACHADO PARIS/KASSIA</t>
  </si>
  <si>
    <t>Reserva importada do Sistema Lemontech. Solicitação: 16962934</t>
  </si>
  <si>
    <t>5CN7GQ</t>
  </si>
  <si>
    <t>PECHINCHA/GABRIEL ANTONIO ROCHA</t>
  </si>
  <si>
    <t>Reserva importada do Sistema Lemontech. Solicitação: 16925802</t>
  </si>
  <si>
    <t>5CRFXW</t>
  </si>
  <si>
    <t>LOPES/JANINE</t>
  </si>
  <si>
    <t>Reserva importada do Sistema Lemontech. Solicitação: 16971987</t>
  </si>
  <si>
    <t>5CBPBB</t>
  </si>
  <si>
    <t>DA COSTA/SUSY</t>
  </si>
  <si>
    <t>Maria Clara Landeira Mezavila</t>
  </si>
  <si>
    <t>Reserva importada do Sistema Lemontech. Solicitação: 16956223</t>
  </si>
  <si>
    <t>5C08E0</t>
  </si>
  <si>
    <t>JESUS PESSOA/RENAN</t>
  </si>
  <si>
    <t>BOA VISTA/RR - AGENCIA AEROPORTO BOA VISTA</t>
  </si>
  <si>
    <t>Reserva importada do Sistema Lemontech. Solicitação: 16894510</t>
  </si>
  <si>
    <t>5C1KEB</t>
  </si>
  <si>
    <t>Reserva importada do Sistema Lemontech. Solicitação: 16895593</t>
  </si>
  <si>
    <t>5CIBMX</t>
  </si>
  <si>
    <t>DE SOUZA/ROSANA</t>
  </si>
  <si>
    <t>MACAPA/AP - AEROPORTO MACAPA II</t>
  </si>
  <si>
    <t>Reserva importada do Sistema Lemontech. Solicitação: 16971885</t>
  </si>
  <si>
    <t>5CINLZ</t>
  </si>
  <si>
    <t>Reserva importada do Sistema Lemontech. Solicitação: 16965498</t>
  </si>
  <si>
    <t>5CZI5M</t>
  </si>
  <si>
    <t>SILVA/HAMILTON</t>
  </si>
  <si>
    <t>Reserva importada do Sistema Lemontech. Solicitação: 16955501</t>
  </si>
  <si>
    <t>5CA67Q</t>
  </si>
  <si>
    <t>CLECIO CLECIO RAMPELOTTI</t>
  </si>
  <si>
    <t>Nataly Franca Regal de Castro</t>
  </si>
  <si>
    <t>Oceanpact Servicos Maritimos</t>
  </si>
  <si>
    <t>Reserva importada do Sistema TMS. OS: 70407</t>
  </si>
  <si>
    <t>5CJW9M</t>
  </si>
  <si>
    <t>JOSIMAR ALADOGA</t>
  </si>
  <si>
    <t>Reserva importada do Sistema TMS. OS: 70168</t>
  </si>
  <si>
    <t>5BRSHK</t>
  </si>
  <si>
    <t>JOHN EDSON FERREIRA</t>
  </si>
  <si>
    <t>Reserva importada do Sistema TMS. OS: 64992</t>
  </si>
  <si>
    <t>5BDGDO</t>
  </si>
  <si>
    <t>JOAO DE MENDONCA</t>
  </si>
  <si>
    <t>Reserva importada do Sistema TMS. OS: 70051</t>
  </si>
  <si>
    <t>5B6YKE</t>
  </si>
  <si>
    <t>LUCAS DA SILVA</t>
  </si>
  <si>
    <t>Reserva importada do Sistema TMS. OS: 69414</t>
  </si>
  <si>
    <t>5B8YKC</t>
  </si>
  <si>
    <t>RODRIGO MARQUES CAMARA</t>
  </si>
  <si>
    <t>Reserva importada do Sistema TMS. OS: 69413</t>
  </si>
  <si>
    <t>5B2YYN</t>
  </si>
  <si>
    <t>RENAN DE OLIVEIRA</t>
  </si>
  <si>
    <t>Niteroi / QNT</t>
  </si>
  <si>
    <t>Reserva importada do Sistema TMS. OS: 70029</t>
  </si>
  <si>
    <t>5C2NTW</t>
  </si>
  <si>
    <t>GABRIEL CASTILHOS RODRIGUES</t>
  </si>
  <si>
    <t>Reserva importada do Sistema TMS. OS: 70395</t>
  </si>
  <si>
    <t>59CTAI</t>
  </si>
  <si>
    <t>JAKSON LUIZ SILVA</t>
  </si>
  <si>
    <t>Oceanpact Geociencias</t>
  </si>
  <si>
    <t>Reserva importada do Sistema TMS. OS: 67398</t>
  </si>
  <si>
    <t>5BSGI4</t>
  </si>
  <si>
    <t>IZABELA LOCARNO</t>
  </si>
  <si>
    <t>Reserva importada do Sistema TMS. OS: 69215</t>
  </si>
  <si>
    <t>5B410V</t>
  </si>
  <si>
    <t>FELIPE SOUZA PINTO</t>
  </si>
  <si>
    <t>Environpact Sustentabilidade e Resiliencia</t>
  </si>
  <si>
    <t>Reserva importada do Sistema TMS. OS: 69169</t>
  </si>
  <si>
    <t>5B8MH8</t>
  </si>
  <si>
    <t>THAISA DE FREITAS</t>
  </si>
  <si>
    <t>Natal / RN, Brasil (NAT)</t>
  </si>
  <si>
    <t>Oceanpact Logistica</t>
  </si>
  <si>
    <t>Reserva importada do Sistema TMS. OS: 69901</t>
  </si>
  <si>
    <t>5CBY10</t>
  </si>
  <si>
    <t>LEONIDAS RODENBUSCH</t>
  </si>
  <si>
    <t>Oceanpact Marau Navegacao</t>
  </si>
  <si>
    <t>Reserva importada do Sistema TMS. OS: 70141</t>
  </si>
  <si>
    <t>5CUGGS</t>
  </si>
  <si>
    <t>CASSIO CAMPOS</t>
  </si>
  <si>
    <t>Maceio / MCZ</t>
  </si>
  <si>
    <t>Up Offshore Apoio Maritimo</t>
  </si>
  <si>
    <t>Reserva importada do Sistema TMS. OS: 70489</t>
  </si>
  <si>
    <t>5A2AIX</t>
  </si>
  <si>
    <t>DANIEL DE OLIVEIRA</t>
  </si>
  <si>
    <t>Reserva importada do Sistema TMS. OS: 67952</t>
  </si>
  <si>
    <t>5CPA10</t>
  </si>
  <si>
    <t>ISAC DA SILVA PINTO</t>
  </si>
  <si>
    <t>Vitoria / VIX</t>
  </si>
  <si>
    <t>Hpe Automotores - Sao Paulo</t>
  </si>
  <si>
    <t>Reserva importada do Sistema TMS. OS: 4987</t>
  </si>
  <si>
    <t>5CAQAP</t>
  </si>
  <si>
    <t>FERNANDO GRISÓLIA</t>
  </si>
  <si>
    <t>Campo Grande / CGR</t>
  </si>
  <si>
    <t>Reserva importada do Sistema TMS. OS: 4984</t>
  </si>
  <si>
    <t>5BII2O</t>
  </si>
  <si>
    <t>Reserva importada do Sistema TMS. OS: 4983</t>
  </si>
  <si>
    <t>Leonardo Da Mota Assis Moreira Couto</t>
  </si>
  <si>
    <t>Mayara de Oliveira Alencar</t>
  </si>
  <si>
    <t>Arcadis</t>
  </si>
  <si>
    <t>Reserva importada do sistema Gover. Id: 4559025</t>
  </si>
  <si>
    <t>5BLNM9</t>
  </si>
  <si>
    <t>TALITA FERNANDA CARNEIRO</t>
  </si>
  <si>
    <t>Ache Laboratorios Farmaceuticos Sa</t>
  </si>
  <si>
    <t>Reserva importada do Sistema TMS. OS: 74494</t>
  </si>
  <si>
    <t>5C7O60</t>
  </si>
  <si>
    <t>RACKEL COSTA</t>
  </si>
  <si>
    <t>Ariane de Sousa Farias</t>
  </si>
  <si>
    <t>Reserva importada do Sistema TMS. OS: 73782</t>
  </si>
  <si>
    <t>5BBTP9</t>
  </si>
  <si>
    <t>HILTON TEDESCHI</t>
  </si>
  <si>
    <t>Montes Claros / MOC</t>
  </si>
  <si>
    <t>Acelen Energia Renovavel S.a.</t>
  </si>
  <si>
    <t>Reserva importada do Sistema TMS. OS: 7637</t>
  </si>
  <si>
    <t>5BF8W9</t>
  </si>
  <si>
    <t>JOAO MOTTA JUNIOR</t>
  </si>
  <si>
    <t>Navegantes / NVT</t>
  </si>
  <si>
    <t>Epson</t>
  </si>
  <si>
    <t>Reserva importada do Sistema TMS. OS: 3197</t>
  </si>
  <si>
    <t>5BINJ0</t>
  </si>
  <si>
    <t>LUIZ OLIVEIRA</t>
  </si>
  <si>
    <t>Gramado / QRP</t>
  </si>
  <si>
    <t>Reserva importada do Sistema TMS. OS: 3144</t>
  </si>
  <si>
    <t>5B6MK9</t>
  </si>
  <si>
    <t>WILLIAN PREVITALLI</t>
  </si>
  <si>
    <t>Caruaru / CAU</t>
  </si>
  <si>
    <t>Reserva importada do Sistema TMS. OS: 3196</t>
  </si>
  <si>
    <t>5C5SIM</t>
  </si>
  <si>
    <t>MARCIO BEZERRA</t>
  </si>
  <si>
    <t>Porto Alegre / POA</t>
  </si>
  <si>
    <t>Reserva importada do Sistema TMS. OS: 3202</t>
  </si>
  <si>
    <t>5C1FU2</t>
  </si>
  <si>
    <t>EVERTON OLIVEIRA</t>
  </si>
  <si>
    <t>Uberlândia / UDI</t>
  </si>
  <si>
    <t>Compass Uol Araraquara</t>
  </si>
  <si>
    <t>Reserva importada do Sistema TMS. OS: 23022</t>
  </si>
  <si>
    <t>5B1KYJ</t>
  </si>
  <si>
    <t>EVENT GERENTES POLOS</t>
  </si>
  <si>
    <t>Maicon Silva de Medeiros</t>
  </si>
  <si>
    <t>Pagbank</t>
  </si>
  <si>
    <t>Reserva importada do Sistema TMS. OS: 22528</t>
  </si>
  <si>
    <t>5BP077</t>
  </si>
  <si>
    <t xml:space="preserve">EVENTO COORDENAÇÃO POLOS </t>
  </si>
  <si>
    <t>Reserva importada do Sistema TMS. OS: 22214</t>
  </si>
  <si>
    <t>5C8TI1</t>
  </si>
  <si>
    <t>Reserva importada do Sistema TMS. OS: 23049</t>
  </si>
  <si>
    <t>5CTSUW</t>
  </si>
  <si>
    <t>ROSANA PARMEZANE</t>
  </si>
  <si>
    <t>Manaus / MAO</t>
  </si>
  <si>
    <t>Reserva importada do Sistema TMS. OS: 23108</t>
  </si>
  <si>
    <t>5BCFJO</t>
  </si>
  <si>
    <t>THIAGO SILVA</t>
  </si>
  <si>
    <t>Reserva importada do Sistema TMS. OS: 22844</t>
  </si>
  <si>
    <t>5BHV7L</t>
  </si>
  <si>
    <t>SUELLEN ABEL</t>
  </si>
  <si>
    <t>Florianópolis / FLN</t>
  </si>
  <si>
    <t>Reserva importada do Sistema TMS. OS: 22839</t>
  </si>
  <si>
    <t>5C6CXB</t>
  </si>
  <si>
    <t>WESLEI ZUKOWSKI</t>
  </si>
  <si>
    <t>Reserva importada do Sistema TMS. OS: 22958</t>
  </si>
  <si>
    <t>5CWE8Q</t>
  </si>
  <si>
    <t>ANDRE SANTANA</t>
  </si>
  <si>
    <t>Taesa Matriz</t>
  </si>
  <si>
    <t>Reserva importada do Sistema TMS. OS: 20020</t>
  </si>
  <si>
    <t>5B8S49</t>
  </si>
  <si>
    <t>CALICIO ANDREATTA</t>
  </si>
  <si>
    <t>Marcelo Ignacio de Lima</t>
  </si>
  <si>
    <t>São Luís / MA, Brasil (SLZ)</t>
  </si>
  <si>
    <t>Tangara</t>
  </si>
  <si>
    <t>Reserva importada do Sistema TMS. OS: 19913</t>
  </si>
  <si>
    <t>DIFPXZ</t>
  </si>
  <si>
    <t>Daniel Augusto Augusto Ritt</t>
  </si>
  <si>
    <t>Souza Cruz</t>
  </si>
  <si>
    <t>Reserva importada do sistema Gover. Id: 4559165</t>
  </si>
  <si>
    <t>EIZHJJ</t>
  </si>
  <si>
    <t>Reserva importada do sistema Gover. Id: 4559020</t>
  </si>
  <si>
    <t>FOKFZP</t>
  </si>
  <si>
    <t>Reserva importada do sistema Gover. Id: 4559137</t>
  </si>
  <si>
    <t>UFBRPT</t>
  </si>
  <si>
    <t>Lizandro Francisco Reforme Trelles</t>
  </si>
  <si>
    <t>Reserva importada do sistema Gover. Id: 4557827</t>
  </si>
  <si>
    <t>DGOLYF</t>
  </si>
  <si>
    <t>Reserva importada do sistema Gover. Id: 4559011</t>
  </si>
  <si>
    <t>FHZPOM</t>
  </si>
  <si>
    <t>Camila Robinson</t>
  </si>
  <si>
    <t>Reserva importada do sistema Gover. Id: 4561144</t>
  </si>
  <si>
    <t>5BA9W9</t>
  </si>
  <si>
    <t>MARCELO MOREIRA</t>
  </si>
  <si>
    <t>São Paulo / SAO</t>
  </si>
  <si>
    <t>Kontik Business Travel - Viagens Internas</t>
  </si>
  <si>
    <t>Reserva importada do Sistema TMS. OS: 362</t>
  </si>
  <si>
    <t>JEFIWTT</t>
  </si>
  <si>
    <t>LINS/PEDRO</t>
  </si>
  <si>
    <t>Ana Clara Brime</t>
  </si>
  <si>
    <t>JEFIWT</t>
  </si>
  <si>
    <t>Grupo Casas Bahia S.a.</t>
  </si>
  <si>
    <t>OTAFKYT</t>
  </si>
  <si>
    <t>PALMEIRA/ODAIR</t>
  </si>
  <si>
    <t>OTAFKY</t>
  </si>
  <si>
    <t>HCXPOBT</t>
  </si>
  <si>
    <t>SANTANA/EDNILSON</t>
  </si>
  <si>
    <t>L4YC</t>
  </si>
  <si>
    <t>5CHNVS</t>
  </si>
  <si>
    <t>FILIPE LEMOS</t>
  </si>
  <si>
    <t>Mariane Goncalves dos Santos</t>
  </si>
  <si>
    <t>Airbus</t>
  </si>
  <si>
    <t>Reserva importada do Sistema TMS. OS: 2949</t>
  </si>
  <si>
    <t>ACC06</t>
  </si>
  <si>
    <t>AABZHET</t>
  </si>
  <si>
    <t>SAMPAIO/DANIEL</t>
  </si>
  <si>
    <t>L4Y9</t>
  </si>
  <si>
    <t>Fornecedor não preenchido! (ACC04)</t>
  </si>
  <si>
    <t>QSRPDLT</t>
  </si>
  <si>
    <t>RODRIGUES/MATHEUS</t>
  </si>
  <si>
    <t>L63T</t>
  </si>
  <si>
    <t>GQLCGFT</t>
  </si>
  <si>
    <t>RONDON/LIDIANE</t>
  </si>
  <si>
    <t>L64M</t>
  </si>
  <si>
    <t>QKUQUCT</t>
  </si>
  <si>
    <t>PENA/IRMA</t>
  </si>
  <si>
    <t>L674</t>
  </si>
  <si>
    <t>UXEIRVT</t>
  </si>
  <si>
    <t>SILVA/EDNEIA</t>
  </si>
  <si>
    <t>L4Y7</t>
  </si>
  <si>
    <t>ACC04</t>
  </si>
  <si>
    <t>QKPPLUT</t>
  </si>
  <si>
    <t>L64K</t>
  </si>
  <si>
    <t>SIMQHZT</t>
  </si>
  <si>
    <t>SANTOS/ANTONIO</t>
  </si>
  <si>
    <t>L4YD</t>
  </si>
  <si>
    <t>GGOYWGT</t>
  </si>
  <si>
    <t>BRITO/PRISCILA</t>
  </si>
  <si>
    <t>L696</t>
  </si>
  <si>
    <t>ILOUYZT</t>
  </si>
  <si>
    <t>L697</t>
  </si>
  <si>
    <t>WZNFMWT</t>
  </si>
  <si>
    <t>ALMEIDA/EDIVALDO</t>
  </si>
  <si>
    <t>L64T</t>
  </si>
  <si>
    <t>ATILSFT</t>
  </si>
  <si>
    <t>PIRES/FERNANDO</t>
  </si>
  <si>
    <t>ATILSF</t>
  </si>
  <si>
    <t>KTLHZIT</t>
  </si>
  <si>
    <t>KTLHZI</t>
  </si>
  <si>
    <t>KDBCKGT</t>
  </si>
  <si>
    <t>SANTOS/WELITON</t>
  </si>
  <si>
    <t>KDBCKG</t>
  </si>
  <si>
    <t>KVBDGUT</t>
  </si>
  <si>
    <t>KVBDGU</t>
  </si>
  <si>
    <t>EITNUQT</t>
  </si>
  <si>
    <t>EITNUQ</t>
  </si>
  <si>
    <t>EKEPZAT</t>
  </si>
  <si>
    <t>COSTA/RICARDO</t>
  </si>
  <si>
    <t>EKEPZA</t>
  </si>
  <si>
    <t>KEHHGOT</t>
  </si>
  <si>
    <t>KEHHGO</t>
  </si>
  <si>
    <t>AANVDRT</t>
  </si>
  <si>
    <t>VERONESE/FABIANO</t>
  </si>
  <si>
    <t>AANVDR</t>
  </si>
  <si>
    <t>FPFEYST</t>
  </si>
  <si>
    <t>BARBOSA/EDVAN</t>
  </si>
  <si>
    <t>FPFEYS</t>
  </si>
  <si>
    <t>WFMLZLT</t>
  </si>
  <si>
    <t>SILVA/EMERSON</t>
  </si>
  <si>
    <t>WFMLZL</t>
  </si>
  <si>
    <t>NKETZST</t>
  </si>
  <si>
    <t>NKETZS</t>
  </si>
  <si>
    <t>IVRCGTT</t>
  </si>
  <si>
    <t>TOLLER DE SOUZA/FABIANO</t>
  </si>
  <si>
    <t>V9</t>
  </si>
  <si>
    <t>IVRCGT</t>
  </si>
  <si>
    <t>Atento Brasil S/a</t>
  </si>
  <si>
    <t>5CBE6X</t>
  </si>
  <si>
    <t>JULIANA KIRMSE BRITO</t>
  </si>
  <si>
    <t>Pepsico</t>
  </si>
  <si>
    <t>Reserva importada do Sistema TMS. OS: 65</t>
  </si>
  <si>
    <t>5CEAJ0</t>
  </si>
  <si>
    <t>ISRAEL RIBEIRO</t>
  </si>
  <si>
    <t>Bernoulli Sistema de Ensino - Belo Horizonte</t>
  </si>
  <si>
    <t>Reserva importada do Sistema TMS. OS: 1303</t>
  </si>
  <si>
    <t>5CD7HQ</t>
  </si>
  <si>
    <t>ANA FLAVIA BISCAIA</t>
  </si>
  <si>
    <t>Ponta Pora / PMG</t>
  </si>
  <si>
    <t>Reserva importada do Sistema TMS. OS: 1274</t>
  </si>
  <si>
    <t>5BQ8QN</t>
  </si>
  <si>
    <t>EUGENIA APARECIDA ALVES</t>
  </si>
  <si>
    <t>Reserva importada do Sistema TMS. OS: 1227</t>
  </si>
  <si>
    <t>5BDIZN</t>
  </si>
  <si>
    <t>ELIZANGELA ALMEIDA</t>
  </si>
  <si>
    <t>Reserva importada do Sistema TMS. OS: 1215</t>
  </si>
  <si>
    <t>5BVK1O</t>
  </si>
  <si>
    <t>NATALIA COSTA</t>
  </si>
  <si>
    <t>Sao Joao Del Rei / JDR</t>
  </si>
  <si>
    <t>Reserva importada do Sistema TMS. OS: 1205</t>
  </si>
  <si>
    <t>5BI77U</t>
  </si>
  <si>
    <t>SANDRA NEGRINI</t>
  </si>
  <si>
    <t>Patos de Minas / POJ</t>
  </si>
  <si>
    <t>Reserva importada do Sistema TMS. OS: 1183</t>
  </si>
  <si>
    <t>5AG66L</t>
  </si>
  <si>
    <t>CRISTINA LIBARDI</t>
  </si>
  <si>
    <t>Vila Velha / VIX</t>
  </si>
  <si>
    <t>Reserva importada do Sistema TMS. OS: 797</t>
  </si>
  <si>
    <t>5CREDS</t>
  </si>
  <si>
    <t>LEONARDO SILVA</t>
  </si>
  <si>
    <t>Thais Peixoto de Melo</t>
  </si>
  <si>
    <t>Reserva importada do Sistema TMS. OS: 1318</t>
  </si>
  <si>
    <t>5CR25X</t>
  </si>
  <si>
    <t>MATEUS NUNES HILARIO</t>
  </si>
  <si>
    <t>Motiva Filial</t>
  </si>
  <si>
    <t>Reserva importada do Sistema TMS. OS: 36423</t>
  </si>
  <si>
    <t>5CNDJQ</t>
  </si>
  <si>
    <t>LUIZ HENRIQUE LOPES</t>
  </si>
  <si>
    <t>Reserva importada do Sistema TMS. OS: 36382</t>
  </si>
  <si>
    <t>5CTH21</t>
  </si>
  <si>
    <t>BRUNA SILVA DE ANDRADE</t>
  </si>
  <si>
    <t>Maringá / MGF</t>
  </si>
  <si>
    <t>Reserva importada do Sistema TMS. OS: 36333</t>
  </si>
  <si>
    <t>59EB8G</t>
  </si>
  <si>
    <t>MARCIO MAGALHAES HANNAS</t>
  </si>
  <si>
    <t>Reserva importada do Sistema TMS. OS: 33973</t>
  </si>
  <si>
    <t>5BONX9</t>
  </si>
  <si>
    <t>ELLEN CHIOCHETTI DA SILVA</t>
  </si>
  <si>
    <t>Jundiaí / QDV</t>
  </si>
  <si>
    <t>Reserva importada do Sistema TMS. OS: 36167</t>
  </si>
  <si>
    <t>5B0MF9</t>
  </si>
  <si>
    <t>ELIANE TUCAMOTO</t>
  </si>
  <si>
    <t>Pepsico do Brasil Industria e Comercio de Alimentos Ltda.</t>
  </si>
  <si>
    <t>Reserva importada do Sistema TMS. OS: 41</t>
  </si>
  <si>
    <t>5CH2G2</t>
  </si>
  <si>
    <t>WELLINGTON OTTO BAHNEMANN</t>
  </si>
  <si>
    <t>Pamela Rodrigues Giardini da Silva</t>
  </si>
  <si>
    <t>Motiva Matriz</t>
  </si>
  <si>
    <t>Reserva importada do Sistema TMS. OS: 36408</t>
  </si>
  <si>
    <t>5C6F8B</t>
  </si>
  <si>
    <t>ELIANE BARBOSA BENASSI SERRA</t>
  </si>
  <si>
    <t>Cpc</t>
  </si>
  <si>
    <t>Reserva importada do Sistema TMS. OS: 36267</t>
  </si>
  <si>
    <t>5CIRT2</t>
  </si>
  <si>
    <t>MARCIUS FARIA MORENO</t>
  </si>
  <si>
    <t>Flavio Roberto Ferreira</t>
  </si>
  <si>
    <t>Curitiba / PR, Brasil - Aeroporto Internacional Afonso Pena (CWB)</t>
  </si>
  <si>
    <t>Reserva importada do Sistema TMS. OS: 36316</t>
  </si>
  <si>
    <t>5BJEHL</t>
  </si>
  <si>
    <t>ALISON LUIS ARAUJO ANTONIO</t>
  </si>
  <si>
    <t>Sao Jose / SC, Brasil (FLN)</t>
  </si>
  <si>
    <t>Viacosteira</t>
  </si>
  <si>
    <t>Reserva importada do Sistema TMS. OS: 36210</t>
  </si>
  <si>
    <t>FQSHDP1</t>
  </si>
  <si>
    <t>THAIS CUSTODIO</t>
  </si>
  <si>
    <t>Gol Linhas Aereas</t>
  </si>
  <si>
    <t>Reserva importada do Sistema TMS. OS: 35530</t>
  </si>
  <si>
    <t>Verificação de bilhetes: Bilhete 2137829324 já sendo utilizado para este fornecedor.</t>
  </si>
  <si>
    <t>Bilhete Já Contabilizado</t>
  </si>
  <si>
    <t>YIVDYB1</t>
  </si>
  <si>
    <t>GUILHERME MOTTA GOMES</t>
  </si>
  <si>
    <t>Reserva importada do Sistema TMS. OS: 35927</t>
  </si>
  <si>
    <t>Tarifa mínima não preenchida! (ACC01) Tarifa máxima não preenchida! (ACC01)</t>
  </si>
  <si>
    <t>AUCDGV</t>
  </si>
  <si>
    <t>RENATO SILVA AGENK</t>
  </si>
  <si>
    <t>Renato Roberto da Silva</t>
  </si>
  <si>
    <t>Pepsico Amacoco Bebidas do Brasil Ltda</t>
  </si>
  <si>
    <t>Reserva importada do Sistema TMS. OS: 8</t>
  </si>
  <si>
    <t>Finalidade não preenchida! (ACC01)</t>
  </si>
  <si>
    <t>ASNOHT</t>
  </si>
  <si>
    <t>Reserva importada do Sistema TMS. OS: 9</t>
  </si>
  <si>
    <t>ESDXZL1</t>
  </si>
  <si>
    <t>ANNE TONG</t>
  </si>
  <si>
    <t>Genial Invest C V Mobiliarios</t>
  </si>
  <si>
    <t>Reserva importada do Sistema TMS. OS: 470</t>
  </si>
  <si>
    <t>IYBYPK</t>
  </si>
  <si>
    <t>VINICIUS CORDEIRO</t>
  </si>
  <si>
    <t>Reserva importada do Sistema TMS. OS: 49</t>
  </si>
  <si>
    <t>Finalidade não preenchida! (ACC01) Solicitante não preenchido! (ACC01)</t>
  </si>
  <si>
    <t>NJTGKK0</t>
  </si>
  <si>
    <t>GLADISTON SANTOS</t>
  </si>
  <si>
    <t>Alexandre Pereira</t>
  </si>
  <si>
    <t>Constellation</t>
  </si>
  <si>
    <t>Reserva importada do Sistema TMS. OS: 10633</t>
  </si>
  <si>
    <t>Verificação de bilhetes: Bilhete 2140351688 já sendo utilizado para este fornecedor.</t>
  </si>
  <si>
    <t>DEGPVP2</t>
  </si>
  <si>
    <t>JOSE SOUSA</t>
  </si>
  <si>
    <t>Reserva importada do Sistema TMS. OS: 9544</t>
  </si>
  <si>
    <t>Verificação de bilhetes: Bilhete 2139138137 já sendo utilizado para este fornecedor.</t>
  </si>
  <si>
    <t>EDESGR1</t>
  </si>
  <si>
    <t>NADSON RAMOS JUNIOR</t>
  </si>
  <si>
    <t>Jose de Oliveira Cunha</t>
  </si>
  <si>
    <t>Reserva importada do Sistema TMS. OS: 10386</t>
  </si>
  <si>
    <t>DOMLIA0</t>
  </si>
  <si>
    <t>HIRINALDO REGIS</t>
  </si>
  <si>
    <t>Reserva importada do Sistema TMS. OS: 10668</t>
  </si>
  <si>
    <t>IDJETF0</t>
  </si>
  <si>
    <t>JORLEILSON SILVA</t>
  </si>
  <si>
    <t>Reserva importada do Sistema TMS. OS: 10745</t>
  </si>
  <si>
    <t>FHDYBX1</t>
  </si>
  <si>
    <t>SOLON ARAUJO FILHO</t>
  </si>
  <si>
    <t>Celso Rodrigues Cardoso</t>
  </si>
  <si>
    <t>Refinaria de Mataripe S.a.</t>
  </si>
  <si>
    <t>Reserva importada do Sistema TMS. OS: 7391</t>
  </si>
  <si>
    <t>Verificação de bilhetes: Bilhete 2137128368 já sendo utilizado para este fornecedor.</t>
  </si>
  <si>
    <t>5B5RKL</t>
  </si>
  <si>
    <t>JELL ANDRADE</t>
  </si>
  <si>
    <t>Ellen da Conceicao</t>
  </si>
  <si>
    <t>Reserva importada do Sistema TMS. OS: 19632</t>
  </si>
  <si>
    <t>Verificação de bilhetes: Bilhete 2140313375 já sendo utilizado para este fornecedor.</t>
  </si>
  <si>
    <t>ADRNYJ1</t>
  </si>
  <si>
    <t>EDSON DE SOUZA</t>
  </si>
  <si>
    <t>JOSE ALEXANDRE SOARES CALDAS</t>
  </si>
  <si>
    <t>Reserva importada do Sistema TMS. OS: 65967</t>
  </si>
  <si>
    <t>Verificação de bilhetes: Bilhete 2137929206 já sendo utilizado para este fornecedor.</t>
  </si>
  <si>
    <t>ADRNYJ2</t>
  </si>
  <si>
    <t>Reserva importada do Sistema TMS. OS: 63509</t>
  </si>
  <si>
    <t>OYVMHK</t>
  </si>
  <si>
    <t>ANTONIO CARLOS FREITAS DE LIMA</t>
  </si>
  <si>
    <t>Juliana dos Santos Pinto</t>
  </si>
  <si>
    <t>Fs Industria de Biocombustiveis Ltda</t>
  </si>
  <si>
    <t>Reserva importada do sistema Gover. Id: 4559265</t>
  </si>
  <si>
    <t>Pnr já existente. A duplicidade de rloc é permitida apenas 6 meses após o último pnr emitido</t>
  </si>
  <si>
    <t>Campo RLOC</t>
  </si>
  <si>
    <t>ALAURY</t>
  </si>
  <si>
    <t>MARIANO DA SILVA/RICARDO</t>
  </si>
  <si>
    <t>WY</t>
  </si>
  <si>
    <t>BA0307251635</t>
  </si>
  <si>
    <t>5CUTP0</t>
  </si>
  <si>
    <t>Ana Carla Carqueja Nascimento Oliveira</t>
  </si>
  <si>
    <t>Ezio de Paula</t>
  </si>
  <si>
    <t>Energisa S.a.</t>
  </si>
  <si>
    <t>Verificação de bilhetes: Bilhete 2130303897 já sendo utilizado para este fornecedor.</t>
  </si>
  <si>
    <t>HIOZFD01</t>
  </si>
  <si>
    <t>YASMIN SANTANA</t>
  </si>
  <si>
    <t>Maria Eduarda Simoes Rosa</t>
  </si>
  <si>
    <t>EMAIL</t>
  </si>
  <si>
    <t>Energisa Rondonia - Distribuidora de Energia S.a.</t>
  </si>
  <si>
    <t>Verificação de bilhetes: Bilhete 2140221618 já sendo utilizado para este fornecedor.</t>
  </si>
  <si>
    <t>5AV6F4</t>
  </si>
  <si>
    <t>Bruno Fernando de Magalhaes</t>
  </si>
  <si>
    <t>Energisa Mato Grosso - Distribuidora de Energia S.a.</t>
  </si>
  <si>
    <t>Reserva importada do sistema Gover. Id: 4474122</t>
  </si>
  <si>
    <t>Verificação de bilhetes: Bilhete 2130421884 já sendo utilizado para este fornecedor.</t>
  </si>
  <si>
    <t>QJXWPW1</t>
  </si>
  <si>
    <t>FELIPE MINELLI</t>
  </si>
  <si>
    <t>Deloitte Auditores - Rio de Janeiro</t>
  </si>
  <si>
    <t>Reserva importada do Sistema TMS. OS: 108771</t>
  </si>
  <si>
    <t>Autorização do cartão da forma de pagamento não preenchida! (ACC01) Autorização do cartão da forma de recebimento não preenchida! (ACC01)</t>
  </si>
  <si>
    <t>JLLJLQ1</t>
  </si>
  <si>
    <t>JONATAS BARCELOS</t>
  </si>
  <si>
    <t>Cintya Cocco Figueiredo</t>
  </si>
  <si>
    <t>Deloitte Auditores - Recife</t>
  </si>
  <si>
    <t>Reserva importada do Sistema TMS. OS: 106986</t>
  </si>
  <si>
    <t>Verificação de bilhetes: Bilhete 2138149817 já sendo utilizado para este fornecedor.</t>
  </si>
  <si>
    <t>588ZIJ</t>
  </si>
  <si>
    <t>Adacir  Reis</t>
  </si>
  <si>
    <t>Instituto Itausa</t>
  </si>
  <si>
    <t>Reserva importada do sistema Gover. Id: 4541842</t>
  </si>
  <si>
    <t>Verificação de bilhetes: Bilhete 2138333769 já sendo utilizado para este fornecedor.</t>
  </si>
  <si>
    <t>CARLOS ABERTO SANTOS</t>
  </si>
  <si>
    <t>EJYWVX0</t>
  </si>
  <si>
    <t>IRIS VIDAL</t>
  </si>
  <si>
    <t>Jeane Alencar Pereira</t>
  </si>
  <si>
    <t>Reserva importada do Sistema TMS. OS: 108743</t>
  </si>
  <si>
    <t>OABHFQ01</t>
  </si>
  <si>
    <t>BRUNA BRAZ</t>
  </si>
  <si>
    <t>Leonardo Lima Bento</t>
  </si>
  <si>
    <t>Reserva importada do Sistema TMS. OS: 212979</t>
  </si>
  <si>
    <t>OABHFQ1</t>
  </si>
  <si>
    <t>YASMIN CAROLINO</t>
  </si>
  <si>
    <t>Reserva importada do Sistema TMS. OS: 212978</t>
  </si>
  <si>
    <t>Verificação de bilhetes: Bilhete 2136720340 já sendo utilizado para este fornecedor.</t>
  </si>
  <si>
    <t>FYJJJU</t>
  </si>
  <si>
    <t>EBOOKING</t>
  </si>
  <si>
    <t>LUIS CASTRO SCATOLINI/TIAGO</t>
  </si>
  <si>
    <t>Kontrip</t>
  </si>
  <si>
    <t>Instituto Atlantico</t>
  </si>
  <si>
    <t>obs</t>
  </si>
  <si>
    <t>KONTRIP VIAGENS</t>
  </si>
  <si>
    <t>FXXJWY</t>
  </si>
  <si>
    <t>GONOFP</t>
  </si>
  <si>
    <t>AUGUSTO DALVARO SOUZA SALOMON</t>
  </si>
  <si>
    <t>Marcos de Oliveira Miklos</t>
  </si>
  <si>
    <t>Abegas</t>
  </si>
  <si>
    <t>Reserva importada do sistema Gover. Id: 4558967</t>
  </si>
  <si>
    <t>Reserva importada do sistema Gover. Id: 4556558</t>
  </si>
  <si>
    <t>EBZPVF</t>
  </si>
  <si>
    <t>CLAUDIO LINDENMEYER FILHO</t>
  </si>
  <si>
    <t>Voqen Energia Ltda</t>
  </si>
  <si>
    <t>Reserva importada do Sistema TMS. OS: 3802</t>
  </si>
  <si>
    <t xml:space="preserve">23Ocorreu o erro 'The INSERT statement conflicted with the FOREIGN KEY constraint "FK_1416_10421". The conflict occurred in database "Corporativo", </t>
  </si>
  <si>
    <t>IZQYSO</t>
  </si>
  <si>
    <t>ANTONIO PEDRO AGUIAR LINDENBERG</t>
  </si>
  <si>
    <t>Cartão convênio</t>
  </si>
  <si>
    <t>Tv Gazeta</t>
  </si>
  <si>
    <t>Reserva importada do sistema Gover. Id: 4559357</t>
  </si>
  <si>
    <t>AFUITO</t>
  </si>
  <si>
    <t>ALESSANDRA PERES GUIMARAES</t>
  </si>
  <si>
    <t>Reserva importada do sistema Gover. Id: 4559349</t>
  </si>
  <si>
    <t>HNBONT1</t>
  </si>
  <si>
    <t>CLEDSON COSTA</t>
  </si>
  <si>
    <t>Alexander Perez Alves</t>
  </si>
  <si>
    <t>Reserva importada do Sistema TMS. OS: 5820</t>
  </si>
  <si>
    <t>FGSSPS</t>
  </si>
  <si>
    <t>JOAO NETO NETO</t>
  </si>
  <si>
    <t>Reserva importada do Sistema TMS. OS: 8477</t>
  </si>
  <si>
    <t>Matrícula não preenchida! (ACC01)</t>
  </si>
  <si>
    <t>SNTRGL1</t>
  </si>
  <si>
    <t>GUSTAVO SANTOS</t>
  </si>
  <si>
    <t>Reserva importada do Sistema TMS. OS: 2909</t>
  </si>
  <si>
    <t>HLPVET</t>
  </si>
  <si>
    <t>MARCIO PITZER</t>
  </si>
  <si>
    <t>Renan Garib Pacheco do Amaral</t>
  </si>
  <si>
    <t>Reserva importada do Sistema TMS. OS: 7363</t>
  </si>
  <si>
    <t>QBRBJP</t>
  </si>
  <si>
    <t>Reserva importada do Sistema TMS. OS: 7360</t>
  </si>
  <si>
    <t>HMXOJC</t>
  </si>
  <si>
    <t>Reserva importada do Sistema TMS. OS: 7358</t>
  </si>
  <si>
    <t>FINLKH</t>
  </si>
  <si>
    <t>Reserva importada do Sistema TMS. OS: 7354</t>
  </si>
  <si>
    <t>UGOFLM</t>
  </si>
  <si>
    <t>Reserva importada do Sistema TMS. OS: 7353</t>
  </si>
  <si>
    <t>LSIFKZ</t>
  </si>
  <si>
    <t>Reserva importada do Sistema TMS. OS: 7351</t>
  </si>
  <si>
    <t>IAKRKH</t>
  </si>
  <si>
    <t>Reserva importada do Sistema TMS. OS: 7501</t>
  </si>
  <si>
    <t>WOMBNK</t>
  </si>
  <si>
    <t>Reserva importada do Sistema TMS. OS: 7498</t>
  </si>
  <si>
    <t>FPJWWJ</t>
  </si>
  <si>
    <t>Reserva importada do Sistema TMS. OS: 7365</t>
  </si>
  <si>
    <t>JFJKGF</t>
  </si>
  <si>
    <t>ZAKRIAN/ANDERSON</t>
  </si>
  <si>
    <t>Robert Bosch Limitada - 9085</t>
  </si>
  <si>
    <t>QZBVST</t>
  </si>
  <si>
    <t>Ana Carla Ribeiro de Freitas</t>
  </si>
  <si>
    <t>Intercement Nacoes Unidas</t>
  </si>
  <si>
    <t>Reserva importada do sistema Gover. Id: 4557195</t>
  </si>
  <si>
    <t>SLMSVN1</t>
  </si>
  <si>
    <t>RENATA ARGOLO</t>
  </si>
  <si>
    <t>Reserva importada do Sistema TMS. OS: 6079</t>
  </si>
  <si>
    <t>UANMBQ1</t>
  </si>
  <si>
    <t>HELENO NEVES JUNIOR</t>
  </si>
  <si>
    <t>Reserva importada do Sistema TMS. OS: 5754</t>
  </si>
  <si>
    <t>KYDRKG</t>
  </si>
  <si>
    <t>BORGES/ADRIANO</t>
  </si>
  <si>
    <t>Wellington Ribeiro da Silva</t>
  </si>
  <si>
    <t>Air Europa</t>
  </si>
  <si>
    <t>Falta informar o status no trecho da accounting aérea (Bilhete: 2872808183)</t>
  </si>
  <si>
    <t>Status do trecho/Trecho</t>
  </si>
  <si>
    <t>TKT</t>
  </si>
  <si>
    <t>WGPGWY</t>
  </si>
  <si>
    <t>FABIO HASEGAWA</t>
  </si>
  <si>
    <t>Carlos Henrique da Silva</t>
  </si>
  <si>
    <t>Grupo Biomerieux</t>
  </si>
  <si>
    <t>Biomerieux</t>
  </si>
  <si>
    <t>Avianca Internacional</t>
  </si>
  <si>
    <t>KON-OPE-RIO-PVI-BTC-BIOMERIEUX</t>
  </si>
  <si>
    <t>Reserva importada do sistema Gover. Id: 4559729</t>
  </si>
  <si>
    <t>Verificação de bilhetes: Bilhete 2971410329 já sendo utilizado para este fornecedor.</t>
  </si>
  <si>
    <t>LNQFJB</t>
  </si>
  <si>
    <t>JUAN DJEDJEIAN</t>
  </si>
  <si>
    <t>Aci do Brasil</t>
  </si>
  <si>
    <t>Reserva importada do Sistema TMS. OS: 891</t>
  </si>
  <si>
    <t>Verificação de bilhetes: Bilhete 2971371693 já sendo utilizado para este fornecedor.</t>
  </si>
  <si>
    <t>INRCWO02</t>
  </si>
  <si>
    <t>Andre Carvalho Carvalho Faissal</t>
  </si>
  <si>
    <t>Sheila Ramos dos Santos</t>
  </si>
  <si>
    <t>Reserva importada do sistema Gover. Id: 4556206</t>
  </si>
  <si>
    <t>Verificação de bilhetes: Bilhete 2971372765 já sendo utilizado para este fornecedor.</t>
  </si>
  <si>
    <t>INRCWO01</t>
  </si>
  <si>
    <t>Reserva importada do sistema Gover. Id: 4556209</t>
  </si>
  <si>
    <t>DOYBIJ</t>
  </si>
  <si>
    <t>OKUYAMA/PATRICIA MOMESSO</t>
  </si>
  <si>
    <t>Flavia Constanzi do Nascimento</t>
  </si>
  <si>
    <t>Nielseniq do Brasil</t>
  </si>
  <si>
    <t>Verificação de bilhetes: Bilhete 2872524759 já sendo utilizado para este fornecedor.</t>
  </si>
  <si>
    <t>OUVDUY</t>
  </si>
  <si>
    <t>RAMON LOPES PINTO/LUIZ</t>
  </si>
  <si>
    <t>OUVDUY_0_1</t>
  </si>
  <si>
    <t>Falta informar o status no trecho da accounting aérea (Bilhete: 9263780000)</t>
  </si>
  <si>
    <t>OUVDUY_1</t>
  </si>
  <si>
    <t>ACC03</t>
  </si>
  <si>
    <t>OUVDUY_2_1</t>
  </si>
  <si>
    <t>NZHPRN</t>
  </si>
  <si>
    <t>HENRI CORNIL MARTEEL</t>
  </si>
  <si>
    <t>Helibras</t>
  </si>
  <si>
    <t>Reserva importada do Sistema TMS. OS: 2690</t>
  </si>
  <si>
    <t>Verificação de bilhetes: Bilhete 2971267476 já sendo utilizado para este fornecedor.</t>
  </si>
  <si>
    <t>IIIYQH</t>
  </si>
  <si>
    <t>JOICE GULMAN</t>
  </si>
  <si>
    <t>Pepsi Cola Industrial da Amazonia Ltda</t>
  </si>
  <si>
    <t>Reserva importada do Sistema TMS. OS: 64</t>
  </si>
  <si>
    <t>YZOAGF</t>
  </si>
  <si>
    <t>CLARA OLIVEIRA</t>
  </si>
  <si>
    <t>Reserva importada do Sistema TMS. OS: 62</t>
  </si>
  <si>
    <t>HDZKRW</t>
  </si>
  <si>
    <t>RICARDO TAKAHAMA</t>
  </si>
  <si>
    <t>Reserva importada do Sistema TMS. OS: 116</t>
  </si>
  <si>
    <t>LJSSUF</t>
  </si>
  <si>
    <t>BAIALUNA/FERNANDO BUENO</t>
  </si>
  <si>
    <t>Clayton Alves de Rezende</t>
  </si>
  <si>
    <t>Aeromexico</t>
  </si>
  <si>
    <t>Verificação de bilhetes: Bilhete 2872524739 já sendo utilizado para este fornecedor.</t>
  </si>
  <si>
    <t>UREL/RODRIGO DE AZEVEDO</t>
  </si>
  <si>
    <t>Beatrys Ferreira Rocha</t>
  </si>
  <si>
    <t>Verificação de bilhetes: Bilhete 2971351429 já sendo utilizado para este fornecedor.</t>
  </si>
  <si>
    <t>ALBXGP</t>
  </si>
  <si>
    <t>MIRANDA MORAES/PAULA</t>
  </si>
  <si>
    <t>DANIELE FERNANDES FIRMIANO</t>
  </si>
  <si>
    <t>Centro de custo não preenchido! (ACC01)</t>
  </si>
  <si>
    <t>EVZEGB</t>
  </si>
  <si>
    <t>LUIS CHAVEZ</t>
  </si>
  <si>
    <t>Renato Ferreira Gomes</t>
  </si>
  <si>
    <t>Reserva importada do Sistema TMS. OS: 8019</t>
  </si>
  <si>
    <t>Verificação de bilhetes: Bilhete 2971337294 já sendo utilizado para este fornecedor.</t>
  </si>
  <si>
    <t>UNKGHV</t>
  </si>
  <si>
    <t>RODRIGO SANO</t>
  </si>
  <si>
    <t>Reserva importada do Sistema TMS. OS: 5453</t>
  </si>
  <si>
    <t>YTXWMX</t>
  </si>
  <si>
    <t>LEONARDO GARCIA</t>
  </si>
  <si>
    <t>Bruna Carlos da Silva</t>
  </si>
  <si>
    <t>Reserva importada do Sistema TMS. OS: 8187</t>
  </si>
  <si>
    <t>Tarifa mínima não preenchida! (ACC01)</t>
  </si>
  <si>
    <t>KYERMR</t>
  </si>
  <si>
    <t>DANIEL SPOHR</t>
  </si>
  <si>
    <t>Leonardo da Silva Botelho de Castro</t>
  </si>
  <si>
    <t>Latam Airlines Brasil</t>
  </si>
  <si>
    <t>Reserva importada do Sistema TMS. OS: 8265</t>
  </si>
  <si>
    <t>Verificação de bilhetes: Bilhete 2971371900 já sendo utilizado para este fornecedor.</t>
  </si>
  <si>
    <t>FHTMJO2</t>
  </si>
  <si>
    <t>ROBERTO RAMOS</t>
  </si>
  <si>
    <t>Reserva importada do Sistema TMS. OS: 8465</t>
  </si>
  <si>
    <t>MVLGGB</t>
  </si>
  <si>
    <t>ALESSANDRO LIMA</t>
  </si>
  <si>
    <t>Reserva importada do Sistema TMS. OS: 7674</t>
  </si>
  <si>
    <t>Verificação de bilhetes: Bilhete 2971300670 já sendo utilizado para este fornecedor.</t>
  </si>
  <si>
    <t>MPMSIO</t>
  </si>
  <si>
    <t>NATALIA DOMINGOS</t>
  </si>
  <si>
    <t>Reserva importada do Sistema TMS. OS: 8159</t>
  </si>
  <si>
    <t>Verificação de bilhetes: Bilhete 2971371872 já sendo utilizado para este fornecedor.</t>
  </si>
  <si>
    <t>JDOIAO</t>
  </si>
  <si>
    <t>BRUNO ROSSI</t>
  </si>
  <si>
    <t>Reserva importada do Sistema TMS. OS: 7598</t>
  </si>
  <si>
    <t>Verificação de bilhetes: Bilhete 2971273812 já sendo utilizado para este fornecedor.</t>
  </si>
  <si>
    <t>AOESGM</t>
  </si>
  <si>
    <t>CARLOS SILVA</t>
  </si>
  <si>
    <t>Reserva importada do Sistema TMS. OS: 8000</t>
  </si>
  <si>
    <t>Verificação de bilhetes: Bilhete 2971337305 já sendo utilizado para este fornecedor.</t>
  </si>
  <si>
    <t>ALRMJY1</t>
  </si>
  <si>
    <t>Reserva importada do Sistema TMS. OS: 5910</t>
  </si>
  <si>
    <t>IUWVVU</t>
  </si>
  <si>
    <t>RODRIGUES ALVES/MATEUS</t>
  </si>
  <si>
    <t>Itamar de Souza</t>
  </si>
  <si>
    <t>?</t>
  </si>
  <si>
    <t>Vertex Farmaceutica do Brasil</t>
  </si>
  <si>
    <t xml:space="preserve">Centro de custo não preenchido! (ACC01) Empenho/departamento não preenchido! (ACC01) Matrícula não preenchida! (ACC01) Finalidade não </t>
  </si>
  <si>
    <t>WIXURQ</t>
  </si>
  <si>
    <t>BAUER/SUELEN TIMM</t>
  </si>
  <si>
    <t>Verificação de bilhetes: Bilhete 2971371910 já sendo utilizado para este fornecedor.</t>
  </si>
  <si>
    <t>GASUFZ</t>
  </si>
  <si>
    <t>VASCONCELOS SR/WILLIAN FUKUMO</t>
  </si>
  <si>
    <t xml:space="preserve"> GASUFZ</t>
  </si>
  <si>
    <t>Este cliente não possui permissão para usar este tipo de pagamento e recebimento para este produto.</t>
  </si>
  <si>
    <t>Forma PG. e REC.</t>
  </si>
  <si>
    <t>FNHINO</t>
  </si>
  <si>
    <t>KIPPER DA SILVA/MARCOS DR</t>
  </si>
  <si>
    <t>Verificação de bilhetes: Bilhete 2971384497 já sendo utilizado para este fornecedor.</t>
  </si>
  <si>
    <t>IMIQVW</t>
  </si>
  <si>
    <t>NAKATANI SR/CLEBER JULIANO</t>
  </si>
  <si>
    <t>Verificação de bilhetes: Bilhete 2971384498 já sendo utilizado para este fornecedor.</t>
  </si>
  <si>
    <t>QIYRIP</t>
  </si>
  <si>
    <t xml:space="preserve"> QIYRIP</t>
  </si>
  <si>
    <t>LIBYIN</t>
  </si>
  <si>
    <t>FALLEIROS/JOSE ALBERTO G</t>
  </si>
  <si>
    <t xml:space="preserve"> KGKAOF</t>
  </si>
  <si>
    <t>AHYDNU1</t>
  </si>
  <si>
    <t>GEIZIELE MARTINS DE M REIS</t>
  </si>
  <si>
    <t>Htb Engenharia e Construcao</t>
  </si>
  <si>
    <t>Reserva importada do Sistema TMS. OS: 45218</t>
  </si>
  <si>
    <t>Verificação de bilhetes: Bilhete 2971165579 já sendo utilizado para este fornecedor.</t>
  </si>
  <si>
    <t>YIQYEB</t>
  </si>
  <si>
    <t>CONSTANZA FORMOSO ROBLES</t>
  </si>
  <si>
    <t>Herbert Amancio de Santana</t>
  </si>
  <si>
    <t>Claro Sao Paulo (santo Amaro)</t>
  </si>
  <si>
    <t>Reserva importada do Sistema TMS. OS: 59818</t>
  </si>
  <si>
    <t>Verificação de bilhetes: Bilhete 2971221437 já sendo utilizado para este fornecedor.</t>
  </si>
  <si>
    <t>DLRPRZ</t>
  </si>
  <si>
    <t>MARIO REGO</t>
  </si>
  <si>
    <t>Reserva importada do Sistema TMS. OS: 63948</t>
  </si>
  <si>
    <t>Verificação de bilhetes: Bilhete 2971371911 já sendo utilizado para este fornecedor.</t>
  </si>
  <si>
    <t>NZDAAS</t>
  </si>
  <si>
    <t>RODRIGO SILVA</t>
  </si>
  <si>
    <t>Reserva importada do Sistema TMS. OS: 5675</t>
  </si>
  <si>
    <t>HXTHUR1</t>
  </si>
  <si>
    <t>GUILHERME ABUD</t>
  </si>
  <si>
    <t>Reserva importada do Sistema TMS. OS: 4406</t>
  </si>
  <si>
    <t>GJVPVF</t>
  </si>
  <si>
    <t>MARIANA GARCEZ</t>
  </si>
  <si>
    <t>ADRIANA MIRANDA COUTINHO</t>
  </si>
  <si>
    <t>Reserva importada do Sistema TMS. OS: 7946</t>
  </si>
  <si>
    <t>Verificação de bilhetes: Bilhete 2971337281 já sendo utilizado para este fornecedor.</t>
  </si>
  <si>
    <t>GMFTLM</t>
  </si>
  <si>
    <t>Reserva importada do Sistema TMS. OS: 8476</t>
  </si>
  <si>
    <t>KVWZAW</t>
  </si>
  <si>
    <t>GUILHERME BRANCO</t>
  </si>
  <si>
    <t>Reserva importada do Sistema TMS. OS: 7947</t>
  </si>
  <si>
    <t>Verificação de bilhetes: Bilhete 2971337277 já sendo utilizado para este fornecedor.</t>
  </si>
  <si>
    <t>IBWEEY</t>
  </si>
  <si>
    <t>OIMVOD</t>
  </si>
  <si>
    <t>KAREN PALLONE</t>
  </si>
  <si>
    <t>Reserva importada do Sistema TMS. OS: 7596</t>
  </si>
  <si>
    <t>Verificação de bilhetes: Bilhete 2971278996 já sendo utilizado para este fornecedor.</t>
  </si>
  <si>
    <t>HVWANL1</t>
  </si>
  <si>
    <t>BRUNO SOUTO</t>
  </si>
  <si>
    <t>Reserva importada do Sistema TMS. OS: 6325</t>
  </si>
  <si>
    <t>ACPEAT1</t>
  </si>
  <si>
    <t>BRUNA NICHELE</t>
  </si>
  <si>
    <t>Reserva importada do Sistema TMS. OS: 5927</t>
  </si>
  <si>
    <t>DGVUFP</t>
  </si>
  <si>
    <t>Edson da Silva Barboza</t>
  </si>
  <si>
    <t>Geovanne Costanzi Prudencio</t>
  </si>
  <si>
    <t>Reserva importada do sistema Gover. Id: 4556107</t>
  </si>
  <si>
    <t>KQCXUI</t>
  </si>
  <si>
    <t>ANTONIO LEAL</t>
  </si>
  <si>
    <t>Reserva importada do Sistema TMS. OS: 7948</t>
  </si>
  <si>
    <t>KSFHRM1</t>
  </si>
  <si>
    <t>JESUS CRUZ</t>
  </si>
  <si>
    <t>Reserva importada do Sistema TMS. OS: 6027</t>
  </si>
  <si>
    <t>JFIQUV1</t>
  </si>
  <si>
    <t>FERNANDA STEIN</t>
  </si>
  <si>
    <t>Reserva importada do Sistema TMS. OS: 6059</t>
  </si>
  <si>
    <t>FJBATX1</t>
  </si>
  <si>
    <t>PAULO MORETTI</t>
  </si>
  <si>
    <t>Reserva importada do Sistema TMS. OS: 3272</t>
  </si>
  <si>
    <t>IJAYLU1</t>
  </si>
  <si>
    <t>ALEXANDRA GIOSO</t>
  </si>
  <si>
    <t>Reserva importada do Sistema TMS. OS: 5793</t>
  </si>
  <si>
    <t>OMBAMF</t>
  </si>
  <si>
    <t>Leonardo Teixeira</t>
  </si>
  <si>
    <t>Reserva importada do sistema Gover. Id: 4561635</t>
  </si>
  <si>
    <t>JEANHF</t>
  </si>
  <si>
    <t>Dalila Lisboa</t>
  </si>
  <si>
    <t>Zupper</t>
  </si>
  <si>
    <t>Dalila Maria de Fatima Lisboa</t>
  </si>
  <si>
    <t>ZUPPER VIAGENS</t>
  </si>
  <si>
    <t>GIPLJH</t>
  </si>
  <si>
    <t>KUHL/GERSON</t>
  </si>
  <si>
    <t>Dcbr - Rexroth</t>
  </si>
  <si>
    <t>Verificação de bilhetes: Bilhete 2971372463 já sendo utilizado para este fornecedor.</t>
  </si>
  <si>
    <t>SIAFYH</t>
  </si>
  <si>
    <t>FREITAS/CELIA CIBELE DE</t>
  </si>
  <si>
    <t>Verificação de bilhetes: Bilhete 2971372536 já sendo utilizado para este fornecedor.</t>
  </si>
  <si>
    <t>GKXYPQ</t>
  </si>
  <si>
    <t>SOUSA/JORDANE CAROLINE DE</t>
  </si>
  <si>
    <t>Verificação de bilhetes: Bilhete 2971384492 já sendo utilizado para este fornecedor.</t>
  </si>
  <si>
    <t>ISSQIP</t>
  </si>
  <si>
    <t>VIZINTIN RAGAZZO/FELIPE</t>
  </si>
  <si>
    <t>Cap1 - Planta Campinas Bosch - 9080</t>
  </si>
  <si>
    <t>Verificação de bilhetes: Bilhete 2971384500 já sendo utilizado para este fornecedor.</t>
  </si>
  <si>
    <t>QXDUED</t>
  </si>
  <si>
    <t>WEINGAERTNER/JESSICA ROTH DE</t>
  </si>
  <si>
    <t>Ctp - Planta Curitiba</t>
  </si>
  <si>
    <t>Verificação de bilhetes: Bilhete 2971384496 já sendo utilizado para este fornecedor.</t>
  </si>
  <si>
    <t>ITHFGZ</t>
  </si>
  <si>
    <t>BOAS/CAIO VINICIUS VILAS</t>
  </si>
  <si>
    <t>Verificação de bilhetes: Bilhete 2971384499 já sendo utilizado para este fornecedor.</t>
  </si>
  <si>
    <t>KGZGIR</t>
  </si>
  <si>
    <t>LOUZAVIO/WILLIAN GUERRA</t>
  </si>
  <si>
    <t>Verificação de bilhetes: Bilhete 2971425811 já sendo utilizado para este fornecedor.</t>
  </si>
  <si>
    <t>SIRVJQ</t>
  </si>
  <si>
    <t>Verificação de bilhetes: Bilhete 2971427475 já sendo utilizado para este fornecedor.</t>
  </si>
  <si>
    <t>YZQSHD</t>
  </si>
  <si>
    <t>ZWIENER JUNIOR/CRISTIANO CARL</t>
  </si>
  <si>
    <t>Verificação de bilhetes: Bilhete 2971409644 já sendo utilizado para este fornecedor.</t>
  </si>
  <si>
    <t>OBLIWM</t>
  </si>
  <si>
    <t>CESPEDES/ANDRES PATRICIO</t>
  </si>
  <si>
    <t>Axa Cs - Inativo</t>
  </si>
  <si>
    <t>Empenho/departamento não preenchido! (ACC01)</t>
  </si>
  <si>
    <t>5C85AZ</t>
  </si>
  <si>
    <t>ARTHUR RAMIRES DE LAIA</t>
  </si>
  <si>
    <t>Energisa Sul-sudeste - Distribuidora de Energia S.a.</t>
  </si>
  <si>
    <t>Verificação de bilhetes: Bilhete 2971353789 já sendo utilizado para este fornecedor.</t>
  </si>
  <si>
    <t>WQKANM</t>
  </si>
  <si>
    <t>BRUNO LUCA</t>
  </si>
  <si>
    <t>Reserva importada do Sistema TMS. OS: 7111</t>
  </si>
  <si>
    <t>Verificação de bilhetes: Bilhete 2971337671 já sendo utilizado para este fornecedor.</t>
  </si>
  <si>
    <t>EHDRII</t>
  </si>
  <si>
    <t>PESSOA/MAURICIO</t>
  </si>
  <si>
    <t>Verificação de bilhetes: Bilhete 2971216362 já sendo utilizado para este fornecedor.</t>
  </si>
  <si>
    <t>EIGXXD010</t>
  </si>
  <si>
    <t>DANIEL CIFU</t>
  </si>
  <si>
    <t>Kpmg Structured</t>
  </si>
  <si>
    <t>Reserva importada do Sistema TMS. OS: 218550</t>
  </si>
  <si>
    <t>Verificação de bilhetes: Bilhete 2971354673 já sendo utilizado para este fornecedor.</t>
  </si>
  <si>
    <t>EKRDJE</t>
  </si>
  <si>
    <t>DUARTE/PATRICIA DOMINGOS</t>
  </si>
  <si>
    <t>United States Pharmacopeia</t>
  </si>
  <si>
    <t>Verificação de bilhetes: Bilhete 2971425785 já sendo utilizado para este fornecedor.</t>
  </si>
  <si>
    <t>UXAPSQ</t>
  </si>
  <si>
    <t>GUIMARAES/MARCO AURELIO</t>
  </si>
  <si>
    <t>Verificação de bilhetes: Bilhete 2971265003 já sendo utilizado para este fornecedor.</t>
  </si>
  <si>
    <t>FIICPN</t>
  </si>
  <si>
    <t>EVAIR SOARES DOS SANTOS</t>
  </si>
  <si>
    <t>Emilia Alejandra Pacheco Maraboli</t>
  </si>
  <si>
    <t>Syntegon Tecnologia de Embalagem Limitada</t>
  </si>
  <si>
    <t>Reserva importada do sistema Gover. Id: 4547083</t>
  </si>
  <si>
    <t>Verificação de bilhetes: Bilhete 2971261660 já sendo utilizado para este fornecedor.</t>
  </si>
  <si>
    <t>JWWGNC</t>
  </si>
  <si>
    <t>LUCAS/LUIS HENRIQUE GOMES</t>
  </si>
  <si>
    <t>Verificação de bilhetes: Bilhete 2971409608 já sendo utilizado para este fornecedor.</t>
  </si>
  <si>
    <t>UPETQK</t>
  </si>
  <si>
    <t>CASTRO/DYOGO FONSECA</t>
  </si>
  <si>
    <t>Verificação de bilhetes: Bilhete 2971283545 já sendo utilizado para este fornecedor.</t>
  </si>
  <si>
    <t>OFUSWJ</t>
  </si>
  <si>
    <t>MARQUES/RAPHAEL HEBLING</t>
  </si>
  <si>
    <t>Verificação de bilhetes: Bilhete 2971351421 já sendo utilizado para este fornecedor.</t>
  </si>
  <si>
    <t>YQKYSP</t>
  </si>
  <si>
    <t>MIRANDA FRANCA/LECY</t>
  </si>
  <si>
    <t>Marcia Regina Mira</t>
  </si>
  <si>
    <t>BA3006251518</t>
  </si>
  <si>
    <t>Verificação de bilhetes: Bilhete 2971351436 já sendo utilizado para este fornecedor.</t>
  </si>
  <si>
    <t>VENTURINI/ROMAIN</t>
  </si>
  <si>
    <t>Verificação de bilhetes: Bilhete 2971351385 já sendo utilizado para este fornecedor.</t>
  </si>
  <si>
    <t>QMRREP</t>
  </si>
  <si>
    <t>GUIDINI/ELIAS</t>
  </si>
  <si>
    <t>Verificação de bilhetes: Bilhete 2971360841 já sendo utilizado para este fornecedor.</t>
  </si>
  <si>
    <t>LA9575803BKIN</t>
  </si>
  <si>
    <t>SANTANA PEREIRA/ANDERSON</t>
  </si>
  <si>
    <t>Sacs Construcao e Montagem Ltda</t>
  </si>
  <si>
    <t>o. Valor Líquido: 1.606,45 Débitos: 36,64 Créditos: 1.704,60. Saldo: -61,51 Saldo percentual: 3,83</t>
  </si>
  <si>
    <t>Análise Benner</t>
  </si>
  <si>
    <t>DA CONCEIÇÃO SANTOS BARRETO/VALTER</t>
  </si>
  <si>
    <t>ALVES PIRES/FABIO</t>
  </si>
  <si>
    <t>58L46I</t>
  </si>
  <si>
    <t>Edvard Ghirelli Filho</t>
  </si>
  <si>
    <t>Fs Bioenergia - Lucas do Rio Verde - Matriz</t>
  </si>
  <si>
    <t>Reserva importada do sistema Gover. Id: 4532400</t>
  </si>
  <si>
    <t>Verificação de bilhetes: Bilhete 2872808717 já sendo utilizado para este fornecedor.</t>
  </si>
  <si>
    <t>ACC</t>
  </si>
  <si>
    <t>4YJCHV</t>
  </si>
  <si>
    <t>DO VALLE/IZABELLA LOVALHO</t>
  </si>
  <si>
    <t>Renata Rosenthal dos Santos</t>
  </si>
  <si>
    <t>QTOOUT</t>
  </si>
  <si>
    <t>I - Systems</t>
  </si>
  <si>
    <t>36Faltou informar rateio de centro de custo/projeto abaixo da accounting</t>
  </si>
  <si>
    <t>Rateio de centro de custo/projeto</t>
  </si>
  <si>
    <t>58SC9G</t>
  </si>
  <si>
    <t>SIJOON YANG</t>
  </si>
  <si>
    <t>Marcio Jose da Silva</t>
  </si>
  <si>
    <t>Verificação de bilhetes: Bilhete 2872821044 já sendo utilizado para este fornecedor.</t>
  </si>
  <si>
    <t>IVHARJ</t>
  </si>
  <si>
    <t>AUGUSTA RODRIGUES PIAZZA/MARI</t>
  </si>
  <si>
    <t>Rps</t>
  </si>
  <si>
    <t>GKIUWT</t>
  </si>
  <si>
    <t>TAKIGAWA/MARIA FERNANDA FERRE</t>
  </si>
  <si>
    <t>Verificação de bilhetes: Bilhete 2971283452 já sendo utilizado para este fornecedor.</t>
  </si>
  <si>
    <t>WECJME</t>
  </si>
  <si>
    <t>PASCOTTO/MARIANA</t>
  </si>
  <si>
    <t>Verificação de bilhetes: Bilhete 2971283451 já sendo utilizado para este fornecedor.</t>
  </si>
  <si>
    <t>ODUJUQ</t>
  </si>
  <si>
    <t>SILVA/LETICIA</t>
  </si>
  <si>
    <t>Amway do Brasil</t>
  </si>
  <si>
    <t>Verificação de bilhetes: Bilhete 2872807033 já sendo utilizado para este fornecedor.</t>
  </si>
  <si>
    <t>HJJRTM</t>
  </si>
  <si>
    <t>Verificação de bilhetes: Bilhete 2872816055 já sendo utilizado para este fornecedor.</t>
  </si>
  <si>
    <t>WDALBT</t>
  </si>
  <si>
    <t>MATARAZZO/LUCILA FERREIRA</t>
  </si>
  <si>
    <t>Karen Aparecida Ferreira</t>
  </si>
  <si>
    <t>Valentino</t>
  </si>
  <si>
    <t>Verificação de bilhetes: Bilhete 2971301399 já sendo utilizado para este fornecedor.</t>
  </si>
  <si>
    <t>JVBPNM</t>
  </si>
  <si>
    <t>Verificação de bilhetes: Bilhete 2971325668 já sendo utilizado para este fornecedor.</t>
  </si>
  <si>
    <t>JFXHOU</t>
  </si>
  <si>
    <t>FREITAS/PAULA</t>
  </si>
  <si>
    <t>Verificação de bilhetes: Bilhete 2971325669 já sendo utilizado para este fornecedor.</t>
  </si>
  <si>
    <t>HINGRU</t>
  </si>
  <si>
    <t>LOPES COSTA/ALFREDO</t>
  </si>
  <si>
    <t>Verificação de bilhetes: Bilhete 2971384452 já sendo utilizado para este fornecedor.</t>
  </si>
  <si>
    <t>YVKMRV</t>
  </si>
  <si>
    <t>ROSA/JONATHAS MATHEUS</t>
  </si>
  <si>
    <t>Verificação de bilhetes: Bilhete 2971409598 já sendo utilizado para este fornecedor.</t>
  </si>
  <si>
    <t>UPLRUC</t>
  </si>
  <si>
    <t>Verificação de bilhetes: Bilhete 2971360839 já sendo utilizado para este fornecedor.</t>
  </si>
  <si>
    <t>HZYVNY</t>
  </si>
  <si>
    <t>AGAPITO/RUI</t>
  </si>
  <si>
    <t>Verificação de bilhetes: Bilhete 2971337320 já sendo utilizado para este fornecedor.</t>
  </si>
  <si>
    <t>NEIKQC</t>
  </si>
  <si>
    <t>ZANOW E SILVA/RAMON RENAN</t>
  </si>
  <si>
    <t>GABRIEL ALVES MOURA</t>
  </si>
  <si>
    <t>Shell</t>
  </si>
  <si>
    <t>Verificação de bilhetes: Bilhete 2971345691 já sendo utilizado para este fornecedor.</t>
  </si>
  <si>
    <t>DDKIBH</t>
  </si>
  <si>
    <t>GALGOUL/DANIEL BRETAS</t>
  </si>
  <si>
    <t>Verificação de bilhetes: Bilhete 2971180817 já sendo utilizado para este fornecedor.</t>
  </si>
  <si>
    <t>WRJJJZ</t>
  </si>
  <si>
    <t>CAIXETA/RODRIGO ROMAO BUENO</t>
  </si>
  <si>
    <t>Verificação de bilhetes: Bilhete 2971283492 já sendo utilizado para este fornecedor.</t>
  </si>
  <si>
    <t>GVMSUD</t>
  </si>
  <si>
    <t>SANTA IZABEL/CARLOS HENRIQUE</t>
  </si>
  <si>
    <t>Vanessa Pereira Ribeiro Carlos</t>
  </si>
  <si>
    <t>Falta informar o status no trecho da accounting aérea (Bilhete: 9768630000)</t>
  </si>
  <si>
    <t>WFDLXQ</t>
  </si>
  <si>
    <t>RODRIGUES/FLAVIO OFUGI</t>
  </si>
  <si>
    <t>Verificação de bilhetes: Bilhete 2971409603 já sendo utilizado para este fornecedor.</t>
  </si>
  <si>
    <t>LUXNVX</t>
  </si>
  <si>
    <t>Verificação de bilhetes: Bilhete 2971265028 já sendo utilizado para este fornecedor.</t>
  </si>
  <si>
    <t>YQJRDZ</t>
  </si>
  <si>
    <t>LEFEVRE/LAIS BRANDAO MS</t>
  </si>
  <si>
    <t>Chanel</t>
  </si>
  <si>
    <t>Verificação de bilhetes: Bilhete 2971384486 já sendo utilizado para este fornecedor.</t>
  </si>
  <si>
    <t>5AVNLJ</t>
  </si>
  <si>
    <t>IKARI/BARBARA VIEIRA</t>
  </si>
  <si>
    <t>Eliane da Silva Souza Paula</t>
  </si>
  <si>
    <t>KLSUOD</t>
  </si>
  <si>
    <t>Adidas do Brasil Ltda</t>
  </si>
  <si>
    <t>Verificação de bilhetes: Bilhete 2872615135 já sendo utilizado para este fornecedor.</t>
  </si>
  <si>
    <t>NGMNYD1</t>
  </si>
  <si>
    <t>PEDRO AURELIO PESSOA FILHO</t>
  </si>
  <si>
    <t>Jennifer dos Santos Guedes de Oliveira</t>
  </si>
  <si>
    <t>Mattos Filho</t>
  </si>
  <si>
    <t>Reserva importada do Sistema TMS. OS: 4254</t>
  </si>
  <si>
    <t>Verificação de bilhetes: Bilhete 2971276059 já sendo utilizado para este fornecedor.</t>
  </si>
  <si>
    <t>EBBNAS</t>
  </si>
  <si>
    <t>GLAUCO FERREIRA</t>
  </si>
  <si>
    <t>Poliana Cardoso da Silva</t>
  </si>
  <si>
    <t>Reserva importada do Sistema TMS. OS: 3159</t>
  </si>
  <si>
    <t>Verificação de bilhetes: Bilhete 2971351393 já sendo utilizado para este fornecedor.</t>
  </si>
  <si>
    <t>OPRKFX</t>
  </si>
  <si>
    <t>Reserva importada do Sistema TMS. OS: 3158</t>
  </si>
  <si>
    <t>Verificação de bilhetes: Bilhete 2971371906 já sendo utilizado para este fornecedor.</t>
  </si>
  <si>
    <t>JNAKHR</t>
  </si>
  <si>
    <t>ANTONIO SANTOS</t>
  </si>
  <si>
    <t>Reserva importada do Sistema TMS. OS: 3028</t>
  </si>
  <si>
    <t>Verificação de bilhetes: Bilhete 2971263281 já sendo utilizado para este fornecedor.</t>
  </si>
  <si>
    <t>AFWVQD0</t>
  </si>
  <si>
    <t>GABRIELE WOLTER</t>
  </si>
  <si>
    <t>Reserva importada do Sistema TMS. OS: 3110</t>
  </si>
  <si>
    <t>Verificação de bilhetes: Bilhete 2971325774 já sendo utilizado para este fornecedor.</t>
  </si>
  <si>
    <t>MCXTBN0</t>
  </si>
  <si>
    <t>MATHEUS ÁVILA</t>
  </si>
  <si>
    <t>Reserva importada do Sistema TMS. OS: 3109</t>
  </si>
  <si>
    <t>Verificação de bilhetes: Bilhete 2971325776 já sendo utilizado para este fornecedor.</t>
  </si>
  <si>
    <t>MUZQPW0</t>
  </si>
  <si>
    <t>ARNALDO BERGER</t>
  </si>
  <si>
    <t>Reserva importada do Sistema TMS. OS: 3108</t>
  </si>
  <si>
    <t>Verificação de bilhetes: Bilhete 2971325773 já sendo utilizado para este fornecedor.</t>
  </si>
  <si>
    <t>COKVRO</t>
  </si>
  <si>
    <t>HALIM NETO</t>
  </si>
  <si>
    <t>Reserva importada do Sistema TMS. OS: 3063</t>
  </si>
  <si>
    <t>Verificação de bilhetes: Bilhete 2971273822 já sendo utilizado para este fornecedor.</t>
  </si>
  <si>
    <t>LCXIGJ1</t>
  </si>
  <si>
    <t>MICAEL LUCAS NARCISO</t>
  </si>
  <si>
    <t>Everymind</t>
  </si>
  <si>
    <t>Reserva importada do Sistema TMS. OS: 18154</t>
  </si>
  <si>
    <t>Necessário cadastrar um contrato para o cliente ""</t>
  </si>
  <si>
    <t>Análise Cadastro</t>
  </si>
  <si>
    <t>DWSYXK0</t>
  </si>
  <si>
    <t>JIMMY BARRIENTOS TORREJON</t>
  </si>
  <si>
    <t>Reserva importada do Sistema TMS. OS: 66521</t>
  </si>
  <si>
    <t>Verificação de bilhetes: Bilhete 2971273767 já sendo utilizado para este fornecedor.</t>
  </si>
  <si>
    <t>5BKU1C</t>
  </si>
  <si>
    <t>MESA/HAROLD</t>
  </si>
  <si>
    <t>Alexandre Isidio da Silva</t>
  </si>
  <si>
    <t>Reserva importada do Sistema TMS. OS: 23181</t>
  </si>
  <si>
    <t>JRRILO</t>
  </si>
  <si>
    <t>BRUNO SCHMIDT</t>
  </si>
  <si>
    <t>Reserva importada do Sistema TMS. OS: 23193</t>
  </si>
  <si>
    <t>Verificação de bilhetes: Bilhete 2971337337 já sendo utilizado para este fornecedor.</t>
  </si>
  <si>
    <t>JRRILO1</t>
  </si>
  <si>
    <t>Reserva importada do Sistema TMS. OS: 23528</t>
  </si>
  <si>
    <t>5BDKY1</t>
  </si>
  <si>
    <t>PORCINO/ANA</t>
  </si>
  <si>
    <t>Reserva importada do Sistema TMS. OS: 73517</t>
  </si>
  <si>
    <t>5BVKYA</t>
  </si>
  <si>
    <t>UYRMMI1</t>
  </si>
  <si>
    <t>PRISCILA AGUIAR</t>
  </si>
  <si>
    <t>Leticia Jesus Vital</t>
  </si>
  <si>
    <t>Reserva importada do Sistema TMS. OS: 73034</t>
  </si>
  <si>
    <t>OXVERQ</t>
  </si>
  <si>
    <t>Reserva importada do Sistema TMS. OS: 66124</t>
  </si>
  <si>
    <t>Verificação de bilhetes: Bilhete 2971261663 já sendo utilizado para este fornecedor.</t>
  </si>
  <si>
    <t>OZRWTA</t>
  </si>
  <si>
    <t>MICHEL MORAIS</t>
  </si>
  <si>
    <t>Reserva importada do Sistema TMS. OS: 92</t>
  </si>
  <si>
    <t>GNFAFE1</t>
  </si>
  <si>
    <t>MIGUEL SETAS</t>
  </si>
  <si>
    <t>Reserva importada do Sistema TMS. OS: 36438</t>
  </si>
  <si>
    <t>OGFPSN1</t>
  </si>
  <si>
    <t>FERNANDO HENRIQUE DE MARCHI</t>
  </si>
  <si>
    <t>Viasul</t>
  </si>
  <si>
    <t>Reserva importada do Sistema TMS. OS: 36398</t>
  </si>
  <si>
    <t>Tarifa mínima não preenchida! (ACC02) Tarifa máxima não preenchida! (ACC02)</t>
  </si>
  <si>
    <t>DKAWDO</t>
  </si>
  <si>
    <t>ANA CHAVES DE OLIVAS</t>
  </si>
  <si>
    <t>Reserva importada do Sistema TMS. OS: 2786</t>
  </si>
  <si>
    <t>Verificação de bilhetes: Bilhete 2971267493 já sendo utilizado para este fornecedor.</t>
  </si>
  <si>
    <t>CKOKLF</t>
  </si>
  <si>
    <t>MARCOS OLIVAS JUNIOR</t>
  </si>
  <si>
    <t>Reserva importada do Sistema TMS. OS: 2699</t>
  </si>
  <si>
    <t>Verificação de bilhetes: Bilhete 2971267480 já sendo utilizado para este fornecedor.</t>
  </si>
  <si>
    <t>5BD0V8</t>
  </si>
  <si>
    <t>GAUTHIER/FREDERIC</t>
  </si>
  <si>
    <t>DKFORV</t>
  </si>
  <si>
    <t>Verificação de bilhetes: Bilhete 2971200252 já sendo utilizado para este fornecedor.</t>
  </si>
  <si>
    <t>YLLYKF01</t>
  </si>
  <si>
    <t>Diogo Otavio Vidal Palhas de Carvalho</t>
  </si>
  <si>
    <t>Josiane Miranda Braga da Silva</t>
  </si>
  <si>
    <t>Verificação de bilhetes: Bilhete 2971392669 já sendo utilizado para este fornecedor.</t>
  </si>
  <si>
    <t>QWXGEF</t>
  </si>
  <si>
    <t>PEDRO IVO BARROSO FERNANDES BARROSO FERNANDES JURY</t>
  </si>
  <si>
    <t>Reserva importada do sistema Gover. Id: 4559951</t>
  </si>
  <si>
    <t>GEDNXQ</t>
  </si>
  <si>
    <t>BRUNO BRAZ</t>
  </si>
  <si>
    <t>Uol</t>
  </si>
  <si>
    <t>American Airlines</t>
  </si>
  <si>
    <t>Reserva importada do Sistema TMS. OS: 22092</t>
  </si>
  <si>
    <t>Verificação de bilhetes: Bilhete 2971325472 já sendo utilizado para este fornecedor.</t>
  </si>
  <si>
    <t>WOTLCZ</t>
  </si>
  <si>
    <t>FLAVIO GABRIEL LATIF</t>
  </si>
  <si>
    <t>Reserva importada do Sistema TMS. OS: 22399</t>
  </si>
  <si>
    <t>Verificação de bilhetes: Bilhete 2971355662 já sendo utilizado para este fornecedor.</t>
  </si>
  <si>
    <t>AMUJUH</t>
  </si>
  <si>
    <t>ROBERTO MENEZES JUNIOR</t>
  </si>
  <si>
    <t>Reserva importada do Sistema TMS. OS: 68639</t>
  </si>
  <si>
    <t>Verificação de bilhetes: Bilhete 2971337732 já sendo utilizado para este fornecedor.</t>
  </si>
  <si>
    <t>KFVOWC</t>
  </si>
  <si>
    <t>CORBELLINI/JOAO</t>
  </si>
  <si>
    <t>Verificação de bilhetes: Bilhete 2971180806 já sendo utilizado para este fornecedor.</t>
  </si>
  <si>
    <t>FXVDLG</t>
  </si>
  <si>
    <t>FELIPE LOURO</t>
  </si>
  <si>
    <t>Deloitte Consultores - Sao Paulo</t>
  </si>
  <si>
    <t>Reserva importada do Sistema TMS. OS: 108291</t>
  </si>
  <si>
    <t>Verificação de bilhetes: Bilhete 2971325830 já sendo utilizado para este fornecedor.</t>
  </si>
  <si>
    <t>LVPKIP</t>
  </si>
  <si>
    <t>PEIXINHO/MAIRA</t>
  </si>
  <si>
    <t>Spotify Brasil</t>
  </si>
  <si>
    <t>Verificação de bilhetes: Bilhete 2872553820 já sendo utilizado para este fornecedor.</t>
  </si>
  <si>
    <t>CSEAZT</t>
  </si>
  <si>
    <t>ANSELMO BONSERVIZZI</t>
  </si>
  <si>
    <t>Reserva importada do Sistema TMS. OS: 108315</t>
  </si>
  <si>
    <t>Verificação de bilhetes: Bilhete 2971386150 já sendo utilizado para este fornecedor.</t>
  </si>
  <si>
    <t>SMNNLH</t>
  </si>
  <si>
    <t>KALAF/RICHARD</t>
  </si>
  <si>
    <t>FURLWO0</t>
  </si>
  <si>
    <t>MARCELO RICUPERO</t>
  </si>
  <si>
    <t>Iberia</t>
  </si>
  <si>
    <t>Reserva importada do Sistema TMS. OS: 4248</t>
  </si>
  <si>
    <t>Verificação de bilhetes: Bilhete 2872525622 já sendo utilizado para este fornecedor.</t>
  </si>
  <si>
    <t>FURLWO1</t>
  </si>
  <si>
    <t>Reserva importada do Sistema TMS. OS: 4250</t>
  </si>
  <si>
    <t>Verificação de bilhetes: Bilhete 1911639278 já sendo utilizado para este fornecedor.</t>
  </si>
  <si>
    <t>LZLTVU</t>
  </si>
  <si>
    <t>FLAVIO MORAES</t>
  </si>
  <si>
    <t>Michelly Andrade Leandro da Silva</t>
  </si>
  <si>
    <t>Priscilla Andrade Sobrinho</t>
  </si>
  <si>
    <t>Sompo Seguros S.a.</t>
  </si>
  <si>
    <t>Reserva importada do Sistema TMS. OS: 609</t>
  </si>
  <si>
    <t>Verificação de bilhetes: Bilhete 2971325471 já sendo utilizado para este fornecedor.</t>
  </si>
  <si>
    <t>QVMZVM0</t>
  </si>
  <si>
    <t>JOAO FERNANDES SERRA</t>
  </si>
  <si>
    <t>Klm</t>
  </si>
  <si>
    <t>Reserva importada do Sistema TMS. OS: 67373</t>
  </si>
  <si>
    <t>Verificação de bilhetes: Bilhete 2971294058 já sendo utilizado para este fornecedor.</t>
  </si>
  <si>
    <t>KAMGTO</t>
  </si>
  <si>
    <t>WETEMANS/LAURAN JACQUES LEON</t>
  </si>
  <si>
    <t>Falta informar o status no trecho da accounting aérea (Bilhete: 2971180781)</t>
  </si>
  <si>
    <t>LNWILR</t>
  </si>
  <si>
    <t>MARLISA SCARTON</t>
  </si>
  <si>
    <t>Reserva importada do Sistema TMS. OS: 8246</t>
  </si>
  <si>
    <t>Verificação de bilhetes: Bilhete 2971371899 já sendo utilizado para este fornecedor.</t>
  </si>
  <si>
    <t>MHKIFK</t>
  </si>
  <si>
    <t>DIOGO GUIMARAES</t>
  </si>
  <si>
    <t>Reserva importada do Sistema TMS. OS: 7901</t>
  </si>
  <si>
    <t>WBJCHX</t>
  </si>
  <si>
    <t>CARLOS GUSTAVO ANDRADE</t>
  </si>
  <si>
    <t>Reserva importada do Sistema TMS. OS: 7999</t>
  </si>
  <si>
    <t>Verificação de bilhetes: Bilhete 2971337280 já sendo utilizado para este fornecedor.</t>
  </si>
  <si>
    <t>JZKGGL</t>
  </si>
  <si>
    <t>RODRIGUES JUNIOR/JACQUES</t>
  </si>
  <si>
    <t>Delta</t>
  </si>
  <si>
    <t>Verificação de bilhetes: Bilhete 2872463387 já sendo utilizado para este fornecedor.</t>
  </si>
  <si>
    <t>RODRIGUES/THAIS</t>
  </si>
  <si>
    <t>SJAKVV</t>
  </si>
  <si>
    <t>CAMILLA LEMOS</t>
  </si>
  <si>
    <t>Reserva importada do Sistema TMS. OS: 108256</t>
  </si>
  <si>
    <t>Verificação de bilhetes: Bilhete 2971325823 já sendo utilizado para este fornecedor.</t>
  </si>
  <si>
    <t>LMBCID</t>
  </si>
  <si>
    <t>EDUARDO SOUZA</t>
  </si>
  <si>
    <t>Reserva importada do Sistema TMS. OS: 4167</t>
  </si>
  <si>
    <t>Verificação de bilhetes: Bilhete 2971180812 já sendo utilizado para este fornecedor.</t>
  </si>
  <si>
    <t>GVFVDM</t>
  </si>
  <si>
    <t>ADRIANO TRINDADE</t>
  </si>
  <si>
    <t>Reserva importada do Sistema TMS. OS: 4280</t>
  </si>
  <si>
    <t>Verificação de bilhetes: Bilhete 2971276110 já sendo utilizado para este fornecedor.</t>
  </si>
  <si>
    <t>MZYVHU</t>
  </si>
  <si>
    <t>Claudia Quintella Woods</t>
  </si>
  <si>
    <t>Reserva importada do sistema Gover. Id: 4558048</t>
  </si>
  <si>
    <t>Verificação de bilhetes: Bilhete 2971392660 já sendo utilizado para este fornecedor.</t>
  </si>
  <si>
    <t>AKFITO</t>
  </si>
  <si>
    <t>DANILO VIEIRA</t>
  </si>
  <si>
    <t>Lufthansa</t>
  </si>
  <si>
    <t>Reserva importada do Sistema TMS. OS: 22939</t>
  </si>
  <si>
    <t>Verificação de bilhetes: Bilhete 2872727187 já sendo utilizado para este fornecedor.</t>
  </si>
  <si>
    <t>GLZLPB</t>
  </si>
  <si>
    <t>DANIEL TREVIZAN</t>
  </si>
  <si>
    <t>Reserva importada do Sistema TMS. OS: 7894</t>
  </si>
  <si>
    <t>Verificação de bilhetes: Bilhete 2971337290 já sendo utilizado para este fornecedor.</t>
  </si>
  <si>
    <t>GKJVRN</t>
  </si>
  <si>
    <t>FLAVIO COSTA</t>
  </si>
  <si>
    <t>Reserva importada do Sistema TMS. OS: 7824</t>
  </si>
  <si>
    <t>Verificação de bilhetes: Bilhete 2971300736 já sendo utilizado para este fornecedor.</t>
  </si>
  <si>
    <t>GWEXCG</t>
  </si>
  <si>
    <t>ANTONIO QUEIROZ</t>
  </si>
  <si>
    <t>Reserva importada do Sistema TMS. OS: 8014</t>
  </si>
  <si>
    <t>Verificação de bilhetes: Bilhete 2971337306 já sendo utilizado para este fornecedor.</t>
  </si>
  <si>
    <t>GKONLE</t>
  </si>
  <si>
    <t>JESSYCA FIGUEIROA</t>
  </si>
  <si>
    <t>Reserva importada do Sistema TMS. OS: 7843</t>
  </si>
  <si>
    <t>Verificação de bilhetes: Bilhete 2971337282 já sendo utilizado para este fornecedor.</t>
  </si>
  <si>
    <t>WPQNGG</t>
  </si>
  <si>
    <t>LEANDRO FIORIN</t>
  </si>
  <si>
    <t>Reserva importada do Sistema TMS. OS: 7907</t>
  </si>
  <si>
    <t>Verificação de bilhetes: Bilhete 2971337300 já sendo utilizado para este fornecedor.</t>
  </si>
  <si>
    <t>DTROHV</t>
  </si>
  <si>
    <t>SILVA/DOUGLAS MONTEIRO VIRGIL</t>
  </si>
  <si>
    <t>Verificação de bilhetes: Bilhete 2971372499 já sendo utilizado para este fornecedor.</t>
  </si>
  <si>
    <t>JZWVZI</t>
  </si>
  <si>
    <t>NILTON VALENTINI</t>
  </si>
  <si>
    <t>Air France</t>
  </si>
  <si>
    <t>Reserva importada do Sistema TMS. OS: 7860</t>
  </si>
  <si>
    <t>Verificação de bilhetes: Bilhete 2971300749 já sendo utilizado para este fornecedor.</t>
  </si>
  <si>
    <t>DHVFLA</t>
  </si>
  <si>
    <t>ERIKA ROSSETTO</t>
  </si>
  <si>
    <t>Reserva importada do Sistema TMS. OS: 59053</t>
  </si>
  <si>
    <t>Verificação de bilhetes: Bilhete 2971265031 já sendo utilizado para este fornecedor.</t>
  </si>
  <si>
    <t>NUSXLA</t>
  </si>
  <si>
    <t>RAFAELA OLIVEIRA</t>
  </si>
  <si>
    <t>Robson Amaro Santos da Silva</t>
  </si>
  <si>
    <t>Reserva importada do Sistema TMS. OS: 214750</t>
  </si>
  <si>
    <t>5ABM7E</t>
  </si>
  <si>
    <t>AMANDA SCHNEIDER PAIM</t>
  </si>
  <si>
    <t>Fabiane de Souza Mantovani</t>
  </si>
  <si>
    <t>Reserva importada do Sistema TMS. OS: 5965</t>
  </si>
  <si>
    <t>Verificação de bilhetes: Bilhete 2872582645 já sendo utilizado para este fornecedor.</t>
  </si>
  <si>
    <t>WDQMLU1</t>
  </si>
  <si>
    <t>LUCAS NUNES DE SOUZA</t>
  </si>
  <si>
    <t>Reserva importada do Sistema TMS. OS: 10143</t>
  </si>
  <si>
    <t>Verificação de bilhetes: Bilhete 2872728980 já sendo utilizado para este fornecedor.</t>
  </si>
  <si>
    <t>5AJPUX</t>
  </si>
  <si>
    <t>Silvana Alves Guimaraes</t>
  </si>
  <si>
    <t>Reserva importada do Sistema TMS. OS: 6824</t>
  </si>
  <si>
    <t>Verificação de bilhetes: Bilhete 2872691199 já sendo utilizado para este fornecedor.</t>
  </si>
  <si>
    <t>5AHMUE</t>
  </si>
  <si>
    <t>MFDPVU</t>
  </si>
  <si>
    <t>JEAN ANDREANI</t>
  </si>
  <si>
    <t>Reserva importada do Sistema TMS. OS: 2689</t>
  </si>
  <si>
    <t>Verificação de bilhetes: Bilhete 2971267477 já sendo utilizado para este fornecedor.</t>
  </si>
  <si>
    <t>CEJLXN</t>
  </si>
  <si>
    <t>ALESSANDRE SAMPAIO</t>
  </si>
  <si>
    <t>Reserva importada do Sistema TMS. OS: 2736</t>
  </si>
  <si>
    <t>Verificação de bilhetes: Bilhete 2971267484 já sendo utilizado para este fornecedor.</t>
  </si>
  <si>
    <t>OZLCEJ</t>
  </si>
  <si>
    <t>EDUARDO MOTTA</t>
  </si>
  <si>
    <t>Reserva importada do Sistema TMS. OS: 2788</t>
  </si>
  <si>
    <t>Verificação de bilhetes: Bilhete 2971267494 já sendo utilizado para este fornecedor.</t>
  </si>
  <si>
    <t>YNDYYB</t>
  </si>
  <si>
    <t>MARCELO COELHO</t>
  </si>
  <si>
    <t>Reserva importada do Sistema TMS. OS: 2787</t>
  </si>
  <si>
    <t>Verificação de bilhetes: Bilhete 2971267495 já sendo utilizado para este fornecedor.</t>
  </si>
  <si>
    <t>CJGUDU01</t>
  </si>
  <si>
    <t>RAFAEL PRUDENCIANO DA SILVA</t>
  </si>
  <si>
    <t>Reserva importada do Sistema TMS. OS: 2573</t>
  </si>
  <si>
    <t>Verificação de bilhetes: Bilhete 2971267453 já sendo utilizado para este fornecedor.</t>
  </si>
  <si>
    <t>NFXMKB</t>
  </si>
  <si>
    <t>SERGIO MISSAO</t>
  </si>
  <si>
    <t>Reserva importada do Sistema TMS. OS: 2837</t>
  </si>
  <si>
    <t>Verificação de bilhetes: Bilhete 2971267500 já sendo utilizado para este fornecedor.</t>
  </si>
  <si>
    <t>JEEZWR</t>
  </si>
  <si>
    <t>Reserva importada do Sistema TMS. OS: 2908</t>
  </si>
  <si>
    <t>Verificação de bilhetes: Bilhete 2971267520 já sendo utilizado para este fornecedor.</t>
  </si>
  <si>
    <t>FGWKJD</t>
  </si>
  <si>
    <t>SALUSTINO/VINICIUS DENNYS RAM</t>
  </si>
  <si>
    <t>Copa Airlines</t>
  </si>
  <si>
    <t>Verificação de bilhetes: Bilhete 2971270778 já sendo utilizado para este fornecedor.</t>
  </si>
  <si>
    <t>SFDPJY</t>
  </si>
  <si>
    <t>RENATA SOLIVA COSTA</t>
  </si>
  <si>
    <t>Quantiq</t>
  </si>
  <si>
    <t>Reserva importada do sistema Gover. Id: 4549588</t>
  </si>
  <si>
    <t>Verificação de bilhetes: Bilhete 2971263279 já sendo utilizado para este fornecedor.</t>
  </si>
  <si>
    <t>UCPMKF</t>
  </si>
  <si>
    <t>JULIO CESAR SANTOS JUNIOR</t>
  </si>
  <si>
    <t>Reserva importada do Sistema TMS. OS: 7046</t>
  </si>
  <si>
    <t>Verificação de bilhetes: Bilhete 2971301408 já sendo utilizado para este fornecedor.</t>
  </si>
  <si>
    <t>YDKGLY</t>
  </si>
  <si>
    <t>CARNEIRO MARQUES/CRISTINA</t>
  </si>
  <si>
    <t>Falta informar o status no trecho da accounting aérea (Bilhete: 2872834347)</t>
  </si>
  <si>
    <t>MARQUES/LEONARDO</t>
  </si>
  <si>
    <t>ACC05</t>
  </si>
  <si>
    <t>ACC07</t>
  </si>
  <si>
    <t>ACC08</t>
  </si>
  <si>
    <t>ACC09</t>
  </si>
  <si>
    <t>ACC10</t>
  </si>
  <si>
    <t>BJNH4X</t>
  </si>
  <si>
    <t>GIL ROMERO/VICTOR</t>
  </si>
  <si>
    <t>Luciene Carvalho Santos</t>
  </si>
  <si>
    <t>Amadeus Brasil</t>
  </si>
  <si>
    <t>JKBKME</t>
  </si>
  <si>
    <t>British Airways Plc</t>
  </si>
  <si>
    <t>Reserva importada do Sistema TMS. OS: 8011</t>
  </si>
  <si>
    <t>Verificação de bilhetes: Bilhete 2971301422 já sendo utilizado para este fornecedor.</t>
  </si>
  <si>
    <t>NYIMYA</t>
  </si>
  <si>
    <t>Ismael Moreira Roxo</t>
  </si>
  <si>
    <t>Reserva importada do sistema Gover. Id: 4558030</t>
  </si>
  <si>
    <t>Verificação de bilhetes: Bilhete 2971392658 já sendo utilizado para este fornecedor.</t>
  </si>
  <si>
    <t>LOUBBR</t>
  </si>
  <si>
    <t>United</t>
  </si>
  <si>
    <t>Verificação de bilhetes: Bilhete 2971371902 já sendo utilizado para este fornecedor.</t>
  </si>
  <si>
    <t>DEWMAJ</t>
  </si>
  <si>
    <t>AUGUSTO PASSOS</t>
  </si>
  <si>
    <t>Reserva importada do Sistema TMS. OS: 8311</t>
  </si>
  <si>
    <t>Verificação de bilhetes: Bilhete 2971371912 já sendo utilizado para este fornecedor.</t>
  </si>
  <si>
    <t>IFGCAM</t>
  </si>
  <si>
    <t>CAROLINA SAPTCHENKO</t>
  </si>
  <si>
    <t>Reserva importada do Sistema TMS. OS: 8164</t>
  </si>
  <si>
    <t>Verificação de bilhetes: Bilhete 2971371903 já sendo utilizado para este fornecedor.</t>
  </si>
  <si>
    <t>IWWLEH</t>
  </si>
  <si>
    <t>DEMETRIO COZZI</t>
  </si>
  <si>
    <t>Reserva importada do Sistema TMS. OS: 7193</t>
  </si>
  <si>
    <t>Verificação de bilhetes: Bilhete 2971372772 já sendo utilizado para este fornecedor.</t>
  </si>
  <si>
    <t>QDQBXC</t>
  </si>
  <si>
    <t>ALEXANDRE STEMPNIAK</t>
  </si>
  <si>
    <t>Reserva importada do Sistema TMS. OS: 6957</t>
  </si>
  <si>
    <t>Verificação de bilhetes: Bilhete 2971301364 já sendo utilizado para este fornecedor.</t>
  </si>
  <si>
    <t>YDVFLZ</t>
  </si>
  <si>
    <t>NELSON TREVISAN JUNIOR</t>
  </si>
  <si>
    <t>Reserva importada do Sistema TMS. OS: 6956</t>
  </si>
  <si>
    <t>Verificação de bilhetes: Bilhete 2971301363 já sendo utilizado para este fornecedor.</t>
  </si>
  <si>
    <t>7H3FF0</t>
  </si>
  <si>
    <t>NATALI WENIGER SPELLING GORMEZANO</t>
  </si>
  <si>
    <t>Ercy Iwamoto</t>
  </si>
  <si>
    <t>Pra</t>
  </si>
  <si>
    <t>Reserva importada do sistema Gover. Id: 4556630</t>
  </si>
  <si>
    <t>8683627/5951073" possui uma transação de cartão efetivada</t>
  </si>
  <si>
    <t>Financeiro Conciliado</t>
  </si>
  <si>
    <t>Processo Operacional</t>
  </si>
  <si>
    <t>CCAWON01</t>
  </si>
  <si>
    <t>Hilton Della Rosa Filho</t>
  </si>
  <si>
    <t>Valeria Domingues Cavalcante</t>
  </si>
  <si>
    <t>Firmenich</t>
  </si>
  <si>
    <t>Swiss</t>
  </si>
  <si>
    <t>Reserva importada do sistema Gover. Id: 4551382</t>
  </si>
  <si>
    <t>Verificação de bilhetes: Bilhete 2971263303 já sendo utilizado para este fornecedor.</t>
  </si>
  <si>
    <t>LVLITT</t>
  </si>
  <si>
    <t>RENATA SOUZA</t>
  </si>
  <si>
    <t>Reserva importada do Sistema TMS. OS: 8255</t>
  </si>
  <si>
    <t>Verificação de bilhetes: Bilhete 2971371898 já sendo utilizado para este fornecedor.</t>
  </si>
  <si>
    <t>IJIWYN</t>
  </si>
  <si>
    <t>RUY CARVALHO NETO</t>
  </si>
  <si>
    <t>Reserva importada do Sistema TMS. OS: 8234</t>
  </si>
  <si>
    <t>Verificação de bilhetes: Bilhete 2971371875 já sendo utilizado para este fornecedor.</t>
  </si>
  <si>
    <t>CCGCJC</t>
  </si>
  <si>
    <t>VISCARDI/SOFIA</t>
  </si>
  <si>
    <t>Verificação de bilhetes: Bilhete 2971202018 já sendo utilizado para este fornecedor.</t>
  </si>
  <si>
    <t>Ibis Vitoria Praia do Canto</t>
  </si>
  <si>
    <t>Emerson Diego Silva</t>
  </si>
  <si>
    <t>Wilson Jose Araujo de Gusmao Junior</t>
  </si>
  <si>
    <t>Isdin Sp</t>
  </si>
  <si>
    <t>Jb Palace Hotel</t>
  </si>
  <si>
    <t>Reserva importada do sistema Gover. Id: 4560382</t>
  </si>
  <si>
    <t>ALANA CAMPOS OLIVEIRA</t>
  </si>
  <si>
    <t>Reserva importada do sistema Gover. Id: 4556004</t>
  </si>
  <si>
    <t>5B1VKG</t>
  </si>
  <si>
    <t>JOSÉ MAURO CUNHA</t>
  </si>
  <si>
    <t>Melia Jardim Europa</t>
  </si>
  <si>
    <t>Reserva importada do Sistema TMS. OS: 8467</t>
  </si>
  <si>
    <t>5BU3KT</t>
  </si>
  <si>
    <t>ANAILTON ALMIRANTE</t>
  </si>
  <si>
    <t>Mercure Campinas (combo Com Ibis)</t>
  </si>
  <si>
    <t>Reserva importada do Sistema TMS. OS: 8468</t>
  </si>
  <si>
    <t>ULISSES QUEIROZ ANDRADE</t>
  </si>
  <si>
    <t>Pestana Curitiba</t>
  </si>
  <si>
    <t>Reserva importada do sistema Gover. Id: 4560899</t>
  </si>
  <si>
    <t>54YX09</t>
  </si>
  <si>
    <t>MONIQUE FERNANDES FREIRE</t>
  </si>
  <si>
    <t>Bruno Moreira e Moreira</t>
  </si>
  <si>
    <t>Brisamar Hotel Sao Luis</t>
  </si>
  <si>
    <t>Reserva importada do Sistema TMS. OS: 61762</t>
  </si>
  <si>
    <t>Erro excluindo PNR: Não é possivel excluir a accounting de código: 24447270. A mesma está ligada ao controle de comissão pós paga "CCPP77565"</t>
  </si>
  <si>
    <t>54J2PN</t>
  </si>
  <si>
    <t>AMANDA DA SILVA</t>
  </si>
  <si>
    <t>Reserva importada do Sistema TMS. OS: 61761</t>
  </si>
  <si>
    <t>Erro excluindo PNR: Não é possivel excluir a accounting de código: 24447273. A mesma está ligada ao controle de comissão pós paga "CCPP77565"</t>
  </si>
  <si>
    <t>54GGI5</t>
  </si>
  <si>
    <t>JORGE ELIAS GERALDO</t>
  </si>
  <si>
    <t>Danielly Bronizio Lopes</t>
  </si>
  <si>
    <t>Reserva importada do Sistema TMS. OS: 61400</t>
  </si>
  <si>
    <t>Erro excluindo PNR: Não é possivel excluir a accounting de código: 24433452. A mesma está ligada ao controle de comissão pós paga "CCPP77565"</t>
  </si>
  <si>
    <t>5BMQI5</t>
  </si>
  <si>
    <t>CARLOS PLACHTA</t>
  </si>
  <si>
    <t>Grand Hyatt Sao Paulo</t>
  </si>
  <si>
    <t>Reserva importada do Sistema TMS. OS: 8475</t>
  </si>
  <si>
    <t>5BAW85</t>
  </si>
  <si>
    <t>5BOOFQ</t>
  </si>
  <si>
    <t>SERGIO HARUO KAWAMATA</t>
  </si>
  <si>
    <t>Patricia Pinato Ferreira Lima</t>
  </si>
  <si>
    <t>EMERGENCIAL TKT 563982</t>
  </si>
  <si>
    <t>Bat Souza Cruz</t>
  </si>
  <si>
    <t>Grande Hotel Paranavai</t>
  </si>
  <si>
    <t>atendimento emergencial tkt 563982</t>
  </si>
  <si>
    <t>5BWL4R</t>
  </si>
  <si>
    <t>FERNANDA DALLA BERNARDINA</t>
  </si>
  <si>
    <t>Múltiplos</t>
  </si>
  <si>
    <t>Scorial Rio Hotel</t>
  </si>
  <si>
    <t>Reserva importada do Sistema TMS. OS: 69578</t>
  </si>
  <si>
    <t>A soma das taxas extras dos registros múltiplos é menor que a taxas extras da accounting</t>
  </si>
  <si>
    <t>563V8V</t>
  </si>
  <si>
    <t>WELINGTON DOLENNEI</t>
  </si>
  <si>
    <t>NATALIA BARRAL DE OLIVEIRA</t>
  </si>
  <si>
    <t>Localiza - Br - Pr - Curitiba - Sao Jose dos Pinhais</t>
  </si>
  <si>
    <t>Reserva importada do Sistema TMS. OS: 19502</t>
  </si>
  <si>
    <t>RAFAELLA BENNA L C SOUZA</t>
  </si>
  <si>
    <t>Princesa Louca</t>
  </si>
  <si>
    <t>Reserva importada do sistema Gover. Id: 4559533</t>
  </si>
  <si>
    <t>RAFAELLA BENNA LEITE CARMO DE SOUZA</t>
  </si>
  <si>
    <t>Rafaela Leitao Oliveira</t>
  </si>
  <si>
    <t>Indaia Park Hotel</t>
  </si>
  <si>
    <t>Reserva importada do sistema Gover. Id: 4559530</t>
  </si>
  <si>
    <t>562Y9W</t>
  </si>
  <si>
    <t>MILENA MARTINI</t>
  </si>
  <si>
    <t>Catia Leite Oliveira</t>
  </si>
  <si>
    <t>Barbur Plaza Hotel</t>
  </si>
  <si>
    <t>Reserva importada do Sistema TMS. OS: 32308</t>
  </si>
  <si>
    <t>Erro excluindo PNR: Não é possivel excluir a accounting de código: 24494150. A mesma está ligada ao controle de comissão pós paga "CCPP74202"</t>
  </si>
  <si>
    <t>HARIANE SILVA BRAGAGNOLO</t>
  </si>
  <si>
    <t>Transamerica Executive Congonhas</t>
  </si>
  <si>
    <t>Reserva importada do sistema Gover. Id: 4560378</t>
  </si>
  <si>
    <t>Novoleste Hotel</t>
  </si>
  <si>
    <t>Tower Hotel</t>
  </si>
  <si>
    <t>Reserva importada do sistema Gover. Id: 4560366</t>
  </si>
  <si>
    <t>H4559313</t>
  </si>
  <si>
    <t>N/I</t>
  </si>
  <si>
    <t>Jose Luiz Lace Rodrigues</t>
  </si>
  <si>
    <t>Hotel Manta</t>
  </si>
  <si>
    <t>Reserva importada do sistema Gover. Id: 4559313</t>
  </si>
  <si>
    <t>NATHALIA ZIEGLER DE OLIVEIRA</t>
  </si>
  <si>
    <t>Vila Real Hotel</t>
  </si>
  <si>
    <t>Reserva importada do sistema Gover. Id: 4560850</t>
  </si>
  <si>
    <t>Hotel Picos</t>
  </si>
  <si>
    <t>KEVIN BATISTA DE ARAUJO BEZERRA DA SILVA</t>
  </si>
  <si>
    <t>Light Energia S/a</t>
  </si>
  <si>
    <t>Hanna Palace</t>
  </si>
  <si>
    <t>Reserva importada do sistema Gover. Id: 4558035</t>
  </si>
  <si>
    <t>A name contained an invalid character.  Line: 60 &lt;reservas@hannapalace.com.br&gt;&lt;/numeroCon</t>
  </si>
  <si>
    <t>Caractere "&amp;" invalido</t>
  </si>
  <si>
    <t>Flávio Chaves Pereira</t>
  </si>
  <si>
    <t>Hotel Cllin</t>
  </si>
  <si>
    <t>Reserva importada do sistema Gover. Id: 4557409</t>
  </si>
  <si>
    <t>EFBS5V1</t>
  </si>
  <si>
    <t>MARCELO TSUKADA</t>
  </si>
  <si>
    <t>Azul Linhas Aereas</t>
  </si>
  <si>
    <t>Reserva importada do Sistema TMS. OS: 10318</t>
  </si>
  <si>
    <t>DEDU4Y</t>
  </si>
  <si>
    <t>THATTIANY OLIVEIRA</t>
  </si>
  <si>
    <t>Reserva importada do Sistema TMS. OS: 60</t>
  </si>
  <si>
    <t>SH95MV</t>
  </si>
  <si>
    <t>BMCD2A</t>
  </si>
  <si>
    <t>GLAUBER LUIZ</t>
  </si>
  <si>
    <t>Reserva importada do Sistema TMS. OS: 63</t>
  </si>
  <si>
    <t>BIS73Z0</t>
  </si>
  <si>
    <t>PAOLA LOPES CEMENCIATO</t>
  </si>
  <si>
    <t>Reserva importada do Sistema TMS. OS: 36040</t>
  </si>
  <si>
    <t>FMKM5A</t>
  </si>
  <si>
    <t>ANA DIAS</t>
  </si>
  <si>
    <t>Reserva importada do Sistema TMS. OS: 31</t>
  </si>
  <si>
    <t>DHL9WS0</t>
  </si>
  <si>
    <t>Reserva importada do Sistema TMS. OS: 35532</t>
  </si>
  <si>
    <t>5B6PQX</t>
  </si>
  <si>
    <t>RIBEIRO/CHARLENE</t>
  </si>
  <si>
    <t>Reserva importada do Sistema TMS. OS: 35539</t>
  </si>
  <si>
    <t>ZW8T7A0</t>
  </si>
  <si>
    <t>FELIPE DE QUEIROZ DOMINGUES</t>
  </si>
  <si>
    <t>Reserva importada do Sistema TMS. OS: 36096</t>
  </si>
  <si>
    <t>5BH8NV</t>
  </si>
  <si>
    <t>MOREIRA DOS SANTOS/MOYSES</t>
  </si>
  <si>
    <t>Ate 2 - Ate Ii Transmissora de Energia</t>
  </si>
  <si>
    <t>Reserva importada do Sistema TMS. OS: 19711</t>
  </si>
  <si>
    <t>YFBWOU-3</t>
  </si>
  <si>
    <t>PICOLLI/WAGNER</t>
  </si>
  <si>
    <t>RW53NA_1</t>
  </si>
  <si>
    <t>Outros</t>
  </si>
  <si>
    <t>DG71JV</t>
  </si>
  <si>
    <t xml:space="preserve">Andre Weck Pereira </t>
  </si>
  <si>
    <t>Light Servicos de Eletricidade S/a</t>
  </si>
  <si>
    <t>Reserva importada do sistema Gover. Id: 4543770</t>
  </si>
  <si>
    <t>OQE2WX</t>
  </si>
  <si>
    <t>de Sousa Teixeira/Janai</t>
  </si>
  <si>
    <t>Atakarejo Distribuidor de Alimentos e Bebidas Eireli</t>
  </si>
  <si>
    <t>WLJNWZ</t>
  </si>
  <si>
    <t>FERNANDO TAVARES DA SILVA</t>
  </si>
  <si>
    <t>Juliana Cardoso</t>
  </si>
  <si>
    <t>Mauro Goncalve Antonelli</t>
  </si>
  <si>
    <t xml:space="preserve">35Ocorreu a seguinte exceção ao gerar a ordem de venda: Ocorreu a seguinte exceção ao inserir o item da ordem de venda:  Faltou informar rateio de </t>
  </si>
  <si>
    <t>RUDINEI GODOY</t>
  </si>
  <si>
    <t>JOAO AUGUSTO</t>
  </si>
  <si>
    <t>IMQ8ND</t>
  </si>
  <si>
    <t>SILVA/GIVANILDO</t>
  </si>
  <si>
    <t>Topocart Topografia Engenharia e Aerolevantamentos</t>
  </si>
  <si>
    <t>DDWP8L</t>
  </si>
  <si>
    <t>VITOR VOGEL</t>
  </si>
  <si>
    <t>Reserva importada do Sistema TMS. OS: 3058</t>
  </si>
  <si>
    <t>SNHD2A</t>
  </si>
  <si>
    <t>JOSE EUDES VASCONCELOS</t>
  </si>
  <si>
    <t>Reserva importada do Sistema TMS. OS: 8470</t>
  </si>
  <si>
    <t>IZUUMG</t>
  </si>
  <si>
    <t>SANTOS/ARTUR BOGO DOS</t>
  </si>
  <si>
    <t>Ernani Afranio dos Santos</t>
  </si>
  <si>
    <t>Bosch Solucoes Integradas Brasil Ltda</t>
  </si>
  <si>
    <t>EHZMDZ</t>
  </si>
  <si>
    <t>ARNDT/SILMARA REGINA FAGUNDES DR</t>
  </si>
  <si>
    <t>WAQGSP</t>
  </si>
  <si>
    <t>ANDRIOLI/CARLA DR</t>
  </si>
  <si>
    <t>DXTNQI</t>
  </si>
  <si>
    <t>FANELLI/CAMILA</t>
  </si>
  <si>
    <t>Robert Bosch Limitada - 908a</t>
  </si>
  <si>
    <t>DSGWWS</t>
  </si>
  <si>
    <t>SANTOS/PRISCILA KHATER</t>
  </si>
  <si>
    <t>HDT9YB</t>
  </si>
  <si>
    <t>Jvl - Planta Joinville</t>
  </si>
  <si>
    <t>Tarifa máxima não preenchida! (ACC01)</t>
  </si>
  <si>
    <t>Tarifa máxima</t>
  </si>
  <si>
    <t>VWSCGN</t>
  </si>
  <si>
    <t>Gisela Gibson Freitas</t>
  </si>
  <si>
    <t>Gisela Gibson de Freitas</t>
  </si>
  <si>
    <t>Não foi possível encontrar configuração válida para Administradora de código 1 e Data transação 03/07/2025</t>
  </si>
  <si>
    <t>Marcelo Gibson Freitas Souza</t>
  </si>
  <si>
    <t>Luana Gibson Freitas Souza</t>
  </si>
  <si>
    <t>JWGY2K</t>
  </si>
  <si>
    <t>MARCELO ROCHA</t>
  </si>
  <si>
    <t>Reserva importada do Sistema TMS. OS: 7944</t>
  </si>
  <si>
    <t>GRC6JR</t>
  </si>
  <si>
    <t>Mauricio Anacleto de Queiroz</t>
  </si>
  <si>
    <t>Reserva importada do sistema Gover. Id: 4557973</t>
  </si>
  <si>
    <t>VWKPQA</t>
  </si>
  <si>
    <t>LUANDER DOS SANTOS</t>
  </si>
  <si>
    <t>Reserva importada do Sistema TMS. OS: 70095</t>
  </si>
  <si>
    <t>XGQPFI</t>
  </si>
  <si>
    <t>TARCISIO MACHADO DE SA</t>
  </si>
  <si>
    <t>Reserva importada do Sistema TMS. OS: 12729</t>
  </si>
  <si>
    <t>MRDZ7B01</t>
  </si>
  <si>
    <t>Roberto Henrique Castilho</t>
  </si>
  <si>
    <t>Schulman</t>
  </si>
  <si>
    <t>Reserva importada do sistema Gover. Id: 4558510</t>
  </si>
  <si>
    <t>TM4STW</t>
  </si>
  <si>
    <t>EDSON SILVA JUNIOR</t>
  </si>
  <si>
    <t>Reserva importada do Sistema TMS. OS: 70096</t>
  </si>
  <si>
    <t>KJQ64J</t>
  </si>
  <si>
    <t>Damiao Graciano de Lima</t>
  </si>
  <si>
    <t>Energisa Paranaita Transmissora de Energia S.a.</t>
  </si>
  <si>
    <t>Reserva importada do sistema Gover. Id: 4543749</t>
  </si>
  <si>
    <t>OS não preenchido! (ACC01) Projeto não preenchido! (ACC01)</t>
  </si>
  <si>
    <t>MR6RGE1</t>
  </si>
  <si>
    <t>BERNARDO NUNES</t>
  </si>
  <si>
    <t>Deloitte Consultores - Rio de Janeiro</t>
  </si>
  <si>
    <t>Reserva importada do Sistema TMS. OS: 108773</t>
  </si>
  <si>
    <t>PWZI8N1</t>
  </si>
  <si>
    <t>OTAVIO PEREIRA</t>
  </si>
  <si>
    <t>Deloitte Auditores - Curitiba</t>
  </si>
  <si>
    <t>Reserva importada do Sistema TMS. OS: 108760</t>
  </si>
  <si>
    <t xml:space="preserve">Autorização do cartão da forma de pagamento não preenchida! (ACC01) Autorização do cartão da forma de recebimento não preenchida! (ACC01) Tarifa </t>
  </si>
  <si>
    <t>WTBZPV</t>
  </si>
  <si>
    <t>ANDRE LUIZ LUCATTO DOS SANTOS</t>
  </si>
  <si>
    <t>NAVEGANTES Endereço: RUA OSMAR GAYA  1297</t>
  </si>
  <si>
    <t>Unidas - Br - Sc - Navegantes - Centro</t>
  </si>
  <si>
    <t>Reserva importada do sistema Gover. Id: 4559777</t>
  </si>
  <si>
    <t xml:space="preserve">Não foi possível encontrar um contrato válido para o fornecedor 17019 (Código fornecedor) </t>
  </si>
  <si>
    <t>5AEA9L</t>
  </si>
  <si>
    <t>SANTOS I/PATRICIA MS</t>
  </si>
  <si>
    <t>Ronaldo Pereira Muzel</t>
  </si>
  <si>
    <t>VIA DPTO EMERGENCIAL</t>
  </si>
  <si>
    <t>GRU</t>
  </si>
  <si>
    <t>Movida - Br - Sp - Sao Paulo - Guarulhos</t>
  </si>
  <si>
    <t>SOLICITAÇÃO VIA EMERGENCIAL - TICKET TKT 561568</t>
  </si>
  <si>
    <t>JYSECM</t>
  </si>
  <si>
    <t>SILVA/PATRICIA LIMA</t>
  </si>
  <si>
    <t>Qatar Airways</t>
  </si>
  <si>
    <t>Verificação de bilhetes: Bilhete 2872524750 já sendo utilizado para este fornecedor.</t>
  </si>
  <si>
    <t>56BSOX</t>
  </si>
  <si>
    <t>RAFAEL MARTINS RECH</t>
  </si>
  <si>
    <t>Prvias</t>
  </si>
  <si>
    <t>Boulevard Residence Londrina</t>
  </si>
  <si>
    <t>Reserva importada do Sistema TMS. OS: 32505</t>
  </si>
  <si>
    <t>Erro excluindo PNR: Não é possivel excluir a accounting de código: 24494102. A mesma está ligada ao controle de comissão pós paga "CCPP73664"</t>
  </si>
  <si>
    <t>56A3LX</t>
  </si>
  <si>
    <t>GLEICE ANDRADE</t>
  </si>
  <si>
    <t>Reserva importada do Sistema TMS. OS: 32492</t>
  </si>
  <si>
    <t>Erro excluindo PNR: Não é possivel excluir a accounting de código: 24494111. A mesma está ligada ao controle de comissão pós paga "CCPP73664"</t>
  </si>
  <si>
    <t>55FJ3Z</t>
  </si>
  <si>
    <t>JOSY DE SOUZA TIBERIO SCARIOTTE</t>
  </si>
  <si>
    <t>Reserva importada do Sistema TMS. OS: 31650</t>
  </si>
  <si>
    <t>Erro excluindo PNR: Não é possivel excluir a accounting de código: 24458802. A mesma está ligada ao controle de comissão pós paga "CCPP73664"</t>
  </si>
  <si>
    <t>EAERQU</t>
  </si>
  <si>
    <t>Anderson Luis Kruger Voigt</t>
  </si>
  <si>
    <t>Turkish Airlines</t>
  </si>
  <si>
    <t>Reserva importada do sistema Gover. Id: 4556531</t>
  </si>
  <si>
    <t>Verificação de bilhetes: Bilhete 2971337723 já sendo utilizado para este fornecedor.</t>
  </si>
  <si>
    <t>HELTON MALAQUIAS PEIXOTO</t>
  </si>
  <si>
    <t>Cmoc - Dom Domenico Rangoni</t>
  </si>
  <si>
    <t>Hotel Gran Odara</t>
  </si>
  <si>
    <t>Reserva importada do sistema Gover. Id: 4538676</t>
  </si>
  <si>
    <t>FDPMFQ-ULYGMT</t>
  </si>
  <si>
    <t>RENATO OSORIO FERREIRA</t>
  </si>
  <si>
    <t>Tap Air Portugal</t>
  </si>
  <si>
    <t>Reserva importada do sistema Gover. Id: 4557708</t>
  </si>
  <si>
    <t>Verificação de bilhetes: Bilhete 2971371941 já sendo utilizado para este fornecedor.</t>
  </si>
  <si>
    <t>UKQZOQ</t>
  </si>
  <si>
    <t>MARCELO CARBONARO</t>
  </si>
  <si>
    <t>Reserva importada do Sistema TMS. OS: 8314</t>
  </si>
  <si>
    <t>Verificação de bilhetes: Bilhete 2971371936 já sendo utilizado para este fornecedor.</t>
  </si>
  <si>
    <t>YRAFLC</t>
  </si>
  <si>
    <t>JORGE DELGADO</t>
  </si>
  <si>
    <t>Reserva importada do Sistema TMS. OS: 7897</t>
  </si>
  <si>
    <t>Verificação de bilhetes: Bilhete 2971337266 já sendo utilizado para este fornecedor.</t>
  </si>
  <si>
    <t>MRXJUM</t>
  </si>
  <si>
    <t>JULIANA MARIA MASCARENHAS O FERREIRA</t>
  </si>
  <si>
    <t>E-MAIL</t>
  </si>
  <si>
    <t>Cash</t>
  </si>
  <si>
    <t>Pessoa Fisica - Vendas Cartao de Credito</t>
  </si>
  <si>
    <t>FSGRUD</t>
  </si>
  <si>
    <t>Verificação de bilhetes: Bilhete 2971300734 já sendo utilizado para este fornecedor.</t>
  </si>
  <si>
    <t>MCJRPI</t>
  </si>
  <si>
    <t>Reserva importada do Sistema TMS. OS: 108431</t>
  </si>
  <si>
    <t>Verificação de bilhetes: Bilhete 2971386154 já sendo utilizado para este fornecedor.</t>
  </si>
  <si>
    <t>QXNSIHT</t>
  </si>
  <si>
    <t>Renata Godoy Sant Anna</t>
  </si>
  <si>
    <t>BA0307251642</t>
  </si>
  <si>
    <t>Novotel Porto Alegre Airport</t>
  </si>
  <si>
    <t>OBLIWMC</t>
  </si>
  <si>
    <t>CESPEDES/ANDRES PATRICIO MR</t>
  </si>
  <si>
    <t>MCZ</t>
  </si>
  <si>
    <t>Xl Brazil Holdings Ltda</t>
  </si>
  <si>
    <t>Avis - Br - Al - Maceio - Tabuleiro do Pinto</t>
  </si>
  <si>
    <t>JULIANA FERREIRA TERRES</t>
  </si>
  <si>
    <t>Royal Jardins Boutique Hotel</t>
  </si>
  <si>
    <t>Reserva importada do sistema Gover. Id: 4513008</t>
  </si>
  <si>
    <t>Hotel e Restaurante Maria Bastos</t>
  </si>
  <si>
    <t>Aêda Lena Dias Nascimento</t>
  </si>
  <si>
    <t>Sotero Hotel</t>
  </si>
  <si>
    <t>Reserva importada do sistema Gover. Id: 4560632</t>
  </si>
  <si>
    <t>LJTBOK</t>
  </si>
  <si>
    <t>Vinicius Moreira Rena</t>
  </si>
  <si>
    <t>Zf do Brasil - Divisao Ma</t>
  </si>
  <si>
    <t>Alitalia</t>
  </si>
  <si>
    <t>Reserva importada do sistema Gover. Id: 4550384</t>
  </si>
  <si>
    <t>Verificação de bilhetes: Bilhete 2971228057 já sendo utilizado para este fornecedor.</t>
  </si>
  <si>
    <t>YSSXUT</t>
  </si>
  <si>
    <t>PESSOA/VALTON</t>
  </si>
  <si>
    <t>Verificação de bilhetes: Bilhete 2971217589 já sendo utilizado para este fornecedor.</t>
  </si>
  <si>
    <t>Ibis Mossoro</t>
  </si>
  <si>
    <t>W4 Hotel</t>
  </si>
  <si>
    <t>Diana Cristina de Oliveira</t>
  </si>
  <si>
    <t>Class Hotel Pouso Alegre</t>
  </si>
  <si>
    <t>Reserva importada do sistema Gover. Id: 4560112</t>
  </si>
  <si>
    <t>Linx Galeao</t>
  </si>
  <si>
    <t>Reserva importada do sistema Gover. Id: 4560371</t>
  </si>
  <si>
    <t>AJAQBV4</t>
  </si>
  <si>
    <t>LEAH KIM</t>
  </si>
  <si>
    <t>Gustavo Silverio Domingues Vieira</t>
  </si>
  <si>
    <t>Air Canada</t>
  </si>
  <si>
    <t>Reserva importada do sistema Gover. Id: 4561891</t>
  </si>
  <si>
    <t>Verificação de bilhetes: Bilhete 2971414988 já sendo utilizado para este fornecedor.</t>
  </si>
  <si>
    <t>Comfort Hotel e Suites Rondonopolis</t>
  </si>
  <si>
    <t>LUCIANA SILVEIRA FERREIRA</t>
  </si>
  <si>
    <t>Hotel Ijui</t>
  </si>
  <si>
    <t>Reserva importada do sistema Gover. Id: 4556345</t>
  </si>
  <si>
    <t>536AFZ</t>
  </si>
  <si>
    <t>PABLO MENEZES GUTERRES</t>
  </si>
  <si>
    <t>Bloco Central</t>
  </si>
  <si>
    <t>Windsor Plaza Brasilia</t>
  </si>
  <si>
    <t>Reserva importada do Sistema TMS. OS: 30175</t>
  </si>
  <si>
    <t>Erro excluindo PNR: Não é possivel excluir a accounting de código: 24371542. A mesma está ligada ao controle de comissão pós paga "CCPP73765"</t>
  </si>
  <si>
    <t>53RZVZ</t>
  </si>
  <si>
    <t>DOUGLAS SILVA</t>
  </si>
  <si>
    <t>Reserva importada do Sistema TMS. OS: 30181</t>
  </si>
  <si>
    <t>Erro excluindo PNR: Não é possivel excluir a accounting de código: 24371539. A mesma está ligada ao controle de comissão pós paga "CCPP73765"</t>
  </si>
  <si>
    <t>YROVOKT</t>
  </si>
  <si>
    <t>Bugan Hotel Recife Boa Viagem</t>
  </si>
  <si>
    <t>UKOLEWT</t>
  </si>
  <si>
    <t>DE SOUZA/THIAGO REIS MR</t>
  </si>
  <si>
    <t>182515395-37408</t>
  </si>
  <si>
    <t>Hotel Garnier</t>
  </si>
  <si>
    <t>FAYNHW</t>
  </si>
  <si>
    <t>Thiago Sartorato Zampolin</t>
  </si>
  <si>
    <t>WAGNER PAULINO</t>
  </si>
  <si>
    <t>Brainfarma</t>
  </si>
  <si>
    <t>Indigo Airlines</t>
  </si>
  <si>
    <t>Reserva importada do sistema Gover. Id: 4557188</t>
  </si>
  <si>
    <t>Verificação de bilhetes: Bilhete 9999999999 já sendo utilizado para este fornecedor.</t>
  </si>
  <si>
    <t>Tulip Inn Sete Lagoas</t>
  </si>
  <si>
    <t>Reserva importada do sistema Gover. Id: 4560379</t>
  </si>
  <si>
    <t>5BJVL1</t>
  </si>
  <si>
    <t>LEONARDO FERREIRA DA SILVA</t>
  </si>
  <si>
    <t>Movida - Br - Mg - Belo Horizonte - Campus Ufmg</t>
  </si>
  <si>
    <t>Mercure Ribeirao Preto</t>
  </si>
  <si>
    <t>Reserva importada do sistema Gover. Id: 4560384</t>
  </si>
  <si>
    <t>Radisson Red Campinas</t>
  </si>
  <si>
    <t>Reserva importada do sistema Gover. Id: 4560380</t>
  </si>
  <si>
    <t>Fabricio Carriel Agostinho</t>
  </si>
  <si>
    <t>Hotel Talu</t>
  </si>
  <si>
    <t>Reserva importada do sistema Gover. Id: 4560653</t>
  </si>
  <si>
    <t>A name contained an invalid character.  Line: 59 &lt;reservas@hoteltalu.com.br&gt;&lt;/numeroConfi</t>
  </si>
  <si>
    <t>UOLAMGT</t>
  </si>
  <si>
    <t>GARCIA BIAZOTTI/MARIANA GARCIA MISS</t>
  </si>
  <si>
    <t>182542143-12932</t>
  </si>
  <si>
    <t>Cdesign Hotel</t>
  </si>
  <si>
    <t>Canal de venda não preenchido! (ACC02)</t>
  </si>
  <si>
    <t>Hotel Itatiaia</t>
  </si>
  <si>
    <t>ALINE OLIVEIRA DA ROCHA</t>
  </si>
  <si>
    <t>Hyatt Place Sao Jose do Rio Preto</t>
  </si>
  <si>
    <t>Reserva importada do sistema Gover. Id: 4560358</t>
  </si>
  <si>
    <t>OWIEKPT</t>
  </si>
  <si>
    <t>OWIEKP</t>
  </si>
  <si>
    <t>Transamerica Fit Campinas</t>
  </si>
  <si>
    <t>ANDERSON  BATISTA SILVA OLIVEIRA</t>
  </si>
  <si>
    <t>Falcon Goiania</t>
  </si>
  <si>
    <t>Trevo Hotel</t>
  </si>
  <si>
    <t>Reserva importada do sistema Gover. Id: 4557430</t>
  </si>
  <si>
    <t>A name contained an invalid character.  Line: 59 &lt;reservas@trevohotel.com&gt;&lt;/numeroConfirm</t>
  </si>
  <si>
    <t>Nord Easy Patos</t>
  </si>
  <si>
    <t>ALMEIDA/ANA CLARA</t>
  </si>
  <si>
    <t>CNVXSP</t>
  </si>
  <si>
    <t>Intercity Bh Expo</t>
  </si>
  <si>
    <t>CHARLEA LINHARES</t>
  </si>
  <si>
    <t>Go Inn Catalao</t>
  </si>
  <si>
    <t>Reserva importada do sistema Gover. Id: 4559753</t>
  </si>
  <si>
    <t>WFWLKDT</t>
  </si>
  <si>
    <t>RIZZO/VICTOR ARMANDO</t>
  </si>
  <si>
    <t>SB27JUN25</t>
  </si>
  <si>
    <t>Ibis Styles Belem Hangar</t>
  </si>
  <si>
    <t>Natália Barroso de Sousa</t>
  </si>
  <si>
    <t>Best Hotel Sobral</t>
  </si>
  <si>
    <t>Reserva importada do sistema Gover. Id: 4559048</t>
  </si>
  <si>
    <t>Bristol Vicosa Hotel</t>
  </si>
  <si>
    <t>Reserva importada do sistema Gover. Id: 4557404</t>
  </si>
  <si>
    <t>RODRIGO RAMOS NOGUEIRA BALBY</t>
  </si>
  <si>
    <t>Hotel Vale da Serra</t>
  </si>
  <si>
    <t>Reserva importada do sistema Gover. Id: 4548642</t>
  </si>
  <si>
    <t>Erro ao processar PNR  | Whitespace is not allowed at this location.  Line: 31 &lt;K9_MATRICULASOLICITANTE&gt;BR_1078&lt;/K9_MAT</t>
  </si>
  <si>
    <t>5BSOE2</t>
  </si>
  <si>
    <t>ISIDORIO/TATIANE LOPES MS</t>
  </si>
  <si>
    <t>IIEFEM</t>
  </si>
  <si>
    <t>Novotel Sao Paulo Berrini</t>
  </si>
  <si>
    <t>Amanda Cristina Mendonça</t>
  </si>
  <si>
    <t>Avenida Palace Hotel</t>
  </si>
  <si>
    <t>Reserva importada do sistema Gover. Id: 4560165</t>
  </si>
  <si>
    <t>JOSE EDUARDO FRANCO</t>
  </si>
  <si>
    <t>Wz Hotel Jardins</t>
  </si>
  <si>
    <t>Reserva importada do sistema Gover. Id: 4561299</t>
  </si>
  <si>
    <t>4YGQ30</t>
  </si>
  <si>
    <t>Beb Hotel Copacabana Forte</t>
  </si>
  <si>
    <t>Reserva importada do Sistema TMS. OS: 3782</t>
  </si>
  <si>
    <t>GRACE CHINEN HIGA</t>
  </si>
  <si>
    <t>Naalt Hotel Joinville</t>
  </si>
  <si>
    <t>Reserva importada do sistema Gover. Id: 4552389</t>
  </si>
  <si>
    <t>Hotel Camocim</t>
  </si>
  <si>
    <t>DANIEL DOS REIS</t>
  </si>
  <si>
    <t>Wyndham Garden Ribeirao Preto</t>
  </si>
  <si>
    <t>Reserva importada do sistema Gover. Id: 4560767</t>
  </si>
  <si>
    <t>Transamerica Executive Campos dos Goytacazes</t>
  </si>
  <si>
    <t>ELLIZIANE PAULA DE OLIVEIRA</t>
  </si>
  <si>
    <t>Barretos Park Hotel</t>
  </si>
  <si>
    <t>Reserva importada do sistema Gover. Id: 4488476</t>
  </si>
  <si>
    <t>MARCOS VINICIUS PEREIRA DE FREITAS</t>
  </si>
  <si>
    <t>Transamerica Fit Lucas do Rio Verde</t>
  </si>
  <si>
    <t>Reserva importada do sistema Gover. Id: 4560697</t>
  </si>
  <si>
    <t>Reserva importada do sistema Gover. Id: 4561025</t>
  </si>
  <si>
    <t>Wyndham Ibirapuera Convention Plaza Hotel</t>
  </si>
  <si>
    <t>Reserva importada do sistema Gover. Id: 4560377</t>
  </si>
  <si>
    <t>VINICIOS LAMAS COELHO</t>
  </si>
  <si>
    <t>Energisa Amazonas Transmissora</t>
  </si>
  <si>
    <t>Ramada By Wyndham Manaus Torres Center</t>
  </si>
  <si>
    <t>Reserva importada do sistema Gover. Id: 4471524</t>
  </si>
  <si>
    <t>Erro excluindo PNR: Não é possivel excluir a accounting de código: 23906717. A mesma está ligada ao controle de comissão pós paga "CCPP69084"</t>
  </si>
  <si>
    <t>5BFILT</t>
  </si>
  <si>
    <t>PEREIRA LOPES JUVENILSO</t>
  </si>
  <si>
    <t>ALBHWN</t>
  </si>
  <si>
    <t>Hotel Intercity Berrini</t>
  </si>
  <si>
    <t>Erro ao processar PNR  | A semi colon character was expected.  Line: 31 &lt;K9_JUSTIFICATIVA&gt;https://portalbenner.k</t>
  </si>
  <si>
    <t>5AW4TO</t>
  </si>
  <si>
    <t>FABRICIO OLIVEIRA</t>
  </si>
  <si>
    <t>Leticia Pinheiro e Souza</t>
  </si>
  <si>
    <t>Gontijo</t>
  </si>
  <si>
    <t>Reserva importada do Sistema TMS. OS: 22534</t>
  </si>
  <si>
    <t xml:space="preserve">Não foi possível encontrar um contrato válido para o fornecedor 73933 (Código fornecedor) </t>
  </si>
  <si>
    <t>Hilton Garden Inn Sao Jose do Rio Preto</t>
  </si>
  <si>
    <t>Reserva importada do sistema Gover. Id: 4552383</t>
  </si>
  <si>
    <t>Karoline Boaro</t>
  </si>
  <si>
    <t>Otel Laghetto Stilo Higienopolis</t>
  </si>
  <si>
    <t>Reserva importada do sistema Gover. Id: 4487838</t>
  </si>
  <si>
    <t>5AIDNT</t>
  </si>
  <si>
    <t>NATHALIA SANTOS</t>
  </si>
  <si>
    <t>Doubletree By Hilton Porto Alegre</t>
  </si>
  <si>
    <t>Reserva importada do Sistema TMS. OS: 216590</t>
  </si>
  <si>
    <t>Hilton Garden Inn Mannheim</t>
  </si>
  <si>
    <t>GENOFJT</t>
  </si>
  <si>
    <t>GENOFJ</t>
  </si>
  <si>
    <t>Nacional Inn Curitiba Santa Felicidade</t>
  </si>
  <si>
    <t>Brisa Hotel</t>
  </si>
  <si>
    <t>Reserva importada do sistema Gover. Id: 4560097</t>
  </si>
  <si>
    <t>Edelvan Oliveira Carneiro</t>
  </si>
  <si>
    <t>Serra Plaza Premium</t>
  </si>
  <si>
    <t>Reserva importada do sistema Gover. Id: 4560969</t>
  </si>
  <si>
    <t>A name contained an invalid character.  Line: 59 &lt;serraplazapremium@gmail.com&gt;</t>
  </si>
  <si>
    <t>H4559373-1</t>
  </si>
  <si>
    <t>Ingrid Vianna Vargas de Oliveira</t>
  </si>
  <si>
    <t>Hotel Cangucu</t>
  </si>
  <si>
    <t>Reserva importada do sistema Gover. Id: 4559373</t>
  </si>
  <si>
    <t>H4559386-1</t>
  </si>
  <si>
    <t>Reserva importada do sistema Gover. Id: 4559386</t>
  </si>
  <si>
    <t>5BNHXS</t>
  </si>
  <si>
    <t>SANTOS COIMBRA/DANIEL</t>
  </si>
  <si>
    <t>WT</t>
  </si>
  <si>
    <t>HXAUKU</t>
  </si>
  <si>
    <t>Eletronorte</t>
  </si>
  <si>
    <t>Golden Park Recife By Nacional Inn</t>
  </si>
  <si>
    <t xml:space="preserve">Não foi possível encontrar um contrato válido para o fornecedor 662408 (Código fornecedor) </t>
  </si>
  <si>
    <t>5BS8S2</t>
  </si>
  <si>
    <t>OLIVEIRA LEITE/ELTON</t>
  </si>
  <si>
    <t>YLLXMW</t>
  </si>
  <si>
    <t>QUANTIDADE</t>
  </si>
  <si>
    <t>CAUSA</t>
  </si>
  <si>
    <t>SOLUÇÃO</t>
  </si>
  <si>
    <t>OBT mandou bilhete duplicado e/ou venda alterada após contabilização</t>
  </si>
  <si>
    <t>Realizar analise dos bilhetes no sistema Benner</t>
  </si>
  <si>
    <t>Conciliação Aérea</t>
  </si>
  <si>
    <t>Bilhete incompleto</t>
  </si>
  <si>
    <t>Companias aereas com tamanho de bilhete diferente do padrão e/ou não possuem bilhete</t>
  </si>
  <si>
    <t>Gerar bilhete via Benner</t>
  </si>
  <si>
    <t>Inserido Caractere invalido na venda</t>
  </si>
  <si>
    <t>Correção e/ou exclusão de caractere do campo</t>
  </si>
  <si>
    <t>Operações Corp</t>
  </si>
  <si>
    <t>Contrato de fornecedor Inspirado</t>
  </si>
  <si>
    <t>Fornecedor com CNPJ Baixado na receita</t>
  </si>
  <si>
    <t>Enviar  CNPJs ativos de fornecedores para alteração</t>
  </si>
  <si>
    <t>Venda integrada manualmente após OBT ter integrado</t>
  </si>
  <si>
    <t>Exclusão de RLOC não contabilizado</t>
  </si>
  <si>
    <t>Falta de Handle de fornecedores</t>
  </si>
  <si>
    <t>Novos fornecedores</t>
  </si>
  <si>
    <t>Não digitado na OBT e/ou Benner não realizou a leitura</t>
  </si>
  <si>
    <t>Ajustar venda na OBT e/ou em paralelo preencher o campo no Portal</t>
  </si>
  <si>
    <t>Reportar ao responsável</t>
  </si>
  <si>
    <t>Venda inserida automaticamente no processado erro para alteração de pagamento</t>
  </si>
  <si>
    <t>Inserção da forma de pagamento/recebimento correta</t>
  </si>
  <si>
    <t>Valores da Tarifa</t>
  </si>
  <si>
    <t>Tarifa excede valor ou é menor que a tarifa do accounting</t>
  </si>
  <si>
    <t>Ajustar tarifa</t>
  </si>
  <si>
    <t>Argo</t>
  </si>
  <si>
    <t>HubTravel</t>
  </si>
  <si>
    <t>Benner efetua o bloqueio</t>
  </si>
  <si>
    <t>Inserir forma de pagamento e/ou recebimento correta</t>
  </si>
  <si>
    <t>Venda Manual</t>
  </si>
  <si>
    <t>Accounting sem trecho</t>
  </si>
  <si>
    <t>Instabilidade na integração</t>
  </si>
  <si>
    <t>Excluir venda e reprocessar nova venda</t>
  </si>
  <si>
    <t>Cliente sem contrato de fornecedor</t>
  </si>
  <si>
    <t>Não encontrado contrato para fornecedor e/ou contrato inspirado</t>
  </si>
  <si>
    <t>Enviar CNPJs ativos de clientes para alteração</t>
  </si>
  <si>
    <t>Tentativa de exclusão de venda com conciliação de cartão</t>
  </si>
  <si>
    <t>Em caso de venda com conciliação de cartão não é possível excluir a venda. É necessário desconciliar a venda e depois editar</t>
  </si>
  <si>
    <t>Conciliação Cartão</t>
  </si>
  <si>
    <t>&lt;09/01/2025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</si>
</sst>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d/m/yy\ h:mm;@"/>
    <numFmt numFmtId="165" formatCode="yyyy\-mm\-dd\ h:mm:ss"/>
    <numFmt numFmtId="166" formatCode="&quot;R$&quot;\ #,##0.00"/>
  </numFmts>
  <fonts count="19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rgb="FF18F194"/>
      <name val="Calibri"/>
    </font>
    <font>
      <b/>
      <sz val="11"/>
      <color rgb="FF591F6A"/>
      <name val="Calibri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363B9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63B96"/>
        <bgColor rgb="FF363B96"/>
      </patternFill>
    </fill>
    <fill>
      <patternFill patternType="solid">
        <fgColor rgb="FF54B751"/>
        <bgColor rgb="FF54B751"/>
      </patternFill>
    </fill>
    <fill>
      <patternFill patternType="solid">
        <fgColor rgb="FF591F6A"/>
        <bgColor indexed="64"/>
      </patternFill>
    </fill>
    <fill>
      <patternFill patternType="solid">
        <fgColor rgb="FF18F194"/>
        <bgColor indexed="64"/>
      </patternFill>
    </fill>
    <fill>
      <patternFill patternType="solid">
        <fgColor rgb="FF002060"/>
        <bgColor rgb="FF18F194"/>
      </patternFill>
    </fill>
    <fill>
      <patternFill patternType="solid">
        <fgColor rgb="FF591F6A"/>
        <bgColor rgb="FF591F6A"/>
      </patternFill>
    </fill>
    <fill>
      <patternFill patternType="solid">
        <fgColor rgb="FF18F194"/>
        <bgColor rgb="FF18F19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3" fontId="4" fillId="3" borderId="0" xfId="0" applyNumberFormat="1" applyFont="1" applyFill="1" applyAlignment="1">
      <alignment horizontal="center"/>
    </xf>
    <xf numFmtId="10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pivotButton="1" applyFont="1" applyAlignment="1">
      <alignment horizontal="left"/>
    </xf>
    <xf numFmtId="0" fontId="8" fillId="0" borderId="0" xfId="0" pivotButton="1" applyFont="1" applyAlignment="1">
      <alignment horizontal="center"/>
    </xf>
    <xf numFmtId="0" fontId="7" fillId="0" borderId="0" xfId="0" pivotButton="1" applyFont="1" applyAlignment="1">
      <alignment horizontal="left"/>
    </xf>
    <xf numFmtId="3" fontId="7" fillId="0" borderId="0" xfId="0" applyNumberFormat="1" applyFont="1" applyAlignment="1">
      <alignment horizontal="center"/>
    </xf>
    <xf numFmtId="0" fontId="7" fillId="0" borderId="0" xfId="0" pivotButton="1" applyFont="1" applyAlignment="1">
      <alignment horizontal="center"/>
    </xf>
    <xf numFmtId="166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9" fillId="0" borderId="0" xfId="0" pivotButton="1" applyFont="1" applyAlignment="1">
      <alignment horizontal="left"/>
    </xf>
    <xf numFmtId="0" fontId="9" fillId="0" borderId="0" xfId="0" pivotButton="1" applyFont="1" applyAlignment="1">
      <alignment horizontal="center"/>
    </xf>
    <xf numFmtId="0" fontId="9" fillId="0" borderId="0" xfId="0" applyFont="1" applyAlignment="1">
      <alignment horizontal="center"/>
    </xf>
    <xf numFmtId="3" fontId="9" fillId="0" borderId="0" xfId="0" applyNumberFormat="1" applyFont="1" applyAlignment="1">
      <alignment horizontal="center"/>
    </xf>
    <xf numFmtId="3" fontId="6" fillId="7" borderId="0" xfId="0" applyNumberFormat="1" applyFont="1" applyFill="1" applyAlignment="1">
      <alignment horizontal="center"/>
    </xf>
    <xf numFmtId="9" fontId="6" fillId="7" borderId="0" xfId="0" applyNumberFormat="1" applyFont="1" applyFill="1" applyAlignment="1">
      <alignment horizontal="center"/>
    </xf>
    <xf numFmtId="3" fontId="12" fillId="0" borderId="0" xfId="0" applyNumberFormat="1" applyFont="1" applyAlignment="1">
      <alignment horizontal="center"/>
    </xf>
    <xf numFmtId="3" fontId="11" fillId="7" borderId="0" xfId="0" applyNumberFormat="1" applyFont="1" applyFill="1" applyAlignment="1">
      <alignment horizontal="center"/>
    </xf>
    <xf numFmtId="3" fontId="13" fillId="0" borderId="0" xfId="0" applyNumberFormat="1" applyFont="1" applyAlignment="1">
      <alignment horizontal="center"/>
    </xf>
    <xf numFmtId="0" fontId="7" fillId="0" borderId="0" xfId="0" applyFont="1" applyAlignment="1">
      <alignment horizontal="center" indent="1"/>
    </xf>
    <xf numFmtId="0" fontId="7" fillId="0" borderId="0" xfId="0" applyFont="1"/>
    <xf numFmtId="0" fontId="6" fillId="7" borderId="0" xfId="0" applyFont="1" applyFill="1"/>
    <xf numFmtId="0" fontId="14" fillId="0" borderId="0" xfId="0" applyFont="1" applyAlignment="1">
      <alignment horizontal="left"/>
    </xf>
    <xf numFmtId="0" fontId="7" fillId="0" borderId="0" xfId="0" applyFont="1" applyAlignment="1">
      <alignment horizontal="left" indent="1"/>
    </xf>
    <xf numFmtId="0" fontId="8" fillId="0" borderId="0" xfId="0" applyFont="1" applyAlignment="1">
      <alignment horizontal="left"/>
    </xf>
    <xf numFmtId="0" fontId="6" fillId="7" borderId="0" xfId="0" applyFont="1" applyFill="1" applyAlignment="1">
      <alignment horizontal="left"/>
    </xf>
    <xf numFmtId="0" fontId="7" fillId="0" borderId="0" xfId="0" applyFont="1" applyAlignment="1">
      <alignment indent="1"/>
    </xf>
    <xf numFmtId="0" fontId="6" fillId="8" borderId="0" xfId="0" applyFont="1" applyFill="1" applyAlignment="1">
      <alignment horizontal="left"/>
    </xf>
    <xf numFmtId="0" fontId="16" fillId="9" borderId="0" xfId="0" applyFont="1" applyFill="1" applyAlignment="1">
      <alignment horizontal="left"/>
    </xf>
    <xf numFmtId="0" fontId="16" fillId="9" borderId="0" xfId="0" applyFont="1" applyFill="1"/>
    <xf numFmtId="0" fontId="17" fillId="10" borderId="0" xfId="0" applyFont="1" applyFill="1"/>
    <xf numFmtId="0" fontId="18" fillId="0" borderId="0" xfId="0" applyFont="1" applyAlignment="1">
      <alignment horizontal="left"/>
    </xf>
    <xf numFmtId="0" fontId="6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 vertical="center"/>
    </xf>
    <xf numFmtId="0" fontId="7" fillId="0" borderId="0" xfId="0" applyFont="1" applyAlignment="1">
      <alignment horizontal="left"/>
    </xf>
    <xf numFmtId="0" fontId="8" fillId="7" borderId="0" xfId="0" applyFont="1" applyFill="1" applyAlignment="1">
      <alignment horizontal="center"/>
    </xf>
    <xf numFmtId="0" fontId="7" fillId="0" borderId="0" xfId="0" applyNumberFormat="1" applyFont="1" applyAlignment="1">
      <alignment horizontal="center"/>
    </xf>
    <xf numFmtId="0" fontId="11" fillId="0" borderId="0" xfId="0" applyNumberFormat="1" applyFont="1" applyAlignment="1">
      <alignment horizontal="center"/>
    </xf>
    <xf numFmtId="0" fontId="7" fillId="0" borderId="0" xfId="0" applyFont="1" applyAlignment="1"/>
  </cellXfs>
  <cellStyles count="1">
    <cellStyle name="Normal" xfId="0" builtinId="0"/>
  </cellStyles>
  <dxfs count="1085">
    <dxf>
      <font>
        <i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font>
        <i/>
      </font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>
          <bgColor rgb="FF18F194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  <numFmt numFmtId="3" formatCode="#,##0"/>
      <fill>
        <patternFill patternType="solid">
          <fgColor indexed="64"/>
          <bgColor rgb="FF002060"/>
        </patternFill>
      </fill>
      <alignment horizontal="center"/>
    </dxf>
    <dxf>
      <fill>
        <patternFill>
          <fgColor rgb="FF18F194"/>
        </patternFill>
      </fill>
    </dxf>
    <dxf>
      <fill>
        <patternFill>
          <fgColor rgb="FF18F194"/>
        </patternFill>
      </fill>
    </dxf>
    <dxf>
      <fill>
        <patternFill>
          <fgColor rgb="FF18F194"/>
        </patternFill>
      </fill>
    </dxf>
    <dxf>
      <fill>
        <patternFill>
          <fgColor rgb="FF18F194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horizontal="general"/>
    </dxf>
    <dxf>
      <fill>
        <patternFill>
          <fgColor indexed="64"/>
          <bgColor rgb="FF18F194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alignment horizontal="general"/>
    </dxf>
    <dxf>
      <fill>
        <patternFill>
          <fgColor indexed="64"/>
          <bgColor rgb="FF18F194"/>
        </patternFill>
      </fill>
    </dxf>
    <dxf>
      <fill>
        <patternFill>
          <fgColor indexed="64"/>
          <bgColor rgb="FF18F194"/>
        </patternFill>
      </fill>
    </dxf>
    <dxf>
      <fill>
        <patternFill>
          <fgColor indexed="64"/>
          <bgColor rgb="FF18F194"/>
        </patternFill>
      </fill>
    </dxf>
    <dxf>
      <fill>
        <patternFill>
          <fgColor indexed="64"/>
          <bgColor rgb="FF18F194"/>
        </patternFill>
      </fill>
    </dxf>
    <dxf>
      <fill>
        <patternFill>
          <bgColor rgb="FF18F194"/>
        </patternFill>
      </fill>
    </dxf>
    <dxf>
      <font>
        <b/>
      </font>
    </dxf>
    <dxf>
      <fill>
        <patternFill>
          <bgColor rgb="FFC4D72F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left"/>
    </dxf>
    <dxf>
      <alignment horizontal="center"/>
    </dxf>
    <dxf>
      <alignment horizontal="left"/>
    </dxf>
    <dxf>
      <alignment horizontal="general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auto="1"/>
      </font>
    </dxf>
    <dxf>
      <alignment horizontal="center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ill>
        <patternFill>
          <bgColor rgb="FF002060"/>
        </patternFill>
      </fill>
    </dxf>
    <dxf>
      <font>
        <color theme="0"/>
      </font>
    </dxf>
    <dxf>
      <font>
        <color theme="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alignment horizontal="center"/>
    </dxf>
    <dxf>
      <fill>
        <patternFill>
          <bgColor rgb="FF002060"/>
        </patternFill>
      </fill>
    </dxf>
    <dxf>
      <font>
        <color theme="0"/>
      </font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color rgb="FF363B96"/>
      </font>
    </dxf>
    <dxf>
      <font>
        <color rgb="FF363B96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color theme="0"/>
      </font>
    </dxf>
    <dxf>
      <font>
        <color theme="0"/>
      </font>
    </dxf>
    <dxf>
      <alignment horizontal="center"/>
    </dxf>
    <dxf>
      <fill>
        <patternFill>
          <bgColor rgb="FF363B96"/>
        </patternFill>
      </fill>
    </dxf>
    <dxf>
      <alignment horizontal="center"/>
    </dxf>
    <dxf>
      <fill>
        <patternFill>
          <bgColor theme="3" tint="-0.249977111117893"/>
        </patternFill>
      </fill>
    </dxf>
    <dxf>
      <font>
        <b/>
      </font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left"/>
    </dxf>
    <dxf>
      <font>
        <color theme="0"/>
      </font>
    </dxf>
    <dxf>
      <fill>
        <patternFill>
          <bgColor rgb="FF00206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left"/>
    </dxf>
    <dxf>
      <font>
        <i/>
      </font>
    </dxf>
    <dxf>
      <font>
        <color rgb="FFFF0000"/>
      </font>
    </dxf>
    <dxf>
      <font>
        <color rgb="FFFF0000"/>
      </font>
    </dxf>
    <dxf>
      <alignment horizontal="left"/>
    </dxf>
    <dxf>
      <alignment horizontal="left"/>
    </dxf>
    <dxf>
      <alignment horizontal="left"/>
    </dxf>
    <dxf>
      <alignment horizontal="left"/>
    </dxf>
    <dxf>
      <font>
        <color rgb="FFFF0000"/>
      </font>
    </dxf>
    <dxf>
      <font>
        <color rgb="FFFF0000"/>
      </font>
    </dxf>
    <dxf>
      <alignment horizontal="left"/>
    </dxf>
    <dxf>
      <fill>
        <patternFill>
          <bgColor rgb="FF18F194"/>
        </patternFill>
      </fill>
    </dxf>
    <dxf>
      <fill>
        <patternFill>
          <fgColor indexed="64"/>
          <bgColor indexed="65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3" formatCode="#,##0"/>
    </dxf>
    <dxf>
      <numFmt numFmtId="3" formatCode="#,##0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color rgb="FF363B96"/>
      </font>
    </dxf>
    <dxf>
      <font>
        <color rgb="FF363B96"/>
      </font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font>
        <i/>
      </font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6" formatCode="&quot;R$&quot;\ #,##0.00"/>
    </dxf>
    <dxf>
      <font>
        <sz val="10"/>
      </font>
    </dxf>
    <dxf>
      <font>
        <sz val="10"/>
      </font>
    </dxf>
    <dxf>
      <numFmt numFmtId="166" formatCode="&quot;R$&quot;\ #,##0.00"/>
    </dxf>
    <dxf>
      <font>
        <sz val="10"/>
      </font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0"/>
      </font>
    </dxf>
    <dxf>
      <numFmt numFmtId="166" formatCode="&quot;R$&quot;\ #,##0.00"/>
    </dxf>
    <dxf>
      <font>
        <color theme="0"/>
      </font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left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6" formatCode="&quot;R$&quot;\ #,##0.00"/>
    </dxf>
    <dxf>
      <font>
        <sz val="10"/>
      </font>
    </dxf>
    <dxf>
      <font>
        <sz val="10"/>
      </font>
    </dxf>
    <dxf>
      <numFmt numFmtId="166" formatCode="&quot;R$&quot;\ #,##0.00"/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b/>
      </font>
    </dxf>
    <dxf>
      <numFmt numFmtId="34" formatCode="_-&quot;R$&quot;\ * #,##0.00_-;\-&quot;R$&quot;\ * #,##0.00_-;_-&quot;R$&quot;\ * &quot;-&quot;??_-;_-@_-"/>
    </dxf>
    <dxf>
      <font>
        <color theme="0"/>
      </font>
    </dxf>
    <dxf>
      <font>
        <sz val="10"/>
      </font>
    </dxf>
    <dxf>
      <font>
        <sz val="10"/>
      </font>
    </dxf>
    <dxf>
      <font>
        <i/>
      </font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general"/>
    </dxf>
    <dxf>
      <alignment horizontal="general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center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numFmt numFmtId="3" formatCode="#,##0"/>
      <alignment horizont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horizontal="general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3" formatCode="#,##0"/>
    </dxf>
    <dxf>
      <font>
        <b/>
      </font>
    </dxf>
    <dxf>
      <alignment horizontal="center"/>
    </dxf>
    <dxf>
      <alignment horizontal="center"/>
    </dxf>
    <dxf>
      <font>
        <i/>
      </font>
    </dxf>
    <dxf>
      <font>
        <i/>
      </font>
    </dxf>
    <dxf>
      <alignment horizontal="left"/>
    </dxf>
    <dxf>
      <alignment horizontal="left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left"/>
    </dxf>
    <dxf>
      <alignment horizontal="general"/>
    </dxf>
    <dxf>
      <alignment horizontal="right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color theme="0"/>
      </font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.00"/>
    </dxf>
    <dxf>
      <numFmt numFmtId="166" formatCode="&quot;R$&quot;\ 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numFmt numFmtId="34" formatCode="_-&quot;R$&quot;\ * #,##0.00_-;\-&quot;R$&quot;\ * #,##0.00_-;_-&quot;R$&quot;\ * &quot;-&quot;??_-;_-@_-"/>
    </dxf>
    <dxf>
      <font>
        <i/>
      </font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alignment horizontal="center"/>
    </dxf>
    <dxf>
      <alignment horizontal="center"/>
    </dxf>
    <dxf>
      <alignment horizontal="center"/>
    </dxf>
    <dxf>
      <alignment horizontal="general" vertical="bottom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591F6A"/>
        </patternFill>
      </fill>
    </dxf>
    <dxf>
      <fill>
        <patternFill>
          <bgColor rgb="FF591F6A"/>
        </patternFill>
      </fill>
    </dxf>
    <dxf>
      <font>
        <b/>
        <color theme="0"/>
      </font>
      <fill>
        <patternFill>
          <bgColor rgb="FF591F6A"/>
        </patternFill>
      </fill>
    </dxf>
    <dxf>
      <font>
        <b/>
        <color theme="0"/>
      </font>
      <fill>
        <patternFill>
          <bgColor rgb="FF591F6A"/>
        </patternFill>
      </fill>
    </dxf>
  </dxfs>
  <tableStyles count="2" defaultTableStyle="TableStyleMedium9" defaultPivotStyle="PivotStyleLight16">
    <tableStyle name="Estilo de Tabela Dinâmica 1" table="0" count="4" xr9:uid="{00000000-0011-0000-FFFF-FFFF00000000}">
      <tableStyleElement type="headerRow" dxfId="1084"/>
      <tableStyleElement type="totalRow" dxfId="1083"/>
      <tableStyleElement type="firstSubtotalRow" dxfId="1082"/>
      <tableStyleElement type="pageFieldLabels" dxfId="1081"/>
    </tableStyle>
    <tableStyle name="Invisible" pivot="0" table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or Freitas dos Santos" refreshedDate="45842.380596064817" createdVersion="8" refreshedVersion="8" minRefreshableVersion="3" recordCount="611" xr:uid="{00000000-000A-0000-FFFF-FFFF61000000}">
  <cacheSource type="worksheet">
    <worksheetSource ref="A1:AP1048576" sheet="Processado Erro - BASE"/>
  </cacheSource>
  <cacheFields count="48">
    <cacheField name="Handle PNR" numFmtId="0">
      <sharedItems containsString="0" containsBlank="1" containsNumber="1" containsInteger="1" minValue="21424281" maxValue="22507783"/>
    </cacheField>
    <cacheField name="Handle ACC" numFmtId="0">
      <sharedItems containsString="0" containsBlank="1" containsNumber="1" containsInteger="1" minValue="22395146" maxValue="23340398"/>
    </cacheField>
    <cacheField name="Sequencia" numFmtId="0">
      <sharedItems containsBlank="1"/>
    </cacheField>
    <cacheField name="Data Inclusão" numFmtId="0">
      <sharedItems containsNonDate="0" containsDate="1" containsString="0" containsBlank="1" minDate="2009-09-09T09:35:58" maxDate="2025-07-03T23:21:12" count="8000">
        <d v="2025-07-01T18:57:25"/>
        <d v="2025-06-30T20:23:14"/>
        <d v="2025-06-30T20:23:22"/>
        <d v="2025-06-30T20:23:28"/>
        <d v="2025-07-03T12:02:11"/>
        <d v="2025-07-03T11:16:31"/>
        <d v="2025-07-03T11:16:35"/>
        <d v="2025-07-03T18:37:27"/>
        <d v="2025-07-02T00:16:06"/>
        <d v="2025-07-03T12:20:24"/>
        <d v="2025-07-03T12:20:35"/>
        <d v="2025-07-03T12:20:41"/>
        <d v="2025-07-03T10:14:21"/>
        <d v="2025-07-02T09:47:20"/>
        <d v="2025-07-02T18:32:48"/>
        <d v="2025-06-30T16:31:53"/>
        <d v="2025-07-02T16:58:00"/>
        <d v="2025-07-03T17:18:40"/>
        <d v="2025-07-03T17:19:20"/>
        <d v="2025-07-03T23:21:12"/>
        <d v="2025-07-01T22:41:09"/>
        <d v="2025-07-01T16:39:26"/>
        <d v="2025-07-01T16:38:09"/>
        <d v="2025-07-01T16:38:24"/>
        <d v="2025-07-01T16:38:36"/>
        <d v="2025-07-01T16:39:09"/>
        <d v="2025-07-03T11:10:53"/>
        <d v="2025-07-03T11:11:01"/>
        <d v="2025-07-01T18:55:54"/>
        <d v="2025-07-01T18:56:01"/>
        <d v="2025-07-02T16:57:21"/>
        <d v="2025-07-01T16:36:19"/>
        <d v="2025-06-28T23:07:01"/>
        <d v="2025-06-28T08:20:50"/>
        <d v="2025-07-01T17:02:35"/>
        <d v="2025-07-01T16:53:50"/>
        <d v="2025-06-26T09:20:19"/>
        <d v="2025-07-03T16:35:45"/>
        <d v="2025-07-03T10:35:55"/>
        <d v="2025-05-28T23:51:57"/>
        <d v="2025-06-24T00:50:12"/>
        <d v="2025-06-24T00:51:38"/>
        <d v="2025-07-03T18:25:57"/>
        <d v="2025-06-30T21:47:39"/>
        <d v="2025-06-23T01:04:58"/>
        <d v="2025-07-03T18:46:44"/>
        <d v="2025-07-02T18:48:35"/>
        <d v="2025-07-02T12:24:56"/>
        <d v="2025-06-23T20:05:00"/>
        <d v="2025-06-30T18:32:07"/>
        <d v="2025-07-02T10:01:19"/>
        <d v="2025-07-03T16:01:10"/>
        <d v="2025-07-03T09:46:03"/>
        <d v="2025-07-03T11:45:36"/>
        <d v="2025-07-02T17:00:57"/>
        <d v="2025-07-01T17:46:47"/>
        <d v="2025-07-01T18:31:08"/>
        <d v="2025-07-01T18:16:53"/>
        <d v="2025-07-01T15:31:20"/>
        <d v="2025-07-01T16:47:12"/>
        <d v="2025-07-01T15:01:30"/>
        <d v="2025-07-03T16:01:14"/>
        <d v="2025-07-03T18:31:43"/>
        <d v="2025-07-03T19:01:25"/>
        <d v="2025-07-02T11:01:45"/>
        <d v="2025-07-02T14:31:46"/>
        <d v="2025-07-02T14:31:26"/>
        <d v="2025-07-03T14:30:45"/>
        <d v="2025-07-03T17:31:02"/>
        <d v="2025-07-02T16:46:04"/>
        <d v="2025-06-23T07:49:23"/>
        <d v="2025-07-02T12:02:22"/>
        <d v="2025-07-03T12:05:13"/>
        <d v="2025-07-03T16:04:51"/>
        <d v="2025-07-03T16:04:53"/>
        <d v="2025-07-03T15:03:49"/>
        <d v="2025-07-03T15:02:54"/>
        <d v="2025-07-02T12:04:31"/>
        <d v="2025-07-02T17:03:48"/>
        <d v="2025-07-02T13:03:23"/>
        <d v="2025-07-01T19:02:02"/>
        <d v="2025-07-03T10:00:46"/>
        <d v="2025-07-03T10:00:48"/>
        <d v="2025-07-03T16:04:25"/>
        <d v="2025-07-03T17:04:33"/>
        <d v="2025-07-03T17:04:34"/>
        <d v="2025-07-03T18:04:14"/>
        <d v="2025-07-03T18:04:18"/>
        <d v="2025-07-01T17:37:04"/>
        <d v="2025-07-03T18:39:07"/>
        <d v="2025-07-01T18:23:52"/>
        <d v="2025-07-03T18:22:15"/>
        <d v="2025-07-01T06:03:55"/>
        <d v="2025-07-02T12:12:26"/>
        <d v="2025-07-03T18:22:50"/>
        <d v="2025-06-21T02:47:52"/>
        <d v="2025-05-09T19:02:13"/>
        <d v="2025-07-01T12:01:05"/>
        <d v="2025-07-03T10:01:12"/>
        <d v="2025-07-01T17:02:22"/>
        <d v="2025-07-03T18:04:31"/>
        <d v="2025-07-03T18:04:34"/>
        <d v="2025-07-02T15:04:35"/>
        <d v="2025-07-02T17:04:30"/>
        <d v="2025-07-02T17:04:41"/>
        <d v="2025-07-02T16:03:27"/>
        <d v="2025-07-02T16:03:29"/>
        <d v="2025-07-02T16:03:30"/>
        <d v="2025-07-02T16:03:34"/>
        <d v="2025-07-02T16:03:35"/>
        <d v="2025-07-02T12:04:37"/>
        <d v="2025-07-03T12:01:25"/>
        <d v="2025-07-03T18:04:11"/>
        <d v="2025-07-02T12:03:53"/>
        <d v="2025-07-02T15:00:48"/>
        <d v="2025-07-02T15:00:52"/>
        <d v="2025-07-03T15:04:07"/>
        <d v="2025-07-03T15:03:12"/>
        <d v="2025-07-02T18:02:43"/>
        <d v="2025-07-03T12:16:37"/>
        <d v="2025-07-02T18:35:45"/>
        <d v="2025-07-01T12:22:33"/>
        <d v="2025-07-01T18:31:53"/>
        <d v="2025-06-28T22:57:00"/>
        <d v="2025-06-28T22:59:00"/>
        <d v="2025-07-02T00:13:34"/>
        <d v="2025-07-03T18:32:34"/>
        <d v="2025-06-12T15:50:53"/>
        <d v="2025-06-29T17:56:20"/>
        <d v="2025-06-29T02:02:38"/>
        <d v="2025-07-01T12:20:57"/>
        <d v="2025-07-02T12:19:50"/>
        <d v="2025-07-03T18:28:58"/>
        <d v="2025-06-17T12:41:33"/>
        <d v="2025-07-02T12:14:31"/>
        <d v="2025-07-02T12:14:37"/>
        <d v="2025-07-01T18:25:37"/>
        <d v="2025-07-03T19:14:21"/>
        <d v="2025-07-01T18:06:45"/>
        <d v="2025-07-02T18:10:02"/>
        <d v="2025-07-01T18:02:19"/>
        <d v="2025-07-01T18:24:59"/>
        <d v="2025-06-26T05:26:02"/>
        <d v="2025-07-02T06:06:07"/>
        <d v="2025-07-02T18:23:50"/>
        <d v="2025-07-03T18:48:42"/>
        <d v="2025-06-30T21:59:46"/>
        <d v="2025-06-30T22:01:02"/>
        <d v="2025-07-03T12:24:51"/>
        <d v="2025-07-03T18:47:26"/>
        <d v="2025-07-02T00:21:15"/>
        <d v="2025-07-02T00:21:36"/>
        <d v="2025-07-02T12:27:40"/>
        <d v="2025-07-03T12:22:03"/>
        <d v="2025-07-01T18:39:53"/>
        <d v="2025-07-02T13:45:35"/>
        <d v="2025-07-02T16:32:19"/>
        <d v="2025-07-02T16:32:24"/>
        <d v="2025-07-02T18:35:35"/>
        <d v="2025-07-02T16:56:04"/>
        <d v="2025-07-02T17:26:04"/>
        <d v="2025-07-01T18:26:34"/>
        <d v="2025-07-01T08:35:36"/>
        <d v="2025-07-01T09:34:56"/>
        <d v="2025-07-03T13:22:36"/>
        <d v="2025-07-03T18:24:19"/>
        <d v="2025-07-03T13:35:52"/>
        <d v="2025-07-03T10:20:50"/>
        <d v="2025-07-03T09:20:25"/>
        <d v="2025-07-03T16:20:05"/>
        <d v="2025-07-03T16:06:33"/>
        <d v="2025-07-03T16:06:42"/>
        <d v="2025-07-03T15:50:17"/>
        <d v="2025-07-03T18:06:08"/>
        <d v="2025-07-03T18:06:12"/>
        <d v="2025-07-03T18:50:09"/>
        <d v="2025-07-02T08:35:03"/>
        <d v="2025-07-02T10:36:21"/>
        <d v="2025-07-02T10:50:44"/>
        <d v="2025-07-02T10:50:48"/>
        <d v="2025-07-02T10:50:52"/>
        <d v="2025-07-02T11:11:15"/>
        <d v="2025-07-02T11:11:19"/>
        <d v="2025-07-02T13:20:46"/>
        <d v="2025-07-02T13:07:00"/>
        <d v="2025-07-01T11:05:50"/>
        <d v="2025-07-01T09:49:55"/>
        <d v="2025-06-30T13:20:49"/>
        <d v="2025-07-03T18:36:43"/>
        <d v="2025-07-02T18:10:53"/>
        <d v="2025-07-03T12:07:23"/>
        <d v="2025-07-01T18:11:35"/>
        <d v="2025-07-01T18:11:53"/>
        <d v="2025-07-01T18:12:02"/>
        <d v="2025-07-01T06:03:01"/>
        <d v="2025-06-24T19:14:57"/>
        <d v="2025-07-03T18:08:53"/>
        <d v="2025-07-03T18:27:02"/>
        <d v="2025-07-03T12:14:32"/>
        <d v="2025-07-03T00:14:14"/>
        <d v="2025-06-11T06:26:18"/>
        <d v="2025-07-01T18:27:34"/>
        <d v="2025-07-01T18:37:06"/>
        <d v="2025-07-03T18:27:17"/>
        <d v="2025-07-02T18:26:21"/>
        <d v="2025-07-03T18:28:27"/>
        <d v="2025-07-02T00:11:52"/>
        <d v="2025-06-24T01:17:41"/>
        <d v="2025-06-29T06:05:49"/>
        <d v="2025-06-12T12:29:42"/>
        <d v="2025-06-12T12:29:20"/>
        <d v="2025-06-30T21:02:43"/>
        <d v="2025-07-01T18:36:41"/>
        <d v="2025-06-30T20:52:25"/>
        <d v="2025-06-06T14:59:40"/>
        <d v="2025-06-28T03:02:07"/>
        <d v="2025-06-30T20:51:33"/>
        <d v="2025-07-02T12:10:50"/>
        <d v="2025-06-16T16:17:16"/>
        <d v="2025-07-02T09:39:38"/>
        <d v="2025-06-04T14:50:34"/>
        <d v="2025-07-01T12:22:38"/>
        <d v="2025-07-02T19:14:36"/>
        <d v="2025-07-03T17:16:09"/>
        <d v="2025-07-02T12:06:53"/>
        <d v="2025-06-25T19:06:16"/>
        <d v="2025-06-18T15:56:04"/>
        <d v="2025-07-02T12:11:23"/>
        <d v="2025-06-03T19:54:11"/>
        <d v="2025-06-04T09:43:42"/>
        <d v="2025-07-02T18:22:12"/>
        <d v="2025-06-03T13:25:04"/>
        <d v="2025-06-03T13:25:22"/>
        <d v="2025-07-03T14:37:54"/>
        <d v="2025-07-03T14:51:58"/>
        <d v="2025-06-30T15:26:54"/>
        <d v="2025-06-24T16:45:35"/>
        <d v="2025-03-17T17:12:17"/>
        <d v="2025-07-01T09:46:28"/>
        <d v="2025-07-01T09:55:03"/>
        <d v="2025-05-01T02:59:59"/>
        <d v="2025-06-30T14:20:51"/>
        <d v="2025-02-26T09:21:09"/>
        <d v="2025-06-03T15:00:48"/>
        <d v="2025-06-03T15:01:39"/>
        <d v="2025-06-03T15:02:18"/>
        <d v="2025-06-03T15:03:07"/>
        <d v="2025-06-03T15:03:29"/>
        <d v="2025-06-03T15:04:04"/>
        <d v="2025-06-05T15:56:27"/>
        <d v="2025-06-05T15:57:03"/>
        <d v="2025-06-03T15:00:25"/>
        <d v="2025-06-16T10:07:13"/>
        <d v="2025-06-26T11:57:56"/>
        <d v="2025-05-07T19:33:34"/>
        <d v="2025-04-30T17:10:54"/>
        <d v="2025-06-23T12:18:37"/>
        <d v="2025-07-03T11:14:34"/>
        <d v="2025-06-28T13:22:27"/>
        <d v="2025-06-24T15:06:55"/>
        <d v="2025-06-24T15:06:56"/>
        <d v="2025-06-30T11:08:11"/>
        <d v="2025-07-01T14:51:51"/>
        <d v="2025-06-13T05:37:56"/>
        <d v="2025-07-02T12:22:43"/>
        <d v="2025-07-02T00:15:44"/>
        <d v="2025-07-03T18:35:37"/>
        <d v="2025-06-25T18:06:37"/>
        <d v="2025-07-02T11:01:36"/>
        <d v="2025-07-03T15:07:18"/>
        <d v="2025-06-21T21:30:31"/>
        <d v="2025-04-24T20:00:47"/>
        <d v="2025-06-26T22:13:36"/>
        <d v="2025-06-26T21:04:27"/>
        <d v="2025-06-30T15:09:58"/>
        <d v="2025-06-12T17:34:40"/>
        <d v="2025-06-26T22:24:39"/>
        <d v="2025-06-12T17:34:55"/>
        <d v="2025-06-21T21:33:29"/>
        <d v="2025-05-05T18:41:04"/>
        <d v="2025-07-03T20:02:15"/>
        <d v="2025-06-26T07:46:29"/>
        <d v="2025-07-03T20:01:44"/>
        <d v="2025-06-27T16:46:27"/>
        <d v="2025-06-27T16:46:33"/>
        <d v="2025-07-03T19:46:25"/>
        <d v="2025-07-03T16:02:15"/>
        <d v="2025-06-17T05:56:48"/>
        <d v="2025-06-18T20:57:49"/>
        <d v="2025-06-28T17:01:19"/>
        <d v="2025-04-30T17:11:57"/>
        <d v="2025-04-01T12:15:22"/>
        <d v="2025-06-21T21:42:20"/>
        <d v="2025-06-30T14:26:49"/>
        <d v="2025-06-23T12:01:12"/>
        <d v="2025-06-05T15:56:29"/>
        <d v="2025-06-12T17:35:06"/>
        <d v="2025-05-13T20:26:06"/>
        <d v="2025-05-05T18:37:15"/>
        <d v="2025-06-23T23:44:48"/>
        <d v="2025-06-23T11:58:24"/>
        <d v="2025-05-07T19:34:56"/>
        <d v="2025-05-08T11:54:41"/>
        <d v="2025-03-06T09:39:31"/>
        <d v="2025-04-30T17:05:29"/>
        <d v="2025-07-03T16:06:01"/>
        <d v="2025-07-03T22:18:08"/>
        <d v="2025-06-24T18:52:05"/>
        <d v="2025-07-02T19:34:54"/>
        <d v="2025-06-28T06:46:34"/>
        <d v="2025-06-27T18:08:37"/>
        <d v="2025-06-27T18:08:25"/>
        <d v="2025-06-27T18:08:31"/>
        <d v="2025-07-03T15:06:47"/>
        <d v="2025-07-03T15:06:16"/>
        <d v="2025-07-02T13:01:54"/>
        <d v="2025-06-27T15:16:43"/>
        <d v="2025-07-02T20:39:34"/>
        <d v="2025-06-21T04:54:45"/>
        <d v="2025-06-05T10:32:08"/>
        <d v="2025-07-02T16:56:22"/>
        <d v="2025-07-02T18:33:09"/>
        <d v="2025-06-05T12:02:35"/>
        <d v="2025-06-04T18:35:01"/>
        <d v="2025-07-01T15:16:57"/>
        <d v="2025-07-01T18:16:36"/>
        <d v="2025-06-30T08:31:34"/>
        <d v="2025-06-30T16:17:17"/>
        <d v="2025-07-01T18:16:50"/>
        <d v="2025-07-03T17:30:49"/>
        <d v="2025-07-03T17:34:33"/>
        <d v="2025-06-04T17:58:31"/>
        <d v="2025-03-19T23:45:38"/>
        <d v="2025-06-02T21:13:38"/>
        <d v="2025-06-06T15:17:33"/>
        <d v="2025-06-30T11:49:50"/>
        <d v="2025-06-30T11:50:04"/>
        <d v="2025-05-07T09:50:32"/>
        <d v="2025-05-09T17:35:51"/>
        <d v="2025-06-24T08:46:37"/>
        <d v="2025-06-24T08:46:47"/>
        <d v="2025-06-24T08:46:55"/>
        <d v="2025-06-30T16:50:49"/>
        <d v="2025-07-01T14:50:37"/>
        <d v="2025-07-01T14:51:29"/>
        <d v="2025-06-30T11:08:04"/>
        <d v="2025-06-18T14:33:08"/>
        <d v="2025-06-13T08:32:54"/>
        <d v="2025-06-09T17:05:45"/>
        <d v="2025-06-30T09:04:24"/>
        <d v="2025-07-01T14:17:49"/>
        <d v="2025-06-05T17:18:08"/>
        <d v="2025-06-27T08:47:35"/>
        <d v="2025-06-23T11:03:49"/>
        <d v="2025-06-17T09:08:00"/>
        <d v="2025-06-28T13:28:38"/>
        <d v="2025-06-28T13:30:29"/>
        <d v="2025-06-11T05:49:51"/>
        <d v="2025-06-19T01:40:43"/>
        <d v="2025-06-19T01:42:16"/>
        <d v="2025-06-19T01:44:03"/>
        <d v="2025-06-12T15:19:23"/>
        <d v="2025-04-28T15:11:23"/>
        <d v="2025-06-06T15:44:46"/>
        <d v="2025-06-28T09:41:03"/>
        <d v="2025-06-26T03:57:45"/>
        <d v="2025-07-03T12:12:12"/>
        <d v="2025-06-27T03:11:24"/>
        <d v="2025-06-23T17:54:27"/>
        <d v="2025-06-05T21:14:01"/>
        <d v="2025-07-03T00:16:01"/>
        <d v="2025-07-03T18:26:44"/>
        <d v="2025-07-03T12:14:13"/>
        <d v="2025-06-26T07:44:38"/>
        <d v="2025-06-17T05:15:16"/>
        <d v="2025-07-01T11:46:01"/>
        <d v="2025-07-03T11:04:19"/>
        <d v="2025-07-01T18:06:22"/>
        <d v="2025-07-01T08:26:07"/>
        <d v="2025-06-29T15:54:26"/>
        <d v="2025-06-29T15:20:45"/>
        <d v="2025-06-06T15:48:13"/>
        <d v="2025-06-25T21:55:03"/>
        <d v="2025-06-23T15:46:53"/>
        <d v="2025-06-28T08:02:37"/>
        <d v="2025-07-03T17:32:05"/>
        <d v="2025-06-17T06:55:37"/>
        <d v="2025-06-17T09:09:58"/>
        <d v="2025-06-30T21:26:38"/>
        <d v="2025-06-15T02:26:42"/>
        <d v="2025-06-30T18:03:09"/>
        <d v="2025-06-26T21:56:03"/>
        <d v="2025-06-21T21:45:19"/>
        <d v="2025-06-23T10:12:48"/>
        <d v="2025-03-31T11:32:44"/>
        <d v="2025-06-25T22:46:35"/>
        <d v="2025-06-09T17:46:14"/>
        <d v="2025-06-19T04:58:23"/>
        <d v="2025-06-27T18:08:54"/>
        <d v="2025-06-19T01:16:12"/>
        <d v="2025-06-21T21:47:01"/>
        <d v="2025-06-23T15:06:30"/>
        <d v="2025-06-21T21:32:07"/>
        <d v="2025-06-23T14:55:53"/>
        <d v="2025-06-21T21:43:58"/>
        <d v="2025-06-27T17:50:36"/>
        <d v="2025-06-23T14:45:32"/>
        <d v="2025-07-01T18:20:01"/>
        <d v="2025-06-14T07:21:50"/>
        <d v="2025-06-18T00:41:34"/>
        <d v="2025-06-18T22:04:50"/>
        <d v="2025-06-17T11:10:02"/>
        <d v="2025-06-18T00:45:59"/>
        <d v="2025-06-15T01:48:52"/>
        <d v="2025-06-19T03:10:02"/>
        <d v="2025-06-26T07:41:10"/>
        <d v="2025-06-26T07:42:47"/>
        <d v="2025-06-04T20:20:23"/>
        <d v="2025-06-28T11:59:33"/>
        <d v="2025-07-01T12:13:43"/>
        <d v="2025-06-27T08:18:11"/>
        <d v="2025-06-09T18:36:24"/>
        <d v="2025-06-17T08:57:12"/>
        <d v="2025-06-27T13:17:20"/>
        <d v="2025-06-30T14:49:43"/>
        <d v="2025-06-23T09:33:36"/>
        <d v="2025-06-27T18:08:50"/>
        <d v="2025-06-26T21:04:30"/>
        <d v="2025-06-26T18:46:36"/>
        <d v="2025-06-26T22:15:31"/>
        <d v="2025-06-28T14:07:06"/>
        <d v="2025-06-12T11:19:37"/>
        <d v="2025-06-12T11:20:10"/>
        <d v="2025-06-27T17:39:56"/>
        <d v="2025-06-12T14:06:04"/>
        <d v="2025-06-26T21:35:09"/>
        <d v="2025-06-26T22:04:46"/>
        <d v="2025-06-26T13:17:10"/>
        <d v="2025-07-03T17:06:20"/>
        <d v="2025-06-26T08:05:41"/>
        <d v="2025-06-30T15:04:32"/>
        <d v="2025-06-30T14:57:37"/>
        <d v="2025-07-02T22:44:29"/>
        <d v="2025-05-06T10:29:45"/>
        <d v="2025-05-06T10:29:51"/>
        <d v="2025-05-02T16:33:38"/>
        <d v="2025-06-30T14:40:28"/>
        <d v="2025-06-30T14:40:32"/>
        <d v="2025-06-26T20:26:48"/>
        <d v="2025-06-29T12:48:39"/>
        <d v="2025-05-16T14:34:28"/>
        <d v="2025-07-01T12:07:30"/>
        <d v="2025-07-03T16:05:49"/>
        <d v="2025-05-15T13:35:50"/>
        <d v="2025-07-02T15:35:34"/>
        <d v="2025-07-02T15:35:32"/>
        <d v="2025-06-30T18:56:40"/>
        <d v="2025-07-02T14:15:14"/>
        <d v="2025-06-30T15:26:49"/>
        <d v="2025-07-02T11:26:06"/>
        <d v="2025-06-25T20:42:08"/>
        <d v="2025-07-02T00:15:49"/>
        <d v="2025-07-01T18:36:42"/>
        <d v="2025-07-02T18:39:20"/>
        <d v="2025-06-30T21:09:07"/>
        <d v="2025-07-01T18:37:22"/>
        <d v="2025-06-28T19:39:25"/>
        <d v="2025-06-27T12:51:31"/>
        <d v="2025-07-02T12:18:28"/>
        <d v="2025-06-29T23:21:49"/>
        <d v="2025-07-01T15:37:35"/>
        <d v="2025-05-27T19:44:18"/>
        <d v="2025-07-03T19:39:53"/>
        <d v="2025-07-03T15:42:28"/>
        <d v="2025-07-03T16:07:58"/>
        <d v="2025-02-26T09:21:37"/>
        <d v="2025-06-30T14:53:08"/>
        <d v="2025-07-01T16:36:17"/>
        <d v="2025-07-01T16:36:22"/>
        <d v="2025-07-01T16:54:03"/>
        <d v="2025-06-30T16:51:24"/>
        <d v="2025-07-03T18:20:11"/>
        <d v="2025-07-03T15:56:07"/>
        <d v="2025-06-23T12:07:08"/>
        <d v="2025-06-26T16:56:20"/>
        <d v="2025-06-12T16:50:45"/>
        <d v="2025-06-17T19:44:39"/>
        <d v="2025-06-27T18:09:39"/>
        <d v="2025-06-12T16:50:25"/>
        <d v="2025-05-27T17:27:04"/>
        <d v="2025-07-02T18:22:04"/>
        <d v="2025-07-01T18:21:25"/>
        <d v="2025-07-01T14:17:52"/>
        <d v="2025-06-25T06:24:57"/>
        <d v="2025-06-27T17:36:41"/>
        <d v="2025-05-15T13:28:03"/>
        <d v="2025-05-15T13:29:38"/>
        <d v="2025-05-07T17:13:12"/>
        <d v="2025-06-25T08:56:53"/>
        <d v="2025-07-02T19:37:00"/>
        <d v="2025-06-27T17:41:55"/>
        <d v="2025-06-27T17:33:44"/>
        <d v="2025-06-23T14:26:49"/>
        <d v="2025-06-27T09:44:59"/>
        <d v="2025-06-23T15:06:26"/>
        <d v="2025-06-28T10:22:48"/>
        <d v="2025-07-03T18:31:18"/>
        <d v="2025-06-27T15:16:59"/>
        <d v="2025-06-27T17:38:50"/>
        <d v="2025-07-02T11:26:14"/>
        <d v="2025-06-11T19:24:18"/>
        <d v="2025-06-23T12:19:25"/>
        <d v="2025-07-01T17:26:15"/>
        <d v="2025-07-02T15:35:33"/>
        <d v="2025-07-03T19:34:27"/>
        <d v="2025-07-02T19:38:58"/>
        <d v="2025-06-24T11:26:38"/>
        <d v="2025-04-17T22:19:35"/>
        <d v="2025-04-17T22:19:04"/>
        <d v="2025-07-03T16:01:04"/>
        <d v="2025-07-02T18:46:17"/>
        <d v="2025-06-27T18:46:24"/>
        <d v="2025-07-02T17:55:24"/>
        <d v="2025-06-27T10:38:32"/>
        <d v="2025-07-02T15:56:10"/>
        <d v="2025-07-02T15:45:45"/>
        <d v="2025-07-02T13:15:47"/>
        <d v="2025-07-03T17:30:55"/>
        <d v="2025-07-02T19:34:25"/>
        <d v="2025-07-01T20:14:25"/>
        <d v="2025-07-02T18:46:11"/>
        <d v="2025-07-01T15:27:52"/>
        <d v="2025-06-30T12:39:14"/>
        <d v="2025-07-01T13:15:37"/>
        <d v="2025-07-02T16:47:02"/>
        <d v="2025-07-01T18:35:18"/>
        <d v="2025-07-02T11:26:05"/>
        <d v="2025-06-05T17:26:58"/>
        <d v="2025-06-27T16:43:17"/>
        <d v="2025-07-02T08:34:34"/>
        <d v="2025-07-03T08:24:06"/>
        <d v="2025-03-17T17:17:57"/>
        <d v="2025-06-23T10:56:22"/>
        <d v="2025-07-02T12:44:41"/>
        <d v="2025-02-07T23:34:20"/>
        <d v="2025-07-02T18:06:40"/>
        <d v="2025-07-02T16:37:27"/>
        <d v="2025-07-02T16:25:10"/>
        <d v="2025-01-09T14:38:06"/>
        <d v="2025-06-30T15:27:23"/>
        <d v="2025-06-24T17:05:31"/>
        <d v="2025-06-23T10:56:10"/>
        <d v="2025-02-06T18:45:03"/>
        <d v="2025-06-20T14:11:44"/>
        <d v="2025-07-03T16:35:17"/>
        <d v="2025-07-01T17:15:14"/>
        <d v="2025-07-03T10:44:25"/>
        <d v="2025-06-30T17:12:35"/>
        <d v="2025-06-30T17:29:03"/>
        <d v="2025-06-27T15:28:46"/>
        <d v="2025-06-27T15:36:15"/>
        <m/>
        <d v="2025-07-01T18:56:55" u="1"/>
        <d v="2025-07-02T17:09:07" u="1"/>
        <d v="2025-07-02T15:05:45" u="1"/>
        <d v="2025-07-02T17:15:00" u="1"/>
        <d v="2025-07-02T18:15:42" u="1"/>
        <d v="2025-07-02T14:31:52" u="1"/>
        <d v="2025-07-02T19:01:04" u="1"/>
        <d v="2025-07-02T17:47:21" u="1"/>
        <d v="2025-07-02T16:01:18" u="1"/>
        <d v="2025-07-02T16:01:23" u="1"/>
        <d v="2025-07-02T16:03:51" u="1"/>
        <d v="2025-07-02T14:03:16" u="1"/>
        <d v="2025-07-02T14:03:20" u="1"/>
        <d v="2025-07-01T17:02:19" u="1"/>
        <d v="2025-07-02T14:19:53" u="1"/>
        <d v="2025-07-01T11:20:40" u="1"/>
        <d v="2025-07-01T11:06:46" u="1"/>
        <d v="2025-07-02T18:09:01" u="1"/>
        <d v="2025-07-02T18:54:22" u="1"/>
        <d v="2025-07-02T18:54:32" u="1"/>
        <d v="2025-07-02T14:15:07" u="1"/>
        <d v="2025-07-02T12:14:57" u="1"/>
        <d v="2025-07-02T12:14:58" u="1"/>
        <d v="2025-07-02T16:33:23" u="1"/>
        <d v="2025-07-02T18:38:54" u="1"/>
        <d v="2025-06-28T08:14:00" u="1"/>
        <d v="2024-10-24T19:48:54" u="1"/>
        <d v="2025-07-02T17:01:49" u="1"/>
        <d v="2013-01-11T09:14:44" u="1"/>
        <d v="2025-07-01T18:37:16" u="1"/>
        <d v="2025-07-02T11:29:51" u="1"/>
        <d v="2025-07-02T18:10:04" u="1"/>
        <d v="2025-07-02T15:09:51" u="1"/>
        <d v="2025-07-03T03:30:29" u="1"/>
        <d v="2025-07-02T19:35:59" u="1"/>
        <d v="2025-07-02T18:22:25" u="1"/>
        <d v="2025-07-02T17:53:55" u="1"/>
        <d v="2025-07-02T18:14:23" u="1"/>
        <d v="2025-07-02T19:14:35" u="1"/>
        <d v="2025-07-02T12:44:20" u="1"/>
        <d v="2025-07-02T09:15:04" u="1"/>
        <d v="2025-06-30T18:01:56" u="1"/>
        <d v="2025-07-02T17:04:50" u="1"/>
        <d v="2025-07-02T19:17:22" u="1"/>
        <d v="2025-06-30T15:03:56" u="1"/>
        <d v="2025-07-02T18:39:05" u="1"/>
        <d v="2025-07-01T18:36:45" u="1"/>
        <d v="2025-07-02T12:08:11" u="1"/>
        <d v="2025-06-18T21:55:08" u="1"/>
        <d v="2025-07-02T19:17:17" u="1"/>
        <d v="2025-07-01T16:22:12" u="1"/>
        <d v="2025-06-27T13:18:40" u="1"/>
        <d v="2025-07-01T11:05:20" u="1"/>
        <d v="2025-07-02T17:01:03" u="1"/>
        <d v="2025-07-02T08:05:19" u="1"/>
        <d v="2025-07-01T16:16:08" u="1"/>
        <d v="2025-07-02T17:16:58" u="1"/>
        <d v="2025-07-02T17:05:20" u="1"/>
        <d v="2025-07-02T16:35:54" u="1"/>
        <d v="2025-07-02T17:11:24" u="1"/>
        <d v="2025-07-03T05:06:24" u="1"/>
        <d v="2025-07-02T18:15:56" u="1"/>
        <d v="2025-06-30T20:53:56" u="1"/>
        <d v="2025-07-02T16:46:51" u="1"/>
        <d v="2025-07-02T16:47:11" u="1"/>
        <d v="2025-07-02T16:46:36" u="1"/>
        <d v="2025-07-02T18:15:47" u="1"/>
        <d v="2025-07-02T18:30:59" u="1"/>
        <d v="2025-06-25T18:17:16" u="1"/>
        <d v="2025-06-21T20:59:45" u="1"/>
        <d v="2025-06-21T21:01:34" u="1"/>
        <d v="2025-06-26T18:17:22" u="1"/>
        <d v="2025-06-26T17:45:17" u="1"/>
        <d v="2025-06-26T21:49:20" u="1"/>
        <d v="2025-06-26T20:01:03" u="1"/>
        <d v="2025-06-26T20:13:45" u="1"/>
        <d v="2025-06-26T21:22:18" u="1"/>
        <d v="2025-06-21T21:41:03" u="1"/>
        <d v="2025-06-26T21:57:41" u="1"/>
        <d v="2025-06-24T16:31:01" u="1"/>
        <d v="2025-06-26T08:38:24" u="1"/>
        <d v="2025-06-26T08:38:25" u="1"/>
        <d v="2025-06-21T04:15:36" u="1"/>
        <d v="2025-06-24T13:13:17" u="1"/>
        <d v="2025-06-20T13:58:24" u="1"/>
        <d v="2025-06-23T14:20:32" u="1"/>
        <d v="2025-06-23T14:13:45" u="1"/>
        <d v="2025-06-25T21:03:56" u="1"/>
        <d v="2025-06-25T14:38:48" u="1"/>
        <d v="2025-06-25T14:42:01" u="1"/>
        <d v="2025-06-26T21:42:46" u="1"/>
        <d v="2025-06-26T13:35:17" u="1"/>
        <d v="2025-06-26T15:06:00" u="1"/>
        <d v="2025-06-20T20:01:54" u="1"/>
        <d v="2025-06-21T20:39:51" u="1"/>
        <d v="2025-06-04T12:46:24" u="1"/>
        <d v="2025-06-23T08:50:14" u="1"/>
        <d v="2025-06-23T08:50:31" u="1"/>
        <d v="2025-06-26T17:08:48" u="1"/>
        <d v="2025-06-16T16:36:37" u="1"/>
        <d v="2025-06-26T15:06:38" u="1"/>
        <d v="2025-06-25T12:31:37" u="1"/>
        <d v="2025-06-20T12:24:36" u="1"/>
        <d v="2025-06-26T15:56:40" u="1"/>
        <d v="2025-06-26T16:17:15" u="1"/>
        <d v="2025-06-26T16:27:32" u="1"/>
        <d v="2025-06-26T16:39:03" u="1"/>
        <d v="2025-06-12T15:58:03" u="1"/>
        <d v="2025-06-26T15:46:26" u="1"/>
        <d v="2025-06-26T15:46:31" u="1"/>
        <d v="2025-06-26T15:46:37" u="1"/>
        <d v="2025-06-26T11:32:05" u="1"/>
        <d v="2025-06-26T11:31:51" u="1"/>
        <d v="2025-06-25T19:01:50" u="1"/>
        <d v="2025-06-26T10:01:56" u="1"/>
        <d v="2025-06-26T09:01:25" u="1"/>
        <d v="2025-06-26T11:32:00" u="1"/>
        <d v="2025-06-26T17:18:11" u="1"/>
        <d v="2025-06-26T17:18:23" u="1"/>
        <d v="2025-06-26T18:03:12" u="1"/>
        <d v="2025-06-25T16:16:24" u="1"/>
        <d v="2025-06-25T16:16:34" u="1"/>
        <d v="2025-06-26T11:31:08" u="1"/>
        <d v="2025-06-26T09:01:39" u="1"/>
        <d v="2025-06-26T09:01:45" u="1"/>
        <d v="2025-06-26T15:36:36" u="1"/>
        <d v="2025-06-22T22:58:52" u="1"/>
        <d v="2025-06-26T12:17:28" u="1"/>
        <d v="2025-06-26T17:03:08" u="1"/>
        <d v="2025-06-26T16:01:02" u="1"/>
        <d v="2025-06-26T16:03:24" u="1"/>
        <d v="2025-06-26T13:02:33" u="1"/>
        <d v="2025-06-20T13:05:46" u="1"/>
        <d v="2025-06-20T13:06:04" u="1"/>
        <d v="2025-06-26T02:22:20" u="1"/>
        <d v="2025-06-26T02:34:46" u="1"/>
        <d v="2025-06-26T02:59:20" u="1"/>
        <d v="2025-06-26T03:31:16" u="1"/>
        <d v="2025-06-26T01:29:33" u="1"/>
        <d v="2025-06-26T01:57:09" u="1"/>
        <d v="2025-06-26T05:54:14" u="1"/>
        <d v="2025-06-26T05:56:32" u="1"/>
        <d v="2025-06-25T09:02:26" u="1"/>
        <d v="2025-06-25T17:04:22" u="1"/>
        <d v="2025-06-25T19:04:33" u="1"/>
        <d v="2025-06-21T08:43:02" u="1"/>
        <d v="2025-06-21T09:02:42" u="1"/>
        <d v="2025-06-21T09:04:19" u="1"/>
        <d v="2025-06-02T20:04:30" u="1"/>
        <d v="2025-06-03T20:33:13" u="1"/>
        <d v="2025-06-03T14:24:56" u="1"/>
        <d v="2025-06-11T07:00:40" u="1"/>
        <d v="2025-06-09T18:04:04" u="1"/>
        <d v="2025-06-09T18:04:29" u="1"/>
        <d v="2025-06-26T16:56:14" u="1"/>
        <d v="2025-06-10T22:25:11" u="1"/>
        <d v="2025-06-27T00:25:27" u="1"/>
        <d v="2025-06-26T22:22:52" u="1"/>
        <d v="2025-06-25T00:15:05" u="1"/>
        <d v="2025-06-26T21:39:50" u="1"/>
        <d v="2025-06-26T22:47:26" u="1"/>
        <d v="2025-06-27T04:44:41" u="1"/>
        <d v="2025-06-26T19:34:43" u="1"/>
        <d v="2025-06-25T18:02:26" u="1"/>
        <d v="2025-06-26T15:02:20" u="1"/>
        <d v="2025-06-26T07:28:45" u="1"/>
        <d v="2025-06-26T11:05:42" u="1"/>
        <d v="2025-06-26T11:20:41" u="1"/>
        <d v="2025-06-26T17:09:51" u="1"/>
        <d v="2025-06-26T17:09:56" u="1"/>
        <d v="2025-06-26T17:10:00" u="1"/>
        <d v="2025-06-26T17:10:04" u="1"/>
        <d v="2025-06-26T16:49:24" u="1"/>
        <d v="2025-06-26T17:23:41" u="1"/>
        <d v="2025-06-25T08:57:15" u="1"/>
        <d v="2025-06-26T15:53:02" u="1"/>
        <d v="2025-06-26T14:31:42" u="1"/>
        <d v="2025-06-22T22:44:39" u="1"/>
        <d v="2025-06-26T17:49:09" u="1"/>
        <d v="2025-06-26T17:49:16" u="1"/>
        <d v="2025-06-26T17:17:39" u="1"/>
        <d v="2025-06-06T17:22:02" u="1"/>
        <d v="2025-06-26T16:52:13" u="1"/>
        <d v="2025-06-06T20:35:49" u="1"/>
        <d v="2025-06-13T13:06:11" u="1"/>
        <d v="2025-06-25T12:07:46" u="1"/>
        <d v="2025-06-26T02:11:25" u="1"/>
        <d v="2025-06-25T18:39:52" u="1"/>
        <d v="2025-06-06T16:46:58" u="1"/>
        <d v="2025-06-09T15:30:46" u="1"/>
        <d v="2025-06-26T14:01:43" u="1"/>
        <d v="2025-06-11T14:31:21" u="1"/>
        <d v="2025-06-27T04:01:22" u="1"/>
        <d v="2025-06-27T01:02:16" u="1"/>
        <d v="2025-06-23T20:18:19" u="1"/>
        <d v="2025-06-25T01:03:33" u="1"/>
        <d v="2025-06-25T10:47:18" u="1"/>
        <d v="2025-06-25T10:47:44" u="1"/>
        <d v="2025-06-25T16:47:10" u="1"/>
        <d v="2025-06-26T12:42:41" u="1"/>
        <d v="2025-06-26T12:48:10" u="1"/>
        <d v="2025-06-26T15:57:44" u="1"/>
        <d v="2025-06-26T12:33:13" u="1"/>
        <d v="2025-06-25T08:35:57" u="1"/>
        <d v="2025-06-25T18:02:38" u="1"/>
        <d v="2025-06-06T18:35:41" u="1"/>
        <d v="2025-06-17T22:26:29" u="1"/>
        <d v="2025-06-26T09:20:02" u="1"/>
        <d v="2025-06-26T11:26:16" u="1"/>
        <d v="2025-06-26T12:10:29" u="1"/>
        <d v="2025-06-25T10:29:36" u="1"/>
        <d v="2025-06-26T12:27:10" u="1"/>
        <d v="2025-06-26T09:26:59" u="1"/>
        <d v="2025-06-26T09:15:31" u="1"/>
        <d v="2025-06-17T19:19:26" u="1"/>
        <d v="2025-05-23T12:19:43" u="1"/>
        <d v="2025-06-09T16:50:10" u="1"/>
        <d v="2025-06-25T17:55:37" u="1"/>
        <d v="2025-06-17T13:02:46" u="1"/>
        <d v="2025-06-16T16:18:33" u="1"/>
        <d v="2025-06-23T07:51:18" u="1"/>
        <d v="2025-06-24T03:16:32" u="1"/>
        <d v="2025-06-26T15:14:49" u="1"/>
        <d v="2025-06-25T15:44:10" u="1"/>
        <d v="2025-06-27T02:23:15" u="1"/>
        <d v="2025-06-09T10:55:55" u="1"/>
        <d v="2025-06-25T04:02:19" u="1"/>
        <d v="2025-06-26T12:16:25" u="1"/>
        <d v="2025-06-26T12:31:55" u="1"/>
        <d v="2025-06-26T16:39:51" u="1"/>
        <d v="2025-06-26T12:04:43" u="1"/>
        <d v="2025-06-26T13:07:52" u="1"/>
        <d v="2025-06-26T11:58:19" u="1"/>
        <d v="2025-06-26T12:11:00" u="1"/>
        <d v="2025-06-25T18:04:10" u="1"/>
        <d v="2025-06-24T16:57:03" u="1"/>
        <d v="2025-06-25T08:56:55" u="1"/>
        <d v="2025-06-26T09:26:56" u="1"/>
        <d v="2025-06-12T15:16:14" u="1"/>
        <d v="2025-06-24T18:15:25" u="1"/>
        <d v="2025-06-26T17:28:29" u="1"/>
        <d v="2025-06-26T17:37:52" u="1"/>
        <d v="2025-06-23T15:38:42" u="1"/>
        <d v="2025-06-26T12:10:30" u="1"/>
        <d v="2025-06-26T12:27:23" u="1"/>
        <d v="2025-06-18T16:16:22" u="1"/>
        <d v="2025-06-20T14:54:33" u="1"/>
        <d v="2025-06-20T15:05:19" u="1"/>
        <d v="2025-06-20T15:15:12" u="1"/>
        <d v="2025-06-23T14:47:04" u="1"/>
        <d v="2025-06-09T11:32:07" u="1"/>
        <d v="2025-06-27T06:54:59" u="1"/>
        <d v="2025-06-26T11:26:42" u="1"/>
        <d v="2025-06-24T23:34:06" u="1"/>
        <d v="2025-06-25T13:54:44" u="1"/>
        <d v="2025-06-26T18:55:24" u="1"/>
        <d v="2025-06-27T06:56:32" u="1"/>
        <d v="2025-06-11T15:19:41" u="1"/>
        <d v="2025-06-04T13:46:52" u="1"/>
        <d v="2025-06-23T13:52:07" u="1"/>
        <d v="2025-06-23T09:02:07" u="1"/>
        <d v="2025-06-23T13:15:02" u="1"/>
        <d v="2025-06-23T13:17:21" u="1"/>
        <d v="2025-06-23T11:32:48" u="1"/>
        <d v="2025-06-18T11:16:54" u="1"/>
        <d v="2025-06-20T17:01:53" u="1"/>
        <d v="2025-06-23T11:31:46" u="1"/>
        <d v="2025-06-23T11:03:06" u="1"/>
        <d v="2025-06-23T10:47:58" u="1"/>
        <d v="2025-06-23T12:31:23" u="1"/>
        <d v="2025-06-20T17:17:07" u="1"/>
        <d v="2025-06-22T23:40:54" u="1"/>
        <d v="2025-06-22T23:44:15" u="1"/>
        <d v="2025-06-23T09:47:10" u="1"/>
        <d v="2025-06-09T16:48:54" u="1"/>
        <d v="2025-06-23T20:11:23" u="1"/>
        <d v="2025-06-23T14:35:06" u="1"/>
        <d v="2025-06-23T11:35:12" u="1"/>
        <d v="2025-06-20T16:05:54" u="1"/>
        <d v="2025-06-23T15:04:08" u="1"/>
        <d v="2025-06-11T12:37:23" u="1"/>
        <d v="2025-06-23T08:52:17" u="1"/>
        <d v="2025-06-20T08:21:20" u="1"/>
        <d v="2025-06-18T15:07:34" u="1"/>
        <d v="2025-06-23T17:23:29" u="1"/>
        <d v="2025-06-10T13:20:10" u="1"/>
        <d v="2025-06-10T13:20:22" u="1"/>
        <d v="2025-06-13T19:06:46" u="1"/>
        <d v="2025-06-24T00:52:57" u="1"/>
        <d v="2025-06-23T11:16:49" u="1"/>
        <d v="2025-06-09T16:48:10" u="1"/>
        <d v="2025-06-09T18:15:33" u="1"/>
        <d v="2025-06-23T02:53:04" u="1"/>
        <d v="2025-06-21T15:24:47" u="1"/>
        <d v="2025-06-23T10:47:11" u="1"/>
        <d v="2025-06-23T12:17:21" u="1"/>
        <d v="2025-06-13T08:15:54" u="1"/>
        <d v="2025-06-16T17:01:05" u="1"/>
        <d v="2025-06-23T17:16:30" u="1"/>
        <d v="2025-06-23T17:16:45" u="1"/>
        <d v="2025-06-20T12:01:01" u="1"/>
        <d v="2025-06-16T09:31:12" u="1"/>
        <d v="2025-06-17T17:16:34" u="1"/>
        <d v="2025-06-17T17:31:07" u="1"/>
        <d v="2025-06-23T17:17:23" u="1"/>
        <d v="2025-06-20T13:46:51" u="1"/>
        <d v="2025-06-23T14:47:07" u="1"/>
        <d v="2025-06-23T16:02:33" u="1"/>
        <d v="2025-06-23T16:02:37" u="1"/>
        <d v="2025-06-23T16:02:58" u="1"/>
        <d v="2025-06-23T16:03:00" u="1"/>
        <d v="2025-06-23T19:01:22" u="1"/>
        <d v="2025-06-23T19:01:44" u="1"/>
        <d v="2025-06-23T17:02:42" u="1"/>
        <d v="2025-06-23T15:03:44" u="1"/>
        <d v="2025-06-23T08:12:04" u="1"/>
        <d v="2025-06-23T08:13:56" u="1"/>
        <d v="2025-06-23T00:51:22" u="1"/>
        <d v="2025-06-23T00:51:23" u="1"/>
        <d v="2025-06-21T00:48:53" u="1"/>
        <d v="2025-06-23T23:31:01" u="1"/>
        <d v="2025-06-23T23:32:36" u="1"/>
        <d v="2025-06-23T23:42:14" u="1"/>
        <d v="2025-06-21T00:36:21" u="1"/>
        <d v="2025-06-21T00:37:55" u="1"/>
        <d v="2025-06-22T13:46:23" u="1"/>
        <d v="2025-06-23T10:01:37" u="1"/>
        <d v="2025-06-23T15:03:13" u="1"/>
        <d v="2025-06-23T15:03:24" u="1"/>
        <d v="2025-06-23T17:02:12" u="1"/>
        <d v="2025-06-23T16:00:50" u="1"/>
        <d v="2025-06-23T16:00:54" u="1"/>
        <d v="2025-06-23T16:01:01" u="1"/>
        <d v="2025-06-20T12:01:11" u="1"/>
        <d v="2025-06-23T17:02:07" u="1"/>
        <d v="2025-06-22T20:41:42" u="1"/>
        <d v="2025-06-24T06:55:48" u="1"/>
        <d v="2025-06-24T06:57:05" u="1"/>
        <d v="2025-06-23T07:46:20" u="1"/>
        <d v="2025-06-23T07:46:21" u="1"/>
        <d v="2025-06-20T15:35:41" u="1"/>
        <d v="2025-06-20T15:35:37" u="1"/>
        <d v="2025-06-23T15:35:12" u="1"/>
        <d v="2025-06-20T09:08:42" u="1"/>
        <d v="2025-06-22T03:16:16" u="1"/>
        <d v="2025-06-23T14:19:21" u="1"/>
        <d v="2025-06-23T23:54:57" u="1"/>
        <d v="2025-06-23T18:01:43" u="1"/>
        <d v="2025-06-23T17:15:56" u="1"/>
        <d v="2025-06-23T17:23:46" u="1"/>
        <d v="2025-06-23T17:23:50" u="1"/>
        <d v="2025-06-23T16:49:52" u="1"/>
        <d v="2025-06-20T15:49:58" u="1"/>
        <d v="2025-06-20T17:51:13" u="1"/>
        <d v="2025-06-20T18:39:41" u="1"/>
        <d v="2025-06-20T19:05:42" u="1"/>
        <d v="2025-06-20T19:19:38" u="1"/>
        <d v="2025-06-23T20:00:37" u="1"/>
        <d v="2025-06-23T19:05:54" u="1"/>
        <d v="2025-06-23T19:27:04" u="1"/>
        <d v="2025-06-23T19:35:45" u="1"/>
        <d v="2025-06-23T19:51:27" u="1"/>
        <d v="2025-06-22T05:29:12" u="1"/>
        <d v="2025-06-20T16:57:39" u="1"/>
        <d v="2025-06-20T16:02:07" u="1"/>
        <d v="2025-06-20T15:19:31" u="1"/>
        <d v="2025-06-24T01:32:40" u="1"/>
        <d v="2025-06-21T10:04:34" u="1"/>
        <d v="2025-06-21T10:04:38" u="1"/>
        <d v="2025-06-21T10:04:42" u="1"/>
        <d v="2025-05-20T21:54:19" u="1"/>
        <d v="2025-05-30T20:57:20" u="1"/>
        <d v="2025-05-30T21:30:13" u="1"/>
        <d v="2025-06-22T10:32:32" u="1"/>
        <d v="2025-06-04T17:50:09" u="1"/>
        <d v="2025-06-23T17:16:19" u="1"/>
        <d v="2025-06-17T14:46:04" u="1"/>
        <d v="2025-06-20T15:35:10" u="1"/>
        <d v="2025-06-16T17:18:10" u="1"/>
        <d v="2024-03-27T18:10:15" u="1"/>
        <d v="2025-05-30T09:49:10" u="1"/>
        <d v="2025-05-30T09:49:03" u="1"/>
        <d v="2025-05-30T09:49:17" u="1"/>
        <d v="2025-06-20T10:19:57" u="1"/>
        <d v="2025-06-23T13:56:21" u="1"/>
        <d v="2025-06-23T14:39:55" u="1"/>
        <d v="2025-06-17T14:08:24" u="1"/>
        <d v="2025-06-23T15:17:48" u="1"/>
        <d v="2025-06-19T16:39:04" u="1"/>
        <d v="2025-05-07T16:02:09" u="1"/>
        <d v="2025-05-20T08:19:25" u="1"/>
        <d v="2025-05-27T10:19:04" u="1"/>
        <d v="2025-05-27T10:23:48" u="1"/>
        <d v="2025-05-20T08:19:30" u="1"/>
        <d v="2025-05-20T08:19:35" u="1"/>
        <d v="2025-05-20T08:19:40" u="1"/>
        <d v="2025-05-20T17:25:07" u="1"/>
        <d v="2025-05-27T10:19:11" u="1"/>
        <d v="2025-06-06T12:20:26" u="1"/>
        <d v="2025-06-23T11:35:58" u="1"/>
        <d v="2025-05-19T21:24:46" u="1"/>
        <d v="2025-05-27T10:17:28" u="1"/>
        <d v="2025-06-20T15:05:40" u="1"/>
        <d v="2025-06-23T20:16:24" u="1"/>
        <d v="2025-06-20T15:05:47" u="1"/>
        <d v="2025-06-17T10:20:33" u="1"/>
        <d v="2025-05-27T17:06:06" u="1"/>
        <d v="2025-06-20T16:19:32" u="1"/>
        <d v="2025-05-28T11:02:19" u="1"/>
        <d v="2025-05-27T10:18:58" u="1"/>
        <d v="2025-05-28T15:46:27" u="1"/>
        <d v="2025-05-22T19:49:36" u="1"/>
        <d v="2025-05-27T20:34:19" u="1"/>
        <d v="2025-06-02T09:46:15" u="1"/>
        <d v="2025-05-27T10:22:44" u="1"/>
        <d v="2025-05-15T18:24:02" u="1"/>
        <d v="2025-05-27T10:21:07" u="1"/>
        <d v="2025-05-27T15:32:37" u="1"/>
        <d v="2025-05-27T10:20:56" u="1"/>
        <d v="2025-05-27T14:17:33" u="1"/>
        <d v="2025-05-23T19:34:48" u="1"/>
        <d v="2025-05-21T13:20:15" u="1"/>
        <d v="2025-05-21T17:49:34" u="1"/>
        <d v="2025-05-27T10:17:54" u="1"/>
        <d v="2025-06-12T18:15:54" u="1"/>
        <d v="2025-06-12T18:16:10" u="1"/>
        <d v="2025-06-05T09:45:52" u="1"/>
        <d v="2025-05-15T18:21:00" u="1"/>
        <d v="2025-05-20T20:19:07" u="1"/>
        <d v="2025-05-20T17:23:53" u="1"/>
        <d v="2025-05-19T17:16:38" u="1"/>
        <d v="2025-05-28T13:15:57" u="1"/>
        <d v="2025-05-27T20:33:14" u="1"/>
        <d v="2025-05-27T10:20:18" u="1"/>
        <d v="2025-05-19T17:16:47" u="1"/>
        <d v="2025-06-09T12:31:17" u="1"/>
        <d v="2025-05-27T10:19:35" u="1"/>
        <d v="2025-05-27T16:35:52" u="1"/>
        <d v="2025-05-27T16:36:17" u="1"/>
        <d v="2025-06-13T12:02:09" u="1"/>
        <d v="2025-05-21T09:16:03" u="1"/>
        <d v="2025-06-23T19:01:26" u="1"/>
        <d v="2025-06-09T15:01:50" u="1"/>
        <d v="2025-06-10T09:46:40" u="1"/>
        <d v="2025-05-29T08:32:12" u="1"/>
        <d v="2025-05-13T20:47:49" u="1"/>
        <d v="2025-05-20T09:45:38" u="1"/>
        <d v="2025-05-27T20:33:09" u="1"/>
        <d v="2025-06-06T16:45:49" u="1"/>
        <d v="2025-05-27T10:23:28" u="1"/>
        <d v="2025-05-27T10:24:52" u="1"/>
        <d v="2025-05-26T16:05:46" u="1"/>
        <d v="2025-05-20T20:21:47" u="1"/>
        <d v="2025-06-23T18:15:31" u="1"/>
        <d v="2025-06-23T17:45:57" u="1"/>
        <d v="2025-06-23T18:00:56" u="1"/>
        <d v="2025-06-13T08:45:58" u="1"/>
        <d v="2025-06-05T09:45:57" u="1"/>
        <d v="2025-06-12T18:01:34" u="1"/>
        <d v="2025-06-13T08:31:18" u="1"/>
        <d v="2025-05-22T14:04:33" u="1"/>
        <d v="2025-06-05T08:45:43" u="1"/>
        <d v="2025-06-05T08:46:04" u="1"/>
        <d v="2025-05-27T23:26:24" u="1"/>
        <d v="2025-06-20T18:49:45" u="1"/>
        <d v="2025-06-20T16:13:07" u="1"/>
        <d v="2025-05-22T16:43:31" u="1"/>
        <d v="2025-05-27T10:22:30" u="1"/>
        <d v="2025-05-27T18:30:51" u="1"/>
        <d v="2025-05-20T15:21:30" u="1"/>
        <d v="2025-05-22T16:29:25" u="1"/>
        <d v="2025-05-20T21:40:42" u="1"/>
        <d v="2025-06-06T16:02:11" u="1"/>
        <d v="2025-06-12T18:06:07" u="1"/>
        <d v="2025-06-13T12:50:45" u="1"/>
        <d v="2025-04-09T11:37:22" u="1"/>
        <d v="2025-06-13T13:06:05" u="1"/>
        <d v="2025-05-19T13:28:47" u="1"/>
        <d v="2025-06-23T18:20:11" u="1"/>
        <d v="2025-05-20T13:37:43" u="1"/>
        <d v="2025-05-27T10:20:31" u="1"/>
        <d v="2025-05-15T18:24:13" u="1"/>
        <d v="2025-05-27T10:22:58" u="1"/>
        <d v="2025-03-05T21:24:45" u="1"/>
        <d v="2025-06-23T18:50:10" u="1"/>
        <d v="2025-03-24T19:23:49" u="1"/>
        <d v="2025-03-31T16:38:17" u="1"/>
        <d v="2025-04-13T17:33:04" u="1"/>
        <d v="2025-06-23T18:05:26" u="1"/>
        <d v="2025-05-28T20:16:37" u="1"/>
        <d v="2025-05-22T18:38:04" u="1"/>
        <d v="2025-05-22T18:37:59" u="1"/>
        <d v="2025-05-19T13:32:27" u="1"/>
        <d v="2025-05-19T13:31:03" u="1"/>
        <d v="2025-05-20T20:22:04" u="1"/>
        <d v="2025-04-25T19:38:53" u="1"/>
        <d v="2025-04-13T17:33:13" u="1"/>
        <d v="2025-03-20T15:52:10" u="1"/>
        <d v="2025-05-27T10:23:41" u="1"/>
        <d v="2025-04-09T11:21:29" u="1"/>
        <d v="2025-05-27T10:17:22" u="1"/>
        <d v="2025-06-23T18:50:04" u="1"/>
        <d v="2025-05-27T10:23:35" u="1"/>
        <d v="2025-05-12T10:32:41" u="1"/>
        <d v="2025-05-12T10:32:52" u="1"/>
        <d v="2025-05-27T10:20:24" u="1"/>
        <d v="2025-05-20T12:23:08" u="1"/>
        <d v="2025-06-18T05:27:19" u="1"/>
        <d v="2025-06-19T03:56:52" u="1"/>
        <d v="2025-05-29T10:32:56" u="1"/>
        <d v="2025-06-20T01:01:26" u="1"/>
        <d v="2025-06-20T03:02:14" u="1"/>
        <d v="2025-05-28T19:15:07" u="1"/>
        <d v="2025-06-23T16:07:49" u="1"/>
        <d v="2025-06-18T05:01:31" u="1"/>
        <d v="2025-06-21T21:34:58" u="1"/>
        <d v="2025-06-23T17:46:40" u="1"/>
        <d v="2025-04-29T19:02:27" u="1"/>
        <d v="2025-05-21T19:24:43" u="1"/>
        <d v="2025-05-29T00:12:40" u="1"/>
        <d v="2025-05-27T12:16:19" u="1"/>
        <d v="2025-05-19T13:22:59" u="1"/>
        <d v="2025-05-27T10:21:52" u="1"/>
        <d v="2025-06-20T14:25:16" u="1"/>
        <d v="2025-06-23T08:50:43" u="1"/>
        <d v="2025-05-26T09:25:10" u="1"/>
        <d v="2025-06-23T11:17:23" u="1"/>
        <d v="2025-06-23T13:13:46" u="1"/>
        <d v="2025-06-23T13:56:31" u="1"/>
        <d v="2025-06-20T08:32:24" u="1"/>
        <d v="2025-05-30T12:11:07" u="1"/>
        <d v="2025-05-30T12:11:32" u="1"/>
        <d v="2025-06-23T17:21:48" u="1"/>
        <d v="2025-05-30T09:49:53" u="1"/>
        <d v="2025-05-20T15:53:09" u="1"/>
        <d v="2025-05-27T10:19:23" u="1"/>
        <d v="2025-06-23T18:05:05" u="1"/>
        <d v="2025-05-19T13:24:13" u="1"/>
        <d v="2025-06-13T12:46:07" u="1"/>
        <d v="2025-06-18T18:32:39" u="1"/>
        <d v="2025-05-27T10:20:48" u="1"/>
        <d v="2025-06-16T09:15:40" u="1"/>
        <d v="2025-05-20T09:45:56" u="1"/>
        <d v="2025-06-18T14:31:04" u="1"/>
        <d v="2025-05-20T12:52:09" u="1"/>
        <d v="2025-05-23T19:07:50" u="1"/>
        <d v="2025-06-12T18:19:58" u="1"/>
        <d v="2025-06-23T23:14:27" u="1"/>
        <d v="2025-05-27T10:19:29" u="1"/>
        <d v="2025-06-23T18:15:39" u="1"/>
        <d v="2025-05-20T08:19:19" u="1"/>
        <d v="2025-06-23T16:33:55" u="1"/>
        <d v="2025-05-29T18:09:05" u="1"/>
        <d v="2025-05-05T14:03:01" u="1"/>
        <d v="2025-05-12T10:32:32" u="1"/>
        <d v="2025-05-29T12:33:03" u="1"/>
        <d v="2025-05-30T13:47:53" u="1"/>
        <d v="2025-06-12T18:05:37" u="1"/>
        <d v="2025-05-08T12:07:54" u="1"/>
        <d v="2025-06-23T18:20:06" u="1"/>
        <d v="2025-06-23T18:20:17" u="1"/>
        <d v="2025-06-19T04:46:53" u="1"/>
        <d v="2025-05-22T16:29:33" u="1"/>
        <d v="2025-06-11T19:16:26" u="1"/>
        <d v="2025-05-08T07:46:55" u="1"/>
        <d v="2025-06-05T15:17:23" u="1"/>
        <d v="2025-06-23T15:50:30" u="1"/>
        <d v="2025-06-06T19:24:34" u="1"/>
        <d v="2025-06-16T10:25:21" u="1"/>
        <d v="2025-06-21T14:09:45" u="1"/>
        <d v="2025-06-20T16:24:56" u="1"/>
        <d v="2025-06-22T11:43:12" u="1"/>
        <d v="2025-05-19T13:31:34" u="1"/>
        <d v="2025-05-19T11:21:32" u="1"/>
        <d v="2025-05-27T10:22:25" u="1"/>
        <d v="2025-05-02T13:58:42" u="1"/>
        <d v="2025-05-02T13:58:55" u="1"/>
        <d v="2025-06-13T18:54:39" u="1"/>
        <d v="2025-06-23T11:57:09" u="1"/>
        <d v="2025-06-23T17:02:23" u="1"/>
        <d v="2025-06-23T12:06:29" u="1"/>
        <d v="2025-06-17T16:20:40" u="1"/>
        <d v="2025-06-23T10:36:01" u="1"/>
        <d v="2025-05-26T12:22:49" u="1"/>
        <d v="2025-06-17T04:22:15" u="1"/>
        <d v="2025-05-21T17:03:47" u="1"/>
        <d v="2025-06-23T09:53:20" u="1"/>
        <d v="2025-06-23T20:41:11" u="1"/>
        <d v="2025-06-21T06:34:38" u="1"/>
        <d v="2025-06-17T21:23:57" u="1"/>
        <d v="2025-06-21T13:24:25" u="1"/>
        <d v="2025-06-23T19:35:02" u="1"/>
        <d v="2025-06-13T12:03:17" u="1"/>
        <d v="2025-06-12T17:16:23" u="1"/>
        <d v="2025-03-19T20:19:37" u="1"/>
        <d v="2025-05-19T13:30:47" u="1"/>
        <d v="2025-05-27T10:20:03" u="1"/>
        <d v="2025-05-23T18:21:21" u="1"/>
        <d v="2025-06-10T10:32:11" u="1"/>
        <d v="2025-06-16T09:16:54" u="1"/>
        <d v="2025-06-17T11:08:28" u="1"/>
        <d v="2025-06-20T19:05:47" u="1"/>
        <d v="2025-06-16T17:14:56" u="1"/>
        <d v="2025-06-16T09:15:33" u="1"/>
        <d v="2025-06-16T09:17:05" u="1"/>
        <d v="2025-05-19T12:08:13" u="1"/>
        <d v="2025-06-17T17:33:38" u="1"/>
        <d v="2025-06-21T07:06:40" u="1"/>
        <d v="2025-06-21T07:09:36" u="1"/>
        <d v="2025-03-19T20:20:53" u="1"/>
        <d v="2025-06-20T09:32:25" u="1"/>
        <d v="2025-06-20T14:06:01" u="1"/>
        <d v="2025-06-16T14:55:20" u="1"/>
        <d v="2025-06-20T11:08:14" u="1"/>
        <d v="2025-06-16T12:31:46" u="1"/>
        <d v="2025-06-17T18:42:06" u="1"/>
        <d v="2025-06-18T18:28:36" u="1"/>
        <d v="2025-06-04T14:21:03" u="1"/>
        <d v="2025-06-16T16:32:08" u="1"/>
        <d v="2025-06-17T14:07:27" u="1"/>
        <d v="2025-06-09T16:48:37" u="1"/>
        <d v="2025-06-20T08:46:36" u="1"/>
        <d v="2025-06-16T12:31:30" u="1"/>
        <d v="2025-06-23T13:36:15" u="1"/>
        <d v="2025-06-23T10:56:39" u="1"/>
        <d v="2025-06-18T10:56:45" u="1"/>
        <d v="2025-06-16T16:32:03" u="1"/>
        <d v="2025-06-16T09:32:10" u="1"/>
        <d v="2025-06-13T13:19:38" u="1"/>
        <d v="2025-06-23T17:16:04" u="1"/>
        <d v="2025-06-23T17:16:05" u="1"/>
        <d v="2025-06-23T10:07:34" u="1"/>
        <d v="2025-06-23T10:07:35" u="1"/>
        <d v="2025-06-23T17:44:55" u="1"/>
        <d v="2025-06-23T17:44:56" u="1"/>
        <d v="2025-06-23T18:04:58" u="1"/>
        <d v="2025-06-23T18:24:47" u="1"/>
        <d v="2025-06-12T08:15:17" u="1"/>
        <d v="2025-06-12T08:24:46" u="1"/>
        <d v="2025-06-12T08:24:47" u="1"/>
        <d v="2025-06-12T08:24:48" u="1"/>
        <d v="2025-06-12T08:34:33" u="1"/>
        <d v="2025-06-12T08:34:34" u="1"/>
        <d v="2025-06-12T08:34:35" u="1"/>
        <d v="2025-06-16T14:35:54" u="1"/>
        <d v="2025-06-17T17:27:14" u="1"/>
        <d v="2025-06-17T17:36:51" u="1"/>
        <d v="2025-06-17T17:36:54" u="1"/>
        <d v="2025-06-17T17:36:56" u="1"/>
        <d v="2025-06-04T08:24:13" u="1"/>
        <d v="2025-06-04T08:24:14" u="1"/>
        <d v="2013-01-11T09:14:00" u="1"/>
        <d v="2024-03-27T18:10:00" u="1"/>
        <d v="2025-01-01T00:00:00" u="1"/>
        <d v="2025-03-05T21:24:00" u="1"/>
        <d v="2024-12-19T09:58:00" u="1"/>
        <d v="2025-03-19T20:19:00" u="1"/>
        <d v="2025-03-19T20:20:00" u="1"/>
        <d v="2025-01-09T14:38:00" u="1"/>
        <d v="2025-04-22T16:54:00" u="1"/>
        <d v="2025-04-24T14:00:00" u="1"/>
        <d v="2025-03-19T23:45:00" u="1"/>
        <d v="2025-04-09T11:37:00" u="1"/>
        <d v="2025-03-24T19:23:00" u="1"/>
        <d v="2025-03-31T16:38:00" u="1"/>
        <d v="2025-04-13T17:33:00" u="1"/>
        <d v="2025-04-09T11:21:00" u="1"/>
        <d v="2025-03-20T15:52:00" u="1"/>
        <d v="2025-04-29T19:02:00" u="1"/>
        <d v="2025-04-17T18:23:00" u="1"/>
        <d v="2025-04-17T15:56:00" u="1"/>
        <d v="2025-04-17T15:31:00" u="1"/>
        <d v="2025-04-17T22:19:00" u="1"/>
        <d v="2025-05-09T19:02:00" u="1"/>
        <d v="2025-05-16T09:33:00" u="1"/>
        <d v="2025-05-07T16:02:00" u="1"/>
        <d v="2025-05-15T18:24:00" u="1"/>
        <d v="2025-05-19T13:31:00" u="1"/>
        <d v="2025-05-13T20:47:00" u="1"/>
        <d v="2025-05-12T10:32:00" u="1"/>
        <d v="2025-05-13T04:58:00" u="1"/>
        <d v="2025-05-19T13:32:00" u="1"/>
        <d v="2025-05-19T13:28:00" u="1"/>
        <d v="2025-05-19T13:22:00" u="1"/>
        <d v="2025-05-13T20:54:00" u="1"/>
        <d v="2025-05-19T13:24:00" u="1"/>
        <d v="2025-05-05T14:03:00" u="1"/>
        <d v="2025-05-08T12:07:00" u="1"/>
        <d v="2025-05-08T07:46:00" u="1"/>
        <d v="2025-05-15T13:35:00" u="1"/>
        <d v="2025-05-02T13:58:00" u="1"/>
        <d v="2025-05-19T11:21:00" u="1"/>
        <d v="2025-05-19T13:30:00" u="1"/>
        <d v="2025-05-15T13:28:00" u="1"/>
        <d v="2025-05-15T13:29:00" u="1"/>
        <d v="2025-05-19T12:08:00" u="1"/>
        <d v="2025-05-21T03:02:00" u="1"/>
        <d v="2025-05-21T19:30:00" u="1"/>
        <d v="2025-05-20T19:55:00" u="1"/>
        <d v="2025-05-21T18:05:00" u="1"/>
        <d v="2025-05-20T14:48:00" u="1"/>
        <d v="2025-05-20T21:54:00" u="1"/>
        <d v="2025-05-20T08:19:00" u="1"/>
        <d v="2025-05-20T17:25:00" u="1"/>
        <d v="2025-05-19T21:24:00" u="1"/>
        <d v="2025-05-19T17:16:00" u="1"/>
        <d v="2025-05-20T09:45:00" u="1"/>
        <d v="2025-05-20T17:23:00" u="1"/>
        <d v="2025-05-21T09:16:00" u="1"/>
        <d v="2025-05-20T20:19:00" u="1"/>
        <d v="2025-05-20T20:21:00" u="1"/>
        <d v="2025-05-21T13:20:00" u="1"/>
        <d v="2025-05-20T13:24:00" u="1"/>
        <d v="2025-05-20T12:23:00" u="1"/>
        <d v="2025-05-20T13:37:00" u="1"/>
        <d v="2025-05-21T19:24:00" u="1"/>
        <d v="2025-05-20T20:22:00" u="1"/>
        <d v="2025-05-21T17:49:00" u="1"/>
        <d v="2025-05-20T21:40:00" u="1"/>
        <d v="2025-05-20T15:21:00" u="1"/>
        <d v="2025-05-20T15:53:00" u="1"/>
        <d v="2025-05-20T12:52:00" u="1"/>
        <d v="2025-05-21T01:13:00" u="1"/>
        <d v="2025-05-20T01:05:00" u="1"/>
        <d v="2025-05-21T17:03:00" u="1"/>
        <d v="2025-06-02T13:37:00" u="1"/>
        <d v="2025-05-30T16:25:00" u="1"/>
        <d v="2025-05-28T23:51:00" u="1"/>
        <d v="2025-05-22T18:14:00" u="1"/>
        <d v="2025-05-22T18:24:00" u="1"/>
        <d v="2025-05-30T09:49:00" u="1"/>
        <d v="2025-05-30T20:23:00" u="1"/>
        <d v="2025-05-30T15:49:00" u="1"/>
        <d v="2025-05-31T09:28:00" u="1"/>
        <d v="2025-05-29T01:06:00" u="1"/>
        <d v="2025-05-25T21:50:00" u="1"/>
        <d v="2025-05-27T10:03:00" u="1"/>
        <d v="2025-05-22T16:39:00" u="1"/>
        <d v="2025-05-25T10:22:00" u="1"/>
        <d v="2025-05-30T20:57:00" u="1"/>
        <d v="2025-05-30T21:30:00" u="1"/>
        <d v="2025-05-27T10:19:00" u="1"/>
        <d v="2025-05-27T10:23:00" u="1"/>
        <d v="2025-05-27T10:17:00" u="1"/>
        <d v="2025-05-27T10:20:00" u="1"/>
        <d v="2025-05-27T10:22:00" u="1"/>
        <d v="2025-05-22T18:37:00" u="1"/>
        <d v="2025-05-22T18:38:00" u="1"/>
        <d v="2025-05-28T20:16:00" u="1"/>
        <d v="2025-05-29T10:32:00" u="1"/>
        <d v="2025-05-29T03:47:00" u="1"/>
        <d v="2025-05-26T09:25:00" u="1"/>
        <d v="2025-05-27T12:16:00" u="1"/>
        <d v="2025-05-27T10:21:00" u="1"/>
        <d v="2025-05-30T12:11:00" u="1"/>
        <d v="2025-05-30T04:33:00" u="1"/>
        <d v="2025-05-28T19:15:00" u="1"/>
        <d v="2025-05-30T04:59:00" u="1"/>
        <d v="2025-06-01T04:48:00" u="1"/>
        <d v="2025-05-23T02:21:00" u="1"/>
        <d v="2025-06-02T03:01:00" u="1"/>
        <d v="2025-05-30T01:03:00" u="1"/>
        <d v="2025-05-31T01:01:00" u="1"/>
        <d v="2025-05-21T19:31:00" u="1"/>
        <d v="2025-05-27T14:17:00" u="1"/>
        <d v="2025-05-27T15:32:00" u="1"/>
        <d v="2025-05-23T19:34:00" u="1"/>
        <d v="2025-05-22T14:04:00" u="1"/>
        <d v="2025-05-26T16:05:00" u="1"/>
        <d v="2025-05-22T19:49:00" u="1"/>
        <d v="2025-05-27T10:18:00" u="1"/>
        <d v="2025-05-28T11:02:00" u="1"/>
        <d v="2025-06-02T09:46:00" u="1"/>
        <d v="2025-05-27T17:06:00" u="1"/>
        <d v="2025-05-22T16:43:00" u="1"/>
        <d v="2025-05-29T00:12:00" u="1"/>
        <d v="2025-05-29T08:32:00" u="1"/>
        <d v="2025-05-27T20:33:00" u="1"/>
        <d v="2025-05-27T20:34:00" u="1"/>
        <d v="2025-05-28T13:15:00" u="1"/>
        <d v="2025-05-28T15:46:00" u="1"/>
        <d v="2025-05-27T10:24:00" u="1"/>
        <d v="2025-05-27T16:35:00" u="1"/>
        <d v="2025-05-27T16:36:00" u="1"/>
        <d v="2025-05-27T23:26:00" u="1"/>
        <d v="2025-05-22T16:29:00" u="1"/>
        <d v="2025-05-27T18:30:00" u="1"/>
        <d v="2025-05-23T19:07:00" u="1"/>
        <d v="2025-05-29T18:09:00" u="1"/>
        <d v="2025-05-29T12:33:00" u="1"/>
        <d v="2025-05-30T13:47:00" u="1"/>
        <d v="2025-06-02T19:05:00" u="1"/>
        <d v="2025-05-23T12:19:00" u="1"/>
        <d v="2025-05-27T19:44:00" u="1"/>
        <d v="2025-05-27T17:27:00" u="1"/>
        <d v="2025-05-30T05:44:00" u="1"/>
        <d v="2025-05-26T12:22:00" u="1"/>
        <d v="2025-06-02T05:01:00" u="1"/>
        <d v="2025-06-01T01:01:00" u="1"/>
        <d v="2025-05-31T02:51:00" u="1"/>
        <d v="2025-06-02T07:26:00" u="1"/>
        <d v="2025-06-01T07:30:00" u="1"/>
        <d v="2025-05-22T03:39:00" u="1"/>
        <d v="2025-05-24T03:17:00" u="1"/>
        <d v="2025-05-24T04:03:00" u="1"/>
        <d v="2025-05-27T04:04:00" u="1"/>
        <d v="2025-05-28T04:11:00" u="1"/>
        <d v="2025-05-23T18:21:00" u="1"/>
        <d v="2025-06-11T08:15:00" u="1"/>
        <d v="2025-06-06T19:16:00" u="1"/>
        <d v="2025-06-11T07:06:00" u="1"/>
        <d v="2025-06-03T17:25:00" u="1"/>
        <d v="2025-06-04T19:49:00" u="1"/>
        <d v="2025-06-04T19:51:00" u="1"/>
        <d v="2025-06-05T15:53:00" u="1"/>
        <d v="2025-06-04T13:46:00" u="1"/>
        <d v="2025-06-04T13:47:00" u="1"/>
        <d v="2025-06-09T16:48:00" u="1"/>
        <d v="2025-06-04T12:46:00" u="1"/>
        <d v="2025-06-10T13:20:00" u="1"/>
        <d v="2025-06-09T11:51:00" u="1"/>
        <d v="2025-06-11T12:37:00" u="1"/>
        <d v="2025-06-11T11:16:00" u="1"/>
        <d v="2025-06-11T11:17:00" u="1"/>
        <d v="2025-06-06T15:55:00" u="1"/>
        <d v="2025-06-09T18:15:00" u="1"/>
        <d v="2025-06-11T13:33:00" u="1"/>
        <d v="2025-06-10T17:18:00" u="1"/>
        <d v="2025-06-09T14:02:00" u="1"/>
        <d v="2025-06-09T18:14:00" u="1"/>
        <d v="2025-06-05T14:43:00" u="1"/>
        <d v="2025-06-03T16:01:00" u="1"/>
        <d v="2025-06-06T10:03:00" u="1"/>
        <d v="2025-06-04T22:02:00" u="1"/>
        <d v="2025-06-09T09:00:00" u="1"/>
        <d v="2025-06-06T16:04:00" u="1"/>
        <d v="2025-06-11T08:02:00" u="1"/>
        <d v="2025-06-11T10:01:00" u="1"/>
        <d v="2025-06-11T10:02:00" u="1"/>
        <d v="2025-06-11T10:03:00" u="1"/>
        <d v="2025-06-10T09:01:00" u="1"/>
        <d v="2025-06-09T18:04:00" u="1"/>
        <d v="2025-06-02T20:04:00" u="1"/>
        <d v="2025-06-03T20:33:00" u="1"/>
        <d v="2025-06-03T14:24:00" u="1"/>
        <d v="2025-06-11T06:28:00" u="1"/>
        <d v="2025-06-11T06:53:00" u="1"/>
        <d v="2025-06-11T07:00:00" u="1"/>
        <d v="2025-06-10T22:25:00" u="1"/>
        <d v="2025-06-05T20:12:00" u="1"/>
        <d v="2025-06-05T20:14:00" u="1"/>
        <d v="2025-06-11T07:13:00" u="1"/>
        <d v="2025-06-06T22:13:00" u="1"/>
        <d v="2025-06-05T21:40:00" u="1"/>
        <d v="2025-06-11T07:55:00" u="1"/>
        <d v="2025-06-11T07:59:00" u="1"/>
        <d v="2025-06-11T08:01:00" u="1"/>
        <d v="2025-06-05T18:02:00" u="1"/>
        <d v="2025-06-11T08:04:00" u="1"/>
        <d v="2025-06-11T08:05:00" u="1"/>
        <d v="2025-06-06T16:38:00" u="1"/>
        <d v="2025-06-10T11:43:00" u="1"/>
        <d v="2025-06-10T11:44:00" u="1"/>
        <d v="2025-06-10T13:06:00" u="1"/>
        <d v="2025-06-09T18:06:00" u="1"/>
        <d v="2025-06-10T08:50:00" u="1"/>
        <d v="2025-06-10T17:06:00" u="1"/>
        <d v="2025-06-11T08:34:00" u="1"/>
        <d v="2025-06-11T08:50:00" u="1"/>
        <d v="2025-06-11T09:05:00" u="1"/>
        <d v="2025-06-11T04:36:00" u="1"/>
        <d v="2025-06-11T04:37:00" u="1"/>
        <d v="2025-06-11T06:17:00" u="1"/>
        <d v="2025-06-06T21:42:00" u="1"/>
        <d v="2025-06-11T06:15:00" u="1"/>
        <d v="2025-06-11T06:16:00" u="1"/>
        <d v="2025-06-11T06:20:00" u="1"/>
        <d v="2025-06-11T06:26:00" u="1"/>
        <d v="2025-06-06T15:29:00" u="1"/>
        <d v="2025-06-06T17:12:00" u="1"/>
        <d v="2025-06-09T10:10:00" u="1"/>
        <d v="2025-06-11T09:21:00" u="1"/>
        <d v="2025-06-11T09:27:00" u="1"/>
        <d v="2025-06-06T14:59:00" u="1"/>
        <d v="2025-06-04T17:50:00" u="1"/>
        <d v="2025-06-06T14:39:00" u="1"/>
        <d v="2025-06-04T14:50:00" u="1"/>
        <d v="2025-06-06T17:22:00" u="1"/>
        <d v="2025-06-11T09:16:00" u="1"/>
        <d v="2025-06-04T09:43:00" u="1"/>
        <d v="2025-06-03T13:25:00" u="1"/>
        <d v="2025-06-06T20:35:00" u="1"/>
        <d v="2025-06-03T19:54:00" u="1"/>
        <d v="2025-06-04T20:07:00" u="1"/>
        <d v="2025-06-05T15:57:00" u="1"/>
        <d v="2025-06-04T10:06:00" u="1"/>
        <d v="2025-06-04T10:17:00" u="1"/>
        <d v="2025-06-11T09:26:00" u="1"/>
        <d v="2025-06-09T11:47:00" u="1"/>
        <d v="2025-06-03T15:00:00" u="1"/>
        <d v="2025-06-03T15:01:00" u="1"/>
        <d v="2025-06-03T15:02:00" u="1"/>
        <d v="2025-06-03T15:03:00" u="1"/>
        <d v="2025-06-03T15:04:00" u="1"/>
        <d v="2025-06-03T15:05:00" u="1"/>
        <d v="2025-06-05T15:56:00" u="1"/>
        <d v="2025-06-07T01:13:00" u="1"/>
        <d v="2025-06-04T12:11:00" u="1"/>
        <d v="2025-06-06T12:20:00" u="1"/>
        <d v="2025-06-04T17:58:00" u="1"/>
        <d v="2025-06-05T17:18:00" u="1"/>
        <d v="2025-06-09T17:05:00" u="1"/>
        <d v="2025-06-06T16:45:00" u="1"/>
        <d v="2025-06-09T15:01:00" u="1"/>
        <d v="2025-06-09T12:31:00" u="1"/>
        <d v="2025-06-10T09:46:00" u="1"/>
        <d v="2025-06-11T14:31:00" u="1"/>
        <d v="2025-06-06T16:46:00" u="1"/>
        <d v="2025-06-06T15:17:00" u="1"/>
        <d v="2025-06-09T15:30:00" u="1"/>
        <d v="2025-06-05T21:14:00" u="1"/>
        <d v="2025-06-06T15:44:00" u="1"/>
        <d v="2025-06-06T21:41:00" u="1"/>
        <d v="2025-06-07T01:12:00" u="1"/>
        <d v="2025-06-03T01:18:00" u="1"/>
        <d v="2025-06-03T05:38:00" u="1"/>
        <d v="2025-06-05T14:15:00" u="1"/>
        <d v="2025-06-11T01:01:00" u="1"/>
        <d v="2025-06-09T20:32:00" u="1"/>
        <d v="2025-06-05T10:32:00" u="1"/>
        <d v="2025-06-13T09:49:00" u="1"/>
        <d v="2025-06-11T04:08:00" u="1"/>
        <d v="2025-06-05T12:02:00" u="1"/>
        <d v="2025-06-04T18:35:00" u="1"/>
        <d v="2025-06-02T21:13:00" u="1"/>
        <d v="2025-06-11T05:49:00" u="1"/>
        <d v="2025-06-06T16:02:00" u="1"/>
        <d v="2025-06-06T15:48:00" u="1"/>
        <d v="2025-06-06T18:35:00" u="1"/>
        <d v="2025-06-09T17:46:00" u="1"/>
        <d v="2025-06-04T20:20:00" u="1"/>
        <d v="2025-06-09T18:36:00" u="1"/>
        <d v="2025-06-05T15:17:00" u="1"/>
        <d v="2025-06-06T19:24:00" u="1"/>
        <d v="2025-06-09T16:50:00" u="1"/>
        <d v="2025-06-06T14:24:00" u="1"/>
        <d v="2025-06-10T10:47:00" u="1"/>
        <d v="2025-06-08T07:06:00" u="1"/>
        <d v="2025-06-09T05:01:00" u="1"/>
        <d v="2025-06-11T05:16:00" u="1"/>
        <d v="2025-06-11T14:39:00" u="1"/>
        <d v="2025-06-09T10:55:00" u="1"/>
        <d v="2025-06-10T10:22:00" u="1"/>
        <d v="2025-06-03T02:23:00" u="1"/>
        <d v="2025-06-09T10:09:00" u="1"/>
        <d v="2025-06-10T10:32:00" u="1"/>
        <d v="2025-06-06T12:45:00" u="1"/>
        <d v="2025-06-05T17:26:00" u="1"/>
        <d v="2025-06-09T11:32:00" u="1"/>
        <d v="2025-06-04T14:21:00" u="1"/>
        <d v="2025-06-10T14:38:00" u="1"/>
        <d v="2025-06-04T08:24:00" u="1"/>
        <d v="2025-06-05T20:59:00" u="1"/>
        <d v="2025-06-02T19:55:00" u="1"/>
        <d v="2025-06-02T19:56:00" u="1"/>
        <d v="2025-06-13T05:41:00" u="1"/>
        <d v="2025-06-11T16:05:00" u="1"/>
        <d v="2025-06-12T11:11:00" u="1"/>
        <d v="2025-06-12T11:12:00" u="1"/>
        <d v="2025-06-12T11:13:00" u="1"/>
        <d v="2025-06-12T11:14:00" u="1"/>
        <d v="2025-06-13T04:57:00" u="1"/>
        <d v="2025-06-11T15:55:00" u="1"/>
        <d v="2025-06-13T06:56:00" u="1"/>
        <d v="2025-06-13T06:58:00" u="1"/>
        <d v="2025-06-13T06:19:00" u="1"/>
        <d v="2025-06-12T16:05:00" u="1"/>
        <d v="2025-06-13T04:32:00" u="1"/>
        <d v="2025-06-12T13:35:00" u="1"/>
        <d v="2025-06-13T08:57:00" u="1"/>
        <d v="2025-06-13T09:31:00" u="1"/>
        <d v="2025-06-12T15:07:00" u="1"/>
        <d v="2025-06-12T11:16:00" u="1"/>
        <d v="2025-06-12T11:22:00" u="1"/>
        <d v="2025-06-12T16:41:00" u="1"/>
        <d v="2025-06-13T06:28:00" u="1"/>
        <d v="2025-06-13T06:43:00" u="1"/>
        <d v="2025-06-12T16:35:00" u="1"/>
        <d v="2025-06-12T16:37:00" u="1"/>
        <d v="2025-06-12T16:49:00" u="1"/>
        <d v="2025-06-12T11:21:00" u="1"/>
        <d v="2025-06-12T14:24:00" u="1"/>
        <d v="2025-06-12T14:46:00" u="1"/>
        <d v="2025-06-12T15:58:00" u="1"/>
        <d v="2025-06-12T16:46:00" u="1"/>
        <d v="2025-06-12T16:54:00" u="1"/>
        <d v="2025-06-12T15:31:00" u="1"/>
        <d v="2025-06-11T16:01:00" u="1"/>
        <d v="2025-06-13T10:30:00" u="1"/>
        <d v="2025-06-13T08:15:00" u="1"/>
        <d v="2025-06-12T14:05:00" u="1"/>
        <d v="2025-06-12T23:02:00" u="1"/>
        <d v="2025-06-12T17:02:00" u="1"/>
        <d v="2025-06-12T18:03:00" u="1"/>
        <d v="2025-06-12T15:14:00" u="1"/>
        <d v="2025-06-13T05:24:00" u="1"/>
        <d v="2025-06-13T05:25:00" u="1"/>
        <d v="2025-06-13T05:26:00" u="1"/>
        <d v="2025-06-12T10:40:00" u="1"/>
        <d v="2025-06-12T10:43:00" u="1"/>
        <d v="2025-06-12T10:47:00" u="1"/>
        <d v="2025-06-12T10:55:00" u="1"/>
        <d v="2025-06-12T11:03:00" u="1"/>
        <d v="2025-06-12T15:01:00" u="1"/>
        <d v="2025-06-11T16:03:00" u="1"/>
        <d v="2025-06-12T18:02:00" u="1"/>
        <d v="2025-06-12T17:05:00" u="1"/>
        <d v="2025-06-12T16:04:00" u="1"/>
        <d v="2025-06-13T10:01:00" u="1"/>
        <d v="2025-06-13T08:02:00" u="1"/>
        <d v="2025-06-12T12:19:00" u="1"/>
        <d v="2025-06-13T06:18:00" u="1"/>
        <d v="2025-06-13T04:38:00" u="1"/>
        <d v="2025-06-12T04:19:00" u="1"/>
        <d v="2025-06-13T06:23:00" u="1"/>
        <d v="2025-06-12T16:29:00" u="1"/>
        <d v="2025-06-12T15:17:00" u="1"/>
        <d v="2025-06-12T17:09:00" u="1"/>
        <d v="2025-06-12T17:10:00" u="1"/>
        <d v="2025-06-12T17:11:00" u="1"/>
        <d v="2025-06-12T17:12:00" u="1"/>
        <d v="2025-06-12T17:14:00" u="1"/>
        <d v="2025-06-13T06:46:00" u="1"/>
        <d v="2025-06-13T06:50:00" u="1"/>
        <d v="2025-06-12T19:14:00" u="1"/>
        <d v="2025-06-13T06:01:00" u="1"/>
        <d v="2025-06-13T06:02:00" u="1"/>
        <d v="2025-06-13T06:11:00" u="1"/>
        <d v="2025-06-12T15:50:00" u="1"/>
        <d v="2025-06-12T09:05:00" u="1"/>
        <d v="2025-06-11T17:07:00" u="1"/>
        <d v="2025-06-11T17:20:00" u="1"/>
        <d v="2025-06-11T17:35:00" u="1"/>
        <d v="2025-06-11T15:49:00" u="1"/>
        <d v="2025-06-11T16:20:00" u="1"/>
        <d v="2025-06-11T16:35:00" u="1"/>
        <d v="2025-06-13T05:33:00" u="1"/>
        <d v="2025-06-12T14:36:00" u="1"/>
        <d v="2025-06-12T14:37:00" u="1"/>
        <d v="2025-06-12T14:39:00" u="1"/>
        <d v="2025-06-12T04:47:00" u="1"/>
        <d v="2025-06-12T04:48:00" u="1"/>
        <d v="2025-06-12T04:49:00" u="1"/>
        <d v="2025-06-12T04:54:00" u="1"/>
        <d v="2025-06-12T04:58:00" u="1"/>
        <d v="2025-06-12T10:53:00" u="1"/>
        <d v="2025-06-13T09:46:00" u="1"/>
        <d v="2025-06-12T12:29:00" u="1"/>
        <d v="2025-06-12T18:15:00" u="1"/>
        <d v="2025-06-12T16:38:00" u="1"/>
        <d v="2025-06-12T18:12:00" u="1"/>
        <d v="2025-06-13T05:37:00" u="1"/>
        <d v="2025-06-12T20:43:00" u="1"/>
        <d v="2025-06-12T18:06:00" u="1"/>
        <d v="2025-06-13T09:59:00" u="1"/>
        <d v="2025-06-12T12:04:00" u="1"/>
        <d v="2025-06-12T17:34:00" u="1"/>
        <d v="2025-06-12T17:35:00" u="1"/>
        <d v="2025-06-12T04:14:00" u="1"/>
        <d v="2025-06-12T15:06:00" u="1"/>
        <d v="2025-06-13T08:32:00" u="1"/>
        <d v="2025-06-12T15:19:00" u="1"/>
        <d v="2025-06-13T05:28:00" u="1"/>
        <d v="2025-06-13T05:30:00" u="1"/>
        <d v="2025-06-13T08:31:00" u="1"/>
        <d v="2025-06-12T17:16:00" u="1"/>
        <d v="2025-06-13T08:45:00" u="1"/>
        <d v="2025-06-13T09:30:00" u="1"/>
        <d v="2025-06-12T18:16:00" u="1"/>
        <d v="2025-06-12T18:01:00" u="1"/>
        <d v="2025-06-12T18:19:00" u="1"/>
        <d v="2025-06-12T12:00:00" u="1"/>
        <d v="2025-06-13T08:12:00" u="1"/>
        <d v="2025-06-12T18:05:00" u="1"/>
        <d v="2025-06-12T11:19:00" u="1"/>
        <d v="2025-06-12T11:20:00" u="1"/>
        <d v="2025-06-11T19:16:00" u="1"/>
        <d v="2025-06-12T14:06:00" u="1"/>
        <d v="2025-06-12T14:48:00" u="1"/>
        <d v="2025-06-12T14:52:00" u="1"/>
        <d v="2025-06-12T18:33:00" u="1"/>
        <d v="2025-06-13T01:01:00" u="1"/>
        <d v="2025-06-12T15:20:00" u="1"/>
        <d v="2025-06-12T15:21:00" u="1"/>
        <d v="2025-06-12T13:15:00" u="1"/>
        <d v="2025-06-12T13:23:00" u="1"/>
        <d v="2025-06-12T15:51:00" u="1"/>
        <d v="2025-06-12T10:07:00" u="1"/>
        <d v="2025-06-12T16:50:00" u="1"/>
        <d v="2025-06-12T09:20:00" u="1"/>
        <d v="2025-06-12T15:16:00" u="1"/>
        <d v="2025-06-11T19:24:00" u="1"/>
        <d v="2025-06-11T16:37:00" u="1"/>
        <d v="2025-06-12T08:15:00" u="1"/>
        <d v="2025-06-12T08:24:00" u="1"/>
        <d v="2025-06-12T08:34:00" u="1"/>
        <d v="2025-06-11T15:19:00" u="1"/>
        <d v="2025-06-12T04:59:00" u="1"/>
        <d v="2025-06-12T11:29:00" u="1"/>
        <d v="2025-06-13T05:45:00" u="1"/>
        <d v="2025-06-13T10:31:00" u="1"/>
        <d v="2025-06-13T11:16:00" u="1"/>
        <d v="2025-06-13T10:35:00" u="1"/>
        <d v="2025-06-13T10:39:00" u="1"/>
        <d v="2025-06-13T10:57:00" u="1"/>
        <d v="2025-06-13T04:48:00" u="1"/>
        <d v="2025-06-13T10:40:00" u="1"/>
        <d v="2025-06-13T11:12:00" u="1"/>
        <d v="2024-12-19T09:58:36" u="1"/>
        <d v="2025-02-13T12:13:26" u="1"/>
        <d v="2025-03-31T12:05:45" u="1"/>
        <d v="2025-04-29T17:23:47" u="1"/>
        <d v="2025-05-05T17:08:50" u="1"/>
        <d v="2025-05-02T17:15:06" u="1"/>
        <d v="2025-05-03T19:03:33" u="1"/>
        <d v="2025-05-07T15:33:34" u="1"/>
        <d v="2025-05-06T10:35:35" u="1"/>
        <d v="2025-05-05T18:06:04" u="1"/>
        <d v="2025-05-06T17:48:10" u="1"/>
        <d v="2025-05-09T17:04:02" u="1"/>
        <d v="2025-05-12T18:32:23" u="1"/>
        <d v="2025-05-12T09:57:50" u="1"/>
        <d v="2025-05-12T10:33:37" u="1"/>
        <d v="2025-05-13T04:58:14" u="1"/>
        <d v="2025-05-09T11:56:32" u="1"/>
        <d v="2025-05-08T20:06:16" u="1"/>
        <d v="2025-05-13T18:04:47" u="1"/>
        <d v="2025-05-12T09:54:19" u="1"/>
        <d v="2025-05-08T20:06:01" u="1"/>
        <d v="2025-05-12T10:34:07" u="1"/>
        <d v="2025-05-14T09:14:59" u="1"/>
        <d v="2025-05-14T09:25:24" u="1"/>
        <d v="2025-05-14T10:06:22" u="1"/>
        <d v="2025-05-19T09:07:51" u="1"/>
        <d v="2025-05-16T17:32:27" u="1"/>
        <d v="2025-05-15T14:01:49" u="1"/>
        <d v="2025-05-19T14:00:45" u="1"/>
        <d v="2025-05-14T17:00:54" u="1"/>
        <d v="2025-05-16T19:02:16" u="1"/>
        <d v="2025-05-19T22:02:28" u="1"/>
        <d v="2025-05-15T15:14:00" u="1"/>
        <d v="2025-05-19T16:48:31" u="1"/>
        <d v="2025-05-19T13:24:54" u="1"/>
        <d v="2025-05-15T18:28:07" u="1"/>
        <d v="2025-05-19T16:46:44" u="1"/>
        <d v="2025-05-19T13:27:22" u="1"/>
        <d v="2025-05-19T13:27:39" u="1"/>
        <d v="2025-05-19T13:33:28" u="1"/>
        <d v="2025-05-19T13:33:53" u="1"/>
        <d v="2025-05-14T19:33:51" u="1"/>
        <d v="2025-05-16T13:52:59" u="1"/>
        <d v="2025-05-19T14:05:15" u="1"/>
        <d v="2025-05-20T01:05:17" u="1"/>
        <d v="2025-05-15T18:54:19" u="1"/>
        <d v="2025-05-20T08:32:33" u="1"/>
        <d v="2025-05-19T15:47:09" u="1"/>
        <d v="2025-05-14T10:25:28" u="1"/>
        <d v="2025-05-14T11:35:25" u="1"/>
        <d v="2025-05-20T15:19:14" u="1"/>
        <d v="2025-05-21T14:46:21" u="1"/>
        <d v="2025-05-21T11:37:43" u="1"/>
        <d v="2025-05-20T10:01:56" u="1"/>
        <d v="2025-05-20T18:01:03" u="1"/>
        <d v="2025-05-21T10:00:49" u="1"/>
        <d v="2025-05-21T12:01:24" u="1"/>
        <d v="2025-05-21T17:06:31" u="1"/>
        <d v="2025-05-21T17:06:32" u="1"/>
        <d v="2025-05-20T21:52:17" u="1"/>
        <d v="2025-05-20T22:10:39" u="1"/>
        <d v="2025-05-21T15:45:55" u="1"/>
        <d v="2025-05-20T21:36:25" u="1"/>
        <d v="2025-05-20T12:02:36" u="1"/>
        <d v="2025-05-20T19:05:21" u="1"/>
        <d v="2025-05-21T18:05:05" u="1"/>
        <d v="2025-05-20T19:55:42" u="1"/>
        <d v="2025-05-21T03:02:17" u="1"/>
        <d v="2025-05-21T19:30:34" u="1"/>
        <d v="2025-05-21T19:30:36" u="1"/>
        <d v="2025-05-21T19:30:38" u="1"/>
        <d v="2025-05-21T19:30:39" u="1"/>
        <d v="2025-05-21T19:30:40" u="1"/>
        <d v="2025-05-21T19:30:43" u="1"/>
        <d v="2025-05-21T19:30:44" u="1"/>
        <d v="2025-05-20T15:49:36" u="1"/>
        <d v="2025-05-21T13:02:24" u="1"/>
        <d v="2025-05-20T11:54:22" u="1"/>
        <d v="2025-05-21T15:50:29" u="1"/>
        <d v="2025-05-20T20:20:20" u="1"/>
        <d v="2025-05-20T17:22:27" u="1"/>
        <d v="2025-05-20T15:10:53" u="1"/>
        <d v="2025-05-20T20:20:09" u="1"/>
        <d v="2025-05-20T09:01:57" u="1"/>
        <d v="2025-05-20T13:24:08" u="1"/>
        <d v="2025-05-20T17:20:47" u="1"/>
        <d v="2025-05-20T20:19:41" u="1"/>
        <d v="2025-05-20T20:20:40" u="1"/>
        <d v="2025-05-21T17:49:20" u="1"/>
        <d v="2025-05-21T16:49:37" u="1"/>
        <d v="2025-05-20T17:28:07" u="1"/>
        <d v="2025-05-21T17:49:39" u="1"/>
        <d v="2025-05-20T17:53:19" u="1"/>
        <d v="2025-05-21T00:34:46" u="1"/>
        <d v="2025-05-20T17:25:03" u="1"/>
        <d v="2025-05-20T15:10:30" u="1"/>
        <d v="2025-05-21T19:31:02" u="1"/>
        <d v="2025-05-21T19:30:32" u="1"/>
        <d v="2025-05-21T01:13:19" u="1"/>
        <d v="2025-05-20T15:26:44" u="1"/>
        <d v="2025-05-20T21:39:16" u="1"/>
        <d v="2025-05-26T16:07:01" u="1"/>
        <d v="2025-05-23T22:50:58" u="1"/>
        <d v="2025-05-26T23:32:28" u="1"/>
        <d v="2025-05-23T09:41:10" u="1"/>
        <d v="2025-05-23T15:48:08" u="1"/>
        <d v="2025-05-21T21:12:37" u="1"/>
        <d v="2025-05-23T18:00:26" u="1"/>
        <d v="2025-05-26T10:42:09" u="1"/>
        <d v="2025-05-26T18:56:31" u="1"/>
        <d v="2025-05-26T23:36:21" u="1"/>
        <d v="2025-05-26T23:36:36" u="1"/>
        <d v="2025-05-22T17:01:50" u="1"/>
        <d v="2025-05-23T23:02:41" u="1"/>
        <d v="2025-05-26T11:27:12" u="1"/>
        <d v="2025-05-26T18:50:22" u="1"/>
        <d v="2025-05-26T18:53:15" u="1"/>
        <d v="2025-05-26T18:53:41" u="1"/>
        <d v="2025-05-26T18:55:49" u="1"/>
        <d v="2025-05-26T18:54:32" u="1"/>
        <d v="2025-05-23T17:46:21" u="1"/>
        <d v="2025-05-26T11:08:42" u="1"/>
        <d v="2025-05-23T16:58:03" u="1"/>
        <d v="2025-05-23T16:58:11" u="1"/>
        <d v="2025-05-26T18:09:19" u="1"/>
        <d v="2025-05-26T18:16:05" u="1"/>
        <d v="2025-05-26T16:31:43" u="1"/>
        <d v="2025-05-26T16:32:02" u="1"/>
        <d v="2025-05-26T16:46:08" u="1"/>
        <d v="2025-05-23T16:45:53" u="1"/>
        <d v="2025-05-23T17:01:04" u="1"/>
        <d v="2025-05-23T17:01:17" u="1"/>
        <d v="2025-05-23T18:16:28" u="1"/>
        <d v="2025-05-26T10:46:32" u="1"/>
        <d v="2025-05-26T10:31:15" u="1"/>
        <d v="2025-05-26T14:31:41" u="1"/>
        <d v="2025-05-27T07:53:51" u="1"/>
        <d v="2025-05-26T17:35:07" u="1"/>
        <d v="2025-05-26T17:35:17" u="1"/>
        <d v="2025-05-26T18:01:22" u="1"/>
        <d v="2025-05-26T16:01:26" u="1"/>
        <d v="2025-05-23T10:03:26" u="1"/>
        <d v="2025-05-23T11:06:21" u="1"/>
        <d v="2025-05-23T15:02:28" u="1"/>
        <d v="2025-05-22T10:01:14" u="1"/>
        <d v="2025-05-27T09:00:58" u="1"/>
        <d v="2025-05-27T08:00:23" u="1"/>
        <d v="2025-05-26T23:26:38" u="1"/>
        <d v="2025-05-23T17:28:33" u="1"/>
        <d v="2025-05-23T17:28:40" u="1"/>
        <d v="2025-05-26T23:52:03" u="1"/>
        <d v="2025-05-26T23:52:16" u="1"/>
        <d v="2025-05-26T19:09:14" u="1"/>
        <d v="2025-05-26T19:10:13" u="1"/>
        <d v="2025-05-23T17:57:17" u="1"/>
        <d v="2025-05-22T17:11:45" u="1"/>
        <d v="2025-05-22T17:12:06" u="1"/>
        <d v="2025-05-23T17:53:00" u="1"/>
        <d v="2025-05-22T22:44:40" u="1"/>
        <d v="2025-05-23T17:54:38" u="1"/>
        <d v="2025-05-26T23:16:11" u="1"/>
        <d v="2025-05-26T11:20:53" u="1"/>
        <d v="2025-05-23T14:08:30" u="1"/>
        <d v="2025-05-23T15:53:10" u="1"/>
        <d v="2025-05-26T17:44:06" u="1"/>
        <d v="2025-05-26T17:44:25" u="1"/>
        <d v="2025-05-26T23:13:16" u="1"/>
        <d v="2025-05-26T09:44:58" u="1"/>
        <d v="2025-05-26T10:44:32" u="1"/>
        <d v="2025-05-22T17:54:28" u="1"/>
        <d v="2025-05-27T07:57:54" u="1"/>
        <d v="2025-05-27T07:57:55" u="1"/>
        <d v="2025-05-22T16:30:21" u="1"/>
        <d v="2025-05-22T16:34:39" u="1"/>
        <d v="2025-05-22T22:10:08" u="1"/>
        <d v="2025-05-26T11:16:27" u="1"/>
        <d v="2025-05-23T22:40:20" u="1"/>
        <d v="2025-05-24T03:59:10" u="1"/>
        <d v="2025-05-26T23:19:38" u="1"/>
        <d v="2025-05-22T22:05:59" u="1"/>
        <d v="2025-05-23T17:10:00" u="1"/>
        <d v="2025-05-26T18:13:06" u="1"/>
        <d v="2025-05-26T18:11:44" u="1"/>
        <d v="2025-05-25T10:22:35" u="1"/>
        <d v="2025-05-22T16:39:43" u="1"/>
        <d v="2025-05-27T10:03:13" u="1"/>
        <d v="2025-05-22T18:14:46" u="1"/>
        <d v="2025-05-22T18:24:45" u="1"/>
        <d v="2025-05-26T08:31:20" u="1"/>
        <d v="2025-05-26T08:31:24" u="1"/>
        <d v="2025-05-22T18:04:47" u="1"/>
        <d v="2025-05-22T17:44:38" u="1"/>
        <d v="2025-05-22T10:14:48" u="1"/>
        <d v="2025-05-22T16:07:51" u="1"/>
        <d v="2025-05-26T11:31:42" u="1"/>
        <d v="2025-05-27T10:18:51" u="1"/>
        <d v="2025-05-23T02:21:20" u="1"/>
        <d v="2025-05-26T23:56:13" u="1"/>
        <d v="2025-05-21T19:30:59" u="1"/>
        <d v="2025-05-21T19:31:06" u="1"/>
        <d v="2025-05-21T19:31:08" u="1"/>
        <d v="2025-05-21T19:31:13" u="1"/>
        <d v="2025-05-21T19:31:15" u="1"/>
        <d v="2025-05-21T19:31:19" u="1"/>
        <d v="2025-05-27T10:19:17" u="1"/>
        <d v="2025-05-27T10:00:01" u="1"/>
        <d v="2025-05-26T16:07:21" u="1"/>
        <d v="2025-05-23T17:26:29" u="1"/>
        <d v="2025-05-26T18:06:14" u="1"/>
        <d v="2025-05-22T21:04:29" u="1"/>
        <d v="2025-05-26T19:05:04" u="1"/>
        <d v="2025-05-27T10:18:45" u="1"/>
        <d v="2025-05-26T11:50:51" u="1"/>
        <d v="2025-05-26T11:50:52" u="1"/>
        <d v="2025-05-23T09:03:17" u="1"/>
        <d v="2025-05-27T10:19:47" u="1"/>
        <d v="2025-05-26T10:59:57" u="1"/>
        <d v="2025-05-21T21:53:04" u="1"/>
        <d v="2025-05-23T17:01:55" u="1"/>
        <d v="2025-05-22T08:37:24" u="1"/>
        <d v="2025-05-26T17:11:05" u="1"/>
        <d v="2025-05-23T13:07:37" u="1"/>
        <d v="2025-05-27T10:06:58" u="1"/>
        <d v="2025-05-22T03:39:18" u="1"/>
        <d v="2025-05-24T03:17:24" u="1"/>
        <d v="2025-05-24T04:03:26" u="1"/>
        <d v="2025-05-27T04:04:38" u="1"/>
        <d v="2025-05-23T18:35:16" u="1"/>
        <d v="2025-05-21T21:44:02" u="1"/>
        <d v="2025-05-23T22:30:18" u="1"/>
        <d v="2025-05-23T10:17:16" u="1"/>
        <d v="2025-05-27T08:16:49" u="1"/>
        <d v="2025-05-21T21:52:55" u="1"/>
        <d v="2025-05-22T16:41:25" u="1"/>
        <d v="2025-05-26T11:37:41" u="1"/>
        <d v="2025-05-26T11:46:51" u="1"/>
        <d v="2025-05-21T21:26:26" u="1"/>
        <d v="2025-05-23T13:03:12" u="1"/>
        <d v="2025-05-26T12:34:21" u="1"/>
        <d v="2025-05-26T17:48:03" u="1"/>
        <d v="2025-05-28T05:19:15" u="1"/>
        <d v="2025-05-27T19:28:02" u="1"/>
        <d v="2025-05-27T19:28:40" u="1"/>
        <d v="2025-05-27T19:28:47" u="1"/>
        <d v="2025-05-27T23:58:27" u="1"/>
        <d v="2025-05-27T23:25:39" u="1"/>
        <d v="2025-05-27T16:17:01" u="1"/>
        <d v="2025-05-27T16:17:07" u="1"/>
        <d v="2025-05-27T16:17:13" u="1"/>
        <d v="2025-05-27T23:11:44" u="1"/>
        <d v="2025-05-27T17:06:21" u="1"/>
        <d v="2025-05-27T17:11:52" u="1"/>
        <d v="2025-05-27T18:49:24" u="1"/>
        <d v="2025-05-27T18:49:29" u="1"/>
        <d v="2025-05-27T18:49:33" u="1"/>
        <d v="2025-05-27T17:02:52" u="1"/>
        <d v="2025-05-27T17:03:29" u="1"/>
        <d v="2025-05-27T17:04:13" u="1"/>
        <d v="2025-05-27T18:38:19" u="1"/>
        <d v="2025-05-27T18:38:24" u="1"/>
        <d v="2025-05-27T11:27:49" u="1"/>
        <d v="2025-05-27T11:29:26" u="1"/>
        <d v="2025-05-27T11:44:57" u="1"/>
        <d v="2025-05-27T11:47:16" u="1"/>
        <d v="2025-05-27T16:45:35" u="1"/>
        <d v="2025-05-27T17:16:42" u="1"/>
        <d v="2025-05-27T18:16:21" u="1"/>
        <d v="2025-05-27T12:31:33" u="1"/>
        <d v="2025-05-27T12:31:54" u="1"/>
        <d v="2025-05-27T12:31:59" u="1"/>
        <d v="2025-05-27T12:45:53" u="1"/>
        <d v="2025-05-27T12:45:56" u="1"/>
        <d v="2025-05-27T10:31:22" u="1"/>
        <d v="2025-05-27T10:31:58" u="1"/>
        <d v="2025-05-27T10:25:33" u="1"/>
        <d v="2025-05-27T17:01:46" u="1"/>
        <d v="2025-05-27T15:01:57" u="1"/>
        <d v="2025-05-27T23:30:28" u="1"/>
        <d v="2025-05-27T11:04:47" u="1"/>
        <d v="2025-05-27T14:00:55" u="1"/>
        <d v="2025-05-27T16:01:13" u="1"/>
        <d v="2025-05-27T16:03:42" u="1"/>
        <d v="2025-05-27T17:01:14" u="1"/>
        <d v="2025-05-27T17:01:22" u="1"/>
        <d v="2025-05-27T18:48:32" u="1"/>
        <d v="2025-05-27T18:48:44" u="1"/>
        <d v="2025-05-27T18:52:40" u="1"/>
        <d v="2025-05-27T18:29:11" u="1"/>
        <d v="2025-05-27T18:24:05" u="1"/>
        <d v="2025-05-27T18:24:16" u="1"/>
        <d v="2025-05-27T11:21:38" u="1"/>
        <d v="2025-05-27T11:21:49" u="1"/>
        <d v="2025-05-27T23:39:40" u="1"/>
        <d v="2025-05-27T11:23:43" u="1"/>
        <d v="2025-05-27T18:33:24" u="1"/>
        <d v="2025-05-27T18:24:33" u="1"/>
        <d v="2025-05-27T17:09:51" u="1"/>
        <d v="2025-05-27T17:12:58" u="1"/>
        <d v="2025-05-27T19:00:11" u="1"/>
        <d v="2025-05-27T11:39:52" u="1"/>
        <d v="2025-05-27T11:03:44" u="1"/>
        <d v="2025-05-27T17:08:02" u="1"/>
        <d v="2025-05-27T23:30:44" u="1"/>
        <d v="2025-05-27T18:29:26" u="1"/>
        <d v="2025-05-27T19:19:52" u="1"/>
        <d v="2025-05-27T23:55:12" u="1"/>
        <d v="2025-05-27T19:20:33" u="1"/>
        <d v="2025-05-27T19:18:27" u="1"/>
        <d v="2025-05-27T18:05:08" u="1"/>
        <d v="2025-05-27T13:46:15" u="1"/>
        <d v="2025-05-27T18:01:42" u="1"/>
        <d v="2025-05-27T23:34:10" u="1"/>
        <d v="2025-05-27T23:33:48" u="1"/>
        <d v="2025-05-27T23:33:53" u="1"/>
        <d v="2025-05-27T23:34:43" u="1"/>
        <d v="2025-05-27T18:43:04" u="1"/>
        <d v="2025-05-27T23:35:19" u="1"/>
        <d v="2025-05-27T11:30:43" u="1"/>
        <d v="2025-05-27T18:41:23" u="1"/>
        <d v="2025-05-27T11:18:50" u="1"/>
        <d v="2025-05-27T17:09:10" u="1"/>
        <d v="2025-05-27T18:33:45" u="1"/>
        <d v="2025-05-27T16:37:14" u="1"/>
        <d v="2025-05-27T17:03:05" u="1"/>
        <d v="2025-05-27T17:02:25" u="1"/>
        <d v="2025-05-27T17:40:28" u="1"/>
        <d v="2025-05-27T16:04:08" u="1"/>
        <d v="2025-05-27T17:04:43" u="1"/>
        <d v="2025-05-27T13:20:31" u="1"/>
        <d v="2025-05-27T13:20:41" u="1"/>
        <d v="2025-05-27T20:35:19" u="1"/>
        <d v="2025-05-27T20:34:51" u="1"/>
        <d v="2025-05-27T10:23:03" u="1"/>
        <d v="2025-05-27T20:34:47" u="1"/>
        <d v="2025-05-27T20:32:37" u="1"/>
        <d v="2025-05-27T20:35:05" u="1"/>
        <d v="2025-05-27T20:35:10" u="1"/>
        <d v="2025-05-27T10:21:58" u="1"/>
        <d v="2025-05-27T16:35:47" u="1"/>
        <d v="2025-05-27T16:36:39" u="1"/>
        <d v="2025-05-27T19:05:46" u="1"/>
        <d v="2025-05-27T20:34:14" u="1"/>
        <d v="2025-05-27T20:33:23" u="1"/>
        <d v="2025-05-27T10:23:56" u="1"/>
        <d v="2025-05-27T10:24:46" u="1"/>
        <d v="2025-05-27T10:23:10" u="1"/>
        <d v="2025-05-27T16:33:09" u="1"/>
        <d v="2025-05-27T10:21:30" u="1"/>
        <d v="2025-05-27T10:21:13" u="1"/>
        <d v="2025-05-27T14:46:37" u="1"/>
        <d v="2025-05-27T16:37:20" u="1"/>
        <d v="2025-05-27T16:37:25" u="1"/>
        <d v="2025-05-27T10:32:12" u="1"/>
        <d v="2025-05-27T17:38:01" u="1"/>
        <d v="2025-05-27T10:22:34" u="1"/>
        <d v="2025-05-27T10:23:22" u="1"/>
        <d v="2025-05-27T16:34:51" u="1"/>
        <d v="2025-05-27T11:07:52" u="1"/>
        <d v="2025-05-27T18:33:46" u="1"/>
        <d v="2025-05-27T23:30:22" u="1"/>
        <d v="2025-05-27T23:30:23" u="1"/>
        <d v="2025-05-27T23:33:30" u="1"/>
        <d v="2025-05-27T16:38:22" u="1"/>
        <d v="2025-05-27T18:02:21" u="1"/>
        <d v="2025-05-27T18:03:01" u="1"/>
        <d v="2025-05-27T20:34:33" u="1"/>
        <d v="2025-05-27T16:36:01" u="1"/>
        <d v="2025-05-27T16:35:37" u="1"/>
        <d v="2025-05-27T20:34:42" u="1"/>
        <d v="2025-05-27T16:37:44" u="1"/>
        <d v="2025-05-27T16:37:50" u="1"/>
        <d v="2025-05-27T18:33:04" u="1"/>
        <d v="2025-05-27T20:35:00" u="1"/>
        <d v="2025-05-27T10:22:40" u="1"/>
        <d v="2025-05-27T10:22:50" u="1"/>
        <d v="2025-05-27T20:34:27" u="1"/>
        <d v="2025-05-27T15:30:35" u="1"/>
        <d v="2025-05-27T15:30:37" u="1"/>
        <d v="2025-05-27T18:46:17" u="1"/>
        <d v="2025-05-27T19:30:49" u="1"/>
        <d v="2025-05-27T19:34:09" u="1"/>
        <d v="2025-05-27T10:31:18" u="1"/>
        <d v="2025-05-28T04:11:18" u="1"/>
        <d v="2025-05-27T16:05:10" u="1"/>
        <d v="2025-05-27T17:04:23" u="1"/>
        <d v="2025-05-27T17:17:12" u="1"/>
        <d v="2025-05-27T16:57:21" u="1"/>
        <d v="2025-05-27T18:16:59" u="1"/>
        <d v="2025-05-27T17:46:04" u="1"/>
        <d v="2025-05-27T18:16:17" u="1"/>
        <d v="2025-05-27T11:30:26" u="1"/>
        <d v="2025-05-27T20:33:41" u="1"/>
        <d v="2025-05-27T17:34:09" u="1"/>
        <d v="2025-05-27T18:17:04" u="1"/>
        <d v="2025-05-27T17:46:55" u="1"/>
        <d v="2025-05-27T10:49:11" u="1"/>
        <d v="2025-04-16T22:51:01" u="1"/>
        <d v="2025-04-16T22:51:02" u="1"/>
        <d v="2025-04-04T19:22:09" u="1"/>
        <d v="2025-05-12T10:32:20" u="1"/>
        <d v="2025-05-08T18:31:22" u="1"/>
        <d v="2025-05-07T07:53:08" u="1"/>
        <d v="2025-05-14T15:52:04" u="1"/>
        <d v="2025-05-19T12:28:27" u="1"/>
        <d v="2025-05-19T11:53:31" u="1"/>
        <d v="2025-05-19T12:20:10" u="1"/>
        <d v="2025-05-19T09:46:06" u="1"/>
        <d v="2025-05-14T10:00:27" u="1"/>
        <d v="2025-05-16T17:05:02" u="1"/>
        <d v="2025-05-16T21:15:25" u="1"/>
        <d v="2025-05-14T13:01:21" u="1"/>
        <d v="2025-05-16T17:16:33" u="1"/>
        <d v="2025-05-16T17:16:35" u="1"/>
        <d v="2025-05-15T18:54:17" u="1"/>
        <d v="2025-05-15T18:54:18" u="1"/>
        <d v="2025-05-13T12:51:50" u="1"/>
        <d v="2025-05-19T14:44:48" u="1"/>
        <d v="2025-05-20T22:33:20" u="1"/>
        <d v="2025-05-21T09:15:11" u="1"/>
        <d v="2025-05-20T17:10:24" u="1"/>
        <d v="2025-05-20T14:02:10" u="1"/>
        <d v="2025-05-21T17:08:10" u="1"/>
        <d v="2025-05-20T11:35:58" u="1"/>
        <d v="2025-05-20T21:24:46" u="1"/>
        <d v="2025-05-21T15:39:25" u="1"/>
        <d v="2025-05-21T16:56:26" u="1"/>
        <d v="2025-05-19T21:10:46" u="1"/>
        <d v="2025-05-20T21:27:25" u="1"/>
        <d v="2025-05-23T12:24:49" u="1"/>
        <d v="2025-05-26T11:38:47" u="1"/>
        <d v="2025-05-26T11:37:30" u="1"/>
        <d v="2025-05-23T23:14:19" u="1"/>
        <d v="2025-05-24T10:06:14" u="1"/>
        <d v="2025-05-23T18:08:00" u="1"/>
        <d v="2025-05-23T18:11:14" u="1"/>
        <d v="2025-05-23T18:11:15" u="1"/>
        <d v="2025-05-23T18:14:15" u="1"/>
        <d v="2025-05-23T18:18:11" u="1"/>
        <d v="2025-05-23T18:20:34" u="1"/>
        <d v="2025-05-23T18:22:18" u="1"/>
        <d v="2025-05-23T10:13:22" u="1"/>
        <d v="2025-05-22T17:21:09" u="1"/>
        <d v="2025-05-22T17:21:52" u="1"/>
        <d v="2025-05-26T09:31:43" u="1"/>
        <d v="2025-05-26T11:09:02" u="1"/>
        <d v="2025-05-23T16:57:49" u="1"/>
        <d v="2025-05-26T13:24:49" u="1"/>
        <d v="2025-05-26T09:16:11" u="1"/>
        <d v="2025-05-23T17:00:58" u="1"/>
        <d v="2025-05-26T10:31:10" u="1"/>
        <d v="2025-05-26T09:45:48" u="1"/>
        <d v="2025-05-26T09:45:52" u="1"/>
        <d v="2025-05-22T13:15:31" u="1"/>
        <d v="2025-05-22T11:01:09" u="1"/>
        <d v="2025-05-26T11:08:58" u="1"/>
        <d v="2025-05-23T16:01:47" u="1"/>
        <d v="2025-05-23T16:02:29" u="1"/>
        <d v="2025-05-23T18:02:30" u="1"/>
        <d v="2025-05-23T18:04:53" u="1"/>
        <d v="2025-05-22T16:02:08" u="1"/>
        <d v="2025-05-23T15:08:26" u="1"/>
        <d v="2025-05-23T12:35:11" u="1"/>
        <d v="2025-05-21T21:13:04" u="1"/>
        <d v="2025-05-22T15:29:25" u="1"/>
        <d v="2025-05-23T16:43:55" u="1"/>
        <d v="2025-05-22T16:35:48" u="1"/>
        <d v="2025-05-21T22:02:03" u="1"/>
        <d v="2025-05-26T10:21:53" u="1"/>
        <d v="2025-05-23T22:44:10" u="1"/>
        <d v="2025-05-23T22:44:11" u="1"/>
        <d v="2025-05-23T22:44:12" u="1"/>
        <d v="2025-05-26T11:11:15" u="1"/>
        <d v="2025-05-23T14:25:46" u="1"/>
        <d v="2025-05-23T12:16:58" u="1"/>
        <d v="2025-05-26T12:02:01" u="1"/>
        <d v="2025-05-26T10:49:25" u="1"/>
        <d v="2025-05-26T19:17:35" u="1"/>
        <d v="2025-05-26T19:17:40" u="1"/>
        <d v="2025-05-26T19:21:07" u="1"/>
        <d v="2025-05-26T19:21:13" u="1"/>
        <d v="2025-05-26T19:24:13" u="1"/>
        <d v="2025-05-26T19:24:26" u="1"/>
        <d v="2025-05-26T14:01:39" u="1"/>
        <d v="2025-05-26T16:23:46" u="1"/>
        <d v="2025-05-26T13:38:22" u="1"/>
        <d v="2025-05-26T13:38:44" u="1"/>
        <d v="2025-05-26T18:09:36" u="1"/>
        <d v="2025-05-26T18:58:43" u="1"/>
        <d v="2025-05-26T18:53:51" u="1"/>
        <d v="2025-05-26T16:31:53" u="1"/>
        <d v="2025-05-26T16:31:58" u="1"/>
        <d v="2025-05-26T16:32:06" u="1"/>
        <d v="2025-05-26T17:46:02" u="1"/>
        <d v="2025-05-26T17:46:07" u="1"/>
        <d v="2025-05-26T15:15:37" u="1"/>
        <d v="2025-05-26T19:24:51" u="1"/>
        <d v="2025-05-26T18:02:06" u="1"/>
        <d v="2025-05-26T17:00:43" u="1"/>
        <d v="2025-05-26T17:00:46" u="1"/>
        <d v="2025-05-26T16:01:31" u="1"/>
        <d v="2025-05-26T16:01:48" u="1"/>
        <d v="2025-05-26T17:01:41" u="1"/>
        <d v="2025-05-26T16:01:24" u="1"/>
        <d v="2025-05-26T19:01:35" u="1"/>
        <d v="2025-05-27T06:01:34" u="1"/>
        <d v="2025-05-26T23:13:23" u="1"/>
        <d v="2025-05-26T19:12:56" u="1"/>
        <d v="2025-05-26T15:37:44" u="1"/>
        <d v="2025-05-26T23:22:47" u="1"/>
        <d v="2025-05-26T18:11:52" u="1"/>
        <d v="2025-05-26T18:02:09" u="1"/>
        <d v="2025-05-26T18:03:49" u="1"/>
        <d v="2025-05-26T16:07:11" u="1"/>
        <d v="2025-05-26T18:06:34" u="1"/>
        <d v="2025-05-26T22:51:56" u="1"/>
        <d v="2025-05-26T16:52:56" u="1"/>
        <d v="2025-05-26T20:19:34" u="1"/>
        <d v="2025-05-26T17:57:48" u="1"/>
        <d v="2025-05-26T18:51:47" u="1"/>
        <d v="2025-05-26T17:25:54" u="1"/>
        <d v="2025-05-26T15:32:13" u="1"/>
        <d v="2025-05-26T17:02:51" u="1"/>
        <d v="2025-05-26T20:05:43" u="1"/>
        <d v="2025-05-26T23:19:21" u="1"/>
        <d v="2025-05-26T17:31:25" u="1"/>
        <d v="2025-05-26T17:01:33" u="1"/>
        <d v="2025-05-26T15:02:30" u="1"/>
        <d v="2025-05-12T15:55:06" u="1"/>
        <d v="2025-05-08T18:05:22" u="1"/>
        <d v="2025-05-12T17:14:51" u="1"/>
        <d v="2025-05-19T11:47:20" u="1"/>
        <d v="2025-05-14T19:57:43" u="1"/>
        <d v="2025-05-14T19:53:12" u="1"/>
        <d v="2025-05-16T20:34:37" u="1"/>
        <d v="2025-05-16T20:34:44" u="1"/>
        <d v="2025-05-15T20:05:43" u="1"/>
        <d v="2025-05-15T20:33:10" u="1"/>
        <d v="2025-05-19T22:12:46" u="1"/>
        <d v="2025-05-20T08:50:29" u="1"/>
        <d v="2025-05-19T17:30:51" u="1"/>
        <d v="2025-05-20T09:46:38" u="1"/>
        <d v="2025-05-20T21:35:15" u="1"/>
        <d v="2025-05-20T20:21:42" u="1"/>
        <d v="2025-05-20T20:19:25" u="1"/>
        <d v="2025-05-20T17:24:48" u="1"/>
        <d v="2025-05-20T21:35:21" u="1"/>
        <d v="2025-05-20T21:35:53" u="1"/>
        <d v="2025-05-20T09:45:48" u="1"/>
        <d v="2025-05-20T15:25:09" u="1"/>
        <d v="2025-05-22T17:24:27" u="1"/>
        <d v="2025-05-21T15:46:26" u="1"/>
        <d v="2025-05-23T15:52:44" u="1"/>
        <d v="2025-05-23T15:50:19" u="1"/>
        <d v="2025-05-23T16:58:29" u="1"/>
        <d v="2025-05-22T18:31:13" u="1"/>
        <d v="2025-05-22T17:01:18" u="1"/>
        <d v="2025-05-23T11:46:36" u="1"/>
        <d v="2025-05-22T21:54:04" u="1"/>
        <d v="2025-05-22T21:54:39" u="1"/>
        <d v="2025-05-23T16:41:14" u="1"/>
        <d v="2025-05-23T16:42:53" u="1"/>
        <d v="2025-05-23T16:02:16" u="1"/>
        <d v="2025-05-23T16:05:42" u="1"/>
        <d v="2025-05-23T17:04:17" u="1"/>
        <d v="2025-05-23T15:02:06" u="1"/>
        <d v="2025-05-23T10:03:47" u="1"/>
        <d v="2025-05-22T14:01:08" u="1"/>
        <d v="2025-05-23T16:53:15" u="1"/>
        <d v="2025-05-23T09:43:38" u="1"/>
        <d v="2025-05-22T15:29:43" u="1"/>
        <d v="2025-05-23T16:01:46" u="1"/>
        <d v="2025-05-23T16:46:15" u="1"/>
        <d v="2025-05-23T16:46:51" u="1"/>
        <d v="2025-05-23T16:47:01" u="1"/>
        <d v="2025-05-23T16:01:58" u="1"/>
        <d v="2025-05-22T09:30:03" u="1"/>
        <d v="2025-05-23T17:05:47" u="1"/>
        <d v="2025-05-22T21:31:31" u="1"/>
        <d v="2025-05-22T16:23:03" u="1"/>
        <d v="2025-05-23T17:18:13" u="1"/>
        <d v="2025-05-23T17:17:44" u="1"/>
        <d v="2025-05-23T17:17:53" u="1"/>
        <d v="2025-05-23T17:18:03" u="1"/>
        <d v="2025-05-23T17:08:40" u="1"/>
        <d v="2025-05-23T12:05:58" u="1"/>
        <d v="2025-05-23T12:08:19" u="1"/>
        <d v="2025-05-22T15:59:17" u="1"/>
        <d v="2025-05-23T11:35:36" u="1"/>
        <d v="2025-05-22T19:49:40" u="1"/>
        <d v="2025-05-22T21:04:34" u="1"/>
        <d v="2025-05-22T19:19:25" u="1"/>
        <d v="2025-05-22T21:04:56" u="1"/>
        <d v="2025-05-21T21:50:43" u="1"/>
        <d v="2025-05-22T21:04:52" u="1"/>
        <d v="2025-05-21T14:17:18" u="1"/>
        <d v="2025-05-23T13:21:45" u="1"/>
        <d v="2025-05-23T17:16:50" u="1"/>
        <d v="2025-05-23T17:18:08" u="1"/>
        <d v="2025-05-21T21:50:54" u="1"/>
        <d v="2025-05-22T21:55:45" u="1"/>
        <d v="2025-05-23T15:25:11" u="1"/>
        <d v="2025-05-23T17:17:58" u="1"/>
        <d v="2025-05-23T17:17:48" u="1"/>
        <d v="2025-05-23T17:21:53" u="1"/>
        <d v="2025-05-23T23:01:21" u="1"/>
        <d v="2025-05-23T17:43:02" u="1"/>
        <d v="2025-05-23T19:33:45" u="1"/>
        <d v="2025-05-23T21:02:48" u="1"/>
        <d v="2025-05-25T14:03:31" u="1"/>
        <d v="2025-05-23T21:52:17" u="1"/>
        <d v="2025-05-23T22:36:38" u="1"/>
        <d v="2025-05-23T22:32:07" u="1"/>
        <d v="2025-05-23T22:28:52" u="1"/>
        <d v="2025-05-23T22:30:03" u="1"/>
        <d v="2025-05-23T21:56:38" u="1"/>
        <d v="2025-05-23T22:42:35" u="1"/>
        <d v="2025-05-23T18:16:20" u="1"/>
        <d v="2025-05-23T19:36:00" u="1"/>
        <d v="2025-05-23T19:36:15" u="1"/>
        <d v="2025-05-23T20:01:45" u="1"/>
        <d v="2025-05-24T14:53:44" u="1"/>
        <d v="2025-05-23T17:59:55" u="1"/>
        <d v="2025-05-23T19:34:17" u="1"/>
        <d v="2025-05-23T20:17:16" u="1"/>
        <d v="2025-05-23T20:17:17" u="1"/>
        <d v="2025-05-23T20:17:19" u="1"/>
        <d v="2025-05-23T18:44:42" u="1"/>
        <d v="2025-05-23T19:47:13" u="1"/>
        <d v="2025-05-23T18:06:39" u="1"/>
        <d v="2025-05-23T19:35:09" u="1"/>
        <d v="2025-05-23T18:35:18" u="1"/>
        <d v="2025-05-23T22:01:28" u="1"/>
        <d v="2025-05-23T18:31:20" u="1"/>
        <d v="2025-05-23T22:32:24" u="1"/>
        <d v="2025-05-23T22:32:29" u="1"/>
        <d v="2025-05-23T18:31:27" u="1"/>
        <d v="2025-05-22T17:23:02" u="1"/>
        <d v="2025-05-22T19:16:42" u="1"/>
        <d v="2025-05-14T08:16:48" u="1"/>
        <d v="2025-05-22T21:31:53" u="1"/>
        <d v="2025-05-22T21:32:05" u="1"/>
        <d v="2025-05-22T18:06:59" u="1"/>
        <d v="2025-05-21T09:22:51" u="1"/>
        <d v="2025-05-19T16:31:49" u="1"/>
        <d v="2025-05-20T11:47:13" u="1"/>
        <d v="2025-05-14T12:06:59" u="1"/>
        <d v="2025-05-19T12:28:34" u="1"/>
        <d v="2025-05-19T13:38:41" u="1"/>
        <d v="2025-05-22T10:07:07" u="1"/>
        <d v="2025-05-22T14:05:40" u="1"/>
        <d v="2025-05-02T14:46:00" u="1"/>
        <d v="2025-05-19T09:31:26" u="1"/>
        <d v="2025-05-19T17:17:16" u="1"/>
        <d v="2025-05-19T12:01:03" u="1"/>
        <d v="2025-05-22T18:15:57" u="1"/>
        <d v="2025-05-20T14:02:24" u="1"/>
        <d v="2025-05-21T15:00:53" u="1"/>
        <d v="2025-05-08T19:01:39" u="1"/>
        <d v="2025-05-22T18:16:19" u="1"/>
        <d v="2025-05-22T17:01:08" u="1"/>
        <d v="2025-05-16T09:31:12" u="1"/>
        <d v="2025-05-16T09:31:16" u="1"/>
        <d v="2025-05-16T08:18:20" u="1"/>
        <d v="2025-05-14T17:04:46" u="1"/>
        <d v="2025-05-22T12:20:10" u="1"/>
        <d v="2025-05-20T15:14:03" u="1"/>
        <d v="2025-05-21T15:42:15" u="1"/>
        <d v="2025-05-22T14:02:58" u="1"/>
        <d v="2025-05-22T09:02:52" u="1"/>
        <d v="2025-05-22T09:02:53" u="1"/>
        <d v="2025-05-19T12:01:23" u="1"/>
        <d v="2025-05-22T10:02:15" u="1"/>
        <d v="2025-05-22T18:05:11" u="1"/>
        <d v="2025-05-22T16:06:53" u="1"/>
        <d v="2025-05-22T22:32:43" u="1"/>
        <d v="2025-05-14T17:17:43" u="1"/>
        <d v="2025-05-20T08:47:01" u="1"/>
        <d v="2025-05-22T22:05:49" u="1"/>
        <d v="2025-05-22T22:06:36" u="1"/>
        <d v="2025-05-19T21:11:05" u="1"/>
        <d v="2025-05-21T13:03:02" u="1"/>
        <d v="2025-05-21T13:02:57" u="1"/>
        <d v="2025-05-21T15:34:06" u="1"/>
        <d v="2025-05-21T15:34:51" u="1"/>
        <d v="2025-05-20T21:21:21" u="1"/>
        <d v="2025-05-19T20:59:11" u="1"/>
        <d v="2025-05-21T15:32:00" u="1"/>
        <d v="2025-05-22T18:31:19" u="1"/>
        <d v="2025-04-17T17:08:35" u="1"/>
        <d v="2025-05-20T08:32:30" u="1"/>
        <d v="2025-05-20T10:32:45" u="1"/>
        <d v="2025-05-19T17:02:09" u="1"/>
        <d v="2025-05-19T17:02:19" u="1"/>
        <d v="2025-05-20T17:46:43" u="1"/>
        <d v="2025-05-16T17:02:10" u="1"/>
        <d v="2025-05-21T11:06:40" u="1"/>
        <d v="2025-05-16T17:02:32" u="1"/>
        <d v="2025-05-20T17:44:26" u="1"/>
        <d v="2025-05-20T17:12:01" u="1"/>
        <d v="2025-05-22T21:04:43" u="1"/>
        <d v="2025-05-22T21:05:05" u="1"/>
        <d v="2025-05-20T21:24:47" u="1"/>
        <d v="2025-05-15T17:01:35" u="1"/>
        <d v="2025-05-21T17:20:57" u="1"/>
        <d v="2025-05-06T17:34:15" u="1"/>
        <d v="2025-05-20T17:35:04" u="1"/>
        <d v="2025-05-22T11:24:56" u="1"/>
        <d v="2025-05-22T17:34:59" u="1"/>
        <d v="2025-05-21T21:54:25" u="1"/>
        <d v="2025-05-22T19:03:26" u="1"/>
        <d v="2025-05-22T10:04:40" u="1"/>
        <d v="2025-05-22T21:06:05" u="1"/>
        <d v="2025-05-19T15:42:42" u="1"/>
        <d v="2025-05-21T15:45:04" u="1"/>
        <d v="2025-05-22T17:34:52" u="1"/>
        <d v="2025-05-22T17:34:39" u="1"/>
        <d v="2025-05-22T13:52:19" u="1"/>
        <d v="2025-05-22T16:46:38" u="1"/>
        <d v="2025-05-22T11:15:54" u="1"/>
        <d v="2025-05-20T17:11:36" u="1"/>
        <d v="2025-05-22T16:38:18" u="1"/>
        <d v="2025-05-22T17:45:50" u="1"/>
        <d v="2025-05-22T13:34:28" u="1"/>
        <d v="2025-05-22T13:19:05" u="1"/>
        <d v="2025-05-22T18:22:50" u="1"/>
        <d v="2025-05-19T11:02:48" u="1"/>
        <d v="2025-05-19T11:06:09" u="1"/>
        <d v="2025-05-15T15:47:46" u="1"/>
        <d v="2025-05-20T10:16:23" u="1"/>
        <d v="2025-05-20T16:55:06" u="1"/>
        <d v="2025-05-22T03:37:06" u="1"/>
        <d v="2025-05-20T22:31:40" u="1"/>
        <d v="2025-05-20T22:33:13" u="1"/>
        <d v="2025-05-20T22:34:09" u="1"/>
        <d v="2025-05-16T14:46:24" u="1"/>
        <d v="2025-05-16T14:46:32" u="1"/>
        <d v="2025-05-20T16:12:09" u="1"/>
        <d v="2025-05-20T16:12:45" u="1"/>
        <d v="2025-05-20T08:50:22" u="1"/>
        <d v="2025-05-05T18:41:41" u="1"/>
        <d v="2025-05-20T16:19:06" u="1"/>
        <d v="2025-05-20T16:21:53" u="1"/>
        <d v="2025-05-19T15:59:46" u="1"/>
        <d v="2025-05-21T22:15:14" u="1"/>
        <d v="2025-05-21T22:16:42" u="1"/>
        <d v="2025-05-19T15:29:57" u="1"/>
        <d v="2025-05-19T15:30:40" u="1"/>
        <d v="2025-05-21T16:23:41" u="1"/>
        <d v="2025-05-20T22:04:17" u="1"/>
        <d v="2025-05-20T22:04:36" u="1"/>
        <d v="2025-05-21T15:48:56" u="1"/>
        <d v="2025-05-20T17:02:11" u="1"/>
        <d v="2025-05-21T15:05:58" u="1"/>
        <d v="2025-05-20T08:50:15" u="1"/>
        <d v="2025-05-20T08:50:10" u="1"/>
        <d v="2025-05-20T16:05:23" u="1"/>
        <d v="2025-05-20T16:05:30" u="1"/>
        <d v="2025-05-20T20:51:09" u="1"/>
        <d v="2025-05-21T16:21:45" u="1"/>
        <d v="2025-05-21T14:22:52" u="1"/>
        <d v="2025-05-20T12:31:35" u="1"/>
        <d v="2025-05-20T21:28:52" u="1"/>
        <d v="2025-05-13T13:54:48" u="1"/>
        <d v="2025-05-09T17:04:29" u="1"/>
        <d v="2025-05-20T10:52:52" u="1"/>
        <d v="2025-05-19T15:46:44" u="1"/>
        <d v="2025-05-21T21:53:51" u="1"/>
        <d v="2025-05-21T21:53:57" u="1"/>
        <d v="2025-05-21T15:50:59" u="1"/>
        <d v="2025-05-21T03:07:07" u="1"/>
        <d v="2025-05-21T03:07:16" u="1"/>
        <d v="2025-05-21T16:39:02" u="1"/>
        <d v="2025-05-20T15:59:45" u="1"/>
        <d v="2025-05-20T15:53:41" u="1"/>
        <d v="2025-05-20T15:55:05" u="1"/>
        <d v="2025-05-19T21:40:24" u="1"/>
        <d v="2025-05-22T03:29:40" u="1"/>
        <d v="2025-05-21T22:26:07" u="1"/>
        <d v="2025-05-21T11:04:59" u="1"/>
        <d v="2025-05-19T13:17:10" u="1"/>
        <d v="2025-05-19T13:17:14" u="1"/>
        <d v="2025-05-20T19:01:16" u="1"/>
        <d v="2025-05-21T14:31:17" u="1"/>
        <d v="2025-05-21T12:16:30" u="1"/>
        <d v="2025-05-20T18:00:56" u="1"/>
        <d v="2025-05-19T17:30:47" u="1"/>
        <d v="2025-05-20T18:45:54" u="1"/>
        <d v="2025-05-16T15:30:51" u="1"/>
        <d v="2025-05-21T11:16:25" u="1"/>
        <d v="2025-05-21T17:16:05" u="1"/>
        <d v="2025-05-21T17:16:13" u="1"/>
        <d v="2025-05-21T11:01:29" u="1"/>
        <d v="2025-05-21T12:16:40" u="1"/>
        <d v="2025-05-19T16:31:06" u="1"/>
        <d v="2025-05-20T11:36:20" u="1"/>
        <d v="2025-05-19T21:04:53" u="1"/>
        <d v="2025-05-19T21:04:58" u="1"/>
        <d v="2025-05-19T21:05:17" u="1"/>
        <d v="2025-05-21T15:41:25" u="1"/>
        <d v="2025-05-21T21:45:53" u="1"/>
        <d v="2025-05-21T09:06:15" u="1"/>
        <d v="2025-05-19T18:00:36" u="1"/>
        <d v="2025-05-14T10:00:29" u="1"/>
        <d v="2025-05-14T11:00:59" u="1"/>
        <d v="2025-05-14T12:01:01" u="1"/>
        <d v="2025-05-16T09:00:50" u="1"/>
        <d v="2025-05-14T14:02:00" u="1"/>
        <d v="2025-05-21T14:01:29" u="1"/>
        <d v="2025-05-19T14:00:52" u="1"/>
        <d v="2025-05-21T16:01:01" u="1"/>
        <d v="2025-05-20T09:00:47" u="1"/>
        <d v="2025-05-20T09:00:48" u="1"/>
        <d v="2025-05-19T18:00:28" u="1"/>
        <d v="2025-05-15T13:01:44" u="1"/>
        <d v="2025-05-21T16:09:09" u="1"/>
        <d v="2025-05-20T21:55:38" u="1"/>
        <d v="2025-05-20T21:56:40" u="1"/>
        <d v="2025-05-20T22:00:12" u="1"/>
        <d v="2025-05-19T15:23:34" u="1"/>
        <d v="2025-05-19T21:24:25" u="1"/>
        <d v="2025-05-15T13:00:53" u="1"/>
        <d v="2025-05-15T10:03:10" u="1"/>
        <d v="2025-05-16T15:02:12" u="1"/>
        <d v="2025-05-13T16:04:56" u="1"/>
        <d v="2025-05-13T17:03:13" u="1"/>
        <d v="2025-05-13T18:02:59" u="1"/>
        <d v="2025-05-20T16:05:45" u="1"/>
        <d v="2025-05-20T16:05:46" u="1"/>
        <d v="2025-05-12T13:00:32" u="1"/>
        <d v="2025-05-12T13:00:39" u="1"/>
        <d v="2025-05-14T09:00:45" u="1"/>
        <d v="2025-05-14T17:01:43" u="1"/>
        <d v="2025-05-16T10:01:08" u="1"/>
        <d v="2025-05-15T11:01:53" u="1"/>
        <d v="2025-05-15T12:00:51" u="1"/>
        <d v="2025-05-21T10:02:26" u="1"/>
        <d v="2025-05-20T11:54:30" u="1"/>
        <d v="2025-05-19T20:39:50" u="1"/>
        <d v="2025-05-20T20:51:25" u="1"/>
        <d v="2025-05-20T20:51:57" u="1"/>
        <d v="2025-05-20T21:33:43" u="1"/>
        <d v="2025-05-19T21:10:10" u="1"/>
        <d v="2025-05-21T18:53:03" u="1"/>
        <d v="2025-05-21T16:29:10" u="1"/>
        <d v="2025-05-21T16:29:11" u="1"/>
        <d v="2025-05-21T16:45:16" u="1"/>
        <d v="2025-05-21T16:45:29" u="1"/>
        <d v="2025-05-22T03:31:27" u="1"/>
        <d v="2025-05-19T22:02:13" u="1"/>
        <d v="2025-05-20T16:04:18" u="1"/>
        <d v="2025-05-21T16:44:31" u="1"/>
        <d v="2025-05-21T16:44:32" u="1"/>
        <d v="2025-05-16T18:24:45" u="1"/>
        <d v="2025-05-21T18:05:32" u="1"/>
        <d v="2025-05-19T21:17:00" u="1"/>
        <d v="2025-05-19T21:18:17" u="1"/>
        <d v="2025-05-20T15:27:45" u="1"/>
        <d v="2025-05-20T15:26:10" u="1"/>
        <d v="2025-05-21T15:52:48" u="1"/>
        <d v="2025-05-21T21:59:11" u="1"/>
        <d v="2025-05-21T21:59:52" u="1"/>
        <d v="2025-05-21T21:58:44" u="1"/>
        <d v="2025-05-20T15:22:35" u="1"/>
        <d v="2025-05-21T13:01:02" u="1"/>
        <d v="2025-05-21T11:47:04" u="1"/>
        <d v="2025-05-21T10:31:54" u="1"/>
        <d v="2025-05-20T11:31:14" u="1"/>
        <d v="2025-05-20T11:46:18" u="1"/>
        <d v="2025-05-20T11:47:01" u="1"/>
        <d v="2025-05-21T18:34:32" u="1"/>
        <d v="2025-05-21T18:18:20" u="1"/>
        <d v="2025-05-21T20:26:05" u="1"/>
        <d v="2025-05-21T23:47:57" u="1"/>
        <d v="2025-05-21T12:47:39" u="1"/>
        <d v="2025-05-20T10:32:58" u="1"/>
        <d v="2025-05-20T13:02:39" u="1"/>
        <d v="2025-05-21T13:43:57" u="1"/>
        <d v="2025-05-21T13:52:38" u="1"/>
        <d v="2025-05-21T20:34:42" u="1"/>
        <d v="2025-05-21T17:49:45" u="1"/>
        <d v="2025-05-21T10:45:24" u="1"/>
        <d v="2025-05-21T18:09:09" u="1"/>
        <d v="2025-05-21T18:49:24" u="1"/>
        <d v="2025-05-21T18:49:38" u="1"/>
        <d v="2025-05-21T18:49:07" u="1"/>
        <d v="2025-05-19T09:24:33" u="1"/>
        <d v="2025-05-20T17:44:25" u="1"/>
        <d v="2025-05-21T15:55:24" u="1"/>
        <d v="2025-05-21T18:14:36" u="1"/>
        <d v="2025-05-21T18:14:27" u="1"/>
        <d v="2025-05-21T15:54:04" u="1"/>
        <d v="2025-05-21T21:52:47" u="1"/>
        <d v="2025-05-19T14:39:23" u="1"/>
        <d v="2025-05-21T22:39:33" u="1"/>
        <d v="2025-05-21T22:40:11" u="1"/>
        <d v="2025-05-20T12:17:08" u="1"/>
        <d v="2025-05-16T17:11:20" u="1"/>
        <d v="2025-05-13T20:54:32" u="1"/>
        <d v="2025-05-20T18:02:31" u="1"/>
        <d v="2025-05-21T20:35:40" u="1"/>
        <d v="2025-05-22T06:51:49" u="1"/>
        <d v="2025-05-16T08:31:25" u="1"/>
        <d v="2025-05-14T16:17:14" u="1"/>
        <d v="2025-05-20T10:33:02" u="1"/>
        <d v="2025-05-22T06:51:57" u="1"/>
        <d v="2025-05-21T13:38:18" u="1"/>
        <d v="2025-05-21T13:26:50" u="1"/>
        <d v="2025-05-21T18:51:51" u="1"/>
        <d v="2025-05-19T18:51:46" u="1"/>
        <d v="2025-05-20T09:37:06" u="1"/>
        <d v="2025-05-21T13:23:25" u="1"/>
        <d v="2025-05-20T10:32:54" u="1"/>
        <d v="2025-05-21T11:47:12" u="1"/>
        <d v="2025-05-20T08:32:26" u="1"/>
        <d v="2025-05-20T08:46:55" u="1"/>
        <d v="2025-05-20T15:01:34" u="1"/>
        <d v="2025-05-20T15:01:40" u="1"/>
        <d v="2025-05-20T13:02:42" u="1"/>
        <d v="2025-05-15T18:02:53" u="1"/>
        <d v="2025-05-16T14:08:25" u="1"/>
        <d v="2025-05-20T17:05:07" u="1"/>
        <d v="2025-05-20T16:20:25" u="1"/>
        <d v="2025-05-20T16:22:58" u="1"/>
        <d v="2025-05-19T22:12:47" u="1"/>
        <d v="2025-05-20T16:09:03" u="1"/>
        <d v="2025-05-20T14:48:44" u="1"/>
        <d v="2025-05-19T20:36:27" u="1"/>
        <d v="2025-05-19T20:36:33" u="1"/>
        <d v="2025-05-19T20:36:43" u="1"/>
        <d v="2025-05-19T14:31:04" u="1"/>
        <d v="2025-05-19T14:31:15" u="1"/>
        <d v="2025-05-19T14:31:26" u="1"/>
        <d v="2025-05-19T14:31:34" u="1"/>
        <d v="2025-05-20T14:49:25" u="1"/>
        <d v="2025-05-20T20:52:39" u="1"/>
        <d v="2025-05-19T20:34:58" u="1"/>
        <d v="2025-05-20T08:52:12" u="1"/>
        <d v="2025-05-19T14:21:54" u="1"/>
        <d v="2025-05-20T14:08:58" u="1"/>
        <d v="2025-05-20T14:55:03" u="1"/>
        <d v="2025-05-19T21:12:35" u="1"/>
        <d v="2025-05-20T21:40:04" u="1"/>
        <d v="2025-05-19T15:44:37" u="1"/>
        <d v="2025-05-19T21:58:17" u="1"/>
        <d v="2025-05-20T22:25:37" u="1"/>
        <d v="2025-05-19T15:44:23" u="1"/>
        <d v="2025-05-19T15:44:28" u="1"/>
        <d v="2025-05-20T22:24:41" u="1"/>
        <d v="2025-05-21T00:05:11" u="1"/>
        <d v="2025-05-21T00:05:10" u="1"/>
        <d v="2025-05-16T18:01:08" u="1"/>
        <d v="2025-05-20T19:03:04" u="1"/>
        <d v="2025-05-20T15:14:10" u="1"/>
        <d v="2025-05-19T21:09:21" u="1"/>
        <d v="2025-05-19T16:02:24" u="1"/>
        <d v="2025-05-20T10:03:42" u="1"/>
        <d v="2025-05-20T15:02:34" u="1"/>
        <d v="2025-05-20T16:06:16" u="1"/>
        <d v="2025-05-19T21:01:42" u="1"/>
        <d v="2025-05-20T19:02:37" u="1"/>
        <d v="2025-05-20T19:02:40" u="1"/>
        <d v="2025-05-20T19:02:44" u="1"/>
        <d v="2025-05-20T12:01:19" u="1"/>
        <d v="2025-05-20T22:00:50" u="1"/>
        <d v="2025-05-13T17:26:10" u="1"/>
        <d v="2025-05-20T10:16:34" u="1"/>
        <d v="2025-05-20T14:55:04" u="1"/>
        <d v="2025-05-20T14:25:22" u="1"/>
        <d v="2025-05-20T15:45:26" u="1"/>
        <d v="2025-05-20T14:48:40" u="1"/>
        <d v="2025-05-19T21:59:48" u="1"/>
        <d v="2025-05-19T22:03:07" u="1"/>
        <d v="2025-05-20T22:29:47" u="1"/>
        <d v="2025-05-20T22:30:03" u="1"/>
        <d v="2025-05-16T21:19:48" u="1"/>
        <d v="2025-05-19T15:03:45" u="1"/>
        <d v="2025-05-19T15:03:58" u="1"/>
        <d v="2025-05-20T21:32:47" u="1"/>
        <d v="2025-05-20T16:31:22" u="1"/>
        <d v="2025-05-19T15:14:18" u="1"/>
        <d v="2025-05-19T21:18:32" u="1"/>
        <d v="2025-05-20T21:44:08" u="1"/>
        <d v="2025-05-20T21:43:23" u="1"/>
        <d v="2025-05-20T21:43:44" u="1"/>
        <d v="2025-05-20T21:44:13" u="1"/>
        <d v="2025-05-20T17:50:25" u="1"/>
        <d v="2025-05-20T18:30:49" u="1"/>
        <d v="2025-05-20T18:30:58" u="1"/>
        <d v="2025-05-09T09:16:25" u="1"/>
        <d v="2025-05-20T18:14:35" u="1"/>
        <d v="2025-05-20T13:12:02" u="1"/>
        <d v="2025-05-20T17:39:56" u="1"/>
        <d v="2024-12-10T17:57:35" u="1"/>
        <d v="2024-12-10T18:04:49" u="1"/>
        <d v="2024-12-05T14:30:49" u="1"/>
        <d v="2024-12-05T14:07:21" u="1"/>
        <d v="2025-05-20T17:05:06" u="1"/>
        <d v="2025-05-20T20:19:20" u="1"/>
        <d v="2025-05-15T13:48:23" u="1"/>
        <d v="2025-05-20T17:29:18" u="1"/>
        <d v="2025-05-20T20:21:27" u="1"/>
        <d v="2025-05-20T19:48:54" u="1"/>
        <d v="2025-05-20T17:24:53" u="1"/>
        <d v="2025-05-20T21:34:35" u="1"/>
        <d v="2025-05-21T00:05:14" u="1"/>
        <d v="2025-05-20T11:51:17" u="1"/>
        <d v="2025-05-20T19:05:14" u="1"/>
        <d v="2025-05-20T11:54:26" u="1"/>
        <d v="2025-05-20T17:24:33" u="1"/>
        <d v="2025-05-20T10:32:08" u="1"/>
        <d v="2025-05-20T13:55:49" u="1"/>
        <d v="2025-05-20T16:04:17" u="1"/>
        <d v="2025-05-20T18:26:03" u="1"/>
        <d v="2025-05-20T17:04:02" u="1"/>
        <d v="2025-05-20T17:24:55" u="1"/>
        <d v="2025-05-19T18:18:10" u="1"/>
        <d v="2025-02-24T12:15:53" u="1"/>
        <d v="2025-05-20T11:34:30" u="1"/>
        <d v="2025-05-17T19:56:07" u="1"/>
        <d v="2025-05-15T11:54:58" u="1"/>
        <d v="2025-05-20T17:15:14" u="1"/>
        <d v="2025-05-16T16:31:45" u="1"/>
        <d v="2025-05-20T18:30:54" u="1"/>
        <d v="2025-01-23T18:03:22" u="1"/>
        <d v="2025-05-20T19:01:49" u="1"/>
        <d v="2025-05-20T20:34:24" u="1"/>
        <d v="2025-05-20T17:07:57" u="1"/>
        <d v="2025-05-20T15:34:58" u="1"/>
        <d v="2024-12-17T09:16:43" u="1"/>
        <d v="2024-12-13T15:21:50" u="1"/>
        <d v="2024-12-13T15:29:09" u="1"/>
        <d v="2024-12-13T15:33:12" u="1"/>
        <d v="2024-12-13T15:44:39" u="1"/>
        <d v="2024-12-13T15:50:04" u="1"/>
        <d v="2024-12-13T15:53:53" u="1"/>
        <d v="2024-12-13T15:59:03" u="1"/>
        <d v="2024-12-17T11:33:32" u="1"/>
        <d v="2024-12-10T18:09:58" u="1"/>
        <d v="2024-12-05T17:26:55" u="1"/>
        <d v="2024-12-06T14:26:12" u="1"/>
        <d v="2024-12-06T14:15:45" u="1"/>
        <d v="2024-12-05T18:19:01" u="1"/>
        <d v="2024-12-05T18:10:40" u="1"/>
        <d v="2024-12-05T17:55:03" u="1"/>
        <d v="2024-12-05T17:47:44" u="1"/>
        <d v="2024-12-05T17:35:16" u="1"/>
        <d v="2024-12-05T17:17:27" u="1"/>
        <d v="2024-12-05T17:04:24" u="1"/>
        <d v="2024-12-05T16:52:45" u="1"/>
        <d v="2024-12-05T16:39:28" u="1"/>
        <d v="2024-12-05T16:28:25" u="1"/>
        <d v="2024-12-05T16:22:46" u="1"/>
        <d v="2024-12-05T16:15:30" u="1"/>
        <d v="2024-12-05T16:09:51" u="1"/>
        <d v="2024-12-05T15:08:16" u="1"/>
        <d v="2024-12-06T14:43:47" u="1"/>
        <d v="2024-12-06T14:52:55" u="1"/>
        <d v="2024-12-06T15:09:36" u="1"/>
        <d v="2024-12-06T15:16:46" u="1"/>
        <d v="2024-12-05T13:47:36" u="1"/>
        <d v="2024-12-04T10:37:27" u="1"/>
        <d v="2024-12-04T10:24:44" u="1"/>
        <d v="2024-12-03T13:55:01" u="1"/>
        <d v="2024-12-03T13:33:18" u="1"/>
        <d v="2024-12-03T13:27:31" u="1"/>
        <d v="2024-12-17T11:38:58" u="1"/>
        <d v="2024-12-17T11:41:28" u="1"/>
        <d v="2024-12-17T11:48:07" u="1"/>
        <d v="2024-12-17T09:23:00" u="1"/>
        <d v="2024-12-17T09:36:13" u="1"/>
        <d v="2024-12-17T09:42:44" u="1"/>
        <d v="2024-12-17T10:25:14" u="1"/>
        <d v="2024-12-17T14:50:13" u="1"/>
        <d v="2024-12-17T15:07:23" u="1"/>
        <d v="2024-12-17T15:15:14" u="1"/>
        <d v="2024-12-17T15:21:06" u="1"/>
        <d v="2024-12-17T10:31:54" u="1"/>
        <d v="2024-12-17T10:35:27" u="1"/>
        <d v="2024-12-17T10:42:18" u="1"/>
        <d v="2024-12-17T10:44:56" u="1"/>
        <d v="2024-12-17T10:50:51" u="1"/>
        <d v="2024-12-17T10:54:28" u="1"/>
        <d v="2024-12-17T12:52:30" u="1"/>
        <d v="2024-12-17T17:32:12" u="1"/>
        <d v="2024-12-17T12:58:14" u="1"/>
        <d v="2024-12-18T08:04:25" u="1"/>
        <d v="2024-12-18T08:10:30" u="1"/>
        <d v="2024-12-17T13:01:23" u="1"/>
        <d v="2024-12-17T11:13:33" u="1"/>
        <d v="2024-12-17T11:20:51" u="1"/>
        <d v="2024-12-17T11:24:18" u="1"/>
        <d v="2024-12-17T11:30:25" u="1"/>
        <d v="2024-12-17T11:00:49" u="1"/>
        <d v="2024-12-17T11:03:46" u="1"/>
        <d v="2024-12-17T11:10:36" u="1"/>
        <d v="2024-12-17T14:08:53" u="1"/>
        <d v="2024-12-17T14:14:53" u="1"/>
        <d v="2024-12-17T14:18:40" u="1"/>
        <d v="2024-12-17T14:24:55" u="1"/>
        <d v="2024-12-17T14:27:59" u="1"/>
        <d v="2024-12-17T14:34:22" u="1"/>
        <d v="2024-12-17T14:47:28" u="1"/>
        <d v="2024-12-17T15:27:19" u="1"/>
        <d v="2024-12-17T15:33:13" u="1"/>
        <d v="2024-12-17T16:37:30" u="1"/>
        <d v="2025-01-02T17:32:02" u="1"/>
        <d v="2024-12-19T15:32:41" u="1"/>
        <d v="2024-12-19T15:42:44" u="1"/>
        <d v="2024-12-19T16:32:54" u="1"/>
        <d v="2024-12-19T16:39:58" u="1"/>
        <d v="2024-12-19T16:53:49" u="1"/>
        <d v="2024-12-19T17:17:54" u="1"/>
        <d v="2024-12-19T17:25:12" u="1"/>
        <d v="2024-12-19T17:30:59" u="1"/>
        <d v="2024-12-19T17:37:02" u="1"/>
        <d v="2024-12-20T16:24:54" u="1"/>
        <d v="2024-12-20T16:31:51" u="1"/>
        <d v="2024-12-24T10:35:31" u="1"/>
        <d v="2025-05-09T12:21:13" u="1"/>
        <d v="2024-12-10T18:25:02" u="1"/>
        <d v="2024-12-11T16:03:53" u="1"/>
        <d v="2024-12-11T16:10:28" u="1"/>
        <d v="2024-12-11T16:15:45" u="1"/>
        <d v="2024-12-11T16:41:44" u="1"/>
        <d v="2024-12-11T17:47:08" u="1"/>
        <d v="2024-12-10T15:34:36" u="1"/>
        <d v="2024-12-10T15:43:17" u="1"/>
        <d v="2024-12-10T15:58:00" u="1"/>
        <d v="2024-12-10T16:04:26" u="1"/>
        <d v="2024-12-10T16:37:21" u="1"/>
        <d v="2024-12-10T16:44:38" u="1"/>
        <d v="2024-12-10T16:55:16" u="1"/>
        <d v="2024-12-10T17:01:10" u="1"/>
        <d v="2024-12-10T17:05:41" u="1"/>
        <d v="2024-12-10T17:12:42" u="1"/>
        <d v="2024-12-11T16:57:08" u="1"/>
        <d v="2024-12-11T17:02:57" u="1"/>
        <d v="2024-12-11T17:35:46" u="1"/>
        <d v="2024-12-18T09:24:17" u="1"/>
        <d v="2024-12-18T09:30:25" u="1"/>
        <d v="2024-12-17T16:49:09" u="1"/>
        <d v="2024-12-17T16:53:13" u="1"/>
        <d v="2024-12-17T16:59:20" u="1"/>
        <d v="2024-12-17T17:25:31" u="1"/>
        <d v="2024-12-18T07:57:25" u="1"/>
        <d v="2024-12-17T13:47:41" u="1"/>
        <d v="2024-12-13T16:02:28" u="1"/>
        <d v="2024-12-16T08:45:50" u="1"/>
        <d v="2024-12-16T09:07:09" u="1"/>
        <d v="2025-05-20T15:21:45" u="1"/>
        <d v="2024-12-16T09:14:37" u="1"/>
        <d v="2025-05-20T14:37:42" u="1"/>
        <d v="2025-05-20T09:47:22" u="1"/>
        <d v="2025-05-19T22:12:28" u="1"/>
        <d v="2025-05-19T15:57:40" u="1"/>
        <d v="2025-05-16T14:43:58" u="1"/>
        <d v="2025-05-16T14:44:06" u="1"/>
        <d v="2025-05-19T20:34:44" u="1"/>
        <d v="2025-05-19T14:29:40" u="1"/>
        <d v="2025-05-19T14:30:18" u="1"/>
        <d v="2025-05-19T17:24:16" u="1"/>
        <d v="2025-05-19T08:21:02" u="1"/>
        <d v="2025-05-19T18:04:46" u="1"/>
        <d v="2025-05-19T18:04:47" u="1"/>
        <d v="2025-05-19T18:04:48" u="1"/>
        <d v="2025-05-14T14:31:30" u="1"/>
        <d v="2025-05-19T10:31:01" u="1"/>
        <d v="2025-05-19T16:31:00" u="1"/>
        <d v="2025-05-19T16:02:08" u="1"/>
        <d v="2025-05-19T13:45:43" u="1"/>
        <d v="2025-05-19T15:55:27" u="1"/>
        <d v="2025-05-19T15:55:28" u="1"/>
        <d v="2025-05-19T15:29:43" u="1"/>
        <d v="2025-05-19T10:49:44" u="1"/>
        <d v="2025-05-19T21:23:02" u="1"/>
        <d v="2025-05-15T19:22:53" u="1"/>
        <d v="2025-05-19T08:46:53" u="1"/>
        <d v="2025-05-19T18:14:34" u="1"/>
        <d v="2025-05-19T15:07:09" u="1"/>
        <d v="2025-05-19T17:32:06" u="1"/>
        <d v="2025-05-16T09:33:16" u="1"/>
        <d v="2025-05-19T16:21:20" u="1"/>
        <d v="2025-05-19T14:40:21" u="1"/>
        <d v="2024-12-20T14:51:09" u="1"/>
        <d v="2024-12-20T15:00:14" u="1"/>
        <d v="2024-12-20T17:07:01" u="1"/>
        <d v="2025-05-19T18:10:14" u="1"/>
        <d v="2024-12-19T10:51:33" u="1"/>
        <d v="2024-12-24T10:41:08" u="1"/>
        <d v="2024-12-18T09:59:09" u="1"/>
        <d v="2024-12-18T10:11:03" u="1"/>
        <d v="2024-12-17T10:17:07" u="1"/>
        <d v="2024-12-31T08:11:15" u="1"/>
        <d v="2024-12-18T12:25:02" u="1"/>
        <d v="2024-12-18T12:28:43" u="1"/>
        <d v="2024-12-19T08:52:24" u="1"/>
        <d v="2024-12-20T15:50:04" u="1"/>
        <d v="2024-12-20T15:58:39" u="1"/>
        <d v="2024-12-20T13:40:24" u="1"/>
        <d v="2025-05-19T21:35:56" u="1"/>
        <d v="2025-05-19T16:16:38" u="1"/>
        <d v="2025-05-19T21:06:54" u="1"/>
        <d v="2025-05-19T16:44:45" u="1"/>
        <d v="2025-05-19T18:22:27" u="1"/>
        <d v="2025-05-19T16:55:59" u="1"/>
        <d v="2025-05-19T14:14:37" u="1"/>
        <d v="2025-05-19T14:38:09" u="1"/>
        <d v="2025-05-19T15:35:58" u="1"/>
        <d v="2025-05-19T14:34:57" u="1"/>
        <d v="2025-05-16T16:31:29" u="1"/>
        <d v="2025-05-19T15:56:13" u="1"/>
        <d v="2024-12-20T17:15:02" u="1"/>
        <d v="2024-12-20T17:19:43" u="1"/>
        <d v="2024-12-20T17:28:48" u="1"/>
        <d v="2024-12-20T15:19:24" u="1"/>
        <d v="2024-12-20T15:25:53" u="1"/>
        <d v="2024-12-20T15:39:51" u="1"/>
        <d v="2024-12-20T15:46:56" u="1"/>
        <d v="2024-12-19T15:49:21" u="1"/>
        <d v="2024-12-19T15:06:07" u="1"/>
        <d v="2024-12-19T15:39:17" u="1"/>
        <d v="2024-12-19T16:13:42" u="1"/>
        <d v="2024-12-19T16:19:43" u="1"/>
        <d v="2024-12-19T16:23:17" u="1"/>
        <d v="2024-12-19T16:29:25" u="1"/>
        <d v="2024-12-19T15:11:42" u="1"/>
        <d v="2024-12-19T15:18:02" u="1"/>
        <d v="2024-12-19T15:20:53" u="1"/>
        <d v="2024-12-04T10:44:21" u="1"/>
        <d v="2024-12-04T11:32:04" u="1"/>
        <d v="2024-12-04T11:26:50" u="1"/>
        <d v="2024-12-26T11:10:51" u="1"/>
        <d v="2024-12-19T11:52:59" u="1"/>
        <d v="2024-12-23T15:38:04" u="1"/>
        <d v="2024-12-23T15:41:20" u="1"/>
        <d v="2024-12-23T15:52:50" u="1"/>
        <d v="2024-12-23T15:59:01" u="1"/>
        <d v="2024-12-23T16:01:51" u="1"/>
        <d v="2024-12-23T16:11:14" u="1"/>
        <d v="2024-12-23T16:14:45" u="1"/>
        <d v="2024-12-26T10:41:21" u="1"/>
        <d v="2024-12-26T10:59:32" u="1"/>
        <d v="2024-12-26T11:03:57" u="1"/>
        <d v="2024-12-23T16:37:36" u="1"/>
        <d v="2024-12-23T16:44:58" u="1"/>
        <d v="2024-12-23T16:49:06" u="1"/>
        <d v="2025-05-19T14:37:09" u="1"/>
        <d v="2025-05-19T16:25:12" u="1"/>
        <d v="2025-05-19T17:08:25" u="1"/>
        <d v="2025-05-19T17:02:01" u="1"/>
        <d v="2025-05-19T18:21:56" u="1"/>
        <d v="2024-12-04T10:14:42" u="1"/>
        <d v="2024-12-04T10:03:31" u="1"/>
        <d v="2024-12-18T10:03:52" u="1"/>
        <d v="2024-12-18T11:33:20" u="1"/>
        <d v="2024-12-18T11:38:07" u="1"/>
        <d v="2024-12-18T11:50:04" u="1"/>
        <d v="2024-12-18T11:54:24" u="1"/>
        <d v="2024-12-18T12:03:12" u="1"/>
        <d v="2024-12-18T12:07:09" u="1"/>
        <d v="2024-12-18T12:10:30" u="1"/>
        <d v="2024-12-18T11:03:52" u="1"/>
        <d v="2024-12-18T11:13:49" u="1"/>
        <d v="2024-12-18T11:24:04" u="1"/>
        <d v="2024-12-18T12:13:22" u="1"/>
        <d v="2024-12-18T12:16:56" u="1"/>
        <d v="2024-12-24T10:46:58" u="1"/>
        <d v="2024-12-24T10:52:05" u="1"/>
        <d v="2024-12-24T10:58:32" u="1"/>
        <d v="2024-12-24T11:05:30" u="1"/>
        <d v="2024-12-23T15:26:22" u="1"/>
        <d v="2024-12-23T15:31:02" u="1"/>
        <d v="2024-12-23T15:32:54" u="1"/>
        <d v="2024-12-23T15:36:07" u="1"/>
        <d v="2024-12-24T11:35:12" u="1"/>
        <d v="2024-12-13T09:40:05" u="1"/>
        <d v="2024-12-26T10:36:11" u="1"/>
        <d v="2024-12-24T11:22:18" u="1"/>
        <d v="2024-12-24T11:25:23" u="1"/>
        <d v="2024-12-24T11:27:02" u="1"/>
        <d v="2024-12-24T11:30:01" u="1"/>
        <d v="2024-12-24T11:31:52" u="1"/>
        <d v="2024-12-13T10:03:01" u="1"/>
        <d v="2024-12-13T10:35:40" u="1"/>
        <d v="2024-12-17T17:03:39" u="1"/>
        <d v="2024-12-17T17:10:27" u="1"/>
        <d v="2024-12-17T17:15:12" u="1"/>
        <d v="2024-12-17T17:22:09" u="1"/>
        <d v="2024-12-18T07:49:30" u="1"/>
        <d v="2024-12-18T08:19:59" u="1"/>
        <d v="2024-12-18T08:43:38" u="1"/>
        <d v="2024-12-17T16:15:10" u="1"/>
        <d v="2024-12-17T16:21:25" u="1"/>
        <d v="2024-12-17T16:24:38" u="1"/>
        <d v="2024-12-17T16:30:34" u="1"/>
        <d v="2024-12-18T09:44:50" u="1"/>
        <d v="2024-12-18T09:10:18" u="1"/>
        <d v="2024-12-18T09:17:35" u="1"/>
        <d v="2024-12-18T09:33:33" u="1"/>
        <d v="2024-12-17T09:26:31" u="1"/>
        <d v="2024-12-17T09:32:59" u="1"/>
        <d v="2024-12-13T09:09:09" u="1"/>
        <d v="2024-12-20T16:03:14" u="1"/>
        <d v="2024-12-20T16:09:37" u="1"/>
        <d v="2024-12-20T16:34:34" u="1"/>
        <d v="2024-12-20T16:41:24" u="1"/>
        <d v="2024-12-03T13:43:47" u="1"/>
        <d v="2024-12-03T13:36:18" u="1"/>
        <d v="2025-01-02T15:14:23" u="1"/>
        <d v="2025-01-02T15:23:50" u="1"/>
        <d v="2025-01-02T16:42:26" u="1"/>
        <d v="2025-01-02T17:02:29" u="1"/>
        <d v="2024-12-26T09:04:27" u="1"/>
        <d v="2024-12-26T09:09:50" u="1"/>
        <d v="2024-12-26T09:16:29" u="1"/>
        <d v="2024-12-26T09:22:45" u="1"/>
        <d v="2024-12-19T15:29:44" u="1"/>
        <d v="2024-12-19T14:53:11" u="1"/>
        <d v="2024-12-20T08:55:09" u="1"/>
        <d v="2024-12-20T08:57:54" u="1"/>
        <d v="2024-12-20T14:18:21" u="1"/>
        <d v="2024-12-20T09:03:57" u="1"/>
        <d v="2024-12-20T09:08:50" u="1"/>
        <d v="2024-12-20T09:15:55" u="1"/>
        <d v="2024-12-20T09:38:52" u="1"/>
        <d v="2024-12-20T09:45:49" u="1"/>
        <d v="2024-12-20T09:50:46" u="1"/>
        <d v="2024-12-20T09:56:52" u="1"/>
        <d v="2024-12-20T10:00:21" u="1"/>
        <d v="2024-12-20T08:03:54" u="1"/>
        <d v="2024-12-20T08:26:27" u="1"/>
        <d v="2024-12-20T08:47:34" u="1"/>
        <d v="2024-12-20T10:06:19" u="1"/>
        <d v="2024-12-20T10:09:46" u="1"/>
        <d v="2024-12-20T10:16:10" u="1"/>
        <d v="2024-12-20T10:24:38" u="1"/>
        <d v="2024-12-20T10:34:32" u="1"/>
        <d v="2024-12-20T10:37:55" u="1"/>
        <d v="2024-12-20T10:45:19" u="1"/>
        <d v="2024-12-20T10:48:09" u="1"/>
        <d v="2024-12-20T10:54:30" u="1"/>
        <d v="2024-12-20T13:54:16" u="1"/>
        <d v="2024-12-20T14:29:44" u="1"/>
        <d v="2024-12-11T15:42:54" u="1"/>
        <d v="2024-12-11T15:54:46" u="1"/>
        <d v="2024-12-05T13:03:42" u="1"/>
        <d v="2024-12-17T16:11:43" u="1"/>
        <d v="2024-12-12T08:04:10" u="1"/>
        <d v="2024-12-12T08:15:20" u="1"/>
        <d v="2024-12-12T08:24:18" u="1"/>
        <d v="2024-12-11T16:45:56" u="1"/>
        <d v="2024-12-11T16:52:40" u="1"/>
        <d v="2024-12-17T15:37:01" u="1"/>
        <d v="2024-12-17T15:43:59" u="1"/>
        <d v="2024-12-17T15:46:59" u="1"/>
        <d v="2024-12-17T15:53:01" u="1"/>
        <d v="2024-12-17T15:56:02" u="1"/>
        <d v="2024-12-18T08:50:41" u="1"/>
        <d v="2024-12-18T08:53:49" u="1"/>
        <d v="2024-12-18T09:00:35" u="1"/>
        <d v="2024-12-17T16:02:46" u="1"/>
        <d v="2024-12-17T16:05:16" u="1"/>
        <d v="2024-12-18T09:50:50" u="1"/>
        <d v="2025-05-19T20:49:26" u="1"/>
        <d v="2025-05-19T16:32:09" u="1"/>
        <d v="2025-05-19T16:32:13" u="1"/>
        <d v="2025-05-16T10:06:09" u="1"/>
        <d v="2025-05-15T13:25:09" u="1"/>
        <d v="2025-05-16T21:26:51" u="1"/>
        <d v="2025-05-16T21:25:51" u="1"/>
        <d v="2025-05-15T20:56:20" u="1"/>
        <d v="2025-05-12T19:45:37" u="1"/>
        <d v="2025-05-14T14:09:30" u="1"/>
        <d v="2025-05-14T20:33:45" u="1"/>
        <d v="2025-05-15T20:24:39" u="1"/>
        <d v="2025-05-16T20:47:29" u="1"/>
        <d v="2025-05-16T20:47:53" u="1"/>
        <d v="2025-05-15T19:15:00" u="1"/>
        <d v="2025-05-16T13:27:27" u="1"/>
        <d v="2025-05-16T19:31:57" u="1"/>
        <d v="2025-05-16T19:37:41" u="1"/>
        <d v="2025-05-15T19:12:52" u="1"/>
        <d v="2025-05-15T19:13:08" u="1"/>
        <d v="2025-05-15T19:13:57" u="1"/>
        <d v="2025-05-16T13:27:37" u="1"/>
        <d v="2025-05-16T13:27:45" u="1"/>
        <d v="2025-05-16T18:07:11" u="1"/>
        <d v="2025-05-16T20:16:32" u="1"/>
        <d v="2025-05-16T20:15:32" u="1"/>
        <d v="2025-05-14T14:44:59" u="1"/>
        <d v="2025-05-14T17:24:34" u="1"/>
        <d v="2025-05-15T12:37:22" u="1"/>
        <d v="2025-05-16T15:07:48" u="1"/>
        <d v="2025-05-16T20:24:07" u="1"/>
        <d v="2025-05-16T20:24:13" u="1"/>
        <d v="2025-05-17T01:51:32" u="1"/>
        <d v="2025-05-16T13:59:36" u="1"/>
        <d v="2025-05-15T14:17:10" u="1"/>
        <d v="2025-05-15T20:37:55" u="1"/>
        <d v="2025-05-16T14:25:21" u="1"/>
        <d v="2025-05-16T20:55:48" u="1"/>
        <d v="2025-05-17T13:51:37" u="1"/>
        <d v="2025-05-16T21:05:47" u="1"/>
        <d v="2025-05-16T13:05:13" u="1"/>
        <d v="2025-05-16T18:01:13" u="1"/>
        <d v="2025-05-16T18:01:04" u="1"/>
        <d v="2025-05-16T18:31:48" u="1"/>
        <d v="2025-05-16T11:46:22" u="1"/>
        <d v="2025-05-16T13:31:25" u="1"/>
        <d v="2025-05-15T19:15:57" u="1"/>
        <d v="2025-05-16T16:45:45" u="1"/>
        <d v="2025-05-16T11:31:40" u="1"/>
        <d v="2025-05-15T20:02:37" u="1"/>
        <d v="2025-05-15T20:02:43" u="1"/>
        <d v="2025-05-15T20:02:56" u="1"/>
        <d v="2025-05-16T20:17:59" u="1"/>
        <d v="2025-05-16T13:53:12" u="1"/>
        <d v="2025-05-16T13:53:52" u="1"/>
        <d v="2025-05-14T14:00:47" u="1"/>
        <d v="2025-05-13T17:01:00" u="1"/>
        <d v="2025-05-15T14:03:37" u="1"/>
        <d v="2025-05-16T09:03:41" u="1"/>
        <d v="2025-05-15T16:02:00" u="1"/>
        <d v="2025-05-15T20:03:48" u="1"/>
        <d v="2025-05-16T15:03:19" u="1"/>
        <d v="2025-05-16T20:04:08" u="1"/>
        <d v="2025-05-07T13:01:31" u="1"/>
        <d v="2025-05-16T18:00:56" u="1"/>
        <d v="2025-05-16T18:00:57" u="1"/>
        <d v="2025-05-16T18:00:58" u="1"/>
        <d v="2025-05-13T13:00:27" u="1"/>
        <d v="2025-05-16T17:02:42" u="1"/>
        <d v="2025-05-16T20:35:39" u="1"/>
        <d v="2025-05-16T20:43:22" u="1"/>
        <d v="2025-05-14T18:03:41" u="1"/>
        <d v="2025-05-15T01:15:48" u="1"/>
        <d v="2025-05-16T20:37:17" u="1"/>
        <d v="2025-05-16T14:12:10" u="1"/>
        <d v="2025-05-15T16:36:01" u="1"/>
        <d v="2025-05-16T19:14:42" u="1"/>
        <d v="2025-05-16T19:40:55" u="1"/>
        <d v="2025-05-16T20:51:58" u="1"/>
        <d v="2025-05-15T19:13:21" u="1"/>
        <d v="2025-05-15T19:11:23" u="1"/>
        <d v="2025-05-15T13:56:37" u="1"/>
        <d v="2025-05-16T20:27:11" u="1"/>
        <d v="2025-05-14T13:42:49" u="1"/>
        <d v="2025-05-16T13:57:37" u="1"/>
        <d v="2025-05-14T19:40:36" u="1"/>
        <d v="2025-05-14T17:18:39" u="1"/>
        <d v="2025-05-15T20:46:27" u="1"/>
        <d v="2025-05-16T14:31:40" u="1"/>
        <d v="2025-05-16T21:12:55" u="1"/>
        <d v="2025-05-13T20:11:08" u="1"/>
        <d v="2025-05-15T20:43:45" u="1"/>
        <d v="2025-05-16T01:26:18" u="1"/>
        <d v="2025-05-16T11:39:16" u="1"/>
        <d v="2025-05-16T11:39:18" u="1"/>
        <d v="2025-05-17T12:33:55" u="1"/>
        <d v="2025-05-16T15:06:07" u="1"/>
        <d v="2025-05-16T09:24:22" u="1"/>
        <d v="2025-05-15T10:04:45" u="1"/>
        <d v="2025-05-13T11:44:43" u="1"/>
        <d v="2025-05-09T20:54:28" u="1"/>
        <d v="2025-05-09T21:04:11" u="1"/>
        <d v="2025-05-12T18:05:08" u="1"/>
        <d v="2025-05-12T17:05:34" u="1"/>
        <d v="2025-05-09T20:54:27" u="1"/>
        <d v="2025-05-16T16:02:18" u="1"/>
        <d v="2025-05-15T19:39:30" u="1"/>
        <d v="2025-05-16T14:02:57" u="1"/>
        <d v="2025-05-15T13:32:21" u="1"/>
        <d v="2025-05-15T13:32:38" u="1"/>
        <d v="2025-05-15T13:36:06" u="1"/>
        <d v="2025-05-16T20:28:13" u="1"/>
        <d v="2025-05-08T23:03:39" u="1"/>
        <d v="2025-05-17T19:56:44" u="1"/>
        <d v="2025-05-16T20:27:30" u="1"/>
        <d v="2025-05-18T14:09:26" u="1"/>
        <d v="2025-05-13T12:53:54" u="1"/>
        <d v="2025-05-14T19:33:07" u="1"/>
        <d v="2025-05-03T15:43:57" u="1"/>
        <d v="2025-05-08T11:48:22" u="1"/>
        <d v="2025-05-16T20:35:08" u="1"/>
        <d v="2025-05-16T20:35:22" u="1"/>
        <d v="2025-05-13T19:36:57" u="1"/>
        <d v="2025-05-15T20:10:04" u="1"/>
        <d v="2025-05-16T20:35:16" u="1"/>
        <d v="2025-05-16T20:35:01" u="1"/>
        <d v="2025-05-16T13:15:54" u="1"/>
        <d v="2025-05-12T17:16:19" u="1"/>
        <d v="2025-05-14T17:31:31" u="1"/>
        <d v="2025-05-14T17:18:04" u="1"/>
        <d v="2025-05-15T16:02:20" u="1"/>
        <d v="2025-05-16T15:06:14" u="1"/>
        <d v="2025-05-16T15:06:17" u="1"/>
        <d v="2025-05-15T12:35:55" u="1"/>
        <d v="2025-05-15T08:44:00" u="1"/>
        <d v="2025-05-16T16:15:38" u="1"/>
        <d v="2025-05-08T08:52:40" u="1"/>
        <d v="2025-05-16T16:26:16" u="1"/>
        <d v="2025-05-16T15:45:28" u="1"/>
        <d v="2025-05-16T12:54:50" u="1"/>
        <d v="2025-05-18T11:19:57" u="1"/>
        <d v="2025-05-18T11:11:52" u="1"/>
        <d v="2025-04-23T12:13:02" u="1"/>
        <d v="2025-05-16T14:56:29" u="1"/>
        <d v="2025-05-17T01:53:24" u="1"/>
        <d v="2025-05-14T20:01:00" u="1"/>
        <d v="2025-05-15T14:47:46" u="1"/>
        <d v="2025-05-16T18:44:02" u="1"/>
        <d v="2025-05-16T16:06:49" u="1"/>
        <d v="2025-04-24T18:25:05" u="1"/>
        <d v="2025-03-18T19:06:04" u="1"/>
        <d v="2025-05-15T14:47:21" u="1"/>
        <d v="2025-05-15T15:47:42" u="1"/>
        <d v="2025-05-13T16:28:27" u="1"/>
        <d v="2025-05-15T14:42:37" u="1"/>
        <d v="2025-01-22T18:10:03" u="1"/>
        <d v="2025-04-30T22:03:58" u="1"/>
        <d v="2025-05-13T13:07:30" u="1"/>
        <d v="2025-05-13T17:08:37" u="1"/>
        <d v="2025-05-16T18:14:34" u="1"/>
        <d v="2025-04-23T17:27:23" u="1"/>
        <d v="2025-02-14T13:15:12" u="1"/>
        <d v="2025-05-08T03:20:29" u="1"/>
        <d v="2025-05-19T05:08:18" u="1"/>
        <d v="2025-05-15T18:00:22" u="1"/>
        <d v="2025-05-06T16:18:31" u="1"/>
        <d v="2025-05-08T08:34:37" u="1"/>
        <d v="2025-05-06T14:34:17" u="1"/>
        <d v="2025-05-16T19:24:01" u="1"/>
        <d v="2025-05-09T17:42:46" u="1"/>
        <d v="2025-04-22T18:05:38" u="1"/>
        <d v="2025-04-29T21:47:12" u="1"/>
        <d v="2025-04-30T08:04:47" u="1"/>
        <d v="2025-05-07T08:20:22" u="1"/>
        <d v="2025-05-16T15:45:30" u="1"/>
        <d v="2025-04-30T12:37:46" u="1"/>
        <d v="2025-04-22T19:08:12" u="1"/>
        <d v="2025-05-15T18:25:01" u="1"/>
        <d v="2025-04-30T21:57:59" u="1"/>
        <d v="2025-05-12T18:49:12" u="1"/>
        <d v="2025-04-29T01:51:59" u="1"/>
        <d v="2025-05-05T16:38:08" u="1"/>
        <d v="2025-05-05T16:38:36" u="1"/>
        <d v="2025-05-05T16:39:01" u="1"/>
        <d v="2025-05-09T17:44:47" u="1"/>
        <d v="2025-05-03T19:02:31" u="1"/>
        <d v="2025-05-13T20:47:39" u="1"/>
        <d v="2025-05-06T17:36:43" u="1"/>
        <d v="2025-04-29T17:21:50" u="1"/>
        <d v="2025-05-14T15:58:26" u="1"/>
        <d v="2025-05-16T15:54:49" u="1"/>
        <d v="2025-05-12T18:13:30" u="1"/>
        <d v="2025-05-16T13:26:20" u="1"/>
        <d v="2025-04-29T03:19:51" u="1"/>
        <d v="2025-04-30T10:47:42" u="1"/>
        <d v="2025-05-06T14:02:05" u="1"/>
        <d v="2025-05-05T20:02:47" u="1"/>
        <d v="2025-05-05T20:02:05" u="1"/>
        <d v="2025-05-16T19:04:31" u="1"/>
        <d v="2025-05-06T13:46:42" u="1"/>
        <d v="2025-05-05T17:46:04" u="1"/>
        <d v="2025-04-29T12:04:40" u="1"/>
        <d v="2025-04-29T13:31:12" u="1"/>
        <d v="2025-05-03T19:02:36" u="1"/>
        <d v="2025-04-29T18:15:47" u="1"/>
        <d v="2025-04-29T21:48:25" u="1"/>
        <d v="2025-05-15T18:24:42" u="1"/>
        <d v="2025-04-29T17:46:00" u="1"/>
        <d v="2025-05-07T09:16:23" u="1"/>
        <d v="2025-05-08T20:05:24" u="1"/>
        <d v="2025-04-29T18:15:54" u="1"/>
        <d v="2025-04-29T18:46:41" u="1"/>
        <d v="2025-05-06T14:02:19" u="1"/>
        <d v="2025-05-05T12:47:54" u="1"/>
        <d v="2025-04-29T17:46:20" u="1"/>
        <d v="2025-05-15T19:53:45" u="1"/>
        <d v="2025-04-26T01:03:02" u="1"/>
        <d v="2025-04-30T18:46:55" u="1"/>
        <d v="2025-05-03T19:02:11" u="1"/>
        <d v="2025-05-14T19:03:04" u="1"/>
        <d v="2025-05-14T20:01:07" u="1"/>
        <d v="2025-05-07T10:18:50" u="1"/>
        <d v="2025-05-08T11:56:42" u="1"/>
        <d v="2025-05-08T08:35:59" u="1"/>
        <d v="2025-05-16T18:24:34" u="1"/>
        <d v="2025-05-16T14:18:39" u="1"/>
        <d v="2025-05-16T14:18:40" u="1"/>
        <d v="2025-05-15T20:25:01" u="1"/>
        <d v="2025-05-15T01:14:53" u="1"/>
        <d v="2025-05-17T01:53:23" u="1"/>
        <d v="2025-05-14T20:34:14" u="1"/>
        <d v="2025-05-14T20:36:04" u="1"/>
        <d v="2025-05-14T20:36:10" u="1"/>
        <d v="2025-04-14T12:49:18" u="1"/>
        <d v="2025-04-29T20:02:47" u="1"/>
        <d v="2025-05-05T17:47:04" u="1"/>
        <d v="2025-05-16T15:13:02" u="1"/>
        <d v="2025-05-08T08:13:21" u="1"/>
        <d v="2025-05-16T14:43:11" u="1"/>
        <d v="2025-05-15T19:13:01" u="1"/>
        <d v="2025-05-16T18:05:29" u="1"/>
        <d v="2025-05-09T13:34:54" u="1"/>
        <d v="2025-05-15T18:24:28" u="1"/>
        <d v="2025-05-15T18:24:07" u="1"/>
        <d v="2025-05-15T18:22:14" u="1"/>
        <d v="2025-02-24T12:03:16" u="1"/>
        <d v="2013-08-01T18:37:26" u="1"/>
        <d v="2025-05-12T19:49:11" u="1"/>
        <d v="2025-05-12T19:49:40" u="1"/>
        <d v="2025-04-29T21:46:51" u="1"/>
        <d v="2025-05-07T08:47:25" u="1"/>
        <d v="2025-05-06T18:18:17" u="1"/>
        <d v="2025-05-07T17:47:30" u="1"/>
        <d v="2025-05-06T18:18:04" u="1"/>
        <d v="2025-05-07T07:17:04" u="1"/>
        <d v="2025-05-06T14:34:33" u="1"/>
        <d v="2025-05-15T08:18:24" u="1"/>
        <d v="2025-04-30T09:32:03" u="1"/>
        <d v="2025-05-15T18:23:54" u="1"/>
        <d v="2025-05-05T20:02:57" u="1"/>
        <d v="2025-05-15T18:18:56" u="1"/>
        <d v="2025-05-06T18:17:50" u="1"/>
        <d v="2025-05-05T13:47:44" u="1"/>
        <d v="2025-05-06T14:03:15" u="1"/>
        <d v="2025-05-07T09:16:38" u="1"/>
        <d v="2025-05-07T09:16:29" u="1"/>
        <d v="2025-05-15T18:22:23" u="1"/>
        <d v="2025-05-06T14:16:33" u="1"/>
        <d v="2025-05-06T14:16:46" u="1"/>
        <d v="2025-05-15T18:24:50" u="1"/>
        <d v="2025-05-05T14:31:16" u="1"/>
        <d v="2025-04-30T14:47:36" u="1"/>
        <d v="2025-05-05T16:48:13" u="1"/>
        <d v="2025-05-05T13:48:00" u="1"/>
        <d v="2025-05-05T13:48:11" u="1"/>
        <d v="2025-05-07T16:50:47" u="1"/>
        <d v="2025-05-14T19:05:20" u="1"/>
        <d v="2025-05-13T19:53:35" u="1"/>
        <d v="2025-05-06T15:36:56" u="1"/>
        <d v="2025-05-13T14:05:30" u="1"/>
        <d v="2025-04-30T20:01:53" u="1"/>
        <d v="2025-05-12T18:42:07" u="1"/>
        <d v="2025-05-09T11:28:51" u="1"/>
        <d v="2025-05-15T14:35:11" u="1"/>
        <d v="2025-05-08T14:03:24" u="1"/>
        <d v="2025-05-08T14:03:42" u="1"/>
        <d v="2025-05-15T22:44:20" u="1"/>
        <d v="2025-04-29T17:58:55" u="1"/>
        <d v="2025-04-24T19:07:14" u="1"/>
        <d v="2025-04-24T19:07:22" u="1"/>
        <d v="2025-05-08T16:58:23" u="1"/>
        <d v="2025-05-13T00:29:33" u="1"/>
        <d v="2025-05-13T00:37:54" u="1"/>
        <d v="2025-05-16T20:29:06" u="1"/>
        <d v="2025-03-24T11:53:32" u="1"/>
        <d v="2025-05-16T20:19:58" u="1"/>
        <d v="2025-05-16T13:57:06" u="1"/>
        <d v="2025-05-13T12:53:27" u="1"/>
        <d v="2025-04-23T12:23:01" u="1"/>
        <d v="2025-05-08T08:36:17" u="1"/>
        <d v="2025-04-30T09:06:39" u="1"/>
        <d v="2025-05-15T18:18:43" u="1"/>
        <d v="2025-05-14T14:08:44" u="1"/>
        <d v="2025-05-14T17:03:35" u="1"/>
        <d v="2025-05-02T21:38:01" u="1"/>
        <d v="2025-05-02T21:38:07" u="1"/>
        <d v="2025-05-15T18:21:31" u="1"/>
        <d v="2025-05-15T05:12:08" u="1"/>
        <d v="2025-04-30T15:37:48" u="1"/>
        <d v="2025-04-30T21:56:19" u="1"/>
        <d v="2025-05-13T20:47:56" u="1"/>
        <d v="2025-05-02T16:20:53" u="1"/>
        <d v="2025-04-24T12:42:29" u="1"/>
        <d v="2025-05-15T09:36:32" u="1"/>
        <d v="2025-05-12T18:49:07" u="1"/>
        <d v="2025-04-29T17:50:05" u="1"/>
        <d v="2025-04-23T17:15:56" u="1"/>
        <d v="2025-04-23T17:15:54" u="1"/>
        <d v="2025-04-25T13:00:51" u="1"/>
        <d v="2025-05-13T19:16:52" u="1"/>
        <d v="2025-05-13T19:16:48" u="1"/>
        <d v="2025-05-07T19:34:37" u="1"/>
        <d v="2025-05-14T14:06:01" u="1"/>
        <d v="2025-05-13T20:20:48" u="1"/>
        <d v="2025-05-14T20:33:21" u="1"/>
        <d v="2025-05-09T19:14:38" u="1"/>
        <d v="2025-05-16T12:30:14" u="1"/>
        <d v="2025-05-16T13:46:29" u="1"/>
        <d v="2025-05-09T19:14:22" u="1"/>
        <d v="2025-05-14T19:30:55" u="1"/>
        <d v="2025-05-15T05:19:41" u="1"/>
        <d v="2025-04-25T17:55:08" u="1"/>
        <d v="2025-05-08T08:35:03" u="1"/>
        <d v="2025-05-15T11:46:26" u="1"/>
        <d v="2025-05-13T23:24:26" u="1"/>
        <d v="2025-05-16T18:05:27" u="1"/>
        <d v="2025-05-16T16:02:23" u="1"/>
        <d v="2025-05-17T17:57:46" u="1"/>
        <d v="2025-05-17T18:11:46" u="1"/>
        <d v="2025-05-16T09:34:45" u="1"/>
        <d v="2025-05-15T16:26:41" u="1"/>
        <d v="2025-05-11T05:51:25" u="1"/>
        <d v="2025-05-16T13:09:01" u="1"/>
        <d v="2025-05-14T16:17:16" u="1"/>
        <d v="2025-05-16T03:10:21" u="1"/>
        <d v="2025-05-08T07:49:31" u="1"/>
        <d v="2025-05-09T03:18:28" u="1"/>
        <d v="2025-05-09T05:01:56" u="1"/>
        <d v="2025-05-11T06:15:20" u="1"/>
        <d v="2025-05-12T01:01:20" u="1"/>
        <d v="2025-05-19T03:01:20" u="1"/>
        <d v="2025-05-16T14:04:26" u="1"/>
        <d v="2025-05-05T10:29:53" u="1"/>
        <d v="2025-04-28T11:13:54" u="1"/>
        <d v="2025-05-09T11:48:15" u="1"/>
        <d v="2025-05-06T08:47:50" u="1"/>
        <d v="2025-04-23T12:20:26" u="1"/>
        <d v="2025-05-16T21:14:26" u="1"/>
        <d v="2025-05-16T12:46:29" u="1"/>
        <d v="2025-05-16T16:03:03" u="1"/>
        <d v="2025-05-16T16:03:08" u="1"/>
        <d v="2025-05-07T10:08:53" u="1"/>
        <d v="2025-05-14T14:07:23" u="1"/>
        <d v="2025-05-13T16:40:03" u="1"/>
        <d v="2025-05-13T20:24:40" u="1"/>
        <d v="2025-05-14T17:31:38" u="1"/>
        <d v="2025-05-13T23:24:25" u="1"/>
        <d v="2025-05-16T16:02:27" u="1"/>
        <d v="2025-05-13T20:23:16" u="1"/>
        <d v="2025-05-13T13:36:04" u="1"/>
        <d v="2025-05-16T13:09:27" u="1"/>
        <d v="2025-05-15T18:55:33" u="1"/>
        <d v="2025-05-15T13:01:13" u="1"/>
        <d v="2025-05-15T20:33:49" u="1"/>
        <d v="2025-05-15T15:47:22" u="1"/>
        <d v="2025-05-15T18:02:50" u="1"/>
        <d v="2025-05-15T15:03:40" u="1"/>
        <d v="2025-05-15T14:47:08" u="1"/>
        <d v="2025-05-15T15:31:31" u="1"/>
        <d v="2025-05-15T14:48:32" u="1"/>
        <d v="2025-05-07T16:32:59" u="1"/>
        <d v="2025-05-15T15:47:27" u="1"/>
        <d v="2025-05-15T15:47:31" u="1"/>
        <d v="2025-05-15T16:02:31" u="1"/>
        <d v="2025-05-15T16:16:23" u="1"/>
        <d v="2025-05-15T16:31:50" u="1"/>
        <d v="2025-05-15T18:20:37" u="1"/>
        <d v="2025-05-15T16:32:20" u="1"/>
        <d v="2025-05-15T15:49:13" u="1"/>
        <d v="2025-05-14T19:05:33" u="1"/>
        <d v="2025-05-15T17:40:20" u="1"/>
        <d v="2025-05-15T13:25:56" u="1"/>
        <d v="2025-05-15T18:37:41" u="1"/>
        <d v="2025-05-15T17:33:18" u="1"/>
        <d v="2025-05-15T17:33:29" u="1"/>
        <d v="2025-05-15T17:33:39" u="1"/>
        <d v="2025-05-15T18:25:18" u="1"/>
        <d v="2025-05-08T08:52:29" u="1"/>
        <d v="2025-05-15T18:22:42" u="1"/>
        <d v="2025-05-15T18:26:05" u="1"/>
        <d v="2025-05-15T16:04:10" u="1"/>
        <d v="2025-05-12T10:00:49" u="1"/>
        <d v="2025-05-14T13:30:03" u="1"/>
        <d v="2025-05-15T20:01:15" u="1"/>
        <d v="2025-05-15T20:01:22" u="1"/>
        <d v="2025-05-15T13:47:25" u="1"/>
        <d v="2025-05-15T19:14:12" u="1"/>
        <d v="2025-04-29T13:16:42" u="1"/>
        <d v="2025-05-06T18:33:16" u="1"/>
        <d v="2025-05-13T20:49:04" u="1"/>
        <d v="2025-05-14T17:18:00" u="1"/>
        <d v="2025-05-15T18:29:13" u="1"/>
        <d v="2025-05-15T18:30:02" u="1"/>
        <d v="2025-05-15T18:28:43" u="1"/>
        <d v="2025-05-15T12:49:15" u="1"/>
        <d v="2025-05-15T13:06:41" u="1"/>
        <d v="2025-05-15T15:12:03" u="1"/>
        <d v="2025-05-15T17:19:23" u="1"/>
        <d v="2025-05-15T17:28:20" u="1"/>
        <d v="2025-05-14T19:59:28" u="1"/>
        <d v="2025-04-30T11:18:34" u="1"/>
        <d v="2025-05-13T11:31:40" u="1"/>
        <d v="2025-05-12T13:17:01" u="1"/>
        <d v="2025-05-14T10:16:19" u="1"/>
        <d v="2025-05-15T12:31:45" u="1"/>
        <d v="2025-05-15T16:46:56" u="1"/>
        <d v="2025-05-15T16:46:49" u="1"/>
        <d v="2025-05-15T18:01:49" u="1"/>
        <d v="2025-05-15T18:01:55" u="1"/>
        <d v="2025-05-15T17:08:04" u="1"/>
        <d v="2025-05-15T11:22:21" u="1"/>
        <d v="2025-05-15T11:22:29" u="1"/>
        <d v="2025-05-07T18:52:18" u="1"/>
        <d v="2025-05-15T20:51:24" u="1"/>
        <d v="2025-05-14T13:21:05" u="1"/>
        <d v="2025-05-14T13:21:28" u="1"/>
        <d v="2025-05-14T13:21:49" u="1"/>
        <d v="2025-05-02T21:09:30" u="1"/>
        <d v="2025-05-14T16:44:56" u="1"/>
        <d v="2025-05-14T17:30:55" u="1"/>
        <d v="2025-05-14T12:10:16" u="1"/>
        <d v="2025-05-14T19:31:34" u="1"/>
        <d v="2025-05-14T16:17:02" u="1"/>
        <d v="2025-05-14T16:17:10" u="1"/>
        <d v="2025-05-14T17:47:04" u="1"/>
        <d v="2025-05-14T13:31:54" u="1"/>
        <d v="2025-05-14T19:13:27" u="1"/>
        <d v="2025-05-14T19:13:31" u="1"/>
        <d v="2025-05-13T17:50:31" u="1"/>
        <d v="2025-05-13T15:12:12" u="1"/>
        <d v="2025-05-14T13:53:55" u="1"/>
        <d v="2025-05-14T17:19:54" u="1"/>
        <d v="2025-05-13T16:24:07" u="1"/>
        <d v="2025-05-14T17:11:35" u="1"/>
        <d v="2025-05-12T20:47:51" u="1"/>
        <d v="2025-05-14T12:47:45" u="1"/>
        <d v="2025-05-14T12:47:50" u="1"/>
        <d v="2025-05-14T13:01:42" u="1"/>
        <d v="2025-05-13T17:33:56" u="1"/>
        <d v="2025-05-14T13:19:01" u="1"/>
        <d v="2025-05-14T19:07:14" u="1"/>
        <d v="2025-05-14T20:18:11" u="1"/>
        <d v="2025-05-13T19:32:13" u="1"/>
        <d v="2025-05-14T19:45:53" u="1"/>
        <d v="2025-05-14T19:47:00" u="1"/>
        <d v="2025-05-14T19:47:05" u="1"/>
        <d v="2025-05-14T13:36:41" u="1"/>
        <d v="2025-05-08T18:39:32" u="1"/>
        <d v="2025-05-13T19:53:17" u="1"/>
        <d v="2025-05-14T19:40:56" u="1"/>
        <d v="2025-05-13T12:59:25" u="1"/>
        <d v="2025-05-13T19:26:40" u="1"/>
        <d v="2025-05-14T13:31:27" u="1"/>
        <d v="2025-05-14T19:42:46" u="1"/>
        <d v="2025-05-14T00:49:57" u="1"/>
        <d v="2025-05-14T20:15:34" u="1"/>
        <d v="2025-05-14T20:16:00" u="1"/>
        <d v="2025-05-13T13:20:12" u="1"/>
        <d v="2025-05-13T19:58:45" u="1"/>
        <d v="2025-05-13T20:06:57" u="1"/>
        <d v="2025-05-13T20:07:23" u="1"/>
        <d v="2025-05-14T13:54:12" u="1"/>
        <d v="2025-05-14T13:53:22" u="1"/>
        <d v="2025-05-14T19:36:46" u="1"/>
        <d v="2025-05-14T19:43:12" u="1"/>
        <d v="2025-05-14T12:47:55" u="1"/>
        <d v="2025-05-14T18:54:55" u="1"/>
        <d v="2025-05-14T18:56:08" u="1"/>
        <d v="2025-05-14T18:56:29" u="1"/>
        <d v="2025-05-13T12:26:58" u="1"/>
        <d v="2025-05-13T12:28:35" u="1"/>
        <d v="2025-05-13T13:31:32" u="1"/>
        <d v="2025-05-13T13:31:37" u="1"/>
        <d v="2025-05-13T13:46:54" u="1"/>
        <d v="2025-05-10T10:43:42" u="1"/>
        <d v="2025-05-10T10:43:43" u="1"/>
        <d v="2025-05-10T10:54:04" u="1"/>
        <d v="2025-05-12T19:49:02" u="1"/>
        <d v="2025-05-13T13:37:26" u="1"/>
        <d v="2025-05-12T19:45:54" u="1"/>
        <d v="2025-05-12T19:47:51" u="1"/>
        <d v="2025-05-13T20:22:16" u="1"/>
        <d v="2025-05-13T20:22:32" u="1"/>
        <d v="2025-05-14T20:34:53" u="1"/>
        <d v="2025-05-14T20:32:30" u="1"/>
        <d v="2025-05-13T20:24:23" u="1"/>
        <d v="2025-05-13T14:24:13" u="1"/>
        <d v="2025-05-13T13:05:04" u="1"/>
        <d v="2025-05-14T19:39:45" u="1"/>
        <d v="2025-05-14T16:32:14" u="1"/>
        <d v="2025-05-14T19:39:34" u="1"/>
        <d v="2025-05-14T19:38:35" u="1"/>
        <d v="2025-05-14T19:38:56" u="1"/>
        <d v="2025-05-13T19:23:02" u="1"/>
        <d v="2025-05-13T12:57:25" u="1"/>
        <d v="2025-05-14T13:28:25" u="1"/>
        <d v="2025-05-14T16:03:52" u="1"/>
        <d v="2025-05-14T16:03:57" u="1"/>
        <d v="2025-05-14T15:04:29" u="1"/>
        <d v="2025-05-14T12:01:09" u="1"/>
        <d v="2025-05-14T14:00:55" u="1"/>
        <d v="2025-05-15T01:14:59" u="1"/>
        <d v="2025-05-13T13:11:09" u="1"/>
        <d v="2025-05-14T14:31:54" u="1"/>
        <d v="2025-05-14T10:01:31" u="1"/>
        <d v="2025-05-14T11:31:09" u="1"/>
        <d v="2025-05-13T16:16:46" u="1"/>
        <d v="2025-05-09T16:30:52" u="1"/>
        <d v="2025-05-12T16:16:09" u="1"/>
        <d v="2025-05-13T16:32:08" u="1"/>
        <d v="2025-05-13T16:32:20" u="1"/>
        <d v="2025-05-14T16:19:04" u="1"/>
        <d v="2025-05-14T16:18:54" u="1"/>
        <d v="2025-05-14T19:16:16" u="1"/>
        <d v="2025-05-14T13:44:12" u="1"/>
        <d v="2025-05-14T20:01:18" u="1"/>
        <d v="2025-05-13T19:47:08" u="1"/>
        <d v="2025-05-14T17:44:31" u="1"/>
        <d v="2025-05-14T11:45:02" u="1"/>
        <d v="2025-05-13T18:38:43" u="1"/>
        <d v="2025-05-12T12:12:37" u="1"/>
        <d v="2025-05-13T19:50:59" u="1"/>
        <d v="2025-05-13T13:15:57" u="1"/>
        <d v="2025-05-14T00:53:21" u="1"/>
        <d v="2025-05-14T13:46:44" u="1"/>
        <d v="2025-05-14T13:47:14" u="1"/>
        <d v="2025-05-14T20:02:42" u="1"/>
        <d v="2025-05-14T20:02:48" u="1"/>
        <d v="2025-05-14T16:31:41" u="1"/>
        <d v="2025-05-14T16:31:42" u="1"/>
        <d v="2025-04-28T14:37:47" u="1"/>
        <d v="2025-05-13T18:34:19" u="1"/>
        <d v="2025-05-14T13:09:26" u="1"/>
        <d v="2025-05-14T19:12:46" u="1"/>
        <d v="2025-05-14T19:15:37" u="1"/>
        <d v="2025-05-14T13:00:59" u="1"/>
        <d v="2025-05-14T00:41:00" u="1"/>
        <d v="2025-05-13T18:56:22" u="1"/>
        <d v="2025-05-15T00:59:58" u="1"/>
        <d v="2025-05-14T00:59:21" u="1"/>
        <d v="2025-05-13T20:09:20" u="1"/>
        <d v="2025-05-13T20:11:02" u="1"/>
        <d v="2025-05-13T20:12:23" u="1"/>
        <d v="2025-05-13T13:24:34" u="1"/>
        <d v="2025-05-13T13:25:08" u="1"/>
        <d v="2025-05-13T13:29:56" u="1"/>
        <d v="2025-05-13T16:36:03" u="1"/>
        <d v="2025-05-13T19:14:21" u="1"/>
        <d v="2025-05-14T19:45:36" u="1"/>
        <d v="2025-05-03T19:02:02" u="1"/>
        <d v="2025-05-13T17:32:40" u="1"/>
        <d v="2025-05-13T19:16:40" u="1"/>
        <d v="2025-05-09T19:02:11" u="1"/>
        <d v="2025-05-13T17:47:00" u="1"/>
        <d v="2025-05-13T20:50:54" u="1"/>
        <d v="2025-05-13T18:02:01" u="1"/>
        <d v="2025-05-13T18:03:59" u="1"/>
        <d v="2025-05-13T19:01:49" u="1"/>
        <d v="2025-05-13T17:43:35" u="1"/>
        <d v="2025-05-12T15:53:51" u="1"/>
        <d v="2025-05-13T16:14:16" u="1"/>
        <d v="2025-05-06T10:50:19" u="1"/>
        <d v="2025-05-05T17:17:58" u="1"/>
        <d v="2025-05-05T11:10:52" u="1"/>
        <d v="2025-05-07T10:21:27" u="1"/>
        <d v="2025-05-07T10:21:44" u="1"/>
        <d v="2025-05-13T14:47:32" u="1"/>
        <d v="2025-05-13T16:06:32" u="1"/>
        <d v="2025-05-13T12:20:31" u="1"/>
        <d v="2025-05-13T17:21:26" u="1"/>
        <d v="2025-05-13T16:21:54" u="1"/>
        <d v="2025-05-13T20:52:50" u="1"/>
        <d v="2025-05-13T20:54:37" u="1"/>
        <d v="2025-03-27T11:00:57" u="1"/>
        <d v="2025-05-13T20:48:55" u="1"/>
        <d v="2025-05-13T16:01:27" u="1"/>
        <d v="2025-05-13T20:48:24" u="1"/>
        <d v="2025-05-12T13:00:44" u="1"/>
        <d v="2025-05-13T13:21:16" u="1"/>
        <d v="2025-05-13T19:57:14" u="1"/>
        <d v="2025-05-12T18:14:07" u="1"/>
        <d v="2025-05-13T00:16:25" u="1"/>
        <d v="2025-05-12T18:14:32" u="1"/>
        <d v="2025-05-12T18:14:44" u="1"/>
        <d v="2025-05-13T18:34:28" u="1"/>
        <d v="2025-05-13T18:34:56" u="1"/>
        <d v="2025-05-13T18:35:01" u="1"/>
        <d v="2025-05-13T18:35:36" u="1"/>
        <d v="2025-05-13T09:46:44" u="1"/>
        <d v="2025-05-13T20:51:04" u="1"/>
        <d v="2025-05-13T20:48:06" u="1"/>
        <d v="2025-05-13T17:48:10" u="1"/>
        <d v="2025-05-07T10:40:31" u="1"/>
        <d v="2025-05-08T08:38:06" u="1"/>
        <d v="2025-05-08T10:27:45" u="1"/>
        <d v="2025-05-08T11:16:53" u="1"/>
        <d v="2025-05-08T08:52:37" u="1"/>
        <d v="2025-05-13T20:26:53" u="1"/>
        <d v="2025-05-13T16:36:09" u="1"/>
        <d v="2025-05-13T13:21:00" u="1"/>
        <d v="2025-05-07T08:47:59" u="1"/>
        <d v="2025-05-06T14:34:59" u="1"/>
        <d v="2025-05-06T18:18:31" u="1"/>
        <d v="2025-05-06T18:19:03" u="1"/>
        <d v="2025-05-13T12:02:03" u="1"/>
        <d v="2025-05-05T17:27:19" u="1"/>
        <d v="2025-05-13T16:34:58" u="1"/>
        <d v="2025-05-13T16:32:45" u="1"/>
        <d v="2025-05-13T13:15:55" u="1"/>
        <d v="2025-05-07T11:16:22" u="1"/>
        <d v="2025-05-02T17:34:34" u="1"/>
        <d v="2025-05-13T18:56:10" u="1"/>
        <d v="2025-05-13T17:44:22" u="1"/>
        <d v="2025-05-07T13:47:17" u="1"/>
        <d v="2025-05-07T13:47:19" u="1"/>
        <d v="2025-05-07T14:17:05" u="1"/>
        <d v="2025-05-07T14:17:07" u="1"/>
        <d v="2025-05-07T14:17:08" u="1"/>
        <d v="2025-05-07T12:47:15" u="1"/>
        <d v="2025-05-12T15:52:07" u="1"/>
        <d v="2025-05-12T17:02:11" u="1"/>
        <d v="2025-05-12T17:02:16" u="1"/>
        <d v="2025-05-12T17:02:20" u="1"/>
        <d v="2025-05-12T17:02:07" u="1"/>
        <d v="2025-05-12T17:17:45" u="1"/>
        <d v="2025-05-12T19:31:29" u="1"/>
        <d v="2025-05-12T17:47:07" u="1"/>
        <d v="2025-05-12T09:31:44" u="1"/>
        <d v="2025-05-12T09:37:08" u="1"/>
        <d v="2025-05-02T14:32:24" u="1"/>
        <d v="2025-05-08T17:31:50" u="1"/>
        <d v="2025-05-08T09:31:51" u="1"/>
        <d v="2025-05-12T20:47:28" u="1"/>
        <d v="2025-05-06T13:04:00" u="1"/>
        <d v="2025-05-05T14:17:16" u="1"/>
        <d v="2025-05-05T18:02:22" u="1"/>
        <d v="2025-05-12T12:03:24" u="1"/>
        <d v="2025-05-12T12:03:29" u="1"/>
        <d v="2025-05-12T18:16:33" u="1"/>
        <d v="2025-05-12T18:16:37" u="1"/>
        <d v="2025-05-12T18:16:41" u="1"/>
        <d v="2025-05-12T18:16:45" u="1"/>
        <d v="2025-05-12T18:16:49" u="1"/>
        <d v="2025-05-12T18:16:53" u="1"/>
        <d v="2025-05-12T18:16:57" u="1"/>
        <d v="2025-05-12T18:17:01" u="1"/>
        <d v="2025-05-12T08:31:34" u="1"/>
        <d v="2025-05-09T17:31:25" u="1"/>
        <d v="2025-05-09T17:31:33" u="1"/>
        <d v="2025-05-09T17:31:37" u="1"/>
        <d v="2025-05-02T17:02:00" u="1"/>
        <d v="2025-05-12T08:46:56" u="1"/>
        <d v="2025-05-12T14:03:00" u="1"/>
        <d v="2025-05-12T14:03:14" u="1"/>
        <d v="2025-05-12T14:03:27" u="1"/>
        <d v="2025-05-12T14:02:56" u="1"/>
        <d v="2025-05-12T14:37:31" u="1"/>
        <d v="2025-05-12T12:43:14" u="1"/>
        <d v="2025-05-12T12:37:18" u="1"/>
        <d v="2025-05-12T12:14:05" u="1"/>
        <d v="2025-05-12T12:24:47" u="1"/>
        <d v="2025-05-12T12:32:21" u="1"/>
        <d v="2025-05-12T17:24:22" u="1"/>
        <d v="2025-05-06T17:15:20" u="1"/>
        <d v="2025-05-07T16:23:32" u="1"/>
        <d v="2025-05-02T10:05:37" u="1"/>
        <d v="2025-04-30T18:07:36" u="1"/>
        <d v="2025-05-08T14:20:33" u="1"/>
        <d v="2025-05-02T17:07:53" u="1"/>
        <d v="2025-05-02T18:51:40" u="1"/>
        <d v="2025-05-06T10:50:50" u="1"/>
        <d v="2025-05-12T17:48:11" u="1"/>
        <d v="2025-05-05T17:45:10" u="1"/>
        <d v="2025-04-30T21:55:29" u="1"/>
        <d v="2025-05-12T23:01:10" u="1"/>
        <d v="2025-05-12T23:01:12" u="1"/>
        <d v="2025-05-09T16:04:08" u="1"/>
        <d v="2025-05-12T10:00:50" u="1"/>
        <d v="2025-05-12T11:01:54" u="1"/>
        <d v="2025-05-12T13:00:37" u="1"/>
        <d v="2025-05-09T12:02:59" u="1"/>
        <d v="2025-05-08T11:03:35" u="1"/>
        <d v="2025-05-08T14:01:34" u="1"/>
        <d v="2025-05-12T15:02:26" u="1"/>
        <d v="2025-05-09T15:02:24" u="1"/>
        <d v="2025-05-09T15:02:25" u="1"/>
        <d v="2025-05-09T15:03:17" u="1"/>
        <d v="2025-05-08T19:01:00" u="1"/>
        <d v="2025-05-09T12:02:36" u="1"/>
        <d v="2025-05-09T12:02:39" u="1"/>
        <d v="2025-05-06T18:26:39" u="1"/>
        <d v="2025-05-06T18:26:50" u="1"/>
        <d v="2025-05-05T18:12:46" u="1"/>
        <d v="2025-05-06T10:25:11" u="1"/>
        <d v="2025-05-12T12:41:55" u="1"/>
        <d v="2025-05-12T18:41:25" u="1"/>
        <d v="2025-05-12T18:41:57" u="1"/>
        <d v="2025-05-12T18:42:35" u="1"/>
        <d v="2025-05-12T17:19:50" u="1"/>
        <d v="2025-05-12T18:10:51" u="1"/>
        <d v="2025-05-12T12:10:47" u="1"/>
        <d v="2025-05-12T12:10:55" u="1"/>
        <d v="2025-05-12T12:11:14" u="1"/>
        <d v="2025-05-12T12:11:23" u="1"/>
        <d v="2025-05-12T12:06:50" u="1"/>
        <d v="2025-05-12T12:10:40" u="1"/>
        <d v="2025-05-12T12:07:48" u="1"/>
        <d v="2025-05-12T18:13:45" u="1"/>
        <d v="2025-05-12T12:09:37" u="1"/>
        <d v="2025-05-12T18:16:29" u="1"/>
        <d v="2025-05-12T12:02:53" u="1"/>
        <d v="2025-05-12T12:03:00" u="1"/>
        <d v="2025-05-12T12:03:06" u="1"/>
        <d v="2025-05-12T10:16:43" u="1"/>
        <d v="2025-05-12T20:47:59" u="1"/>
        <d v="2025-05-12T20:03:02" u="1"/>
        <d v="2025-05-12T11:44:46" u="1"/>
        <d v="2025-05-10T15:44:15" u="1"/>
        <d v="2025-05-06T11:03:26" u="1"/>
        <d v="2025-05-09T19:20:01" u="1"/>
        <d v="2025-05-02T12:20:13" u="1"/>
        <d v="2025-04-30T21:55:42" u="1"/>
        <d v="2025-05-12T20:14:20" u="1"/>
        <d v="2025-05-12T17:44:22" u="1"/>
        <d v="2025-05-12T17:44:23" u="1"/>
        <d v="2025-05-13T00:54:31" u="1"/>
        <d v="2025-05-08T14:46:17" u="1"/>
        <d v="2025-05-12T13:14:57" u="1"/>
        <d v="2025-05-09T14:44:30" u="1"/>
        <d v="2025-04-30T21:59:34" u="1"/>
        <d v="2025-05-08T15:55:56" u="1"/>
        <d v="2025-05-12T18:24:21" u="1"/>
        <d v="2025-05-12T18:24:23" u="1"/>
        <d v="2025-05-05T11:37:58" u="1"/>
        <d v="2025-05-09T11:56:30" u="1"/>
        <d v="2025-05-12T14:55:00" u="1"/>
        <d v="2025-05-12T10:54:38" u="1"/>
        <d v="2025-05-12T17:44:24" u="1"/>
        <d v="2025-05-08T10:45:38" u="1"/>
        <d v="2025-04-30T16:52:01" u="1"/>
        <d v="2025-05-06T18:38:31" u="1"/>
        <d v="2025-05-02T08:17:00" u="1"/>
        <d v="2025-05-06T14:35:13" u="1"/>
        <d v="2025-05-06T14:33:56" u="1"/>
        <d v="2025-05-12T17:23:54" u="1"/>
        <d v="2025-05-12T17:24:39" u="1"/>
        <d v="2025-05-06T18:03:17" u="1"/>
        <d v="2025-05-06T15:03:29" u="1"/>
        <d v="2025-05-09T13:04:06" u="1"/>
        <d v="2025-05-09T13:04:11" u="1"/>
        <d v="2025-05-08T18:02:34" u="1"/>
        <d v="2025-05-08T18:03:26" u="1"/>
        <d v="2025-04-29T11:02:47" u="1"/>
        <d v="2025-04-30T15:06:51" u="1"/>
        <d v="2025-04-30T14:03:39" u="1"/>
        <d v="2025-05-04T17:01:36" u="1"/>
        <d v="2025-05-05T14:01:56" u="1"/>
        <d v="2025-05-05T19:02:08" u="1"/>
        <d v="2025-05-05T15:01:19" u="1"/>
        <d v="2025-05-05T17:01:21" u="1"/>
        <d v="2025-05-05T16:02:56" u="1"/>
        <d v="2025-05-09T18:03:29" u="1"/>
        <d v="2025-05-09T18:03:35" u="1"/>
        <d v="2025-05-09T18:03:39" u="1"/>
        <d v="2025-05-12T09:02:00" u="1"/>
        <d v="2025-05-12T15:02:07" u="1"/>
        <d v="2025-05-12T15:02:24" u="1"/>
        <d v="2025-05-12T13:01:53" u="1"/>
        <d v="2025-05-12T13:01:54" u="1"/>
        <d v="2025-05-12T11:02:01" u="1"/>
        <d v="2025-05-12T14:01:27" u="1"/>
        <d v="2025-05-12T09:01:40" u="1"/>
        <d v="2025-05-12T09:01:44" u="1"/>
        <d v="2025-05-12T16:00:51" u="1"/>
        <d v="2025-05-05T17:01:17" u="1"/>
        <d v="2025-05-08T17:02:08" u="1"/>
        <d v="2025-05-09T10:00:42" u="1"/>
        <d v="2025-05-09T10:00:58" u="1"/>
        <d v="2025-05-07T16:05:01" u="1"/>
        <d v="2025-05-07T16:05:03" u="1"/>
        <d v="2025-05-07T10:00:57" u="1"/>
        <d v="2025-05-12T23:01:30" u="1"/>
        <d v="2025-05-05T17:00:40" u="1"/>
        <d v="2025-04-30T11:03:03" u="1"/>
        <d v="2025-04-30T11:03:42" u="1"/>
        <d v="2025-05-08T11:00:54" u="1"/>
        <d v="2025-05-07T19:03:25" u="1"/>
        <d v="2025-05-07T18:01:09" u="1"/>
        <d v="2025-05-07T12:01:27" u="1"/>
        <d v="2025-05-07T13:00:59" u="1"/>
        <d v="2025-05-07T13:01:02" u="1"/>
        <d v="2025-05-07T13:01:05" u="1"/>
        <d v="2025-05-02T17:00:58" u="1"/>
        <d v="2025-04-22T08:24:47" u="1"/>
        <d v="2025-05-06T17:38:28" u="1"/>
        <d v="2025-05-07T18:39:51" u="1"/>
        <d v="2025-05-12T12:53:03" u="1"/>
        <d v="2025-05-12T19:05:09" u="1"/>
        <d v="2025-05-12T19:05:15" u="1"/>
        <d v="2025-05-12T19:05:21" u="1"/>
        <d v="2025-05-12T19:05:27" u="1"/>
        <d v="2025-05-12T19:00:24" u="1"/>
        <d v="2025-05-12T11:30:53" u="1"/>
        <d v="2025-05-12T13:31:29" u="1"/>
        <d v="2025-05-09T20:18:47" u="1"/>
        <d v="2025-05-12T18:00:59" u="1"/>
        <d v="2025-05-08T13:32:00" u="1"/>
        <d v="2025-05-12T17:16:57" u="1"/>
        <d v="2025-05-12T16:16:16" u="1"/>
        <d v="2025-05-12T11:46:17" u="1"/>
        <d v="2025-05-09T10:16:15" u="1"/>
        <d v="2025-05-06T13:02:54" u="1"/>
        <d v="2025-05-05T15:16:20" u="1"/>
        <d v="2025-05-05T16:18:26" u="1"/>
        <d v="2025-05-12T16:01:39" u="1"/>
        <d v="2025-05-12T17:46:22" u="1"/>
        <d v="2025-05-07T13:03:31" u="1"/>
        <d v="2025-05-12T19:12:30" u="1"/>
        <d v="2025-05-12T19:13:06" u="1"/>
        <d v="2025-05-12T17:23:08" u="1"/>
        <d v="2025-05-12T09:24:53" u="1"/>
        <d v="2025-05-12T17:24:24" u="1"/>
        <d v="2025-05-13T00:23:01" u="1"/>
        <d v="2025-05-13T00:23:06" u="1"/>
        <d v="2025-05-13T00:19:49" u="1"/>
        <d v="2025-05-13T00:18:06" u="1"/>
        <d v="2025-05-12T11:06:15" u="1"/>
        <d v="2025-05-13T00:59:27" u="1"/>
        <d v="2025-05-13T00:59:32" u="1"/>
        <d v="2025-05-13T00:59:36" u="1"/>
        <d v="2025-05-06T22:46:06" u="1"/>
        <d v="2025-05-12T12:18:24" u="1"/>
        <d v="2025-05-12T12:22:16" u="1"/>
        <d v="2025-05-12T12:22:40" u="1"/>
        <d v="2025-05-12T12:22:46" u="1"/>
        <d v="2025-05-12T12:22:26" u="1"/>
        <d v="2025-05-12T12:22:34" u="1"/>
        <d v="2025-05-02T16:00:32" u="1"/>
        <d v="2025-05-12T19:33:09" u="1"/>
        <d v="2025-05-12T19:31:26" u="1"/>
        <d v="2025-05-13T01:18:22" u="1"/>
        <d v="2025-05-12T12:35:41" u="1"/>
        <d v="2025-05-12T14:06:10" u="1"/>
        <d v="2025-05-12T15:06:40" u="1"/>
        <d v="2025-05-12T15:15:40" u="1"/>
        <d v="2025-05-12T16:15:45" u="1"/>
        <d v="2025-04-23T11:28:05" u="1"/>
        <d v="2025-04-29T02:15:35" u="1"/>
        <d v="2025-05-08T18:10:32" u="1"/>
        <d v="2025-05-08T18:10:40" u="1"/>
        <d v="2025-05-07T18:29:09" u="1"/>
        <d v="2025-05-07T18:29:16" u="1"/>
        <d v="2025-05-07T18:29:23" u="1"/>
        <d v="2025-05-07T18:29:31" u="1"/>
        <d v="2025-05-07T18:29:37" u="1"/>
        <d v="2025-05-07T18:29:43" u="1"/>
        <d v="2025-04-28T11:54:12" u="1"/>
        <d v="2025-05-07T12:47:16" u="1"/>
        <d v="2025-05-07T13:47:15" u="1"/>
        <d v="2025-05-07T19:11:59" u="1"/>
        <d v="2025-05-07T23:21:11" u="1"/>
        <d v="2025-05-07T19:04:36" u="1"/>
        <d v="2025-05-07T23:23:21" u="1"/>
        <d v="2025-05-07T23:23:30" u="1"/>
        <d v="2025-05-07T23:23:13" u="1"/>
        <d v="2025-05-07T19:05:13" u="1"/>
        <d v="2025-05-07T12:39:16" u="1"/>
        <d v="2025-05-07T12:39:17" u="1"/>
        <d v="2025-05-07T12:39:19" u="1"/>
        <d v="2025-05-07T12:39:20" u="1"/>
        <d v="2025-05-07T12:47:13" u="1"/>
        <d v="2025-05-07T13:37:16" u="1"/>
        <d v="2025-05-07T13:47:14" u="1"/>
        <d v="2025-05-07T14:17:11" u="1"/>
        <d v="2025-05-07T12:47:12" u="1"/>
        <d v="2025-05-07T12:39:10" u="1"/>
        <d v="2025-05-07T13:09:03" u="1"/>
        <d v="2025-05-09T14:33:15" u="1"/>
        <d v="2025-05-09T17:02:07" u="1"/>
        <d v="2025-05-08T12:17:59" u="1"/>
        <d v="2025-05-08T11:32:29" u="1"/>
        <d v="2025-05-09T17:18:10" u="1"/>
        <d v="2025-05-09T17:18:04" u="1"/>
        <d v="2025-05-09T17:47:12" u="1"/>
        <d v="2025-05-08T09:31:47" u="1"/>
        <d v="2025-05-07T19:02:07" u="1"/>
        <d v="2025-04-29T13:34:14" u="1"/>
        <d v="2025-05-08T17:02:53" u="1"/>
        <d v="2025-05-08T16:46:34" u="1"/>
        <d v="2025-05-05T16:32:38" u="1"/>
        <d v="2025-05-08T12:17:20" u="1"/>
        <d v="2025-05-09T20:18:16" u="1"/>
        <d v="2025-05-09T20:21:08" u="1"/>
        <d v="2025-05-09T20:19:55" u="1"/>
        <d v="2025-05-08T10:47:05" u="1"/>
        <d v="2025-05-08T10:47:34" u="1"/>
        <d v="2025-05-09T17:32:06" u="1"/>
        <d v="2025-05-09T17:32:09" u="1"/>
        <d v="2025-05-08T15:47:43" u="1"/>
        <d v="2025-05-08T11:33:28" u="1"/>
        <d v="2025-05-09T13:33:58" u="1"/>
        <d v="2025-05-09T14:47:20" u="1"/>
        <d v="2025-05-09T14:47:25" u="1"/>
        <d v="2025-05-09T20:18:36" u="1"/>
        <d v="2025-05-10T15:39:48" u="1"/>
        <d v="2025-05-09T12:49:55" u="1"/>
        <d v="2025-05-09T13:32:55" u="1"/>
        <d v="2025-05-08T15:51:23" u="1"/>
        <d v="2025-05-09T13:49:55" u="1"/>
        <d v="2025-05-09T13:59:08" u="1"/>
        <d v="2025-05-09T16:07:02" u="1"/>
        <d v="2025-05-09T15:59:48" u="1"/>
        <d v="2025-05-09T19:35:52" u="1"/>
        <d v="2025-05-09T09:16:33" u="1"/>
        <d v="2025-05-09T17:31:49" u="1"/>
        <d v="2025-05-09T17:32:00" u="1"/>
        <d v="2025-05-02T10:05:50" u="1"/>
        <d v="2025-04-29T15:19:42" u="1"/>
        <d v="2025-04-29T11:19:04" u="1"/>
        <d v="2025-04-29T10:27:36" u="1"/>
        <d v="2025-04-29T10:36:26" u="1"/>
        <d v="2025-05-02T14:45:55" u="1"/>
        <d v="2025-05-09T16:35:56" u="1"/>
        <d v="2025-05-05T18:05:15" u="1"/>
        <d v="2025-05-05T13:25:12" u="1"/>
        <d v="2025-05-09T13:35:16" u="1"/>
        <d v="2025-05-09T16:34:06" u="1"/>
        <d v="2025-05-09T18:12:27" u="1"/>
        <d v="2025-05-09T18:11:24" u="1"/>
        <d v="2025-05-09T18:11:30" u="1"/>
        <d v="2025-05-08T14:03:37" u="1"/>
        <d v="2025-05-08T14:03:40" u="1"/>
        <d v="2025-05-08T23:48:43" u="1"/>
        <d v="2025-04-29T02:53:01" u="1"/>
        <d v="2025-05-09T18:45:50" u="1"/>
        <d v="2025-05-06T13:55:52" u="1"/>
        <d v="2025-05-06T22:43:11" u="1"/>
        <d v="2025-04-30T15:20:02" u="1"/>
        <d v="2025-05-08T17:47:44" u="1"/>
        <d v="2025-05-08T17:48:54" u="1"/>
        <d v="2025-05-08T17:51:08" u="1"/>
        <d v="2025-05-05T16:58:45" u="1"/>
        <d v="2025-05-08T18:46:17" u="1"/>
        <d v="2025-05-07T19:11:49" u="1"/>
        <d v="2025-05-07T19:12:06" u="1"/>
        <d v="2025-05-10T00:04:48" u="1"/>
        <d v="2025-05-06T22:58:28" u="1"/>
        <d v="2025-05-06T18:23:42" u="1"/>
        <d v="2025-05-08T18:40:45" u="1"/>
        <d v="2025-05-08T18:42:38" u="1"/>
        <d v="2025-05-02T21:50:23" u="1"/>
        <d v="2025-05-09T15:50:17" u="1"/>
        <d v="2025-05-09T23:42:12" u="1"/>
        <d v="2025-05-09T18:03:17" u="1"/>
        <d v="2025-04-28T13:32:31" u="1"/>
        <d v="2025-04-28T13:32:53" u="1"/>
        <d v="2025-05-07T16:36:38" u="1"/>
        <d v="2025-05-07T16:36:54" u="1"/>
        <d v="2025-05-05T16:09:11" u="1"/>
        <d v="2025-05-05T16:09:21" u="1"/>
        <d v="2025-05-05T16:09:33" u="1"/>
        <d v="2025-05-09T17:14:24" u="1"/>
        <d v="2025-05-09T17:18:06" u="1"/>
        <d v="2025-05-07T16:40:16" u="1"/>
        <d v="2025-05-09T17:14:12" u="1"/>
        <d v="2025-05-09T17:16:08" u="1"/>
        <d v="2025-04-29T15:13:19" u="1"/>
        <d v="2025-05-06T16:21:01" u="1"/>
        <d v="2025-05-09T23:15:56" u="1"/>
        <d v="2025-05-09T23:16:30" u="1"/>
        <d v="2025-05-09T23:16:45" u="1"/>
        <d v="2025-05-09T17:14:37" u="1"/>
        <d v="2025-05-09T17:15:08" u="1"/>
        <d v="2025-05-09T17:12:44" u="1"/>
        <d v="2025-05-05T15:53:05" u="1"/>
        <d v="2025-05-09T11:07:38" u="1"/>
        <d v="2025-05-09T17:11:42" u="1"/>
        <d v="2025-05-08T19:03:25" u="1"/>
        <d v="2025-05-09T17:30:56" u="1"/>
        <d v="2025-04-17T11:06:40" u="1"/>
        <d v="2025-05-07T19:35:29" u="1"/>
        <d v="2025-05-09T13:35:27" u="1"/>
        <d v="2025-05-09T20:21:38" u="1"/>
        <d v="2025-05-06T10:50:32" u="1"/>
        <d v="2025-05-09T18:46:25" u="1"/>
        <d v="2025-05-09T15:54:56" u="1"/>
        <d v="2025-05-09T10:14:54" u="1"/>
        <d v="2025-05-08T08:48:52" u="1"/>
        <d v="2025-05-09T18:34:54" u="1"/>
        <d v="2025-05-09T10:34:26" u="1"/>
        <d v="2025-05-09T11:15:39" u="1"/>
        <d v="2025-05-09T19:14:19" u="1"/>
        <d v="2025-05-09T17:15:20" u="1"/>
        <d v="2025-05-09T18:05:29" u="1"/>
        <d v="2025-04-25T19:16:04" u="1"/>
        <d v="2025-05-06T17:06:51" u="1"/>
        <d v="2025-05-09T19:15:52" u="1"/>
        <d v="2025-05-05T15:17:14" u="1"/>
        <d v="2025-05-10T00:12:17" u="1"/>
        <d v="2025-05-09T12:08:02" u="1"/>
        <d v="2025-05-09T12:08:53" u="1"/>
        <d v="2025-05-08T19:10:03" u="1"/>
        <d v="2025-05-12T00:13:13" u="1"/>
        <d v="2025-05-09T19:18:02" u="1"/>
        <d v="2025-05-09T19:18:20" u="1"/>
        <d v="2025-05-09T19:14:30" u="1"/>
        <d v="2025-01-31T08:33:57" u="1"/>
        <d v="2025-04-30T18:38:24" u="1"/>
        <d v="2025-04-30T18:33:15" u="1"/>
        <d v="2025-05-09T17:48:16" u="1"/>
        <d v="2025-05-09T23:38:45" u="1"/>
        <d v="2025-05-05T16:53:18" u="1"/>
        <d v="2025-05-02T16:41:52" u="1"/>
        <d v="2025-05-08T17:41:54" u="1"/>
        <d v="2025-05-08T17:42:29" u="1"/>
        <d v="2025-05-08T17:46:33" u="1"/>
        <d v="2025-05-09T17:53:15" u="1"/>
        <d v="2025-05-10T17:33:52" u="1"/>
        <d v="2025-05-02T16:14:17" u="1"/>
        <d v="2025-05-10T11:28:33" u="1"/>
        <d v="2025-05-10T11:28:49" u="1"/>
        <d v="2025-04-25T00:28:51" u="1"/>
        <d v="2025-05-09T11:29:30" u="1"/>
        <d v="2025-05-09T11:29:37" u="1"/>
        <d v="2025-05-05T17:02:41" u="1"/>
        <d v="2025-05-09T16:03:52" u="1"/>
        <d v="2025-05-07T11:01:35" u="1"/>
        <d v="2025-05-07T11:02:03" u="1"/>
        <d v="2025-05-09T12:54:26" u="1"/>
        <d v="2025-05-07T18:42:57" u="1"/>
        <d v="2025-05-08T23:35:20" u="1"/>
        <d v="2025-05-08T11:25:33" u="1"/>
        <d v="2025-05-08T18:32:02" u="1"/>
        <d v="2025-04-17T10:11:24" u="1"/>
        <d v="2025-05-09T18:14:27" u="1"/>
        <d v="2025-05-09T15:24:23" u="1"/>
        <d v="2025-05-09T11:50:16" u="1"/>
        <d v="2025-05-09T18:17:36" u="1"/>
        <d v="2025-04-29T02:19:34" u="1"/>
        <d v="2025-04-29T02:34:33" u="1"/>
        <d v="2025-04-29T02:35:50" u="1"/>
        <d v="2025-05-05T22:55:41" u="1"/>
        <d v="2025-05-05T22:55:47" u="1"/>
        <d v="2025-05-02T21:34:11" u="1"/>
        <d v="2025-04-28T14:50:36" u="1"/>
        <d v="2025-04-25T13:20:35" u="1"/>
        <d v="2025-04-25T13:25:43" u="1"/>
        <d v="2025-05-09T15:35:36" u="1"/>
        <d v="2025-05-09T15:36:04" u="1"/>
        <d v="2025-05-09T15:23:44" u="1"/>
        <d v="2025-05-09T15:23:51" u="1"/>
        <d v="2025-05-09T18:19:00" u="1"/>
        <d v="2025-05-08T18:16:01" u="1"/>
        <d v="2025-05-09T20:18:54" u="1"/>
        <d v="2025-05-08T08:20:16" u="1"/>
        <d v="2025-05-09T19:01:26" u="1"/>
        <d v="2025-05-09T17:46:02" u="1"/>
        <d v="2025-05-09T20:19:01" u="1"/>
        <d v="2025-05-09T16:31:20" u="1"/>
        <d v="2025-05-09T17:01:12" u="1"/>
        <d v="2025-05-09T14:01:53" u="1"/>
        <d v="2025-05-09T16:31:38" u="1"/>
        <d v="2025-05-09T11:36:28" u="1"/>
        <d v="2025-05-09T20:21:50" u="1"/>
        <d v="2025-05-09T16:15:08" u="1"/>
        <d v="2025-05-09T17:16:10" u="1"/>
        <d v="2025-05-08T18:34:57" u="1"/>
        <d v="2025-05-08T18:35:04" u="1"/>
        <d v="2025-05-08T18:33:49" u="1"/>
        <d v="2025-05-09T11:53:06" u="1"/>
        <d v="2025-05-08T18:33:30" u="1"/>
        <d v="2025-05-08T11:34:46" u="1"/>
        <d v="2025-04-26T01:09:07" u="1"/>
        <d v="2025-04-26T01:09:44" u="1"/>
        <d v="2025-04-25T19:55:55" u="1"/>
        <d v="2025-04-14T16:00:54" u="1"/>
        <d v="2025-04-26T01:09:46" u="1"/>
        <d v="2025-04-26T01:09:10" u="1"/>
        <d v="2025-05-06T07:57:48" u="1"/>
        <d v="2025-04-25T19:55:56" u="1"/>
        <d v="2025-05-09T23:17:37" u="1"/>
        <d v="2025-04-25T18:44:50" u="1"/>
        <d v="2025-05-07T22:43:36" u="1"/>
        <d v="2025-05-09T18:36:50" u="1"/>
        <d v="2025-05-06T14:07:14" u="1"/>
        <d v="2025-04-30T14:16:26" u="1"/>
        <d v="2025-05-06T10:10:47" u="1"/>
        <d v="2025-05-06T16:23:13" u="1"/>
        <d v="2025-05-06T16:23:25" u="1"/>
        <d v="2025-05-09T11:13:57" u="1"/>
        <d v="2025-05-09T11:14:07" u="1"/>
        <d v="2025-05-06T22:21:34" u="1"/>
        <d v="2025-05-06T18:15:20" u="1"/>
        <d v="2025-05-09T17:12:13" u="1"/>
        <d v="2025-05-08T22:58:17" u="1"/>
        <d v="2025-05-08T22:58:22" u="1"/>
        <d v="2025-05-09T17:25:45" u="1"/>
        <d v="2025-05-09T17:26:02" u="1"/>
        <d v="2025-05-09T17:27:07" u="1"/>
        <d v="2025-05-11T23:57:49" u="1"/>
        <d v="2025-05-09T17:30:57" u="1"/>
        <d v="2025-05-09T18:52:03" u="1"/>
        <d v="2025-05-09T18:52:12" u="1"/>
        <d v="2025-05-09T18:57:00" u="1"/>
        <d v="2025-05-09T18:59:47" u="1"/>
        <d v="2025-05-02T15:36:14" u="1"/>
        <d v="2025-05-02T21:53:58" u="1"/>
        <d v="2025-05-09T11:45:29" u="1"/>
        <d v="2025-05-09T17:02:52" u="1"/>
        <d v="2025-05-09T23:57:46" u="1"/>
        <d v="2025-05-08T08:38:34" u="1"/>
        <d v="2025-05-09T14:15:01" u="1"/>
        <d v="2025-05-09T14:35:37" u="1"/>
        <d v="2025-05-09T17:15:35" u="1"/>
        <d v="2025-04-23T18:33:48" u="1"/>
        <d v="2025-04-26T00:56:18" u="1"/>
        <d v="2025-04-26T00:56:22" u="1"/>
        <d v="2025-04-29T14:15:03" u="1"/>
        <d v="2025-04-29T14:15:27" u="1"/>
        <d v="2025-05-03T15:11:30" u="1"/>
        <d v="2025-05-03T15:11:34" u="1"/>
        <d v="2025-04-29T20:37:05" u="1"/>
        <d v="2025-05-11T11:47:08" u="1"/>
        <d v="2025-05-04T03:22:00" u="1"/>
        <d v="2025-05-06T22:34:11" u="1"/>
        <d v="2025-05-09T17:46:18" u="1"/>
        <d v="2025-05-08T23:28:53" u="1"/>
        <d v="2025-04-24T18:20:41" u="1"/>
        <d v="2025-05-07T17:17:39" u="1"/>
        <d v="2025-05-07T20:32:31" u="1"/>
        <d v="2025-05-08T19:02:30" u="1"/>
        <d v="2025-05-08T19:02:44" u="1"/>
        <d v="2025-05-08T19:02:50" u="1"/>
        <d v="2025-05-08T17:28:59" u="1"/>
        <d v="2025-05-08T15:23:41" u="1"/>
        <d v="2025-05-08T17:24:14" u="1"/>
        <d v="2025-05-08T16:46:21" u="1"/>
        <d v="2025-05-08T20:06:59" u="1"/>
        <d v="2025-05-08T10:47:00" u="1"/>
        <d v="2025-05-07T11:17:10" u="1"/>
        <d v="2025-05-07T11:17:18" u="1"/>
        <d v="2025-05-07T12:02:46" u="1"/>
        <d v="2025-05-07T15:04:10" u="1"/>
        <d v="2025-05-07T15:04:23" u="1"/>
        <d v="2025-05-07T15:04:29" u="1"/>
        <d v="2025-05-08T10:46:49" u="1"/>
        <d v="2025-05-08T13:02:49" u="1"/>
        <d v="2025-05-08T13:08:50" u="1"/>
        <d v="2025-05-08T20:07:46" u="1"/>
        <d v="2025-05-08T20:07:51" u="1"/>
        <d v="2025-05-08T13:07:18" u="1"/>
        <d v="2025-05-08T19:46:38" u="1"/>
        <d v="2025-05-08T17:24:33" u="1"/>
        <d v="2025-05-08T17:24:47" u="1"/>
        <d v="2025-05-08T18:02:30" u="1"/>
        <d v="2025-05-08T20:02:58" u="1"/>
        <d v="2025-05-08T19:27:51" u="1"/>
        <d v="2025-05-08T19:27:52" u="1"/>
        <d v="2025-05-08T16:18:12" u="1"/>
        <d v="2025-05-08T18:20:15" u="1"/>
        <d v="2025-04-29T10:16:52" u="1"/>
        <d v="2025-04-29T10:16:53" u="1"/>
        <d v="2025-03-13T16:37:03" u="1"/>
        <d v="2025-05-08T20:04:31" u="1"/>
        <d v="2025-05-08T20:06:36" u="1"/>
        <d v="2025-05-05T17:08:45" u="1"/>
        <d v="2025-05-05T17:08:53" u="1"/>
        <d v="2025-05-08T16:59:04" u="1"/>
        <d v="2025-05-08T10:46:42" u="1"/>
        <d v="2025-05-08T22:58:25" u="1"/>
        <d v="2025-05-08T22:58:19" u="1"/>
        <d v="2025-05-06T16:33:04" u="1"/>
        <d v="2025-05-08T10:46:56" u="1"/>
        <d v="2025-05-08T20:08:15" u="1"/>
        <d v="2025-05-08T20:08:25" u="1"/>
        <d v="2025-05-08T17:03:17" u="1"/>
        <d v="2025-05-08T19:06:49" u="1"/>
        <d v="2025-05-05T13:07:36" u="1"/>
        <d v="2025-05-08T12:50:24" u="1"/>
        <d v="2025-05-02T17:54:40" u="1"/>
        <d v="2025-05-02T19:43:59" u="1"/>
        <d v="2025-05-02T10:44:44" u="1"/>
        <d v="2025-05-08T18:06:27" u="1"/>
        <d v="2025-05-08T15:06:14" u="1"/>
        <d v="2025-04-29T17:07:18" u="1"/>
        <d v="2025-05-08T18:27:05" u="1"/>
        <d v="2025-05-06T19:01:24" u="1"/>
        <d v="2025-05-06T19:02:06" u="1"/>
        <d v="2025-05-08T19:12:10" u="1"/>
        <d v="2025-04-29T03:25:28" u="1"/>
        <d v="2025-04-25T14:12:25" u="1"/>
        <d v="2025-05-08T19:13:37" u="1"/>
        <d v="2025-05-05T17:19:02" u="1"/>
        <d v="2025-05-05T18:39:10" u="1"/>
        <d v="2025-05-06T10:40:09" u="1"/>
        <d v="2025-05-08T11:51:49" u="1"/>
        <d v="2025-05-07T19:28:34" u="1"/>
        <d v="2025-05-07T19:28:47" u="1"/>
        <d v="2025-05-07T19:33:03" u="1"/>
        <d v="2025-05-06T18:52:38" u="1"/>
        <d v="2025-05-06T18:56:30" u="1"/>
        <d v="2025-05-06T19:02:07" u="1"/>
        <d v="2025-05-08T19:14:23" u="1"/>
        <d v="2025-04-25T20:32:50" u="1"/>
        <d v="2025-04-25T20:29:45" u="1"/>
        <d v="2025-04-02T12:17:21" u="1"/>
        <d v="2025-04-29T21:37:26" u="1"/>
        <d v="2025-04-29T15:13:49" u="1"/>
        <d v="2025-04-29T15:14:40" u="1"/>
        <d v="2025-04-28T12:12:10" u="1"/>
        <d v="2025-04-28T01:23:57" u="1"/>
        <d v="2025-05-08T08:51:50" u="1"/>
        <d v="2025-05-08T15:05:43" u="1"/>
        <d v="2025-05-08T08:47:44" u="1"/>
        <d v="2025-05-08T13:07:02" u="1"/>
        <d v="2025-05-08T17:48:36" u="1"/>
        <d v="2025-05-07T18:04:01" u="1"/>
        <d v="2025-04-30T19:03:13" u="1"/>
        <d v="2025-04-30T19:04:11" u="1"/>
        <d v="2025-04-30T10:04:15" u="1"/>
        <d v="2025-04-30T08:02:26" u="1"/>
        <d v="2025-04-30T11:03:12" u="1"/>
        <d v="2025-04-30T11:05:12" u="1"/>
        <d v="2025-05-06T18:01:48" u="1"/>
        <d v="2025-05-06T16:02:50" u="1"/>
        <d v="2025-05-05T22:01:33" u="1"/>
        <d v="2025-05-05T22:01:37" u="1"/>
        <d v="2025-05-05T22:01:40" u="1"/>
        <d v="2025-05-02T22:01:14" u="1"/>
        <d v="2025-05-02T22:02:17" u="1"/>
        <d v="2025-05-05T10:01:13" u="1"/>
        <d v="2025-05-05T14:01:57" u="1"/>
        <d v="2025-05-05T15:00:59" u="1"/>
        <d v="2025-05-07T11:01:40" u="1"/>
        <d v="2025-05-08T17:50:31" u="1"/>
        <d v="2025-05-07T23:13:45" u="1"/>
        <d v="2025-05-08T18:31:44" u="1"/>
        <d v="2025-05-08T18:16:16" u="1"/>
        <d v="2025-05-08T19:16:03" u="1"/>
        <d v="2025-05-08T19:16:08" u="1"/>
        <d v="2025-05-08T16:01:36" u="1"/>
        <d v="2025-05-08T17:17:02" u="1"/>
        <d v="2025-05-08T18:05:13" u="1"/>
        <d v="2025-05-08T18:31:07" u="1"/>
        <d v="2025-05-08T20:05:46" u="1"/>
        <d v="2025-05-07T18:31:35" u="1"/>
        <d v="2025-05-08T10:16:21" u="1"/>
        <d v="2025-05-08T10:16:27" u="1"/>
        <d v="2025-05-08T17:30:53" u="1"/>
        <d v="2025-05-08T18:16:09" u="1"/>
        <d v="2025-05-08T18:16:14" u="1"/>
        <d v="2025-05-08T17:23:01" u="1"/>
        <d v="2025-05-08T17:04:14" u="1"/>
        <d v="2025-05-08T17:04:18" u="1"/>
        <d v="2025-05-06T10:34:53" u="1"/>
        <d v="2025-05-08T08:34:53" u="1"/>
        <d v="2025-05-08T08:45:43" u="1"/>
        <d v="2025-05-08T16:36:52" u="1"/>
        <d v="2025-05-06T17:34:20" u="1"/>
        <d v="2025-05-08T17:09:56" u="1"/>
        <d v="2025-05-08T10:56:44" u="1"/>
        <d v="2025-05-08T15:06:38" u="1"/>
        <d v="2025-04-17T22:13:42" u="1"/>
        <d v="2025-05-08T17:10:36" u="1"/>
        <d v="2025-05-08T18:51:48" u="1"/>
        <d v="2025-05-08T18:52:29" u="1"/>
        <d v="2025-05-08T18:52:48" u="1"/>
        <d v="2025-05-08T08:47:51" u="1"/>
        <d v="2025-05-08T16:37:01" u="1"/>
        <d v="2025-05-08T11:57:09" u="1"/>
        <d v="2025-05-08T08:35:25" u="1"/>
        <d v="2025-05-08T08:35:27" u="1"/>
        <d v="2025-05-08T15:35:43" u="1"/>
        <d v="2025-04-29T15:52:06" u="1"/>
        <d v="2025-04-29T15:52:08" u="1"/>
        <d v="2025-04-29T16:13:50" u="1"/>
        <d v="2025-04-29T16:59:43" u="1"/>
        <d v="2025-04-22T09:54:55" u="1"/>
        <d v="2025-04-22T09:54:56" u="1"/>
        <d v="2025-04-23T08:44:50" u="1"/>
        <d v="2025-04-30T08:59:12" u="1"/>
        <d v="2025-04-29T02:15:33" u="1"/>
        <d v="2025-05-06T22:43:58" u="1"/>
        <d v="2025-05-06T22:44:04" u="1"/>
        <d v="2025-05-06T22:44:09" u="1"/>
        <d v="2025-05-06T17:48:17" u="1"/>
        <d v="2025-05-05T22:44:04" u="1"/>
        <d v="2025-05-05T22:44:10" u="1"/>
        <d v="2025-05-05T22:44:17" u="1"/>
        <d v="2025-05-02T21:20:37" u="1"/>
        <d v="2025-05-07T17:18:11" u="1"/>
        <d v="2025-05-07T17:18:18" u="1"/>
        <d v="2025-05-07T17:18:24" u="1"/>
        <d v="2025-05-07T17:18:35" u="1"/>
        <d v="2025-04-29T11:06:20" u="1"/>
        <d v="2025-05-08T01:11:17" u="1"/>
        <d v="2025-05-08T05:29:20" u="1"/>
        <d v="2025-05-06T11:30:47" u="1"/>
        <d v="2025-05-05T10:42:46" u="1"/>
        <d v="2025-05-06T01:02:30" u="1"/>
        <d v="2025-05-07T16:47:52" u="1"/>
        <d v="2025-05-06T13:17:32" u="1"/>
        <d v="2025-04-29T21:46:45" u="1"/>
        <d v="2025-05-05T11:17:56" u="1"/>
        <d v="2025-05-05T13:01:54" u="1"/>
        <d v="2025-05-05T10:02:31" u="1"/>
        <d v="2025-05-05T10:02:54" u="1"/>
        <d v="2025-05-05T10:03:22" u="1"/>
        <d v="2025-05-05T17:02:18" u="1"/>
        <d v="2025-05-07T14:47:53" u="1"/>
        <d v="2025-05-07T18:48:45" u="1"/>
        <d v="2025-05-07T18:17:31" u="1"/>
        <d v="2025-05-07T20:32:12" u="1"/>
        <d v="2025-05-07T18:02:38" u="1"/>
        <d v="2025-05-07T20:33:27" u="1"/>
        <d v="2025-05-07T13:33:04" u="1"/>
        <d v="2025-05-07T18:47:44" u="1"/>
        <d v="2025-05-07T13:49:53" u="1"/>
        <d v="2025-05-07T15:05:50" u="1"/>
        <d v="2025-05-07T11:55:47" u="1"/>
        <d v="2025-04-30T17:13:35" u="1"/>
        <d v="2025-05-07T17:20:57" u="1"/>
        <d v="2025-05-07T17:31:29" u="1"/>
        <d v="2025-05-07T09:44:59" u="1"/>
        <d v="2025-05-07T10:59:25" u="1"/>
        <d v="2025-05-07T10:46:57" u="1"/>
        <d v="2025-05-07T17:10:34" u="1"/>
        <d v="2025-05-07T16:48:23" u="1"/>
        <d v="2025-05-07T16:24:36" u="1"/>
        <d v="2025-05-05T20:06:04" u="1"/>
        <d v="2025-05-07T20:47:04" u="1"/>
        <d v="2025-05-07T20:32:45" u="1"/>
        <d v="2025-05-07T20:32:58" u="1"/>
        <d v="2025-05-08T04:43:39" u="1"/>
        <d v="2025-05-07T23:06:19" u="1"/>
        <d v="2025-04-30T21:05:18" u="1"/>
        <d v="2025-04-25T13:13:17" u="1"/>
        <d v="2025-05-06T17:49:46" u="1"/>
        <d v="2025-05-06T22:44:23" u="1"/>
        <d v="2025-05-06T22:44:51" u="1"/>
        <d v="2025-05-06T22:44:56" u="1"/>
        <d v="2025-05-05T22:45:04" u="1"/>
        <d v="2025-05-05T22:45:20" u="1"/>
        <d v="2025-05-02T19:00:30" u="1"/>
        <d v="2025-04-30T21:01:37" u="1"/>
        <d v="2025-04-30T15:28:41" u="1"/>
        <d v="2025-04-28T14:28:53" u="1"/>
        <d v="2025-05-02T21:51:15" u="1"/>
        <d v="2025-05-06T18:16:02" u="1"/>
        <d v="2025-05-06T18:16:11" u="1"/>
        <d v="2025-05-06T18:16:19" u="1"/>
        <d v="2025-05-06T18:16:28" u="1"/>
        <d v="2025-05-06T18:16:35" u="1"/>
        <d v="2025-05-06T18:16:43" u="1"/>
        <d v="2025-05-06T17:43:58" u="1"/>
        <d v="2025-05-05T16:56:49" u="1"/>
        <d v="2025-05-05T16:56:54" u="1"/>
        <d v="2025-04-30T15:20:28" u="1"/>
        <d v="2025-04-29T14:23:02" u="1"/>
        <d v="2025-04-30T20:58:46" u="1"/>
        <d v="2025-04-30T20:59:13" u="1"/>
        <d v="2025-04-24T19:05:41" u="1"/>
        <d v="2025-04-24T19:06:02" u="1"/>
        <d v="2025-04-24T19:06:20" u="1"/>
        <d v="2025-05-02T16:19:26" u="1"/>
        <d v="2025-04-25T19:32:27" u="1"/>
        <d v="2025-05-07T18:19:22" u="1"/>
        <d v="2025-05-06T18:38:00" u="1"/>
        <d v="2025-04-28T15:02:29" u="1"/>
        <d v="2025-04-25T20:08:01" u="1"/>
        <d v="2025-04-25T20:09:56" u="1"/>
        <d v="2025-04-25T20:10:04" u="1"/>
        <d v="2025-04-25T20:10:10" u="1"/>
        <d v="2025-04-25T20:11:21" u="1"/>
        <d v="2025-04-25T20:12:10" u="1"/>
        <d v="2025-04-25T20:13:11" u="1"/>
        <d v="2025-04-25T20:15:51" u="1"/>
        <d v="2025-04-25T20:17:30" u="1"/>
        <d v="2025-04-29T02:53:29" u="1"/>
        <d v="2025-05-06T10:33:59" u="1"/>
        <d v="2025-05-05T18:09:09" u="1"/>
        <d v="2025-04-29T14:52:38" u="1"/>
        <d v="2025-05-05T23:09:58" u="1"/>
        <d v="2025-05-05T23:10:11" u="1"/>
        <d v="2025-05-05T23:10:50" u="1"/>
        <d v="2025-05-02T16:55:38" u="1"/>
        <d v="2025-05-06T18:23:14" u="1"/>
        <d v="2025-04-24T19:44:31" u="1"/>
        <d v="2025-05-01T02:33:06" u="1"/>
        <d v="2025-05-01T14:35:26" u="1"/>
        <d v="2025-05-01T08:31:02" u="1"/>
        <d v="2025-04-30T16:34:03" u="1"/>
        <d v="2025-05-02T02:43:12" u="1"/>
        <d v="2025-04-25T13:21:02" u="1"/>
        <d v="2025-05-07T22:58:18" u="1"/>
        <d v="2025-05-06T18:50:47" u="1"/>
        <d v="2025-05-07T16:44:18" u="1"/>
        <d v="2025-05-07T16:45:45" u="1"/>
        <d v="2025-05-07T16:41:49" u="1"/>
        <d v="2025-05-07T16:43:54" u="1"/>
        <d v="2025-04-27T19:16:15" u="1"/>
        <d v="2025-05-07T16:35:46" u="1"/>
        <d v="2025-05-07T16:40:04" u="1"/>
        <d v="2025-05-02T15:19:33" u="1"/>
        <d v="2025-04-30T20:16:43" u="1"/>
        <d v="2025-05-06T16:08:40" u="1"/>
        <d v="2025-05-07T18:48:32" u="1"/>
        <d v="2025-05-06T15:11:14" u="1"/>
        <d v="2025-05-07T13:18:02" u="1"/>
        <d v="2025-05-07T11:00:13" u="1"/>
        <d v="2025-05-07T11:30:11" u="1"/>
        <d v="2025-04-08T13:47:07" u="1"/>
        <d v="2025-04-08T15:14:18" u="1"/>
        <d v="2025-04-08T15:21:26" u="1"/>
        <d v="2025-04-08T16:24:57" u="1"/>
        <d v="2025-05-02T10:50:55" u="1"/>
        <d v="2025-05-06T08:02:59" u="1"/>
        <d v="2025-05-06T08:03:31" u="1"/>
        <d v="2025-05-06T11:50:59" u="1"/>
        <d v="2025-05-06T12:07:36" u="1"/>
        <d v="2025-05-06T12:21:32" u="1"/>
        <d v="2025-05-06T08:02:52" u="1"/>
        <d v="2025-05-07T12:05:14" u="1"/>
        <d v="2025-05-07T17:08:45" u="1"/>
        <d v="2025-05-02T11:07:28" u="1"/>
        <d v="2025-02-13T12:20:31" u="1"/>
        <d v="2025-02-13T12:21:50" u="1"/>
        <d v="2025-05-06T11:50:46" u="1"/>
        <d v="2025-02-13T12:20:37" u="1"/>
        <d v="2025-05-02T10:50:43" u="1"/>
        <d v="2025-04-29T21:47:18" u="1"/>
        <d v="2025-05-06T09:51:05" u="1"/>
        <d v="2025-04-29T09:16:43" u="1"/>
        <d v="2025-04-29T09:16:45" u="1"/>
        <d v="2025-04-29T09:16:46" u="1"/>
        <d v="2025-05-06T15:28:33" u="1"/>
        <d v="2025-04-08T10:51:13" u="1"/>
        <d v="2025-05-02T12:05:15" u="1"/>
        <d v="2025-05-07T10:39:34" u="1"/>
        <d v="2025-05-07T10:46:56" u="1"/>
        <d v="2025-05-07T09:11:45" u="1"/>
        <d v="2025-05-06T23:24:31" u="1"/>
        <d v="2025-05-06T21:34:48" u="1"/>
        <d v="2025-05-06T21:43:52" u="1"/>
        <d v="2025-05-06T21:43:53" u="1"/>
        <d v="2025-04-28T18:05:39" u="1"/>
        <d v="2025-05-05T22:24:49" u="1"/>
        <d v="2025-04-26T12:56:32" u="1"/>
        <d v="2025-04-28T15:18:11" u="1"/>
        <d v="2025-04-28T15:27:01" u="1"/>
        <d v="2025-04-25T20:29:40" u="1"/>
        <d v="2025-04-25T20:29:49" u="1"/>
        <d v="2025-04-25T20:30:18" u="1"/>
        <d v="2025-05-01T02:54:30" u="1"/>
        <d v="2025-04-30T16:55:07" u="1"/>
        <d v="2025-04-30T17:00:26" u="1"/>
        <d v="2025-05-01T14:37:30" u="1"/>
        <d v="2025-04-29T21:37:49" u="1"/>
        <d v="2025-04-29T21:38:57" u="1"/>
        <d v="2025-04-29T15:15:07" u="1"/>
        <d v="2025-04-29T15:20:07" u="1"/>
        <d v="2025-04-29T03:21:54" u="1"/>
        <d v="2025-04-29T03:22:05" u="1"/>
        <d v="2025-05-05T18:31:54" u="1"/>
        <d v="2025-05-05T18:35:41" u="1"/>
        <d v="2025-05-05T18:36:48" u="1"/>
        <d v="2025-05-05T18:39:03" u="1"/>
        <d v="2025-05-05T18:39:46" u="1"/>
        <d v="2025-05-06T23:10:12" u="1"/>
        <d v="2025-05-07T14:00:26" u="1"/>
        <d v="2025-05-07T14:02:19" u="1"/>
        <d v="2025-05-07T23:28:35" u="1"/>
        <d v="2025-05-07T19:30:01" u="1"/>
        <d v="2025-05-05T13:37:04" u="1"/>
        <d v="2025-05-02T17:15:39" u="1"/>
        <d v="2025-05-05T17:45:03" u="1"/>
        <d v="2025-04-25T14:57:25" u="1"/>
        <d v="2025-05-07T13:09:07" u="1"/>
        <d v="2025-04-02T18:34:00" u="1"/>
        <d v="2025-04-24T19:04:29" u="1"/>
        <d v="2025-05-06T17:38:35" u="1"/>
        <d v="2025-05-04T15:32:51" u="1"/>
        <d v="2025-05-05T16:49:41" u="1"/>
        <d v="2025-04-29T20:41:45" u="1"/>
        <d v="2025-05-05T22:36:13" u="1"/>
        <d v="2025-04-24T18:58:46" u="1"/>
        <d v="2025-04-24T18:58:52" u="1"/>
        <d v="2025-04-24T18:59:15" u="1"/>
        <d v="2025-04-24T18:59:28" u="1"/>
        <d v="2025-04-24T19:01:02" u="1"/>
        <d v="2025-04-25T13:02:28" u="1"/>
        <d v="2025-05-02T16:14:33" u="1"/>
        <d v="2025-05-01T02:25:24" u="1"/>
        <d v="2025-04-30T15:11:01" u="1"/>
        <d v="2025-04-30T15:14:15" u="1"/>
        <d v="2025-04-30T15:14:49" u="1"/>
        <d v="2025-04-30T15:17:35" u="1"/>
        <d v="2025-04-30T15:18:07" u="1"/>
        <d v="2025-04-30T20:55:07" u="1"/>
        <d v="2025-04-30T20:55:32" u="1"/>
        <d v="2025-04-30T20:57:28" u="1"/>
        <d v="2025-04-25T19:28:20" u="1"/>
        <d v="2025-04-25T19:29:03" u="1"/>
        <d v="2025-04-25T19:29:16" u="1"/>
        <d v="2025-04-25T19:29:45" u="1"/>
        <d v="2025-04-28T14:19:53" u="1"/>
        <d v="2025-04-29T02:01:00" u="1"/>
        <d v="2025-05-07T18:15:56" u="1"/>
        <d v="2025-05-07T18:17:11" u="1"/>
        <d v="2025-05-07T21:03:17" u="1"/>
        <d v="2025-05-07T11:04:50" u="1"/>
        <d v="2025-05-07T11:04:58" u="1"/>
        <d v="2025-04-30T17:05:15" u="1"/>
        <d v="2025-05-07T16:00:53" u="1"/>
        <d v="2025-04-30T10:01:09" u="1"/>
        <d v="2025-04-30T10:01:27" u="1"/>
        <d v="2025-05-07T12:00:53" u="1"/>
        <d v="2025-05-06T18:01:34" u="1"/>
        <d v="2025-05-06T15:00:56" u="1"/>
        <d v="2025-05-06T15:01:21" u="1"/>
        <d v="2025-05-06T15:01:44" u="1"/>
        <d v="2025-05-02T16:02:05" u="1"/>
        <d v="2025-05-02T16:44:58" u="1"/>
        <d v="2025-04-29T02:19:23" u="1"/>
        <d v="2025-04-28T14:47:20" u="1"/>
        <d v="2025-04-25T19:47:04" u="1"/>
        <d v="2025-04-25T19:51:29" u="1"/>
        <d v="2025-04-30T21:13:56" u="1"/>
        <d v="2025-04-30T21:17:41" u="1"/>
        <d v="2025-04-26T01:05:31" u="1"/>
        <d v="2025-04-24T12:56:51" u="1"/>
        <d v="2025-04-30T15:49:49" u="1"/>
        <d v="2025-04-29T14:40:28" u="1"/>
        <d v="2025-05-06T18:00:27" u="1"/>
        <d v="2025-05-06T18:00:49" u="1"/>
        <d v="2025-05-06T18:00:51" u="1"/>
        <d v="2025-05-02T21:37:30" u="1"/>
        <d v="2025-05-07T23:13:51" u="1"/>
        <d v="2025-05-07T18:36:00" u="1"/>
        <d v="2025-05-07T18:38:12" u="1"/>
        <d v="2025-05-07T18:39:09" u="1"/>
        <d v="2025-05-02T13:01:18" u="1"/>
        <d v="2025-05-02T09:01:36" u="1"/>
        <d v="2025-05-06T13:02:34" u="1"/>
        <d v="2025-05-07T17:31:17" u="1"/>
        <d v="2025-05-07T18:16:19" u="1"/>
        <d v="2025-05-07T18:16:29" u="1"/>
        <d v="2025-05-07T18:16:35" u="1"/>
        <d v="2025-05-05T20:03:33" u="1"/>
        <d v="2025-05-02T09:32:11" u="1"/>
        <d v="2025-04-29T08:25:49" u="1"/>
        <d v="2025-05-07T18:49:27" u="1"/>
        <d v="2025-05-02T16:43:54" u="1"/>
        <d v="2025-05-02T21:40:53" u="1"/>
        <d v="2025-04-29T21:08:34" u="1"/>
        <d v="2025-04-29T21:09:55" u="1"/>
        <d v="2025-05-06T10:30:28" u="1"/>
        <d v="2025-04-30T21:26:30" u="1"/>
        <d v="2025-04-30T21:26:48" u="1"/>
        <d v="2025-04-30T15:57:55" u="1"/>
        <d v="2025-05-01T14:35:00" u="1"/>
        <d v="2025-04-24T13:16:55" u="1"/>
        <d v="2025-04-28T14:53:56" u="1"/>
        <d v="2025-04-25T19:58:01" u="1"/>
        <d v="2025-05-02T16:43:16" u="1"/>
        <d v="2025-05-06T18:07:34" u="1"/>
        <d v="2025-05-06T18:07:35" u="1"/>
        <d v="2025-05-06T15:38:30" u="1"/>
        <d v="2025-05-06T15:11:03" u="1"/>
        <d v="2025-05-06T10:36:23" u="1"/>
        <d v="2025-05-06T12:28:31" u="1"/>
        <d v="2025-05-07T22:40:12" u="1"/>
        <d v="2025-05-07T22:40:17" u="1"/>
        <d v="2025-05-06T16:21:36" u="1"/>
        <d v="2025-05-06T18:14:25" u="1"/>
        <d v="2025-05-05T17:36:45" u="1"/>
        <d v="2025-05-06T16:12:40" u="1"/>
        <d v="2025-04-26T00:41:13" u="1"/>
        <d v="2025-04-26T00:41:18" u="1"/>
        <d v="2025-04-30T20:17:26" u="1"/>
        <d v="2025-04-30T20:17:54" u="1"/>
        <d v="2025-04-28T19:36:40" u="1"/>
        <d v="2025-04-29T13:51:30" u="1"/>
        <d v="2025-05-02T15:17:40" u="1"/>
        <d v="2025-05-07T22:36:31" u="1"/>
        <d v="2025-05-07T22:37:06" u="1"/>
        <d v="2025-05-07T17:13:48" u="1"/>
        <d v="2025-05-07T22:45:58" u="1"/>
        <d v="2025-03-11T22:04:21" u="1"/>
        <d v="2025-05-02T15:28:51" u="1"/>
        <d v="2025-04-24T18:43:45" u="1"/>
        <d v="2025-04-30T20:35:19" u="1"/>
        <d v="2025-05-02T20:58:51" u="1"/>
        <d v="2025-05-05T16:14:39" u="1"/>
        <d v="2025-05-07T17:17:46" u="1"/>
        <d v="2025-05-07T17:22:22" u="1"/>
        <d v="2025-05-07T17:24:16" u="1"/>
        <d v="2025-05-02T15:32:34" u="1"/>
        <d v="2025-05-06T22:22:32" u="1"/>
        <d v="2025-05-07T23:24:38" u="1"/>
        <d v="2025-05-07T19:16:05" u="1"/>
        <d v="2025-05-07T19:16:16" u="1"/>
        <d v="2025-05-07T19:23:03" u="1"/>
        <d v="2025-05-07T19:23:08" u="1"/>
        <d v="2025-05-07T19:23:14" u="1"/>
        <d v="2025-05-03T19:04:34" u="1"/>
        <d v="2025-04-30T17:36:55" u="1"/>
        <d v="2025-01-30T17:44:27" u="1"/>
        <d v="2025-05-06T10:15:52" u="1"/>
        <d v="2025-05-06T10:15:53" u="1"/>
        <d v="2025-05-06T10:07:13" u="1"/>
        <d v="2025-05-06T10:07:14" u="1"/>
        <d v="2025-05-02T17:15:43" u="1"/>
        <d v="2025-04-28T12:45:50" u="1"/>
        <d v="2025-04-28T12:45:51" u="1"/>
        <d v="2025-04-28T12:45:53" u="1"/>
        <d v="2025-04-28T12:45:55" u="1"/>
        <d v="2025-04-28T12:45:57" u="1"/>
        <d v="2025-04-28T12:45:59" u="1"/>
        <d v="2025-04-28T12:46:01" u="1"/>
        <d v="2025-04-28T12:54:38" u="1"/>
        <d v="2025-04-28T12:54:39" u="1"/>
        <d v="2025-04-28T13:04:54" u="1"/>
        <d v="2025-04-28T13:04:55" u="1"/>
        <d v="2025-04-28T13:04:56" u="1"/>
        <d v="2025-04-25T18:35:52" u="1"/>
        <d v="2025-04-25T00:20:29" u="1"/>
        <d v="2025-05-06T16:32:49" u="1"/>
        <d v="2025-05-06T16:32:58" u="1"/>
        <d v="2025-01-08T15:05:32" u="1"/>
        <d v="2025-05-04T15:33:09" u="1"/>
        <d v="2025-05-06T19:14:19" u="1"/>
        <d v="2025-05-05T11:47:06" u="1"/>
        <d v="2025-05-02T19:01:51" u="1"/>
        <d v="2025-05-06T14:04:23" u="1"/>
        <d v="2025-05-06T12:32:06" u="1"/>
        <d v="2025-05-06T12:32:24" u="1"/>
        <d v="2025-05-06T12:32:29" u="1"/>
        <d v="2025-05-05T18:02:16" u="1"/>
        <d v="2025-05-05T18:02:26" u="1"/>
        <d v="2025-05-06T18:31:32" u="1"/>
        <d v="2025-05-06T17:36:13" u="1"/>
        <d v="2025-05-06T17:47:27" u="1"/>
        <d v="2025-05-06T17:47:36" u="1"/>
        <d v="2025-05-05T16:32:25" u="1"/>
        <d v="2025-05-05T17:16:46" u="1"/>
        <d v="2025-05-06T10:02:03" u="1"/>
        <d v="2025-05-06T17:35:04" u="1"/>
        <d v="2025-05-06T17:35:23" u="1"/>
        <d v="2025-05-06T17:35:38" u="1"/>
        <d v="2025-05-05T20:03:02" u="1"/>
        <d v="2025-05-06T10:25:51" u="1"/>
        <d v="2025-05-06T18:57:46" u="1"/>
        <d v="2025-05-06T16:48:09" u="1"/>
        <d v="2025-05-06T08:44:46" u="1"/>
        <d v="2025-05-06T18:17:55" u="1"/>
        <d v="2025-05-02T07:49:36" u="1"/>
        <d v="2025-05-06T20:17:39" u="1"/>
        <d v="2025-05-06T17:38:32" u="1"/>
        <d v="2025-05-06T17:49:57" u="1"/>
        <d v="2025-05-05T12:02:03" u="1"/>
        <d v="2025-05-02T16:05:01" u="1"/>
        <d v="2025-04-30T16:03:18" u="1"/>
        <d v="2025-05-01T02:40:11" u="1"/>
        <d v="2025-05-01T02:43:28" u="1"/>
        <d v="2025-05-02T21:16:07" u="1"/>
        <d v="2025-05-05T22:32:54" u="1"/>
        <d v="2025-04-04T18:33:10" u="1"/>
        <d v="2025-05-05T21:56:21" u="1"/>
        <d v="2025-05-05T18:26:10" u="1"/>
        <d v="2025-05-05T18:26:35" u="1"/>
        <d v="2025-05-05T18:20:25" u="1"/>
        <d v="2025-05-05T15:59:20" u="1"/>
        <d v="2025-05-02T22:04:07" u="1"/>
        <d v="2025-05-02T20:59:25" u="1"/>
        <d v="2025-05-02T20:59:45" u="1"/>
        <d v="2025-05-02T21:00:02" u="1"/>
        <d v="2025-05-02T21:00:21" u="1"/>
        <d v="2025-05-02T21:00:28" u="1"/>
        <d v="2025-05-02T21:00:35" u="1"/>
        <d v="2025-05-02T21:00:40" u="1"/>
        <d v="2025-05-02T21:00:48" u="1"/>
        <d v="2025-05-02T21:01:07" u="1"/>
        <d v="2025-05-02T21:01:14" u="1"/>
        <d v="2025-05-02T21:01:19" u="1"/>
        <d v="2025-05-02T21:01:34" u="1"/>
        <d v="2025-05-02T21:01:48" u="1"/>
        <d v="2025-05-02T15:22:02" u="1"/>
        <d v="2025-05-01T02:21:59" u="1"/>
        <d v="2025-05-06T22:15:41" u="1"/>
        <d v="2025-05-05T18:34:08" u="1"/>
        <d v="2025-04-30T21:55:32" u="1"/>
        <d v="2025-05-05T16:36:13" u="1"/>
        <d v="2025-05-02T18:51:01" u="1"/>
        <d v="2025-01-16T15:22:08" u="1"/>
        <d v="2025-05-06T17:12:34" u="1"/>
        <d v="2025-05-05T15:50:05" u="1"/>
        <d v="2025-05-05T09:35:33" u="1"/>
        <d v="2025-05-05T12:28:04" u="1"/>
        <d v="2025-04-17T18:36:17" u="1"/>
        <d v="2025-04-08T21:53:59" u="1"/>
        <d v="2025-05-06T17:37:32" u="1"/>
        <d v="2025-04-30T09:01:39" u="1"/>
        <d v="2025-04-30T18:04:10" u="1"/>
        <d v="2025-05-06T11:02:17" u="1"/>
        <d v="2025-05-05T17:01:07" u="1"/>
        <d v="2025-05-05T17:01:12" u="1"/>
        <d v="2025-05-06T17:33:59" u="1"/>
        <d v="2025-05-06T14:02:57" u="1"/>
        <d v="2025-05-06T14:03:01" u="1"/>
        <d v="2025-05-05T15:46:04" u="1"/>
        <d v="2025-05-06T18:32:28" u="1"/>
        <d v="2025-05-06T19:01:56" u="1"/>
        <d v="2025-05-06T17:33:41" u="1"/>
        <d v="2025-05-06T20:17:09" u="1"/>
        <d v="2025-05-06T16:16:45" u="1"/>
        <d v="2025-05-05T17:46:10" u="1"/>
        <d v="2025-05-05T12:47:03" u="1"/>
        <d v="2025-05-06T17:32:38" u="1"/>
        <d v="2025-05-06T09:16:36" u="1"/>
        <d v="2025-05-02T15:49:39" u="1"/>
        <d v="2025-05-05T11:58:26" u="1"/>
        <d v="2025-04-23T17:04:46" u="1"/>
        <d v="2025-04-28T13:51:24" u="1"/>
        <d v="2025-04-28T13:56:58" u="1"/>
        <d v="2025-04-28T13:58:11" u="1"/>
        <d v="2025-04-26T00:43:45" u="1"/>
        <d v="2025-04-25T18:52:34" u="1"/>
        <d v="2025-04-25T12:44:28" u="1"/>
        <d v="2025-04-28T19:50:39" u="1"/>
        <d v="2025-05-04T21:37:14" u="1"/>
        <d v="2025-05-02T20:58:35" u="1"/>
        <d v="2025-05-06T16:52:56" u="1"/>
        <d v="2025-05-06T16:58:41" u="1"/>
        <d v="2025-05-05T16:14:03" u="1"/>
        <d v="2025-05-05T16:14:12" u="1"/>
        <d v="2025-05-05T16:15:34" u="1"/>
        <d v="2025-05-05T16:16:43" u="1"/>
        <d v="2025-05-05T16:23:00" u="1"/>
        <d v="2025-04-24T18:39:32" u="1"/>
        <d v="2025-04-24T12:27:54" u="1"/>
        <d v="2025-04-25T00:22:26" u="1"/>
        <d v="2025-04-29T14:01:58" u="1"/>
        <d v="2025-04-29T20:12:54" u="1"/>
        <d v="2025-04-30T20:31:11" u="1"/>
        <d v="2025-04-30T20:33:33" u="1"/>
        <d v="2025-04-30T20:38:29" u="1"/>
        <d v="2025-04-30T20:40:48" u="1"/>
        <d v="2025-04-30T20:40:53" u="1"/>
        <d v="2025-04-30T20:41:00" u="1"/>
        <d v="2025-05-05T22:14:41" u="1"/>
        <d v="2025-04-25T18:54:23" u="1"/>
        <d v="2025-04-28T13:53:20" u="1"/>
        <d v="2025-04-29T20:15:51" u="1"/>
        <d v="2025-05-06T22:22:22" u="1"/>
        <d v="2025-05-06T16:57:34" u="1"/>
        <d v="2025-05-06T16:51:13" u="1"/>
        <d v="2025-04-30T20:35:24" u="1"/>
        <d v="2025-05-05T16:24:31" u="1"/>
        <d v="2025-04-29T14:07:01" u="1"/>
        <d v="2025-05-06T10:36:57" u="1"/>
        <d v="2025-05-06T18:39:25" u="1"/>
        <d v="2025-05-06T18:39:40" u="1"/>
        <d v="2025-05-06T18:41:27" u="1"/>
        <d v="2025-05-06T18:41:33" u="1"/>
        <d v="2025-05-06T18:41:39" u="1"/>
        <d v="2025-05-06T18:41:46" u="1"/>
        <d v="2025-05-06T18:43:52" u="1"/>
        <d v="2025-05-06T18:45:17" u="1"/>
        <d v="2025-04-24T13:34:29" u="1"/>
        <d v="2025-05-06T22:34:24" u="1"/>
        <d v="2025-05-01T14:27:06" u="1"/>
        <d v="2025-05-05T18:02:39" u="1"/>
        <d v="2025-05-05T13:17:11" u="1"/>
        <d v="2025-05-05T18:02:54" u="1"/>
        <d v="2025-05-05T20:04:10" u="1"/>
        <d v="2025-05-05T20:04:55" u="1"/>
        <d v="2025-04-30T15:23:40" u="1"/>
        <d v="2025-05-05T11:29:49" u="1"/>
        <d v="2025-04-30T11:35:14" u="1"/>
        <d v="2025-04-30T17:21:41" u="1"/>
        <d v="2025-05-05T12:30:25" u="1"/>
        <d v="2025-05-05T11:11:14" u="1"/>
        <d v="2025-05-05T11:16:47" u="1"/>
        <d v="2025-05-05T11:03:25" u="1"/>
        <d v="2025-05-05T20:03:20" u="1"/>
        <d v="2025-04-30T14:13:48" u="1"/>
        <d v="2025-05-05T19:46:51" u="1"/>
        <d v="2025-05-05T14:17:06" u="1"/>
        <d v="2025-05-05T14:17:12" u="1"/>
        <d v="2025-05-05T11:05:29" u="1"/>
        <d v="2025-05-05T18:02:43" u="1"/>
        <d v="2025-05-05T18:02:48" u="1"/>
        <d v="2025-02-17T15:21:43" u="1"/>
        <d v="2025-05-02T14:07:30" u="1"/>
        <d v="2025-04-24T13:43:59" u="1"/>
        <d v="2025-04-24T13:44:09" u="1"/>
        <d v="2025-04-22T19:24:55" u="1"/>
        <d v="2025-04-25T14:10:32" u="1"/>
        <d v="2025-04-25T14:10:45" u="1"/>
        <d v="2025-04-24T19:59:30" u="1"/>
        <d v="2025-04-24T19:59:44" u="1"/>
        <d v="2025-04-26T12:56:50" u="1"/>
        <d v="2025-05-05T18:28:47" u="1"/>
        <d v="2025-05-05T18:29:25" u="1"/>
        <d v="2025-05-05T18:31:53" u="1"/>
        <d v="2025-05-05T18:32:56" u="1"/>
        <d v="2025-05-05T18:33:47" u="1"/>
        <d v="2025-05-05T18:34:17" u="1"/>
        <d v="2025-05-05T18:35:31" u="1"/>
        <d v="2025-05-05T18:36:14" u="1"/>
        <d v="2025-05-04T21:40:24" u="1"/>
        <d v="2025-05-02T22:05:15" u="1"/>
        <d v="2025-05-05T18:39:02" u="1"/>
        <d v="2025-05-05T18:40:05" u="1"/>
        <d v="2025-05-05T18:38:38" u="1"/>
        <d v="2025-02-19T15:16:44" u="1"/>
        <d v="2025-04-25T20:34:13" u="1"/>
        <d v="2025-05-05T18:30:09" u="1"/>
        <d v="2025-05-01T02:59:43" u="1"/>
        <d v="2025-05-05T18:42:02" u="1"/>
        <d v="2025-04-23T15:37:06" u="1"/>
        <d v="2025-04-25T20:28:14" u="1"/>
        <d v="2025-04-29T21:37:24" u="1"/>
        <d v="2025-05-05T17:24:05" u="1"/>
        <d v="2025-05-05T17:26:29" u="1"/>
        <d v="2025-05-05T17:26:40" u="1"/>
        <d v="2025-05-05T17:25:59" u="1"/>
        <d v="2025-05-05T20:05:32" u="1"/>
        <d v="2025-05-05T20:04:41" u="1"/>
        <d v="2025-05-05T16:31:52" u="1"/>
        <d v="2025-05-05T15:46:20" u="1"/>
        <d v="2025-05-05T16:01:21" u="1"/>
        <d v="2025-04-30T15:32:03" u="1"/>
        <d v="2025-05-02T11:31:28" u="1"/>
        <d v="2025-05-05T17:31:15" u="1"/>
        <d v="2025-05-05T11:17:21" u="1"/>
        <d v="2025-05-05T11:17:26" u="1"/>
        <d v="2025-04-23T17:16:34" u="1"/>
        <d v="2025-04-30T15:47:00" u="1"/>
        <d v="2025-05-05T16:47:32" u="1"/>
        <d v="2025-05-05T20:04:33" u="1"/>
        <d v="2025-05-02T15:30:18" u="1"/>
        <d v="2025-05-05T16:12:40" u="1"/>
        <d v="2025-05-05T16:13:11" u="1"/>
        <d v="2025-05-01T02:51:35" u="1"/>
        <d v="2025-05-01T02:51:55" u="1"/>
        <d v="2025-05-02T21:57:16" u="1"/>
        <d v="2025-05-02T21:59:20" u="1"/>
        <d v="2025-05-02T17:00:04" u="1"/>
        <d v="2025-05-02T17:00:36" u="1"/>
        <d v="2025-04-30T02:14:43" u="1"/>
        <d v="2025-04-30T16:38:00" u="1"/>
        <d v="2025-04-30T16:38:25" u="1"/>
        <d v="2025-05-02T17:01:10" u="1"/>
        <d v="2025-05-05T18:14:17" u="1"/>
        <d v="2025-05-05T18:15:09" u="1"/>
        <d v="2025-04-29T03:15:45" u="1"/>
        <d v="2025-04-24T13:35:24" u="1"/>
        <d v="2025-04-24T13:35:58" u="1"/>
        <d v="2025-05-02T17:04:12" u="1"/>
        <d v="2025-05-06T06:05:26" u="1"/>
        <d v="2025-05-01T00:16:49" u="1"/>
        <d v="2025-05-01T00:31:28" u="1"/>
        <d v="2025-01-13T09:15:27" u="1"/>
        <d v="2025-01-13T09:21:07" u="1"/>
        <d v="2025-02-04T16:15:32" u="1"/>
        <d v="2025-05-02T14:33:21" u="1"/>
        <d v="2017-02-03T11:17:44" u="1"/>
        <d v="2009-09-09T09:35:58" u="1"/>
        <d v="2025-05-01T12:15:06" u="1"/>
        <d v="2025-05-04T13:52:08" u="1"/>
        <d v="2025-05-04T13:53:08" u="1"/>
        <d v="2025-05-02T19:01:47" u="1"/>
        <d v="2025-05-02T10:31:58" u="1"/>
        <d v="2025-05-02T16:32:03" u="1"/>
        <d v="2025-04-25T08:38:15" u="1"/>
        <d v="2025-04-30T17:02:17" u="1"/>
        <d v="2025-04-30T17:32:07" u="1"/>
        <d v="2025-04-30T17:19:27" u="1"/>
        <d v="2025-04-25T19:34:38" u="1"/>
        <d v="2025-05-02T14:33:38" u="1"/>
        <d v="2025-05-02T18:47:15" u="1"/>
        <d v="2025-05-02T17:47:57" u="1"/>
        <d v="2025-05-02T12:05:47" u="1"/>
        <d v="2025-05-03T11:17:44" u="1"/>
        <d v="2025-04-30T14:08:45" u="1"/>
        <d v="2025-04-30T13:01:46" u="1"/>
        <d v="2025-04-30T13:48:21" u="1"/>
        <d v="2025-04-30T13:56:05" u="1"/>
        <d v="2025-04-30T16:21:28" u="1"/>
        <d v="2025-04-30T16:32:42" u="1"/>
        <d v="2025-05-02T09:05:48" u="1"/>
        <d v="2025-05-02T10:14:51" u="1"/>
        <d v="2025-05-02T18:51:29" u="1"/>
        <d v="2025-04-30T11:18:25" u="1"/>
        <d v="2025-05-02T15:22:59" u="1"/>
        <d v="2025-04-29T10:10:12" u="1"/>
        <d v="2025-05-02T20:00:11" u="1"/>
        <d v="2025-05-02T16:40:10" u="1"/>
        <d v="2025-05-02T11:36:10" u="1"/>
        <d v="2025-05-02T19:14:28" u="1"/>
        <d v="2025-05-02T19:24:43" u="1"/>
        <d v="2025-05-02T19:33:59" u="1"/>
        <d v="2025-04-03T14:29:17" u="1"/>
        <d v="2025-04-30T17:10:28" u="1"/>
        <d v="2025-04-28T15:33:04" u="1"/>
        <d v="2025-05-02T15:47:28" u="1"/>
        <d v="2025-05-02T18:17:29" u="1"/>
        <d v="2025-05-02T16:33:14" u="1"/>
        <d v="2025-05-02T21:36:50" u="1"/>
        <d v="2025-05-02T18:15:57" u="1"/>
        <d v="2025-04-28T09:55:23" u="1"/>
        <d v="2025-04-29T20:11:37" u="1"/>
        <d v="2025-04-24T12:29:45" u="1"/>
        <d v="2025-05-02T16:36:20" u="1"/>
        <d v="2025-04-29T20:51:10" u="1"/>
        <d v="2024-12-20T08:40:51" u="1"/>
        <d v="2025-01-13T14:32:12" u="1"/>
        <d v="2025-01-14T08:21:38" u="1"/>
        <d v="2025-01-14T08:34:56" u="1"/>
        <d v="2025-01-15T09:21:58" u="1"/>
        <d v="2025-01-15T09:28:14" u="1"/>
        <d v="2025-01-14T08:39:47" u="1"/>
        <d v="2025-01-14T08:47:47" u="1"/>
        <d v="2025-04-22T17:01:17" u="1"/>
        <d v="2025-04-17T09:13:25" u="1"/>
        <d v="2025-04-17T09:13:35" u="1"/>
        <d v="2025-04-23T13:14:38" u="1"/>
        <d v="2025-04-15T17:09:25" u="1"/>
        <d v="2025-04-09T09:02:52" u="1"/>
        <d v="2025-04-22T20:06:06" u="1"/>
        <d v="2025-04-23T00:13:41" u="1"/>
        <d v="2025-04-25T14:07:43" u="1"/>
        <d v="2025-04-25T18:35:53" u="1"/>
        <d v="2025-04-25T18:35:42" u="1"/>
        <d v="2025-04-25T18:35:44" u="1"/>
        <d v="2025-04-28T13:02:08" u="1"/>
        <d v="2025-04-29T08:41:57" u="1"/>
        <d v="2025-04-29T02:46:16" u="1"/>
        <d v="2025-04-25T20:33:26" u="1"/>
        <d v="2025-04-28T15:31:58" u="1"/>
        <d v="2025-04-29T02:46:15" u="1"/>
        <d v="2025-04-29T03:25:48" u="1"/>
        <d v="2025-04-29T13:31:50" u="1"/>
        <d v="2025-04-28T09:13:46" u="1"/>
        <d v="2025-04-28T09:21:18" u="1"/>
        <d v="2025-04-28T17:35:07" u="1"/>
        <d v="2025-04-29T02:46:27" u="1"/>
        <d v="2025-04-25T19:55:41" u="1"/>
        <d v="2025-04-30T18:54:27" u="1"/>
        <d v="2025-04-29T14:27:30" u="1"/>
        <d v="2025-04-30T14:15:43" u="1"/>
        <d v="2025-04-30T14:16:19" u="1"/>
        <d v="2025-04-29T13:54:33" u="1"/>
        <d v="2025-04-29T20:00:55" u="1"/>
        <d v="2025-04-29T20:01:07" u="1"/>
        <d v="2025-04-29T20:01:35" u="1"/>
        <d v="2025-04-30T18:32:18" u="1"/>
        <d v="2025-04-30T20:17:31" u="1"/>
        <d v="2025-04-30T11:16:18" u="1"/>
        <d v="2025-04-30T11:16:23" u="1"/>
        <d v="2025-04-30T15:46:22" u="1"/>
        <d v="2025-04-30T15:46:27" u="1"/>
        <d v="2025-04-30T15:46:47" u="1"/>
        <d v="2025-04-30T18:04:44" u="1"/>
        <d v="2025-04-30T18:04:59" u="1"/>
        <d v="2025-04-30T18:05:09" u="1"/>
        <d v="2025-04-30T21:36:52" u="1"/>
        <d v="2025-04-30T21:36:53" u="1"/>
        <d v="2025-04-29T15:01:26" u="1"/>
        <d v="2025-04-30T21:23:17" u="1"/>
        <d v="2025-04-30T17:18:18" u="1"/>
        <d v="2025-04-30T18:01:49" u="1"/>
        <d v="2025-04-30T15:38:28" u="1"/>
        <d v="2025-04-30T15:38:39" u="1"/>
        <d v="2025-04-30T15:02:56" u="1"/>
        <d v="2025-04-30T11:17:15" u="1"/>
        <d v="2025-04-29T22:16:48" u="1"/>
        <d v="2025-04-30T20:02:16" u="1"/>
        <d v="2025-04-30T13:54:15" u="1"/>
        <d v="2025-04-30T20:52:58" u="1"/>
        <d v="2025-04-30T21:32:08" u="1"/>
        <d v="2025-04-30T22:02:01" u="1"/>
        <d v="2025-04-29T17:49:10" u="1"/>
        <d v="2025-04-30T21:06:15" u="1"/>
        <d v="2025-04-30T20:17:23" u="1"/>
        <d v="2025-04-30T21:55:44" u="1"/>
        <d v="2025-04-30T15:50:56" u="1"/>
        <d v="2025-04-29T20:02:53" u="1"/>
        <d v="2025-04-30T10:30:40" u="1"/>
        <d v="2025-04-30T20:16:56" u="1"/>
        <d v="2025-04-29T20:03:32" u="1"/>
        <d v="2025-04-29T21:41:34" u="1"/>
        <d v="2025-04-29T21:42:21" u="1"/>
        <d v="2025-04-29T21:42:33" u="1"/>
        <d v="2025-04-30T14:38:02" u="1"/>
        <d v="2025-04-30T10:47:33" u="1"/>
        <d v="2025-04-29T17:47:50" u="1"/>
        <d v="2025-04-30T15:57:47" u="1"/>
        <d v="2025-04-30T20:02:20" u="1"/>
        <d v="2025-04-30T10:47:46" u="1"/>
        <d v="2025-04-30T17:19:01" u="1"/>
        <d v="2025-05-01T02:32:20" u="1"/>
        <d v="2025-05-01T17:05:34" u="1"/>
        <d v="2025-05-01T17:01:47" u="1"/>
        <d v="2025-04-30T22:02:35" u="1"/>
        <d v="2025-04-30T22:16:41" u="1"/>
        <d v="2025-04-30T22:31:50" u="1"/>
        <d v="2025-04-30T22:47:03" u="1"/>
        <d v="2025-04-30T23:02:18" u="1"/>
        <d v="2025-04-30T23:32:08" u="1"/>
        <d v="2025-04-30T23:32:26" u="1"/>
        <d v="2025-04-30T23:46:43" u="1"/>
        <d v="2025-04-30T23:46:59" u="1"/>
        <d v="2025-04-30T22:04:34" u="1"/>
        <d v="2025-04-30T22:02:29" u="1"/>
        <d v="2025-05-01T13:01:51" u="1"/>
        <d v="2025-05-01T00:31:20" u="1"/>
        <d v="2025-04-30T22:03:59" u="1"/>
        <d v="2025-04-16T00:04:24" u="1"/>
        <d v="2025-01-03T17:20:21" u="1"/>
        <d v="2025-01-08T16:50:32" u="1"/>
        <d v="2025-01-08T16:50:25" u="1"/>
        <d v="2025-01-28T16:11:27" u="1"/>
        <d v="2025-01-28T16:11:02" u="1"/>
        <d v="2025-01-28T16:10:33" u="1"/>
        <d v="2025-01-28T16:10:38" u="1"/>
        <d v="2025-01-28T16:10:44" u="1"/>
        <d v="2025-01-31T12:36:09" u="1"/>
        <d v="2025-01-31T12:36:14" u="1"/>
        <d v="2025-01-31T12:36:19" u="1"/>
        <d v="2025-01-28T16:11:31" u="1"/>
        <d v="2025-01-31T12:36:04" u="1"/>
        <d v="2025-02-05T13:50:15" u="1"/>
        <d v="2025-01-28T16:11:16" u="1"/>
        <d v="2025-02-06T18:35:35" u="1"/>
        <d v="2025-02-06T18:32:40" u="1"/>
        <d v="2025-02-06T18:40:46" u="1"/>
        <d v="2025-02-06T18:38:39" u="1"/>
        <d v="2025-02-05T17:19:58" u="1"/>
        <d v="2025-02-05T17:22:18" u="1"/>
        <d v="2025-02-05T17:23:00" u="1"/>
        <d v="2025-02-05T16:29:08" u="1"/>
        <d v="2025-02-05T16:29:20" u="1"/>
        <d v="2025-02-05T16:29:34" u="1"/>
        <d v="2025-02-05T17:18:41" u="1"/>
        <d v="2025-02-05T16:29:13" u="1"/>
        <d v="2025-02-05T14:54:38" u="1"/>
        <d v="2025-02-06T18:27:34" u="1"/>
        <d v="2025-02-05T17:20:13" u="1"/>
        <d v="2025-02-06T18:39:39" u="1"/>
        <d v="2025-02-06T18:39:46" u="1"/>
        <d v="2025-02-06T18:27:27" u="1"/>
        <d v="2025-02-05T17:19:24" u="1"/>
        <d v="2025-02-05T16:29:24" u="1"/>
        <d v="2025-02-05T16:29:29" u="1"/>
        <d v="2025-02-06T18:43:49" u="1"/>
        <d v="2025-04-22T11:35:23" u="1"/>
        <d v="2025-04-13T17:31:48" u="1"/>
        <d v="2025-04-23T08:06:09" u="1"/>
        <d v="2025-04-04T18:19:35" u="1"/>
        <d v="2025-04-04T18:37:05" u="1"/>
        <d v="2025-04-22T20:06:00" u="1"/>
        <d v="2025-03-28T08:07:10" u="1"/>
        <d v="2025-03-28T08:03:45" u="1"/>
        <d v="2025-04-15T17:17:13" u="1"/>
        <d v="2025-03-26T18:07:10" u="1"/>
        <d v="2025-04-15T17:32:22" u="1"/>
        <d v="2025-04-22T20:05:39" u="1"/>
        <d v="2025-03-26T18:06:52" u="1"/>
        <d v="2025-04-22T12:24:09" u="1"/>
        <d v="2025-04-22T17:51:26" u="1"/>
        <d v="2025-04-09T09:50:56" u="1"/>
        <d v="2025-03-28T08:05:52" u="1"/>
        <d v="2025-04-22T20:05:51" u="1"/>
        <d v="2025-04-22T20:05:11" u="1"/>
        <d v="2025-03-28T08:02:48" u="1"/>
        <d v="2025-03-26T17:08:16" u="1"/>
        <d v="2025-03-26T17:09:23" u="1"/>
        <d v="2025-04-22T11:51:36" u="1"/>
        <d v="2025-03-26T18:04:03" u="1"/>
        <d v="2025-04-25T18:03:35" u="1"/>
        <d v="2025-04-25T17:06:14" u="1"/>
        <d v="2025-04-24T15:01:56" u="1"/>
        <d v="2025-04-25T19:52:54" u="1"/>
        <d v="2025-04-24T19:24:31" u="1"/>
        <d v="2025-04-24T19:24:32" u="1"/>
        <d v="2025-04-24T19:24:33" u="1"/>
        <d v="2025-04-25T10:41:09" u="1"/>
        <d v="2025-04-25T16:16:04" u="1"/>
        <d v="2025-04-25T17:35:52" u="1"/>
        <d v="2025-04-23T11:47:44" u="1"/>
        <d v="2025-04-23T16:34:31" u="1"/>
        <d v="2025-04-25T17:49:25" u="1"/>
        <d v="2025-04-24T10:37:22" u="1"/>
        <d v="2025-04-25T08:16:48" u="1"/>
        <d v="2025-04-23T19:49:52" u="1"/>
        <d v="2025-04-28T13:36:11" u="1"/>
        <d v="2025-04-29T08:14:31" u="1"/>
        <d v="2025-04-28T17:34:55" u="1"/>
        <d v="2025-04-29T14:13:24" u="1"/>
        <d v="2025-04-28T19:43:38" u="1"/>
        <d v="2025-04-29T09:06:53" u="1"/>
        <d v="2025-04-29T09:36:02" u="1"/>
        <d v="2025-04-29T14:31:19" u="1"/>
        <d v="2025-04-29T16:32:14" u="1"/>
        <d v="2025-04-29T10:02:13" u="1"/>
        <d v="2025-04-29T10:02:17" u="1"/>
        <d v="2025-04-29T10:02:18" u="1"/>
        <d v="2025-04-28T16:00:57" u="1"/>
        <d v="2025-04-28T12:00:56" u="1"/>
        <d v="2025-04-28T10:00:50" u="1"/>
        <d v="2025-04-28T11:00:34" u="1"/>
        <d v="2025-04-28T11:00:37" u="1"/>
        <d v="2025-04-28T11:00:43" u="1"/>
        <d v="2025-04-28T11:00:45" u="1"/>
        <d v="2025-04-29T17:04:21" u="1"/>
        <d v="2025-04-29T16:00:34" u="1"/>
        <d v="2025-04-29T16:02:46" u="1"/>
        <d v="2025-04-28T15:00:53" u="1"/>
        <d v="2025-04-29T10:01:57" u="1"/>
        <d v="2025-04-29T10:02:07" u="1"/>
        <d v="2025-04-29T10:01:10" u="1"/>
        <d v="2025-04-29T10:01:44" u="1"/>
        <d v="2025-04-29T11:01:16" u="1"/>
        <d v="2025-04-29T11:01:18" u="1"/>
        <d v="2025-04-29T11:02:12" u="1"/>
        <d v="2025-04-29T11:02:15" u="1"/>
        <d v="2025-04-29T11:02:34" u="1"/>
        <d v="2025-04-29T13:02:05" u="1"/>
        <d v="2025-04-29T13:01:12" u="1"/>
        <d v="2025-04-29T13:01:25" u="1"/>
        <d v="2025-04-29T13:01:41" u="1"/>
        <d v="2025-04-28T11:01:17" u="1"/>
        <d v="2025-04-28T09:00:46" u="1"/>
        <d v="2025-04-28T09:01:29" u="1"/>
        <d v="2025-04-28T19:01:21" u="1"/>
        <d v="2025-04-28T19:01:28" u="1"/>
        <d v="2025-04-28T19:01:31" u="1"/>
        <d v="2025-04-28T21:01:47" u="1"/>
        <d v="2025-04-28T18:00:56" u="1"/>
        <d v="2025-04-28T18:02:13" u="1"/>
        <d v="2025-04-29T17:04:23" u="1"/>
        <d v="2025-04-29T17:02:28" u="1"/>
        <d v="2025-04-29T17:02:29" u="1"/>
        <d v="2025-04-29T14:39:46" u="1"/>
        <d v="2025-04-29T17:02:45" u="1"/>
        <d v="2025-04-29T15:31:46" u="1"/>
        <d v="2025-04-29T15:31:51" u="1"/>
        <d v="2025-04-29T17:18:50" u="1"/>
        <d v="2025-04-29T17:47:10" u="1"/>
        <d v="2025-04-29T17:47:14" u="1"/>
        <d v="2025-04-29T10:46:03" u="1"/>
        <d v="2025-04-29T14:40:21" u="1"/>
        <d v="2025-04-29T10:01:47" u="1"/>
        <d v="2025-04-29T15:26:31" u="1"/>
        <d v="2025-04-27T19:16:36" u="1"/>
        <d v="2025-04-29T17:02:25" u="1"/>
        <d v="2025-04-28T17:16:37" u="1"/>
        <d v="2025-04-29T17:20:24" u="1"/>
        <d v="2025-04-29T17:02:30" u="1"/>
        <d v="2025-04-28T17:26:24" u="1"/>
        <d v="2025-04-29T13:32:36" u="1"/>
        <d v="2025-04-28T17:31:52" u="1"/>
        <d v="2025-04-29T16:06:19" u="1"/>
        <d v="2025-04-29T11:16:24" u="1"/>
        <d v="2025-04-29T10:12:02" u="1"/>
        <d v="2025-04-28T14:32:02" u="1"/>
        <d v="2025-04-29T17:05:54" u="1"/>
        <d v="2025-04-28T19:42:07" u="1"/>
        <d v="2025-04-28T17:37:36" u="1"/>
        <d v="2025-04-29T14:02:36" u="1"/>
        <d v="2025-04-29T14:02:18" u="1"/>
        <d v="2025-04-29T17:02:37" u="1"/>
        <d v="2025-04-29T17:02:41" u="1"/>
        <d v="2025-04-29T17:02:34" u="1"/>
        <d v="2025-04-29T17:20:29" u="1"/>
        <d v="2025-04-29T15:22:17" u="1"/>
        <d v="2025-04-29T15:37:46" u="1"/>
        <d v="2025-04-29T14:02:27" u="1"/>
        <d v="2025-04-29T14:02:09" u="1"/>
        <d v="2025-04-29T17:02:05" u="1"/>
        <d v="2025-04-29T13:01:59" u="1"/>
        <d v="2025-04-28T18:54:04" u="1"/>
        <d v="2025-04-29T17:16:56" u="1"/>
        <d v="2025-04-29T14:31:39" u="1"/>
        <d v="2025-04-29T13:32:39" u="1"/>
        <d v="2025-04-29T13:47:50" u="1"/>
        <d v="2025-04-29T11:30:37" u="1"/>
        <d v="2025-04-29T14:31:43" u="1"/>
        <d v="2025-04-29T18:39:58" u="1"/>
        <d v="2025-04-29T21:01:45" u="1"/>
        <d v="2025-04-29T18:01:33" u="1"/>
        <d v="2025-04-29T21:03:33" u="1"/>
        <d v="2025-04-29T21:05:14" u="1"/>
        <d v="2025-04-29T21:05:21" u="1"/>
        <d v="2025-04-29T21:05:41" u="1"/>
        <d v="2025-04-29T20:07:00" u="1"/>
        <d v="2025-04-30T02:03:10" u="1"/>
        <d v="2025-04-30T02:07:16" u="1"/>
        <d v="2025-04-29T20:11:04" u="1"/>
        <d v="2025-04-29T17:47:45" u="1"/>
        <d v="2025-04-29T19:17:38" u="1"/>
        <d v="2025-04-29T19:17:42" u="1"/>
        <d v="2025-04-29T21:16:48" u="1"/>
        <d v="2025-04-29T18:12:48" u="1"/>
        <d v="2025-04-29T21:48:30" u="1"/>
        <d v="2025-04-29T21:48:43" u="1"/>
        <d v="2025-04-29T20:03:43" u="1"/>
        <d v="2025-04-29T21:47:01" u="1"/>
        <d v="2025-04-29T17:47:58" u="1"/>
        <d v="2025-04-29T18:31:24" u="1"/>
        <d v="2025-04-29T18:16:18" u="1"/>
        <d v="2025-02-13T09:34:10" u="1"/>
        <d v="2025-04-08T18:16:46" u="1"/>
        <d v="2025-04-16T17:51:35" u="1"/>
        <d v="2025-04-14T21:52:21" u="1"/>
        <d v="2025-04-16T17:52:00" u="1"/>
        <d v="2025-04-17T13:21:33" u="1"/>
        <d v="2025-04-22T19:15:58" u="1"/>
        <d v="2025-04-22T08:48:23" u="1"/>
        <d v="2025-04-03T11:51:14" u="1"/>
        <d v="2025-04-17T11:55:54" u="1"/>
        <d v="2025-04-22T19:23:52" u="1"/>
        <d v="2025-04-25T18:07:07" u="1"/>
        <d v="2025-04-25T12:08:57" u="1"/>
        <d v="2025-04-25T17:02:06" u="1"/>
        <d v="2025-04-23T14:30:59" u="1"/>
        <d v="2025-04-25T19:28:59" u="1"/>
        <d v="2025-04-25T17:07:56" u="1"/>
        <d v="2025-04-22T19:30:41" u="1"/>
        <d v="2025-04-25T15:49:45" u="1"/>
        <d v="2025-04-24T18:23:56" u="1"/>
        <d v="2025-04-25T17:03:02" u="1"/>
        <d v="2025-04-24T12:16:19" u="1"/>
        <d v="2025-04-25T17:46:33" u="1"/>
        <d v="2025-04-25T14:05:08" u="1"/>
        <d v="2025-04-25T20:31:30" u="1"/>
        <d v="2025-04-25T20:32:15" u="1"/>
        <d v="2025-04-28T17:15:28" u="1"/>
        <d v="2025-04-28T17:15:29" u="1"/>
        <d v="2025-04-28T19:41:45" u="1"/>
        <d v="2025-04-28T19:42:37" u="1"/>
        <d v="2025-04-28T19:42:59" u="1"/>
        <d v="2025-04-28T19:43:00" u="1"/>
        <d v="2025-04-28T19:43:22" u="1"/>
        <d v="2025-04-28T14:08:53" u="1"/>
        <d v="2025-04-28T18:01:58" u="1"/>
        <d v="2025-04-28T12:53:13" u="1"/>
        <d v="2025-04-28T15:23:03" u="1"/>
        <d v="2025-04-28T15:37:19" u="1"/>
        <d v="2025-04-28T15:37:55" u="1"/>
        <d v="2025-04-28T17:31:56" u="1"/>
        <d v="2025-04-28T14:33:48" u="1"/>
        <d v="2025-04-28T13:46:13" u="1"/>
        <d v="2025-04-29T00:05:47" u="1"/>
        <d v="2025-04-29T00:05:48" u="1"/>
        <d v="2025-04-29T00:05:50" u="1"/>
        <d v="2025-04-29T00:05:53" u="1"/>
        <d v="2025-04-28T14:31:56" u="1"/>
        <d v="2025-04-28T17:30:56" u="1"/>
        <d v="2025-04-28T17:17:36" u="1"/>
        <d v="2025-04-28T17:18:24" u="1"/>
        <d v="2025-04-28T15:02:52" u="1"/>
        <d v="2025-04-28T14:02:41" u="1"/>
        <d v="2025-04-28T15:02:15" u="1"/>
        <d v="2025-04-26T13:16:12" u="1"/>
        <d v="2025-04-28T11:16:38" u="1"/>
        <d v="2025-04-28T11:16:44" u="1"/>
        <d v="2025-04-28T09:31:24" u="1"/>
        <d v="2025-04-28T09:45:54" u="1"/>
        <d v="2025-04-28T18:01:04" u="1"/>
        <d v="2025-04-28T09:04:08" u="1"/>
        <d v="2025-04-28T09:04:14" u="1"/>
        <d v="2025-04-28T09:37:44" u="1"/>
        <d v="2025-04-28T09:37:49" u="1"/>
        <d v="2025-04-28T17:01:43" u="1"/>
        <d v="2025-04-28T14:31:18" u="1"/>
        <d v="2025-04-28T16:46:22" u="1"/>
        <d v="2025-04-28T09:07:18" u="1"/>
        <d v="2025-04-28T16:18:06" u="1"/>
        <d v="2025-04-28T13:36:42" u="1"/>
        <d v="2025-04-28T13:40:44" u="1"/>
        <d v="2025-04-28T15:55:49" u="1"/>
        <d v="2025-04-28T15:55:57" u="1"/>
        <d v="2025-04-28T17:35:00" u="1"/>
        <d v="2025-04-28T15:09:29" u="1"/>
        <d v="2025-04-28T13:02:35" u="1"/>
        <d v="2025-04-28T17:20:13" u="1"/>
        <d v="2025-04-28T17:20:18" u="1"/>
        <d v="2025-04-28T17:02:38" u="1"/>
        <d v="2025-04-28T17:19:55" u="1"/>
        <d v="2025-04-28T17:20:00" u="1"/>
        <d v="2025-04-28T13:16:35" u="1"/>
        <d v="2025-04-28T15:47:06" u="1"/>
        <d v="2025-04-28T17:09:24" u="1"/>
        <d v="2025-04-28T16:48:30" u="1"/>
        <d v="2025-04-28T16:52:26" u="1"/>
        <d v="2025-04-28T20:01:32" u="1"/>
        <d v="2025-04-28T15:51:41" u="1"/>
        <d v="2025-04-28T16:50:51" u="1"/>
        <d v="2025-04-28T16:50:58" u="1"/>
        <d v="2025-04-28T16:51:05" u="1"/>
        <d v="2025-04-28T15:50:33" u="1"/>
        <d v="2025-04-28T11:51:29" u="1"/>
        <d v="2025-04-28T14:37:34" u="1"/>
        <d v="2025-04-28T15:50:42" u="1"/>
        <d v="2025-04-28T15:51:17" u="1"/>
        <d v="2025-04-28T15:50:07" u="1"/>
        <d v="2025-04-28T17:47:08" u="1"/>
        <d v="2025-04-28T17:47:21" u="1"/>
        <d v="2025-04-28T13:16:51" u="1"/>
        <d v="2025-04-28T14:35:24" u="1"/>
        <d v="2025-04-28T14:35:25" u="1"/>
        <d v="2025-04-28T16:59:04" u="1"/>
        <d v="2025-04-28T16:04:09" u="1"/>
        <d v="2025-04-28T13:47:44" u="1"/>
        <d v="2025-04-28T17:20:04" u="1"/>
        <d v="2025-04-28T18:03:26" u="1"/>
        <d v="2025-04-28T18:09:47" u="1"/>
        <d v="2025-04-28T15:09:34" u="1"/>
        <d v="2025-04-28T15:26:20" u="1"/>
        <d v="2025-04-28T09:07:15" u="1"/>
        <d v="2025-04-28T15:10:12" u="1"/>
        <d v="2025-04-28T10:46:41" u="1"/>
        <d v="2025-04-28T16:16:25" u="1"/>
        <d v="2025-04-28T18:01:48" u="1"/>
        <d v="2025-04-28T15:46:43" u="1"/>
        <d v="2025-04-28T16:45:30" u="1"/>
        <d v="2025-04-28T16:45:31" u="1"/>
        <d v="2025-04-29T01:56:31" u="1"/>
        <d v="2025-04-28T15:22:50" u="1"/>
        <d v="2025-04-29T03:04:07" u="1"/>
        <d v="2025-04-29T02:04:05" u="1"/>
        <d v="2025-02-05T13:19:03" u="1"/>
        <d v="2025-04-07T08:21:39" u="1"/>
        <d v="2025-04-08T17:46:21" u="1"/>
        <d v="2025-04-15T12:01:24" u="1"/>
        <d v="2025-04-16T09:08:06" u="1"/>
        <d v="2025-04-16T11:16:51" u="1"/>
        <d v="2025-04-17T09:09:33" u="1"/>
        <d v="2025-04-17T14:51:23" u="1"/>
        <d v="2025-04-17T16:23:43" u="1"/>
        <d v="2025-04-18T22:21:31" u="1"/>
        <d v="2025-04-22T08:48:17" u="1"/>
        <d v="2025-04-23T11:47:58" u="1"/>
        <d v="2025-04-23T17:47:14" u="1"/>
        <d v="2025-04-23T19:16:58" u="1"/>
        <d v="2025-04-23T19:50:00" u="1"/>
        <d v="2025-04-24T00:01:28" u="1"/>
        <d v="2025-04-24T00:02:06" u="1"/>
        <d v="2025-04-24T00:02:49" u="1"/>
        <d v="2025-04-24T00:02:55" u="1"/>
        <d v="2025-04-24T00:03:02" u="1"/>
        <d v="2025-04-24T00:03:08" u="1"/>
        <d v="2025-04-24T11:09:13" u="1"/>
        <d v="2025-04-24T12:16:59" u="1"/>
        <d v="2025-04-24T12:46:13" u="1"/>
        <d v="2025-04-24T14:01:09" u="1"/>
        <d v="2025-04-24T14:16:34" u="1"/>
        <d v="2025-04-24T14:31:54" u="1"/>
        <d v="2025-04-24T14:32:06" u="1"/>
        <d v="2025-04-24T17:17:09" u="1"/>
        <d v="2025-04-24T19:11:03" u="1"/>
        <d v="2025-04-24T19:59:37" u="1"/>
        <d v="2025-04-24T19:59:50" u="1"/>
        <d v="2025-04-24T20:18:39" u="1"/>
        <d v="2025-04-24T20:18:47" u="1"/>
        <d v="2025-04-24T20:18:54" u="1"/>
        <d v="2025-04-24T20:19:00" u="1"/>
        <d v="2025-04-25T00:22:12" u="1"/>
        <d v="2025-04-25T00:22:17" u="1"/>
        <d v="2025-04-25T00:22:31" u="1"/>
        <d v="2025-04-25T00:22:36" u="1"/>
        <d v="2025-04-25T00:22:40" u="1"/>
        <d v="2025-04-25T00:22:45" u="1"/>
        <d v="2025-04-25T09:16:21" u="1"/>
        <d v="2025-04-25T09:31:49" u="1"/>
        <d v="2025-04-25T09:31:57" u="1"/>
        <d v="2025-04-25T10:03:39" u="1"/>
        <d v="2025-04-25T10:03:46" u="1"/>
        <d v="2025-04-25T10:30:55" u="1"/>
        <d v="2025-04-25T10:31:14" u="1"/>
        <d v="2025-04-25T10:46:58" u="1"/>
        <d v="2025-04-25T11:13:43" u="1"/>
        <d v="2025-04-25T11:32:14" u="1"/>
        <d v="2025-04-25T11:34:24" u="1"/>
        <d v="2025-04-25T11:35:53" u="1"/>
        <d v="2025-04-25T11:36:05" u="1"/>
        <d v="2025-04-25T11:46:32" u="1"/>
        <d v="2025-04-25T11:46:48" u="1"/>
        <d v="2025-04-25T12:25:49" u="1"/>
        <d v="2025-04-25T12:34:52" u="1"/>
        <d v="2025-04-25T12:35:02" u="1"/>
        <d v="2025-04-25T13:07:12" u="1"/>
        <d v="2025-04-25T13:44:35" u="1"/>
        <d v="2025-04-25T13:46:37" u="1"/>
        <d v="2025-04-25T13:56:54" u="1"/>
        <d v="2025-04-25T14:01:23" u="1"/>
        <d v="2025-04-25T14:08:35" u="1"/>
        <d v="2025-04-25T14:11:50" u="1"/>
        <d v="2025-04-25T14:52:29" u="1"/>
        <d v="2025-04-25T14:59:59" u="1"/>
        <d v="2025-04-25T15:25:39" u="1"/>
        <d v="2025-04-25T15:36:03" u="1"/>
        <d v="2025-04-25T15:36:04" u="1"/>
        <d v="2025-04-25T15:49:09" u="1"/>
        <d v="2025-04-25T15:49:20" u="1"/>
        <d v="2025-04-25T16:04:48" u="1"/>
        <d v="2025-04-25T16:16:20" u="1"/>
        <d v="2025-04-25T16:31:39" u="1"/>
        <d v="2025-04-25T16:54:33" u="1"/>
        <d v="2025-04-25T17:21:38" u="1"/>
        <d v="2025-04-25T17:21:47" u="1"/>
        <d v="2025-04-25T17:21:56" u="1"/>
        <d v="2025-04-25T17:22:04" u="1"/>
        <d v="2025-04-25T17:22:12" u="1"/>
        <d v="2025-04-25T17:22:40" u="1"/>
        <d v="2025-04-25T17:44:39" u="1"/>
        <d v="2025-04-25T17:46:41" u="1"/>
        <d v="2025-04-25T17:46:49" u="1"/>
        <d v="2025-04-25T17:46:58" u="1"/>
        <d v="2025-04-25T18:14:21" u="1"/>
        <d v="2025-04-25T18:24:26" u="1"/>
        <d v="2025-04-25T18:31:32" u="1"/>
        <d v="2025-04-25T18:33:49" u="1"/>
        <d v="2025-04-25T18:34:55" u="1"/>
        <d v="2025-04-25T18:35:01" u="1"/>
        <d v="2025-04-25T18:38:36" u="1"/>
        <d v="2025-04-25T18:38:42" u="1"/>
        <d v="2025-04-25T18:39:41" u="1"/>
        <d v="2025-04-25T18:44:31" u="1"/>
        <d v="2025-04-25T18:47:04" u="1"/>
        <d v="2025-04-25T18:47:09" u="1"/>
        <d v="2025-04-25T18:50:19" u="1"/>
        <d v="2025-04-25T19:17:00" u="1"/>
        <d v="2025-04-25T19:23:47" u="1"/>
        <d v="2025-04-25T19:33:30" u="1"/>
        <d v="2025-04-25T19:33:54" u="1"/>
        <d v="2025-04-25T19:34:14" u="1"/>
        <d v="2025-04-25T19:35:20" u="1"/>
        <d v="2025-04-25T19:35:45" u="1"/>
        <d v="2025-04-25T19:36:29" u="1"/>
        <d v="2025-04-25T19:37:35" u="1"/>
        <d v="2025-04-25T19:37:54" u="1"/>
        <d v="2025-04-25T19:38:10" u="1"/>
        <d v="2025-04-25T19:39:24" u="1"/>
        <d v="2025-04-25T19:39:37" u="1"/>
        <d v="2025-04-25T19:42:18" u="1"/>
        <d v="2025-04-25T19:45:59" u="1"/>
        <d v="2025-04-25T19:46:04" u="1"/>
        <d v="2025-04-25T19:56:57" u="1"/>
        <d v="2025-04-25T19:56:58" u="1"/>
        <d v="2025-04-25T20:34:07" u="1"/>
        <d v="2025-04-25T21:03:39" u="1"/>
        <d v="2025-04-25T23:03:13" u="1"/>
        <d v="2025-04-26T00:05:08" u="1"/>
        <d v="2025-04-26T00:40:55" u="1"/>
        <d v="2025-04-26T00:41:00" u="1"/>
        <d v="2025-04-26T00:41:06" u="1"/>
        <d v="2025-04-26T00:42:12" u="1"/>
        <d v="2025-04-26T00:42:27" u="1"/>
        <d v="2025-04-26T00:42:52" u="1"/>
        <d v="2025-04-26T14:55:44" u="1"/>
        <d v="2025-04-26T15:27:45" u="1"/>
        <d v="2025-04-27T09:02:17" u="1"/>
        <d v="2025-04-27T13:15:03" u="1"/>
        <d v="2025-04-25T06:31:25" u="1"/>
        <d v="2025-04-24T12:16:51" u="1"/>
        <d v="2025-03-27T16:51:48" u="1"/>
        <d v="2025-04-24T17:17:29" u="1"/>
        <d v="2025-04-24T17:32:05" u="1"/>
        <d v="2025-04-24T17:02:09" u="1"/>
        <d v="2025-04-24T17:02:13" u="1"/>
        <d v="2025-04-24T14:46:20" u="1"/>
        <d v="2025-04-24T19:09:44" u="1"/>
        <d v="2025-04-23T16:01:57" u="1"/>
        <d v="2025-04-23T17:01:41" u="1"/>
        <d v="2025-04-23T16:47:18" u="1"/>
        <d v="2025-04-24T16:18:26" u="1"/>
        <d v="2025-04-24T19:11:22" u="1"/>
        <d v="2025-04-23T16:35:35" u="1"/>
        <d v="2025-04-23T16:35:53" u="1"/>
        <d v="2025-04-24T15:17:23" u="1"/>
        <d v="2025-04-24T19:09:52" u="1"/>
        <d v="2025-04-24T19:20:32" u="1"/>
        <d v="2025-04-24T16:28:02" u="1"/>
        <d v="2025-04-17T11:41:58" u="1"/>
        <d v="2025-04-24T14:42:21" u="1"/>
        <d v="2025-04-24T14:42:22" u="1"/>
        <d v="2025-04-24T15:02:35" u="1"/>
        <d v="2025-04-24T15:11:26" u="1"/>
        <d v="2025-04-24T19:08:26" u="1"/>
        <d v="2025-04-24T19:09:34" u="1"/>
        <d v="2025-04-24T17:03:58" u="1"/>
        <d v="2025-04-24T19:46:40" u="1"/>
        <d v="2025-04-24T18:26:23" u="1"/>
        <d v="2025-04-24T18:26:39" u="1"/>
        <d v="2025-04-23T18:32:34" u="1"/>
        <d v="2025-04-24T19:12:00" u="1"/>
        <d v="2025-04-24T19:09:25" u="1"/>
        <d v="2025-04-16T16:15:17" u="1"/>
        <d v="2025-04-23T09:36:02" u="1"/>
        <d v="2025-04-23T19:49:05" u="1"/>
        <d v="2025-04-23T19:49:20" u="1"/>
        <d v="2025-04-24T20:00:38" u="1"/>
        <d v="2025-04-22T12:59:40" u="1"/>
        <d v="2025-04-22T13:04:53" u="1"/>
        <d v="2025-04-22T13:05:20" u="1"/>
        <d v="2025-04-16T09:07:47" u="1"/>
        <d v="2025-04-17T18:36:53" u="1"/>
        <d v="2025-04-22T19:23:45" u="1"/>
        <d v="2025-04-22T19:18:36" u="1"/>
        <d v="2025-04-24T20:03:06" u="1"/>
        <d v="2025-04-24T20:03:24" u="1"/>
        <d v="2025-04-23T17:45:01" u="1"/>
        <d v="2025-04-23T08:34:57" u="1"/>
        <d v="2025-04-17T16:41:47" u="1"/>
        <d v="2025-04-23T17:47:54" u="1"/>
        <d v="2025-04-24T17:34:42" u="1"/>
        <d v="2025-04-24T17:34:37" u="1"/>
        <d v="2025-04-24T14:34:51" u="1"/>
        <d v="2025-04-24T14:34:47" u="1"/>
        <d v="2025-04-23T18:52:22" u="1"/>
        <d v="2025-04-24T17:16:42" u="1"/>
        <d v="2025-04-24T14:16:53" u="1"/>
        <d v="2025-04-24T12:46:20" u="1"/>
        <d v="2025-04-24T13:16:12" u="1"/>
        <d v="2025-04-24T17:16:32" u="1"/>
        <d v="2025-04-22T11:46:20" u="1"/>
        <d v="2025-04-22T11:16:53" u="1"/>
        <d v="2025-04-22T16:46:28" u="1"/>
        <d v="2025-04-22T17:17:31" u="1"/>
        <d v="2025-04-23T08:31:01" u="1"/>
        <d v="2025-04-24T19:02:16" u="1"/>
        <d v="2025-04-24T19:02:26" u="1"/>
        <d v="2025-04-24T17:01:08" u="1"/>
        <d v="2025-04-24T17:01:13" u="1"/>
        <d v="2025-04-24T17:01:24" u="1"/>
        <d v="2025-04-14T16:00:55" u="1"/>
        <d v="2025-04-24T18:05:20" u="1"/>
        <d v="2025-04-24T18:25:59" u="1"/>
        <d v="2025-04-23T12:24:49" u="1"/>
        <d v="2025-04-24T18:40:13" u="1"/>
        <d v="2025-04-22T17:44:24" u="1"/>
        <d v="2025-04-22T17:48:19" u="1"/>
        <d v="2025-04-18T10:11:17" u="1"/>
        <d v="2025-04-09T13:27:50" u="1"/>
        <d v="2025-04-24T18:40:28" u="1"/>
        <d v="2025-04-24T20:24:09" u="1"/>
        <d v="2025-04-24T13:46:21" u="1"/>
        <d v="2025-04-24T14:35:50" u="1"/>
        <d v="2025-04-18T16:18:14" u="1"/>
        <d v="2025-03-27T16:23:42" u="1"/>
        <d v="2025-04-23T17:17:56" u="1"/>
        <d v="2025-04-23T13:04:00" u="1"/>
        <d v="2025-04-23T12:41:11" u="1"/>
        <d v="2025-04-23T17:18:01" u="1"/>
        <d v="2025-04-23T17:18:16" u="1"/>
        <d v="2025-04-23T17:18:20" u="1"/>
        <d v="2025-04-23T17:47:08" u="1"/>
        <d v="2025-04-23T16:31:52" u="1"/>
        <d v="2025-04-23T16:32:03" u="1"/>
        <d v="2025-04-23T16:16:46" u="1"/>
        <d v="2025-04-23T11:31:27" u="1"/>
        <d v="2025-04-23T17:47:04" u="1"/>
        <d v="2025-04-23T19:51:25" u="1"/>
        <d v="2025-04-23T11:31:33" u="1"/>
        <d v="2025-04-23T11:31:37" u="1"/>
        <d v="2025-04-23T16:32:10" u="1"/>
        <d v="2025-04-23T19:48:00" u="1"/>
        <d v="2025-04-23T12:19:03" u="1"/>
        <d v="2025-04-23T17:18:26" u="1"/>
        <d v="2025-04-23T19:16:48" u="1"/>
        <d v="2025-04-23T17:46:42" u="1"/>
        <d v="2025-04-23T11:47:23" u="1"/>
        <d v="2025-04-22T17:01:56" u="1"/>
        <d v="2025-04-22T10:13:47" u="1"/>
        <d v="2025-04-23T17:17:36" u="1"/>
        <d v="2025-04-23T17:17:40" u="1"/>
        <d v="2025-04-23T17:17:45" u="1"/>
        <d v="2025-04-23T17:17:50" u="1"/>
        <d v="2025-04-23T19:48:15" u="1"/>
        <d v="2025-04-23T19:49:15" u="1"/>
        <d v="2025-04-23T16:35:29" u="1"/>
        <d v="2025-04-23T16:36:26" u="1"/>
        <d v="2025-04-15T16:03:47" u="1"/>
        <d v="2025-04-23T13:04:48" u="1"/>
        <d v="2025-04-23T13:23:33" u="1"/>
        <d v="2025-04-23T13:37:59" u="1"/>
        <d v="2025-04-23T13:53:01" u="1"/>
        <d v="2025-04-23T11:37:31" u="1"/>
        <d v="2025-04-23T11:17:58" u="1"/>
        <d v="2025-04-14T21:52:31" u="1"/>
        <d v="2025-04-15T12:03:49" u="1"/>
        <d v="2025-04-17T23:20:12" u="1"/>
        <d v="2025-04-24T00:23:09" u="1"/>
        <d v="2025-04-23T18:49:51" u="1"/>
        <d v="2025-04-23T18:50:23" u="1"/>
        <d v="2025-04-22T18:25:22" u="1"/>
        <d v="2025-04-22T12:17:15" u="1"/>
        <d v="2025-04-23T18:02:49" u="1"/>
        <d v="2025-04-23T18:03:05" u="1"/>
        <d v="2025-04-23T17:02:36" u="1"/>
        <d v="2025-04-23T17:02:37" u="1"/>
        <d v="2025-04-23T17:02:38" u="1"/>
        <d v="2025-04-23T17:03:47" u="1"/>
        <d v="2025-04-23T16:02:36" u="1"/>
        <d v="2025-04-23T16:02:38" u="1"/>
        <d v="2025-04-23T15:02:23" u="1"/>
        <d v="2025-04-23T16:03:46" u="1"/>
        <d v="2025-04-23T16:04:04" u="1"/>
        <d v="2025-04-23T16:03:35" u="1"/>
        <d v="2025-04-23T12:48:06" u="1"/>
        <d v="2025-04-09T14:25:52" u="1"/>
        <d v="2025-04-23T00:23:47" u="1"/>
        <d v="2025-04-24T00:38:03" u="1"/>
        <d v="2025-04-24T00:39:57" u="1"/>
        <d v="2025-04-23T18:43:46" u="1"/>
        <d v="2025-04-23T05:47:59" u="1"/>
        <d v="2025-03-21T19:46:17" u="1"/>
        <d v="2025-03-21T19:46:11" u="1"/>
        <d v="2025-03-21T19:46:04" u="1"/>
        <d v="2025-03-21T19:45:57" u="1"/>
        <d v="2025-03-21T19:45:50" u="1"/>
        <d v="2025-03-21T19:45:43" u="1"/>
        <d v="2025-03-21T19:45:36" u="1"/>
        <d v="2025-03-21T19:45:28" u="1"/>
        <d v="2025-04-23T18:49:20" u="1"/>
        <d v="2025-04-23T00:13:02" u="1"/>
        <d v="2025-04-23T18:06:58" u="1"/>
        <d v="2025-04-23T11:50:29" u="1"/>
        <d v="2025-04-23T18:07:41" u="1"/>
        <d v="2025-04-23T17:58:04" u="1"/>
        <d v="2025-04-22T17:39:56" u="1"/>
        <d v="2025-04-23T16:35:16" u="1"/>
        <d v="2025-04-16T09:07:56" u="1"/>
        <d v="2025-04-10T20:17:09" u="1"/>
        <d v="2025-04-23T16:35:45" u="1"/>
        <d v="2025-04-10T18:36:20" u="1"/>
        <d v="2025-04-10T20:17:50" u="1"/>
        <d v="2025-04-23T16:21:17" u="1"/>
        <d v="2025-04-23T10:57:52" u="1"/>
        <d v="2025-04-22T19:13:54" u="1"/>
        <d v="2025-04-22T13:06:44" u="1"/>
        <d v="2025-04-17T09:13:00" u="1"/>
        <d v="2025-04-23T16:06:37" u="1"/>
        <d v="2025-04-23T10:15:48" u="1"/>
        <d v="2025-04-08T01:11:50" u="1"/>
        <d v="2025-04-16T17:11:50" u="1"/>
        <d v="2025-04-23T12:44:35" u="1"/>
        <d v="2025-04-24T06:18:03" u="1"/>
        <d v="2025-04-23T19:50:45" u="1"/>
        <d v="2025-04-23T19:49:06" u="1"/>
        <d v="2025-04-22T18:12:31" u="1"/>
        <d v="2025-04-24T00:20:48" u="1"/>
        <d v="2025-04-23T18:41:40" u="1"/>
        <d v="2025-04-09T13:53:44" u="1"/>
        <d v="2025-04-23T19:02:55" u="1"/>
        <d v="2025-04-23T17:03:49" u="1"/>
        <d v="2025-04-23T10:01:43" u="1"/>
        <d v="2025-03-26T21:42:07" u="1"/>
        <d v="2025-04-16T22:25:43" u="1"/>
        <d v="2025-04-23T19:02:19" u="1"/>
        <d v="2025-03-26T16:23:24" u="1"/>
        <d v="2025-03-24T21:06:38" u="1"/>
        <d v="2025-03-24T21:06:24" u="1"/>
        <d v="2025-03-24T21:05:11" u="1"/>
        <d v="2025-03-24T21:04:30" u="1"/>
        <d v="2025-04-23T13:03:48" u="1"/>
        <d v="2025-04-07T13:20:19" u="1"/>
        <d v="2025-04-23T08:31:15" u="1"/>
        <d v="2025-04-23T15:45:44" u="1"/>
        <d v="2025-04-23T17:01:01" u="1"/>
        <d v="2025-04-13T17:34:52" u="1"/>
        <d v="2025-04-23T19:50:08" u="1"/>
        <d v="2025-04-23T19:51:10" u="1"/>
        <d v="2025-04-23T15:45:56" u="1"/>
        <d v="2025-04-23T10:01:36" u="1"/>
        <d v="2025-04-23T19:49:23" u="1"/>
        <d v="2025-04-22T18:44:54" u="1"/>
        <d v="2025-04-23T12:38:04" u="1"/>
        <d v="2025-04-23T12:38:05" u="1"/>
        <d v="2025-04-23T19:07:34" u="1"/>
        <d v="2025-04-24T00:26:57" u="1"/>
        <d v="2025-04-11T21:09:22" u="1"/>
        <d v="2025-04-23T19:05:33" u="1"/>
        <d v="2025-04-23T19:07:25" u="1"/>
        <d v="2025-04-22T18:42:22" u="1"/>
        <d v="2025-04-23T00:17:45" u="1"/>
        <d v="2025-04-23T00:18:16" u="1"/>
        <d v="2025-04-23T19:04:04" u="1"/>
        <d v="2025-04-23T19:04:05" u="1"/>
        <d v="2025-04-23T17:45:09" u="1"/>
        <d v="2025-04-23T18:14:20" u="1"/>
        <d v="2025-04-10T14:00:20" u="1"/>
        <d v="2025-04-10T14:00:21" u="1"/>
        <d v="2025-04-23T18:15:37" u="1"/>
        <d v="2025-04-23T18:15:46" u="1"/>
        <d v="2025-04-17T22:09:34" u="1"/>
        <d v="2025-04-22T17:41:47" u="1"/>
        <d v="2025-04-22T17:41:59" u="1"/>
        <d v="2025-04-15T09:09:26" u="1"/>
        <d v="2025-04-15T10:18:13" u="1"/>
        <d v="2025-04-22T11:40:52" u="1"/>
        <d v="2025-01-30T21:38:47" u="1"/>
        <d v="2025-03-28T11:05:31" u="1"/>
        <d v="2025-04-23T16:35:00" u="1"/>
        <d v="2025-04-23T16:25:13" u="1"/>
        <d v="2025-04-23T16:45:52" u="1"/>
        <d v="2025-04-23T16:56:50" u="1"/>
        <d v="2025-04-23T17:07:15" u="1"/>
        <d v="2025-04-09T01:16:49" u="1"/>
        <d v="2025-04-03T23:51:20" u="1"/>
        <d v="2025-04-23T18:17:58" u="1"/>
        <d v="2025-04-24T00:12:39" u="1"/>
        <d v="2025-04-22T23:56:57" u="1"/>
        <d v="2025-04-22T23:57:09" u="1"/>
        <d v="2025-04-22T11:48:21" u="1"/>
        <d v="2025-04-22T11:45:08" u="1"/>
        <d v="2025-04-22T11:45:20" u="1"/>
        <d v="2025-04-23T12:08:47" u="1"/>
        <d v="2025-04-23T12:07:11" u="1"/>
        <d v="2025-04-22T19:10:02" u="1"/>
        <d v="2025-04-22T19:11:15" u="1"/>
        <d v="2025-04-23T12:49:56" u="1"/>
        <d v="2025-04-23T12:50:01" u="1"/>
        <d v="2025-04-11T21:35:52" u="1"/>
        <d v="2025-04-22T19:11:49" u="1"/>
        <d v="2025-04-23T19:54:20" u="1"/>
        <d v="2025-04-16T11:05:08" u="1"/>
        <d v="2025-04-23T19:05:06" u="1"/>
        <d v="2025-04-23T19:05:07" u="1"/>
        <d v="2025-04-19T16:36:31" u="1"/>
        <d v="2025-04-21T23:22:03" u="1"/>
        <d v="2025-04-21T23:22:07" u="1"/>
        <d v="2025-03-30T03:51:27" u="1"/>
        <d v="2025-03-12T03:59:50" u="1"/>
        <d v="2025-02-17T16:33:04" u="1"/>
        <d v="2025-03-27T17:36:50" u="1"/>
        <d v="2025-04-22T17:33:40" u="1"/>
        <d v="2025-04-22T20:02:39" u="1"/>
        <d v="2025-04-22T20:02:49" u="1"/>
        <d v="2025-04-22T12:26:46" u="1"/>
        <d v="2025-04-22T12:26:47" u="1"/>
        <d v="2025-04-22T13:09:11" u="1"/>
        <d v="2025-04-19T14:17:13" u="1"/>
        <d v="2025-04-22T18:02:18" u="1"/>
        <d v="2025-04-22T17:31:34" u="1"/>
        <d v="2025-03-26T13:17:11" u="1"/>
        <d v="2025-04-15T17:46:55" u="1"/>
        <d v="2025-04-22T15:12:17" u="1"/>
        <d v="2025-04-16T16:32:55" u="1"/>
        <d v="2025-04-16T16:32:59" u="1"/>
        <d v="2025-04-22T12:04:05" u="1"/>
        <d v="2025-04-22T10:17:44" u="1"/>
        <d v="2025-04-22T14:53:59" u="1"/>
        <d v="2025-04-22T14:54:00" u="1"/>
        <d v="2025-04-22T12:33:48" u="1"/>
        <d v="2025-04-22T17:23:47" u="1"/>
        <d v="2025-04-22T12:47:47" u="1"/>
        <d v="2025-04-22T11:56:14" u="1"/>
        <d v="2025-04-22T17:51:46" u="1"/>
        <d v="2025-04-22T13:19:25" u="1"/>
        <d v="2025-03-28T14:50:03" u="1"/>
        <d v="2025-04-22T17:35:08" u="1"/>
        <d v="2025-04-22T12:15:42" u="1"/>
        <d v="2025-04-17T20:17:39" u="1"/>
        <d v="2025-04-22T17:01:44" u="1"/>
        <d v="2025-04-15T11:02:22" u="1"/>
        <d v="2025-04-16T19:02:54" u="1"/>
        <d v="2025-04-16T19:02:55" u="1"/>
        <d v="2025-04-17T18:03:03" u="1"/>
        <d v="2025-04-17T18:03:34" u="1"/>
        <d v="2025-04-16T15:03:18" u="1"/>
        <d v="2025-04-22T18:53:23" u="1"/>
        <d v="2025-04-11T20:50:28" u="1"/>
        <d v="2025-04-11T20:50:34" u="1"/>
        <d v="2025-04-14T15:29:44" u="1"/>
        <d v="2025-04-22T18:23:51" u="1"/>
        <d v="2025-04-08T13:55:42" u="1"/>
        <d v="2025-04-10T13:42:17" u="1"/>
        <d v="2025-04-11T20:07:11" u="1"/>
        <d v="2025-04-09T09:32:19" u="1"/>
        <d v="2025-03-24T12:17:33" u="1"/>
        <d v="2025-04-22T13:46:24" u="1"/>
        <d v="2025-04-17T17:15:17" u="1"/>
        <d v="2025-04-22T18:08:46" u="1"/>
        <d v="2025-04-22T18:17:50" u="1"/>
        <d v="2025-04-22T18:18:05" u="1"/>
        <d v="2025-04-22T18:07:53" u="1"/>
        <d v="2025-04-17T19:05:57" u="1"/>
        <d v="2025-04-22T16:06:13" u="1"/>
        <d v="2025-03-31T15:51:05" u="1"/>
        <d v="2025-04-17T23:46:21" u="1"/>
        <d v="2025-04-22T19:18:27" u="1"/>
        <d v="2025-04-22T19:20:56" u="1"/>
        <d v="2025-04-22T19:23:00" u="1"/>
        <d v="2025-04-07T15:32:52" u="1"/>
        <d v="2025-04-22T18:03:41" u="1"/>
        <d v="2025-04-01T18:29:40" u="1"/>
        <d v="2025-04-02T17:57:12" u="1"/>
        <d v="2025-04-17T16:04:05" u="1"/>
        <d v="2025-04-17T20:01:22" u="1"/>
        <d v="2025-04-17T20:01:24" u="1"/>
        <d v="2025-04-10T17:01:02" u="1"/>
        <d v="2025-04-11T17:06:47" u="1"/>
        <d v="2025-04-17T16:03:59" u="1"/>
        <d v="2025-03-24T21:06:08" u="1"/>
        <d v="2025-03-24T21:04:40" u="1"/>
        <d v="2025-04-15T16:22:49" u="1"/>
        <d v="2025-04-04T18:54:49" u="1"/>
        <d v="2025-04-08T19:52:15" u="1"/>
        <d v="2025-04-10T15:18:16" u="1"/>
        <d v="2025-04-22T19:30:55" u="1"/>
        <d v="2025-04-22T19:30:58" u="1"/>
        <d v="2025-04-22T14:16:41" u="1"/>
        <d v="2025-04-17T08:46:05" u="1"/>
        <d v="2025-04-17T08:46:08" u="1"/>
        <d v="2025-04-17T08:46:11" u="1"/>
        <d v="2025-04-17T09:01:03" u="1"/>
        <d v="2025-04-22T12:01:32" u="1"/>
        <d v="2025-04-22T16:46:58" u="1"/>
        <d v="2025-04-22T10:16:17" u="1"/>
        <d v="2025-04-22T09:15:53" u="1"/>
        <d v="2025-04-22T11:01:45" u="1"/>
        <d v="2025-04-22T19:30:50" u="1"/>
        <d v="2025-04-22T10:01:16" u="1"/>
        <d v="2025-04-22T08:16:06" u="1"/>
        <d v="2025-04-16T16:46:38" u="1"/>
        <d v="2025-04-22T20:03:37" u="1"/>
        <d v="2025-04-17T12:31:14" u="1"/>
        <d v="2025-04-18T09:32:02" u="1"/>
        <d v="2025-04-22T16:46:16" u="1"/>
        <d v="2025-04-22T08:45:38" u="1"/>
        <d v="2025-04-22T17:01:07" u="1"/>
        <d v="2025-04-22T16:46:40" u="1"/>
        <d v="2025-04-22T11:02:15" u="1"/>
        <d v="2025-04-22T11:16:31" u="1"/>
        <d v="2025-04-22T17:17:04" u="1"/>
        <d v="2025-04-15T11:21:27" u="1"/>
        <d v="2025-04-22T19:05:39" u="1"/>
        <d v="2025-04-17T11:03:00" u="1"/>
        <d v="2025-04-17T23:09:59" u="1"/>
        <d v="2025-04-17T23:10:14" u="1"/>
        <d v="2025-03-25T18:32:42" u="1"/>
        <d v="2025-04-11T10:19:42" u="1"/>
        <d v="2025-03-26T14:43:04" u="1"/>
        <d v="2025-04-04T19:05:43" u="1"/>
        <d v="2025-02-14T20:35:20" u="1"/>
        <d v="2025-03-31T17:56:27" u="1"/>
        <d v="2025-04-22T17:45:29" u="1"/>
        <d v="2025-04-22T23:57:05" u="1"/>
        <d v="2025-04-22T23:59:17" u="1"/>
        <d v="2025-04-22T11:25:35" u="1"/>
        <d v="2025-04-22T11:25:37" u="1"/>
        <d v="2025-04-22T17:45:00" u="1"/>
        <d v="2025-04-15T17:02:40" u="1"/>
        <d v="2025-04-17T17:02:43" u="1"/>
        <d v="2025-03-28T14:44:26" u="1"/>
        <d v="2025-04-17T15:54:58" u="1"/>
        <d v="2025-04-18T13:57:12" u="1"/>
        <d v="2025-04-18T13:58:13" u="1"/>
        <d v="2025-04-18T21:59:07" u="1"/>
        <d v="2025-04-17T14:47:40" u="1"/>
        <d v="2025-04-17T16:16:52" u="1"/>
        <d v="2025-04-17T16:16:57" u="1"/>
        <d v="2025-04-17T16:17:01" u="1"/>
        <d v="2025-04-17T16:17:05" u="1"/>
        <d v="2025-04-17T19:09:20" u="1"/>
        <d v="2025-04-17T19:10:01" u="1"/>
        <d v="2025-04-15T16:03:52" u="1"/>
        <d v="2025-04-04T09:02:56" u="1"/>
        <d v="2025-04-17T15:58:01" u="1"/>
        <d v="2025-04-17T10:43:56" u="1"/>
        <d v="2025-04-19T14:11:49" u="1"/>
        <d v="2025-04-17T18:59:25" u="1"/>
        <d v="2025-04-17T12:29:24" u="1"/>
        <d v="2025-04-17T18:42:56" u="1"/>
        <d v="2025-04-15T12:07:56" u="1"/>
        <d v="2025-04-15T12:08:31" u="1"/>
        <d v="2025-04-15T12:08:40" u="1"/>
        <d v="2025-04-16T11:49:57" u="1"/>
        <d v="2025-04-16T13:23:49" u="1"/>
        <d v="2025-04-15T16:16:10" u="1"/>
        <d v="2025-04-15T16:16:26" u="1"/>
        <d v="2025-04-15T16:16:38" u="1"/>
        <d v="2025-04-15T16:17:06" u="1"/>
        <d v="2025-04-16T22:22:22" u="1"/>
        <d v="2025-04-17T17:13:48" u="1"/>
        <d v="2025-04-17T18:02:09" u="1"/>
        <d v="2025-04-17T22:58:03" u="1"/>
        <d v="2025-04-18T16:20:52" u="1"/>
        <d v="2025-04-16T16:37:06" u="1"/>
        <d v="2025-04-17T18:04:04" u="1"/>
        <d v="2025-04-17T15:03:13" u="1"/>
        <d v="2025-04-17T15:03:14" u="1"/>
        <d v="2025-04-16T22:41:16" u="1"/>
        <d v="2025-04-16T22:41:21" u="1"/>
        <d v="2025-04-16T22:41:27" u="1"/>
        <d v="2025-04-17T17:10:05" u="1"/>
        <d v="2025-04-17T17:10:23" u="1"/>
        <d v="2025-04-15T22:07:36" u="1"/>
        <d v="2025-04-17T22:52:03" u="1"/>
        <d v="2025-04-17T17:03:51" u="1"/>
        <d v="2025-04-17T10:07:09" u="1"/>
        <d v="2025-04-15T16:08:25" u="1"/>
        <d v="2025-04-17T17:59:54" u="1"/>
        <d v="2025-04-16T09:47:36" u="1"/>
        <d v="2025-04-15T16:46:38" u="1"/>
        <d v="2025-04-17T23:26:54" u="1"/>
        <d v="2025-04-16T22:46:06" u="1"/>
        <d v="2025-04-17T23:22:58" u="1"/>
        <d v="2025-04-17T23:24:20" u="1"/>
        <d v="2025-04-17T23:30:40" u="1"/>
        <d v="2025-04-17T18:09:24" u="1"/>
        <d v="2025-04-17T18:03:49" u="1"/>
        <d v="2025-04-17T23:30:21" u="1"/>
        <d v="2025-04-17T15:19:12" u="1"/>
        <d v="2025-04-17T22:03:07" u="1"/>
        <d v="2025-04-17T22:04:51" u="1"/>
        <d v="2025-04-17T22:05:45" u="1"/>
        <d v="2025-04-17T22:06:00" u="1"/>
        <d v="2025-04-17T22:06:12" u="1"/>
        <d v="2025-04-17T22:06:24" u="1"/>
        <d v="2025-04-17T22:06:36" u="1"/>
        <d v="2025-04-17T22:07:09" u="1"/>
        <d v="2025-04-17T22:07:18" u="1"/>
        <d v="2025-04-17T22:07:23" u="1"/>
        <d v="2025-04-17T15:59:46" u="1"/>
        <d v="2025-04-17T15:59:59" u="1"/>
        <d v="2025-04-16T15:41:25" u="1"/>
        <d v="2025-04-16T15:42:02" u="1"/>
        <d v="2025-04-16T21:43:08" u="1"/>
        <d v="2025-04-16T21:43:13" u="1"/>
        <d v="2025-04-16T21:43:37" u="1"/>
        <d v="2025-04-16T21:43:50" u="1"/>
        <d v="2025-04-16T21:43:55" u="1"/>
        <d v="2025-04-16T21:44:00" u="1"/>
        <d v="2025-04-16T21:44:04" u="1"/>
        <d v="2025-04-16T21:44:09" u="1"/>
        <d v="2025-04-16T21:44:14" u="1"/>
        <d v="2025-04-16T21:44:19" u="1"/>
        <d v="2025-04-16T21:44:24" u="1"/>
        <d v="2025-04-16T21:44:29" u="1"/>
        <d v="2025-04-16T21:44:35" u="1"/>
        <d v="2025-04-16T21:44:39" u="1"/>
        <d v="2025-04-16T21:44:47" u="1"/>
        <d v="2025-04-16T21:44:56" u="1"/>
        <d v="2025-04-16T21:45:02" u="1"/>
        <d v="2025-04-16T21:45:08" u="1"/>
        <d v="2025-04-16T21:45:13" u="1"/>
        <d v="2025-04-16T21:45:23" u="1"/>
        <d v="2025-04-16T21:45:32" u="1"/>
        <d v="2025-04-04T17:47:42" u="1"/>
        <d v="2025-04-15T15:20:46" u="1"/>
        <d v="2025-04-16T17:27:56" u="1"/>
        <d v="2025-04-17T18:24:12" u="1"/>
        <d v="2025-04-08T09:06:32" u="1"/>
        <d v="2025-04-16T20:33:58" u="1"/>
        <d v="2025-04-16T20:33:14" u="1"/>
        <d v="2025-04-14T17:03:28" u="1"/>
        <d v="2025-04-17T16:37:42" u="1"/>
        <d v="2025-04-17T18:05:55" u="1"/>
        <d v="2025-04-17T18:05:59" u="1"/>
        <d v="2025-04-15T14:34:33" u="1"/>
        <d v="2025-04-09T19:04:53" u="1"/>
        <d v="2025-04-17T13:25:03" u="1"/>
        <d v="2025-04-20T21:54:12" u="1"/>
        <d v="2025-04-17T22:37:32" u="1"/>
        <d v="2025-04-11T20:25:36" u="1"/>
        <d v="2025-04-16T16:54:35" u="1"/>
        <d v="2025-04-16T09:07:19" u="1"/>
        <d v="2025-04-17T09:08:03" u="1"/>
        <d v="2025-04-18T16:24:43" u="1"/>
        <d v="2025-04-21T23:26:51" u="1"/>
        <d v="2025-04-17T11:09:13" u="1"/>
        <d v="2025-04-17T09:12:41" u="1"/>
        <d v="2025-04-16T09:08:32" u="1"/>
        <d v="2025-04-15T12:02:59" u="1"/>
        <d v="2025-04-15T12:06:57" u="1"/>
        <d v="2025-04-17T09:08:38" u="1"/>
        <d v="2025-04-17T09:10:50" u="1"/>
        <d v="2025-04-16T09:01:49" u="1"/>
        <d v="2025-04-16T14:24:24" u="1"/>
        <d v="2025-04-17T17:20:12" u="1"/>
        <d v="2025-04-10T14:37:01" u="1"/>
        <d v="2025-04-14T14:02:55" u="1"/>
        <d v="2025-04-14T15:33:11" u="1"/>
        <d v="2025-04-15T16:03:08" u="1"/>
        <d v="2025-04-15T16:03:14" u="1"/>
        <d v="2025-04-04T13:20:00" u="1"/>
        <d v="2025-04-04T13:20:07" u="1"/>
        <d v="2025-04-10T09:32:58" u="1"/>
        <d v="2025-04-10T10:33:10" u="1"/>
        <d v="2025-04-04T18:21:31" u="1"/>
        <d v="2025-04-16T17:47:37" u="1"/>
        <d v="2025-04-16T17:47:50" u="1"/>
        <d v="2025-04-17T17:20:18" u="1"/>
        <d v="2025-04-17T17:20:23" u="1"/>
        <d v="2025-04-17T10:17:41" u="1"/>
        <d v="2025-04-16T20:32:59" u="1"/>
        <d v="2025-04-17T11:03:14" u="1"/>
        <d v="2025-04-16T22:15:55" u="1"/>
        <d v="2025-04-17T17:02:30" u="1"/>
        <d v="2025-04-17T17:02:45" u="1"/>
        <d v="2025-04-17T10:06:16" u="1"/>
        <d v="2025-04-17T16:01:57" u="1"/>
        <d v="2025-04-19T01:01:59" u="1"/>
        <d v="2025-04-16T09:44:04" u="1"/>
        <d v="2025-04-16T09:44:12" u="1"/>
        <d v="2025-04-08T19:47:51" u="1"/>
        <d v="2025-04-04T18:58:32" u="1"/>
        <d v="2025-04-02T23:49:07" u="1"/>
        <d v="2025-04-01T18:56:55" u="1"/>
        <d v="2025-04-03T23:55:13" u="1"/>
        <d v="2025-04-03T23:55:25" u="1"/>
        <d v="2025-04-17T20:32:50" u="1"/>
        <d v="2025-04-17T20:32:56" u="1"/>
        <d v="2025-04-17T19:16:17" u="1"/>
        <d v="2025-04-17T19:16:21" u="1"/>
        <d v="2025-04-17T19:16:24" u="1"/>
        <d v="2025-04-16T16:46:22" u="1"/>
        <d v="2025-04-16T17:46:10" u="1"/>
        <d v="2025-04-17T17:46:31" u="1"/>
        <d v="2025-04-11T13:30:52" u="1"/>
        <d v="2025-04-15T17:03:33" u="1"/>
        <d v="2025-04-15T17:03:36" u="1"/>
        <d v="2025-04-16T10:35:09" u="1"/>
        <d v="2025-04-17T16:51:07" u="1"/>
        <d v="2025-04-17T16:51:29" u="1"/>
        <d v="2025-04-17T16:51:37" u="1"/>
        <d v="2025-04-17T14:08:23" u="1"/>
        <d v="2025-04-17T15:20:29" u="1"/>
        <d v="2025-04-17T14:20:31" u="1"/>
        <d v="2025-04-17T15:51:12" u="1"/>
        <d v="2025-04-18T16:22:01" u="1"/>
        <d v="2025-04-17T23:13:58" u="1"/>
        <d v="2025-04-17T17:36:36" u="1"/>
        <d v="2025-04-17T17:37:01" u="1"/>
        <d v="2025-04-16T16:54:18" u="1"/>
        <d v="2025-04-15T16:30:31" u="1"/>
        <d v="2025-04-17T23:11:02" u="1"/>
        <d v="2025-04-17T23:11:03" u="1"/>
        <d v="2025-04-17T23:11:38" u="1"/>
        <d v="2025-04-07T18:45:05" u="1"/>
        <d v="2025-04-03T10:10:26" u="1"/>
        <d v="2025-04-14T11:18:49" u="1"/>
        <d v="2025-04-17T13:54:13" u="1"/>
        <d v="2025-04-17T14:15:55" u="1"/>
        <d v="2025-04-17T23:17:35" u="1"/>
        <d v="2025-04-17T23:17:40" u="1"/>
        <d v="2025-04-17T22:02:34" u="1"/>
        <d v="2025-04-17T15:56:24" u="1"/>
        <d v="2025-04-15T15:45:33" u="1"/>
        <d v="2025-04-16T09:34:49" u="1"/>
        <d v="2025-04-17T16:25:19" u="1"/>
        <d v="2025-04-17T16:25:40" u="1"/>
        <d v="2025-04-17T16:29:07" u="1"/>
        <d v="2025-04-15T21:41:26" u="1"/>
        <d v="2025-04-16T16:02:21" u="1"/>
        <d v="2025-04-16T16:02:44" u="1"/>
        <d v="2025-04-17T22:13:14" u="1"/>
        <d v="2025-04-17T22:14:46" u="1"/>
        <d v="2025-03-26T02:56:26" u="1"/>
        <d v="2025-03-05T14:11:50" u="1"/>
        <d v="2025-03-20T13:25:55" u="1"/>
        <d v="2025-04-17T18:14:59" u="1"/>
        <d v="2025-04-17T18:15:19" u="1"/>
        <d v="2025-04-17T18:16:10" u="1"/>
        <d v="2025-04-17T18:17:47" u="1"/>
        <d v="2025-04-16T22:51:43" u="1"/>
        <d v="2025-04-16T22:51:59" u="1"/>
        <d v="2025-04-17T23:37:30" u="1"/>
        <d v="2025-04-15T22:45:50" u="1"/>
        <d v="2025-04-15T22:46:35" u="1"/>
        <d v="2025-04-15T22:47:51" u="1"/>
        <d v="2025-04-16T17:17:51" u="1"/>
        <d v="2025-04-16T17:17:56" u="1"/>
        <d v="2025-04-16T17:19:43" u="1"/>
        <d v="2025-04-16T17:19:50" u="1"/>
        <d v="2025-04-16T17:21:06" u="1"/>
        <d v="2025-04-16T17:21:15" u="1"/>
        <d v="2025-04-16T17:21:24" u="1"/>
        <d v="2025-04-15T16:48:25" u="1"/>
        <d v="2025-04-17T14:06:03" u="1"/>
        <d v="2025-04-13T08:24:26" u="1"/>
        <d v="2025-04-13T08:24:27" u="1"/>
        <d v="2025-04-16T16:37:00" u="1"/>
        <d v="2025-03-21T18:15:49" u="1"/>
        <d v="2025-03-21T20:34:56" u="1"/>
        <d v="2025-03-21T18:15:48" u="1"/>
        <d v="2025-03-21T17:16:51" u="1"/>
        <d v="2025-03-21T17:16:45" u="1"/>
        <d v="2025-03-21T15:47:26" u="1"/>
        <d v="2025-03-21T10:25:47" u="1"/>
        <d v="2025-03-20T19:07:52" u="1"/>
        <d v="2025-03-20T17:03:01" u="1"/>
        <d v="2025-03-25T14:27:17" u="1"/>
        <d v="2025-03-19T12:46:48" u="1"/>
        <d v="2025-03-17T17:29:17" u="1"/>
        <d v="2025-03-14T18:46:20" u="1"/>
        <d v="2025-03-14T10:51:42" u="1"/>
        <d v="2025-03-11T09:35:50" u="1"/>
        <d v="2025-03-11T09:30:50" u="1"/>
        <d v="2025-02-27T12:00:10" u="1"/>
        <d v="2025-03-21T20:33:33" u="1"/>
        <d v="2025-03-21T18:35:14" u="1"/>
        <d v="2025-03-21T18:35:13" u="1"/>
        <d v="2025-03-21T20:40:00" u="1"/>
        <d v="2025-03-24T17:11:50" u="1"/>
        <d v="2025-03-24T20:20:12" u="1"/>
        <d v="2025-03-25T09:29:10" u="1"/>
        <d v="2025-03-25T11:20:10" u="1"/>
        <d v="2025-03-28T08:04:57" u="1"/>
        <d v="2025-03-28T08:05:17" u="1"/>
        <d v="2025-03-28T08:06:35" u="1"/>
        <d v="2025-03-28T08:07:05" u="1"/>
        <d v="2025-03-25T12:02:24" u="1"/>
        <d v="2025-03-25T15:54:47" u="1"/>
        <d v="2025-03-25T17:17:02" u="1"/>
        <d v="2025-03-28T19:24:37" u="1"/>
        <d v="2025-03-28T19:24:39" u="1"/>
        <d v="2025-03-31T10:17:45" u="1"/>
        <d v="2025-03-31T10:17:46" u="1"/>
        <d v="2025-03-26T10:03:53" u="1"/>
        <d v="2025-03-26T11:09:05" u="1"/>
        <d v="2025-03-26T11:32:35" u="1"/>
        <d v="2025-03-26T15:18:27" u="1"/>
        <d v="2025-04-01T17:22:26" u="1"/>
        <d v="2025-03-26T18:32:10" u="1"/>
        <d v="2025-03-27T11:30:48" u="1"/>
        <d v="2025-04-02T09:33:29" u="1"/>
        <d v="2025-03-27T16:56:27" u="1"/>
        <d v="2025-03-27T17:02:05" u="1"/>
        <d v="2025-04-02T12:28:51" u="1"/>
        <d v="2025-04-02T12:28:52" u="1"/>
        <d v="2025-04-02T12:34:46" u="1"/>
        <d v="2025-03-28T08:03:03" u="1"/>
        <d v="2025-04-02T18:02:03" u="1"/>
        <d v="2025-03-28T08:03:40" u="1"/>
        <d v="2025-03-28T08:04:08" u="1"/>
        <d v="2025-03-28T13:02:07" u="1"/>
        <d v="2025-03-28T16:47:06" u="1"/>
        <d v="2025-03-28T19:13:48" u="1"/>
        <d v="2025-03-31T10:39:09" u="1"/>
        <d v="2025-03-31T11:16:15" u="1"/>
        <d v="2025-03-31T14:49:14" u="1"/>
        <d v="2025-03-31T17:04:48" u="1"/>
        <d v="2025-04-03T23:48:42" u="1"/>
        <d v="2025-03-31T18:16:15" u="1"/>
        <d v="2025-04-01T17:21:45" u="1"/>
        <d v="2025-04-02T09:33:21" u="1"/>
        <d v="2025-04-02T10:49:31" u="1"/>
        <d v="2025-04-02T12:28:46" u="1"/>
        <d v="2025-04-02T12:28:49" u="1"/>
        <d v="2025-04-02T16:39:35" u="1"/>
        <d v="2025-04-02T18:05:25" u="1"/>
        <d v="2025-04-02T18:24:34" u="1"/>
        <d v="2025-04-07T08:31:56" u="1"/>
        <d v="2025-04-07T13:28:48" u="1"/>
        <d v="2025-04-02T18:34:50" u="1"/>
        <d v="2025-04-02T18:54:43" u="1"/>
        <d v="2025-04-02T19:24:05" u="1"/>
        <d v="2025-04-02T19:47:58" u="1"/>
        <d v="2025-04-03T17:31:40" u="1"/>
        <d v="2025-04-03T17:31:46" u="1"/>
        <d v="2025-04-08T16:56:08" u="1"/>
        <d v="2025-04-08T17:02:55" u="1"/>
        <d v="2025-04-03T17:32:48" u="1"/>
        <d v="2025-04-08T18:16:29" u="1"/>
        <d v="2025-04-03T17:45:52" u="1"/>
        <d v="2025-04-08T20:14:27" u="1"/>
        <d v="2025-04-03T18:05:58" u="1"/>
        <d v="2025-04-04T09:02:51" u="1"/>
        <d v="2025-04-04T15:35:56" u="1"/>
        <d v="2025-04-04T15:36:01" u="1"/>
        <d v="2025-04-04T16:47:48" u="1"/>
        <d v="2025-04-04T17:35:09" u="1"/>
        <d v="2025-04-07T16:33:38" u="1"/>
        <d v="2025-04-09T21:03:57" u="1"/>
        <d v="2025-04-09T21:04:06" u="1"/>
        <d v="2025-04-07T17:18:18" u="1"/>
        <d v="2025-04-07T18:45:04" u="1"/>
        <d v="2025-04-07T20:14:31" u="1"/>
        <d v="2025-04-10T10:34:15" u="1"/>
        <d v="2025-04-08T17:34:42" u="1"/>
        <d v="2025-04-09T09:47:13" u="1"/>
        <d v="2025-04-09T11:34:57" u="1"/>
        <d v="2025-04-09T11:46:47" u="1"/>
        <d v="2025-04-10T12:52:36" u="1"/>
        <d v="2025-04-04T14:47:43" u="1"/>
        <d v="2025-04-09T16:57:25" u="1"/>
        <d v="2025-04-09T16:57:27" u="1"/>
        <d v="2025-04-09T17:48:42" u="1"/>
        <d v="2025-04-09T20:47:18" u="1"/>
        <d v="2025-04-09T21:02:52" u="1"/>
        <d v="2025-04-10T16:47:03" u="1"/>
        <d v="2025-04-09T21:03:52" u="1"/>
        <d v="2025-04-10T07:49:56" u="1"/>
        <d v="2025-04-10T09:48:15" u="1"/>
        <d v="2025-04-10T18:34:27" u="1"/>
        <d v="2025-04-10T18:34:50" u="1"/>
        <d v="2025-04-10T18:35:31" u="1"/>
        <d v="2025-04-10T18:35:41" u="1"/>
        <d v="2025-04-10T10:48:55" u="1"/>
        <d v="2025-04-10T11:03:31" u="1"/>
        <d v="2025-04-10T11:32:59" u="1"/>
        <d v="2025-04-10T12:08:18" u="1"/>
        <d v="2025-04-10T20:49:56" u="1"/>
        <d v="2025-04-10T12:18:16" u="1"/>
        <d v="2025-04-10T12:40:12" u="1"/>
        <d v="2025-04-10T12:40:14" u="1"/>
        <d v="2025-04-10T13:18:37" u="1"/>
        <d v="2025-04-09T13:03:27" u="1"/>
        <d v="2025-04-10T14:06:49" u="1"/>
        <d v="2025-04-10T14:18:15" u="1"/>
        <d v="2025-04-10T14:32:32" u="1"/>
        <d v="2025-04-10T16:18:11" u="1"/>
        <d v="2025-04-11T15:26:06" u="1"/>
        <d v="2025-04-10T16:18:37" u="1"/>
        <d v="2025-04-10T18:32:04" u="1"/>
        <d v="2025-04-10T18:32:42" u="1"/>
        <d v="2025-04-10T18:33:22" u="1"/>
        <d v="2025-04-10T19:34:09" u="1"/>
        <d v="2025-04-10T19:57:10" u="1"/>
        <d v="2025-04-10T19:59:13" u="1"/>
        <d v="2025-04-11T19:01:58" u="1"/>
        <d v="2025-04-11T08:31:45" u="1"/>
        <d v="2025-04-11T14:02:43" u="1"/>
        <d v="2025-04-11T14:32:25" u="1"/>
        <d v="2025-04-11T14:50:22" u="1"/>
        <d v="2025-04-11T15:19:37" u="1"/>
        <d v="2025-04-11T15:19:53" u="1"/>
        <d v="2025-04-11T15:40:58" u="1"/>
        <d v="2025-04-11T16:00:54" u="1"/>
        <d v="2025-04-11T16:17:30" u="1"/>
        <d v="2025-04-11T16:46:39" u="1"/>
        <d v="2025-04-13T17:33:40" u="1"/>
        <d v="2025-04-13T17:35:11" u="1"/>
        <d v="2025-04-13T17:35:29" u="1"/>
        <d v="2025-04-13T17:35:34" u="1"/>
        <d v="2025-04-13T17:36:13" u="1"/>
        <d v="2025-04-13T17:36:34" u="1"/>
        <d v="2025-04-11T17:04:55" u="1"/>
        <d v="2025-04-11T17:09:51" u="1"/>
        <d v="2025-04-11T17:36:39" u="1"/>
        <d v="2025-04-11T19:01:49" u="1"/>
        <d v="2025-04-14T13:38:49" u="1"/>
        <d v="2025-04-14T13:46:52" u="1"/>
        <d v="2025-04-11T19:01:50" u="1"/>
        <d v="2025-04-11T20:01:30" u="1"/>
        <d v="2025-04-11T10:18:36" u="1"/>
        <d v="2025-04-14T15:35:00" u="1"/>
        <d v="2025-04-11T11:04:17" u="1"/>
        <d v="2025-04-11T12:08:34" u="1"/>
        <d v="2025-04-11T13:02:19" u="1"/>
        <d v="2025-04-14T19:14:08" u="1"/>
        <d v="2025-04-14T19:34:24" u="1"/>
        <d v="2025-04-14T21:02:15" u="1"/>
        <d v="2025-04-11T20:38:11" u="1"/>
        <d v="2025-04-11T20:38:16" u="1"/>
        <d v="2025-04-13T17:32:51" u="1"/>
        <d v="2025-04-14T09:16:53" u="1"/>
        <d v="2025-04-15T10:56:07" u="1"/>
        <d v="2025-04-14T10:16:23" u="1"/>
        <d v="2025-04-14T12:01:32" u="1"/>
        <d v="2025-04-15T12:02:26" u="1"/>
        <d v="2025-04-14T13:16:48" u="1"/>
        <d v="2025-04-14T14:56:11" u="1"/>
        <d v="2025-04-15T13:00:55" u="1"/>
        <d v="2025-04-15T13:01:35" u="1"/>
        <d v="2025-04-15T13:31:20" u="1"/>
        <d v="2025-04-15T13:31:26" u="1"/>
        <d v="2025-04-11T20:05:51" u="1"/>
        <d v="2025-04-14T15:50:00" u="1"/>
        <d v="2025-04-14T17:02:49" u="1"/>
        <d v="2025-04-15T15:46:29" u="1"/>
        <d v="2025-04-15T15:47:47" u="1"/>
        <d v="2025-04-15T15:47:51" u="1"/>
        <d v="2025-04-15T16:02:16" u="1"/>
        <d v="2025-04-14T19:01:42" u="1"/>
        <d v="2025-04-15T16:11:56" u="1"/>
        <d v="2025-04-15T16:15:45" u="1"/>
        <d v="2025-04-15T16:16:18" u="1"/>
        <d v="2025-04-15T16:17:31" u="1"/>
        <d v="2025-04-15T16:17:47" u="1"/>
        <d v="2025-04-15T09:09:25" u="1"/>
        <d v="2025-04-15T10:02:13" u="1"/>
        <d v="2025-04-15T10:17:28" u="1"/>
        <d v="2025-04-15T10:17:41" u="1"/>
        <d v="2025-04-15T17:31:39" u="1"/>
        <d v="2025-04-15T17:36:03" u="1"/>
        <d v="2025-04-15T17:46:27" u="1"/>
        <d v="2025-04-15T21:01:52" u="1"/>
        <d v="2025-04-15T21:02:40" u="1"/>
        <d v="2025-04-15T21:21:14" u="1"/>
        <d v="2025-04-15T12:02:09" u="1"/>
        <d v="2025-04-14T21:42:09" u="1"/>
        <d v="2025-04-15T12:46:34" u="1"/>
        <d v="2025-04-15T13:00:42" u="1"/>
        <d v="2025-04-15T14:05:38" u="1"/>
        <d v="2025-04-15T14:20:12" u="1"/>
        <d v="2025-04-15T15:20:03" u="1"/>
        <d v="2025-04-15T15:38:59" u="1"/>
        <d v="2025-04-15T16:38:11" u="1"/>
        <d v="2025-04-15T17:01:24" u="1"/>
        <d v="2025-04-15T17:05:15" u="1"/>
        <d v="2025-04-15T18:46:26" u="1"/>
        <d v="2025-04-15T21:37:34" u="1"/>
        <d v="2025-04-15T21:40:46" u="1"/>
        <d v="2025-04-15T21:58:15" u="1"/>
        <d v="2025-04-15T22:48:20" u="1"/>
        <d v="2025-04-16T08:16:40" u="1"/>
        <d v="2025-04-16T08:46:02" u="1"/>
        <d v="2025-04-16T09:05:25" u="1"/>
        <d v="2025-04-16T09:16:09" u="1"/>
        <d v="2025-04-16T09:34:44" u="1"/>
        <d v="2025-04-16T09:34:48" u="1"/>
        <d v="2025-04-16T09:47:08" u="1"/>
        <d v="2025-04-16T09:49:23" u="1"/>
        <d v="2025-04-16T11:20:54" u="1"/>
        <d v="2025-04-16T11:35:08" u="1"/>
        <d v="2025-04-16T11:35:22" u="1"/>
        <d v="2025-04-16T11:35:27" u="1"/>
        <d v="2025-04-16T12:47:15" u="1"/>
        <d v="2025-04-16T13:01:47" u="1"/>
        <d v="2025-04-16T13:05:35" u="1"/>
        <d v="2025-04-16T13:19:05" u="1"/>
        <d v="2025-04-16T13:19:21" u="1"/>
        <d v="2025-04-16T13:19:25" u="1"/>
        <d v="2025-04-16T13:19:29" u="1"/>
        <d v="2025-04-16T13:19:40" u="1"/>
        <d v="2025-04-16T13:31:27" u="1"/>
        <d v="2025-04-16T13:47:04" u="1"/>
        <d v="2025-04-16T13:47:09" u="1"/>
        <d v="2025-04-16T13:47:27" u="1"/>
        <d v="2025-04-16T13:47:41" u="1"/>
        <d v="2025-04-16T13:48:10" u="1"/>
        <d v="2025-04-16T13:56:05" u="1"/>
        <d v="2025-04-16T14:02:16" u="1"/>
        <d v="2025-04-16T14:31:03" u="1"/>
        <d v="2025-04-16T16:02:18" u="1"/>
        <d v="2025-04-16T16:08:27" u="1"/>
        <d v="2025-04-16T16:08:48" u="1"/>
        <d v="2025-04-16T16:16:35" u="1"/>
        <d v="2025-04-16T16:17:28" u="1"/>
        <d v="2025-04-16T16:17:35" u="1"/>
        <d v="2025-04-16T16:20:04" u="1"/>
        <d v="2025-04-16T16:20:08" u="1"/>
        <d v="2025-04-16T16:25:12" u="1"/>
        <d v="2025-04-16T16:25:13" u="1"/>
        <d v="2025-04-16T16:45:10" u="1"/>
        <d v="2025-04-16T16:46:28" u="1"/>
        <d v="2025-04-16T16:49:57" u="1"/>
        <d v="2025-04-16T17:05:48" u="1"/>
        <d v="2025-04-16T17:08:19" u="1"/>
        <d v="2025-04-16T17:16:44" u="1"/>
        <d v="2025-04-16T17:47:56" u="1"/>
        <d v="2025-04-16T17:48:01" u="1"/>
        <d v="2025-04-16T17:50:56" u="1"/>
        <d v="2025-04-16T17:51:14" u="1"/>
        <d v="2025-04-16T17:52:09" u="1"/>
        <d v="2025-04-16T18:01:35" u="1"/>
        <d v="2025-04-16T18:08:37" u="1"/>
        <d v="2025-04-16T18:16:06" u="1"/>
        <d v="2025-04-16T18:31:20" u="1"/>
        <d v="2025-04-16T18:34:42" u="1"/>
        <d v="2025-04-16T18:46:02" u="1"/>
        <d v="2025-04-16T18:46:10" u="1"/>
        <d v="2025-04-16T19:04:57" u="1"/>
        <d v="2025-04-16T20:04:48" u="1"/>
        <d v="2025-04-16T20:32:23" u="1"/>
        <d v="2025-04-16T20:32:28" u="1"/>
        <d v="2025-04-16T20:32:44" u="1"/>
        <d v="2025-04-16T20:33:18" u="1"/>
        <d v="2025-04-16T20:33:33" u="1"/>
        <d v="2025-04-16T20:33:38" u="1"/>
        <d v="2025-04-16T20:34:21" u="1"/>
        <d v="2025-04-16T20:34:37" u="1"/>
        <d v="2025-04-16T20:34:55" u="1"/>
        <d v="2025-04-16T20:35:16" u="1"/>
        <d v="2025-04-16T20:35:32" u="1"/>
        <d v="2025-04-16T21:41:45" u="1"/>
        <d v="2025-04-16T22:24:51" u="1"/>
        <d v="2025-04-16T22:29:23" u="1"/>
        <d v="2025-03-25T17:38:50" u="1"/>
        <d v="2025-03-31T10:46:41" u="1"/>
        <d v="2025-03-26T21:33:42" u="1"/>
        <d v="2025-03-31T14:21:27" u="1"/>
        <d v="2025-03-31T15:47:47" u="1"/>
        <d v="2025-04-03T17:23:32" u="1"/>
        <d v="2025-04-04T09:35:39" u="1"/>
        <d v="2025-04-03T15:02:22" u="1"/>
        <d v="2025-04-03T16:21:54" u="1"/>
        <d v="2025-04-03T17:22:47" u="1"/>
        <d v="2025-04-03T17:35:15" u="1"/>
        <d v="2025-04-07T18:51:01" u="1"/>
        <d v="2025-04-08T17:46:37" u="1"/>
        <d v="2025-04-08T17:46:47" u="1"/>
        <d v="2025-04-08T18:06:03" u="1"/>
        <d v="2025-04-08T18:06:42" u="1"/>
        <d v="2025-04-08T19:05:09" u="1"/>
        <d v="2025-04-04T19:21:17" u="1"/>
        <d v="2025-04-03T14:17:21" u="1"/>
        <d v="2025-04-07T11:17:14" u="1"/>
        <d v="2025-04-07T11:46:19" u="1"/>
        <d v="2025-04-07T13:04:55" u="1"/>
        <d v="2025-04-07T14:35:27" u="1"/>
        <d v="2025-04-08T17:46:32" u="1"/>
        <d v="2025-04-07T08:21:22" u="1"/>
        <d v="2025-04-10T08:34:52" u="1"/>
        <d v="2025-04-10T19:02:30" u="1"/>
        <d v="2025-04-10T19:02:34" u="1"/>
        <d v="2025-04-09T13:16:33" u="1"/>
        <d v="2025-04-11T15:25:15" u="1"/>
        <d v="2025-04-11T15:25:16" u="1"/>
        <d v="2025-04-11T09:21:13" u="1"/>
        <d v="2025-04-11T15:05:41" u="1"/>
        <d v="2025-04-11T16:02:12" u="1"/>
        <d v="2025-04-11T21:29:11" u="1"/>
        <d v="2025-04-11T17:02:45" u="1"/>
        <d v="2025-04-11T17:03:39" u="1"/>
        <d v="2025-04-11T19:02:40" u="1"/>
        <d v="2025-04-14T09:16:45" u="1"/>
        <d v="2025-04-11T20:45:17" u="1"/>
        <d v="2025-04-11T20:50:29" u="1"/>
        <d v="2025-04-11T20:56:14" u="1"/>
        <d v="2025-04-14T13:45:02" u="1"/>
        <d v="2025-04-14T14:02:41" u="1"/>
        <d v="2025-04-14T18:31:33" u="1"/>
        <d v="2025-04-14T19:01:51" u="1"/>
        <d v="2025-04-14T12:16:51" u="1"/>
        <d v="2025-04-14T13:04:21" u="1"/>
        <d v="2025-04-14T13:04:28" u="1"/>
        <d v="2025-04-14T21:59:54" u="1"/>
        <d v="2025-04-15T10:16:17" u="1"/>
        <d v="2025-04-15T10:16:25" u="1"/>
        <d v="2025-04-15T10:28:07" u="1"/>
        <d v="2025-04-15T11:04:17" u="1"/>
        <d v="2025-04-15T11:21:22" u="1"/>
        <d v="2025-04-15T11:47:04" u="1"/>
        <d v="2025-04-14T13:39:56" u="1"/>
        <d v="2025-04-14T13:42:23" u="1"/>
        <d v="2025-04-14T14:46:01" u="1"/>
        <d v="2025-04-14T15:50:10" u="1"/>
        <d v="2025-04-14T16:01:20" u="1"/>
        <d v="2025-04-14T17:01:24" u="1"/>
        <d v="2025-04-14T17:02:11" u="1"/>
        <d v="2025-04-14T17:16:12" u="1"/>
        <d v="2025-04-14T17:16:16" u="1"/>
        <d v="2025-04-14T18:00:48" u="1"/>
        <d v="2025-04-14T21:12:15" u="1"/>
        <d v="2025-04-14T21:12:19" u="1"/>
        <d v="2025-04-14T21:43:56" u="1"/>
        <d v="2025-04-15T03:07:03" u="1"/>
        <d v="2025-04-15T13:05:50" u="1"/>
        <d v="2025-04-15T13:11:48" u="1"/>
        <d v="2025-04-15T13:15:21" u="1"/>
        <d v="2025-04-15T13:15:30" u="1"/>
        <d v="2025-04-15T15:38:22" u="1"/>
        <d v="2025-04-15T15:38:27" u="1"/>
        <d v="2025-04-15T15:38:34" u="1"/>
        <d v="2025-04-15T15:38:40" u="1"/>
        <d v="2025-04-15T15:45:15" u="1"/>
        <d v="2025-04-15T15:55:07" u="1"/>
        <d v="2025-04-15T15:59:03" u="1"/>
        <d v="2025-04-15T16:00:49" u="1"/>
        <d v="2025-04-15T16:01:47" u="1"/>
        <d v="2025-04-15T16:12:13" u="1"/>
        <d v="2025-04-15T16:16:08" u="1"/>
        <d v="2025-04-15T16:18:49" u="1"/>
        <d v="2025-04-15T16:19:06" u="1"/>
        <d v="2025-04-15T16:31:38" u="1"/>
        <d v="2025-04-15T16:32:18" u="1"/>
        <d v="2025-04-15T16:38:00" u="1"/>
        <d v="2025-04-15T17:01:09" u="1"/>
        <d v="2025-04-15T17:01:54" u="1"/>
        <d v="2025-04-15T17:02:37" u="1"/>
        <d v="2025-04-15T17:47:28" u="1"/>
        <d v="2025-04-15T17:47:35" u="1"/>
        <d v="2025-04-15T18:01:49" u="1"/>
        <d v="2025-04-15T18:47:08" u="1"/>
        <d v="2025-04-15T19:01:24" u="1"/>
        <d v="2025-04-15T19:01:29" u="1"/>
        <d v="2025-04-15T19:01:33" u="1"/>
        <d v="2025-04-15T19:01:37" u="1"/>
        <d v="2025-04-15T19:01:41" u="1"/>
        <d v="2025-04-15T21:24:29" u="1"/>
        <d v="2025-04-15T22:02:13" u="1"/>
        <d v="2025-04-15T22:30:33" u="1"/>
        <d v="2025-03-24T17:32:15" u="1"/>
        <d v="2025-03-21T16:57:06" u="1"/>
        <d v="2025-03-21T12:23:14" u="1"/>
        <d v="2025-03-20T17:56:20" u="1"/>
        <d v="2025-03-20T16:47:34" u="1"/>
        <d v="2025-03-20T12:23:33" u="1"/>
        <d v="2025-03-24T13:38:17" u="1"/>
        <d v="2025-03-28T16:47:34" u="1"/>
        <d v="2025-03-28T17:03:39" u="1"/>
        <d v="2025-03-28T17:03:56" u="1"/>
        <d v="2025-03-26T13:22:16" u="1"/>
        <d v="2025-03-26T17:11:11" u="1"/>
        <d v="2025-03-26T17:12:43" u="1"/>
        <d v="2025-03-27T16:51:13" u="1"/>
        <d v="2025-03-28T12:01:48" u="1"/>
        <d v="2025-03-31T08:20:41" u="1"/>
        <d v="2025-03-31T16:32:50" u="1"/>
        <d v="2025-03-31T17:46:12" u="1"/>
        <d v="2025-04-02T23:16:20" u="1"/>
        <d v="2025-04-03T17:28:32" u="1"/>
        <d v="2025-04-03T17:28:35" u="1"/>
        <d v="2025-04-03T23:28:10" u="1"/>
        <d v="2025-04-04T17:41:54" u="1"/>
        <d v="2025-04-04T18:09:10" u="1"/>
        <d v="2025-04-07T18:51:26" u="1"/>
        <d v="2025-04-08T10:18:59" u="1"/>
        <d v="2025-04-08T15:26:08" u="1"/>
        <d v="2025-04-08T16:54:10" u="1"/>
        <d v="2025-04-08T19:04:14" u="1"/>
        <d v="2025-04-09T13:01:40" u="1"/>
        <d v="2025-04-09T13:25:51" u="1"/>
        <d v="2025-04-10T15:50:47" u="1"/>
        <d v="2025-04-10T15:52:44" u="1"/>
        <d v="2025-04-10T16:35:22" u="1"/>
        <d v="2025-04-10T16:35:28" u="1"/>
        <d v="2025-04-10T11:53:16" u="1"/>
        <d v="2025-04-10T12:07:52" u="1"/>
        <d v="2025-04-10T17:22:06" u="1"/>
        <d v="2025-04-10T17:56:11" u="1"/>
        <d v="2025-04-11T14:01:58" u="1"/>
        <d v="2025-04-11T14:03:25" u="1"/>
        <d v="2025-04-10T19:53:54" u="1"/>
        <d v="2025-04-11T14:33:31" u="1"/>
        <d v="2025-04-11T15:19:47" u="1"/>
        <d v="2025-04-11T15:21:06" u="1"/>
        <d v="2025-04-11T08:46:35" u="1"/>
        <d v="2025-04-11T15:35:33" u="1"/>
        <d v="2025-04-11T15:35:39" u="1"/>
        <d v="2025-04-11T16:02:25" u="1"/>
        <d v="2025-04-11T13:16:22" u="1"/>
        <d v="2025-04-11T13:16:25" u="1"/>
        <d v="2025-04-11T13:57:56" u="1"/>
        <d v="2025-04-11T13:59:04" u="1"/>
        <d v="2025-04-11T13:59:09" u="1"/>
        <d v="2025-04-11T14:23:29" u="1"/>
        <d v="2025-04-11T14:31:28" u="1"/>
        <d v="2025-04-11T14:31:48" u="1"/>
        <d v="2025-04-11T14:37:25" u="1"/>
        <d v="2025-04-11T19:05:11" u="1"/>
        <d v="2025-04-11T14:41:58" u="1"/>
        <d v="2025-04-11T20:07:17" u="1"/>
        <d v="2025-04-11T20:10:21" u="1"/>
        <d v="2025-04-11T15:30:26" u="1"/>
        <d v="2025-04-11T15:30:59" u="1"/>
        <d v="2025-04-11T09:21:24" u="1"/>
        <d v="2025-04-11T09:34:44" u="1"/>
        <d v="2025-04-11T16:06:12" u="1"/>
        <d v="2025-04-11T20:57:46" u="1"/>
        <d v="2025-04-11T21:08:21" u="1"/>
        <d v="2025-04-11T21:13:56" u="1"/>
        <d v="2025-04-11T21:15:31" u="1"/>
        <d v="2025-04-11T17:05:42" u="1"/>
        <d v="2025-04-11T17:36:00" u="1"/>
        <d v="2025-04-11T18:11:54" u="1"/>
        <d v="2025-04-11T18:54:28" u="1"/>
        <d v="2025-04-11T18:54:29" u="1"/>
        <d v="2025-04-11T20:05:34" u="1"/>
        <d v="2025-04-11T20:17:50" u="1"/>
        <d v="2025-04-11T20:19:03" u="1"/>
        <d v="2025-04-11T20:19:58" u="1"/>
        <d v="2025-04-11T21:05:27" u="1"/>
        <d v="2025-04-11T21:05:36" u="1"/>
        <d v="2025-04-11T21:15:36" u="1"/>
        <d v="2025-04-11T21:15:47" u="1"/>
        <d v="2025-04-11T21:17:53" u="1"/>
        <d v="2025-04-11T21:18:25" u="1"/>
        <d v="2025-04-11T21:28:40" u="1"/>
        <d v="2025-04-13T17:33:53" u="1"/>
        <d v="2025-04-13T20:41:44" u="1"/>
        <d v="2025-04-14T08:49:51" u="1"/>
        <d v="2025-04-14T08:57:49" u="1"/>
        <d v="2025-04-14T09:25:01" u="1"/>
        <d v="2025-04-14T09:31:32" u="1"/>
        <d v="2025-04-14T09:43:11" u="1"/>
        <d v="2025-04-14T10:04:39" u="1"/>
        <d v="2025-04-14T10:55:05" u="1"/>
        <d v="2025-04-14T11:01:19" u="1"/>
        <d v="2025-04-14T11:46:30" u="1"/>
        <d v="2025-04-14T12:01:54" u="1"/>
        <d v="2025-04-14T12:01:57" u="1"/>
        <d v="2025-04-14T12:01:58" u="1"/>
        <d v="2025-04-14T12:01:59" u="1"/>
        <d v="2025-04-14T13:37:23" u="1"/>
        <d v="2025-04-14T13:37:47" u="1"/>
        <d v="2025-04-14T13:38:53" u="1"/>
        <d v="2025-04-14T14:00:58" u="1"/>
        <d v="2025-04-14T14:03:32" u="1"/>
        <d v="2025-04-14T14:19:44" u="1"/>
        <d v="2025-04-14T14:35:12" u="1"/>
        <d v="2025-04-14T14:56:21" u="1"/>
        <d v="2025-04-14T15:12:01" u="1"/>
        <d v="2025-04-14T15:12:13" u="1"/>
        <d v="2025-04-14T15:15:32" u="1"/>
        <d v="2025-04-14T15:17:35" u="1"/>
        <d v="2025-04-14T15:18:13" u="1"/>
        <d v="2025-04-14T15:32:11" u="1"/>
        <d v="2025-04-14T15:32:26" u="1"/>
        <d v="2025-04-14T15:32:32" u="1"/>
        <d v="2025-04-14T15:33:06" u="1"/>
        <d v="2025-04-14T15:33:12" u="1"/>
        <d v="2025-04-14T15:34:25" u="1"/>
        <d v="2025-04-14T15:34:34" u="1"/>
        <d v="2025-04-14T15:35:20" u="1"/>
        <d v="2025-04-14T15:47:09" u="1"/>
        <d v="2025-04-14T15:47:28" u="1"/>
        <d v="2025-04-14T16:06:20" u="1"/>
        <d v="2025-04-14T16:09:01" u="1"/>
        <d v="2025-04-14T16:12:09" u="1"/>
        <d v="2025-04-14T16:16:18" u="1"/>
        <d v="2025-04-14T16:18:47" u="1"/>
        <d v="2025-04-14T16:21:04" u="1"/>
        <d v="2025-04-14T16:23:41" u="1"/>
        <d v="2025-04-14T16:51:22" u="1"/>
        <d v="2025-04-14T16:51:29" u="1"/>
        <d v="2025-04-14T16:52:03" u="1"/>
        <d v="2025-04-14T16:52:24" u="1"/>
        <d v="2025-04-14T17:01:30" u="1"/>
        <d v="2025-04-14T17:01:52" u="1"/>
        <d v="2025-04-14T17:16:47" u="1"/>
        <d v="2025-04-14T17:17:07" u="1"/>
        <d v="2025-04-14T17:24:36" u="1"/>
        <d v="2025-04-14T17:45:48" u="1"/>
        <d v="2025-04-14T18:01:21" u="1"/>
        <d v="2025-04-14T18:32:00" u="1"/>
        <d v="2025-04-14T18:32:08" u="1"/>
        <d v="2025-04-14T18:36:15" u="1"/>
        <d v="2025-04-14T18:39:52" u="1"/>
        <d v="2025-04-14T18:45:46" u="1"/>
        <d v="2025-04-14T19:24:19" u="1"/>
        <d v="2025-04-14T19:31:03" u="1"/>
        <d v="2025-04-14T19:47:14" u="1"/>
        <d v="2025-04-14T19:47:39" u="1"/>
        <d v="2025-04-14T19:48:02" u="1"/>
        <d v="2025-04-14T19:48:29" u="1"/>
        <d v="2025-04-14T19:48:54" u="1"/>
        <d v="2025-04-14T19:49:10" u="1"/>
        <d v="2025-04-14T19:49:21" u="1"/>
        <d v="2025-04-14T19:49:28" u="1"/>
        <d v="2025-04-14T19:49:46" u="1"/>
        <d v="2025-04-14T20:01:20" u="1"/>
        <d v="2025-04-14T20:17:49" u="1"/>
        <d v="2025-04-14T21:02:40" u="1"/>
        <d v="2025-04-14T21:02:46" u="1"/>
        <d v="2025-04-14T21:05:34" u="1"/>
        <d v="2025-04-14T21:06:31" u="1"/>
        <d v="2025-04-14T21:07:14" u="1"/>
        <d v="2025-04-14T21:07:23" u="1"/>
        <d v="2025-04-14T21:07:28" u="1"/>
        <d v="2025-04-14T21:12:01" u="1"/>
        <d v="2025-04-14T21:12:55" u="1"/>
        <d v="2025-04-14T21:13:00" u="1"/>
        <d v="2025-04-14T21:13:50" u="1"/>
        <d v="2025-04-14T21:16:32" u="1"/>
        <d v="2025-04-14T21:30:19" u="1"/>
        <d v="2025-04-14T21:31:03" u="1"/>
        <d v="2025-04-14T21:33:50" u="1"/>
        <d v="2025-04-14T21:34:17" u="1"/>
        <d v="2025-04-14T21:35:23" u="1"/>
        <d v="2025-04-14T21:40:58" u="1"/>
        <d v="2025-04-14T21:45:24" u="1"/>
        <d v="2025-04-14T21:56:18" u="1"/>
        <d v="2025-01-24T14:02:26" u="1"/>
        <d v="2025-03-21T20:35:15" u="1"/>
        <d v="2025-03-21T20:35:46" u="1"/>
        <d v="2025-03-21T20:36:56" u="1"/>
        <d v="2025-03-24T20:19:24" u="1"/>
        <d v="2025-03-26T18:08:47" u="1"/>
        <d v="2025-03-26T18:35:21" u="1"/>
        <d v="2025-03-25T17:16:56" u="1"/>
        <d v="2025-03-28T08:03:33" u="1"/>
        <d v="2025-03-28T08:04:02" u="1"/>
        <d v="2025-03-28T08:04:30" u="1"/>
        <d v="2025-03-28T08:05:02" u="1"/>
        <d v="2025-03-28T08:05:46" u="1"/>
        <d v="2025-03-28T08:06:07" u="1"/>
        <d v="2025-03-28T08:06:40" u="1"/>
        <d v="2025-03-28T08:07:15" u="1"/>
        <d v="2025-03-26T14:18:26" u="1"/>
        <d v="2025-03-26T14:18:30" u="1"/>
        <d v="2025-03-26T18:29:13" u="1"/>
        <d v="2025-03-27T15:24:46" u="1"/>
        <d v="2025-03-25T18:19:42" u="1"/>
        <d v="2025-03-25T18:37:05" u="1"/>
        <d v="2025-03-31T14:48:30" u="1"/>
        <d v="2025-03-31T14:49:05" u="1"/>
        <d v="2025-03-31T14:49:13" u="1"/>
        <d v="2025-03-28T13:02:14" u="1"/>
        <d v="2025-03-31T15:31:26" u="1"/>
        <d v="2025-03-31T15:31:40" u="1"/>
        <d v="2025-04-02T18:01:49" u="1"/>
        <d v="2025-03-31T18:18:38" u="1"/>
        <d v="2025-04-01T09:31:21" u="1"/>
        <d v="2025-04-02T18:01:28" u="1"/>
        <d v="2025-04-03T11:21:02" u="1"/>
        <d v="2025-04-03T17:16:44" u="1"/>
        <d v="2025-04-02T18:01:07" u="1"/>
        <d v="2025-03-31T14:47:37" u="1"/>
        <d v="2025-04-02T05:47:05" u="1"/>
        <d v="2025-04-04T17:35:16" u="1"/>
        <d v="2025-04-04T17:59:16" u="1"/>
        <d v="2025-04-03T17:45:03" u="1"/>
        <d v="2025-04-04T19:46:25" u="1"/>
        <d v="2025-04-04T19:46:35" u="1"/>
        <d v="2025-04-07T12:37:32" u="1"/>
        <d v="2025-04-07T12:37:40" u="1"/>
        <d v="2025-04-07T12:37:52" u="1"/>
        <d v="2025-04-07T13:13:00" u="1"/>
        <d v="2025-04-07T13:13:02" u="1"/>
        <d v="2025-04-08T18:16:35" u="1"/>
        <d v="2025-04-08T19:05:27" u="1"/>
        <d v="2025-04-07T19:16:42" u="1"/>
        <d v="2025-04-08T13:05:58" u="1"/>
        <d v="2025-04-08T19:04:30" u="1"/>
        <d v="2025-04-08T19:36:52" u="1"/>
        <d v="2025-04-08T20:22:17" u="1"/>
        <d v="2025-04-10T10:04:21" u="1"/>
        <d v="2025-04-10T10:04:22" u="1"/>
        <d v="2025-04-09T17:31:27" u="1"/>
        <d v="2025-04-09T18:16:57" u="1"/>
        <d v="2025-04-10T13:02:58" u="1"/>
        <d v="2025-04-10T13:03:04" u="1"/>
        <d v="2025-04-10T13:03:11" u="1"/>
        <d v="2025-04-10T13:03:17" u="1"/>
        <d v="2025-04-09T18:17:14" u="1"/>
        <d v="2025-04-09T18:17:18" u="1"/>
        <d v="2025-04-10T01:42:30" u="1"/>
        <d v="2025-04-10T08:34:55" u="1"/>
        <d v="2025-04-10T10:22:11" u="1"/>
        <d v="2025-04-10T15:20:17" u="1"/>
        <d v="2025-04-10T15:20:27" u="1"/>
        <d v="2025-04-10T15:53:09" u="1"/>
        <d v="2025-04-10T12:04:28" u="1"/>
        <d v="2025-04-10T18:17:39" u="1"/>
        <d v="2025-04-10T18:18:24" u="1"/>
        <d v="2025-04-10T18:26:47" u="1"/>
        <d v="2025-04-10T18:33:55" u="1"/>
        <d v="2025-04-10T18:34:15" u="1"/>
        <d v="2025-04-10T18:34:38" u="1"/>
        <d v="2025-04-10T18:35:15" u="1"/>
        <d v="2025-04-10T14:50:06" u="1"/>
        <d v="2025-04-10T15:04:22" u="1"/>
        <d v="2025-04-10T15:20:05" u="1"/>
        <d v="2025-04-10T16:14:03" u="1"/>
        <d v="2025-04-10T17:02:13" u="1"/>
        <d v="2025-04-10T17:07:46" u="1"/>
        <d v="2025-04-10T13:47:39" u="1"/>
        <d v="2025-04-10T18:17:32" u="1"/>
        <d v="2025-04-11T11:17:20" u="1"/>
        <d v="2025-04-11T12:03:07" u="1"/>
        <d v="2025-04-11T12:04:15" u="1"/>
        <d v="2025-04-10T20:32:37" u="1"/>
        <d v="2025-04-10T20:51:51" u="1"/>
        <d v="2025-04-10T20:51:56" u="1"/>
        <d v="2025-04-10T21:01:57" u="1"/>
        <d v="2025-04-11T10:36:22" u="1"/>
        <d v="2025-04-11T11:04:24" u="1"/>
        <d v="2025-04-11T12:22:47" u="1"/>
        <d v="2025-04-11T12:22:51" u="1"/>
        <d v="2025-04-11T13:02:49" u="1"/>
        <d v="2025-04-11T13:31:33" u="1"/>
        <d v="2025-04-11T13:37:54" u="1"/>
        <d v="2025-04-11T13:50:01" u="1"/>
        <d v="2025-04-11T13:57:50" u="1"/>
        <d v="2025-04-11T14:01:13" u="1"/>
        <d v="2025-04-11T14:16:10" u="1"/>
        <d v="2025-04-11T14:46:43" u="1"/>
        <d v="2025-04-11T14:55:47" u="1"/>
        <d v="2025-04-11T14:56:37" u="1"/>
        <d v="2025-04-11T16:02:18" u="1"/>
        <d v="2025-04-11T16:03:57" u="1"/>
        <d v="2025-04-11T16:31:51" u="1"/>
        <d v="2025-04-11T16:33:04" u="1"/>
        <d v="2025-04-11T16:56:47" u="1"/>
        <d v="2025-04-11T17:02:19" u="1"/>
        <d v="2025-04-11T17:03:06" u="1"/>
        <d v="2025-04-11T17:03:25" u="1"/>
        <d v="2025-04-11T17:03:51" u="1"/>
        <d v="2025-04-11T17:15:59" u="1"/>
        <d v="2025-04-11T17:16:09" u="1"/>
        <d v="2025-04-11T17:17:07" u="1"/>
        <d v="2025-04-11T17:31:42" u="1"/>
        <d v="2025-04-11T17:31:48" u="1"/>
        <d v="2025-04-11T17:31:54" u="1"/>
        <d v="2025-04-11T17:32:00" u="1"/>
        <d v="2025-04-11T17:32:06" u="1"/>
        <d v="2025-04-11T17:32:12" u="1"/>
        <d v="2025-04-11T17:35:45" u="1"/>
        <d v="2025-04-11T17:46:22" u="1"/>
        <d v="2025-04-11T17:51:52" u="1"/>
        <d v="2025-04-11T18:17:08" u="1"/>
        <d v="2025-04-11T18:32:02" u="1"/>
        <d v="2025-04-11T18:46:33" u="1"/>
        <d v="2025-04-11T18:46:36" u="1"/>
        <d v="2025-04-11T19:01:39" u="1"/>
        <d v="2025-04-11T19:02:11" u="1"/>
        <d v="2025-04-11T19:02:22" u="1"/>
        <d v="2025-04-11T19:02:25" u="1"/>
        <d v="2025-04-11T19:02:29" u="1"/>
        <d v="2025-04-11T19:02:32" u="1"/>
        <d v="2025-04-11T19:02:36" u="1"/>
        <d v="2025-04-11T19:32:05" u="1"/>
        <d v="2025-04-11T19:32:18" u="1"/>
        <d v="2025-04-11T19:32:24" u="1"/>
        <d v="2025-04-11T19:32:30" u="1"/>
        <d v="2025-04-11T20:04:59" u="1"/>
        <d v="2025-04-11T20:08:12" u="1"/>
        <d v="2025-04-11T20:08:29" u="1"/>
        <d v="2025-04-11T20:08:38" u="1"/>
        <d v="2025-04-11T20:16:04" u="1"/>
        <d v="2025-04-11T20:16:20" u="1"/>
        <d v="2025-04-11T20:17:11" u="1"/>
        <d v="2025-04-11T20:46:36" u="1"/>
        <d v="2025-04-11T20:46:37" u="1"/>
        <d v="2025-04-11T20:46:45" u="1"/>
        <d v="2025-04-11T20:47:22" u="1"/>
        <d v="2025-04-11T21:01:02" u="1"/>
        <d v="2025-04-11T21:04:09" u="1"/>
        <d v="2025-04-11T21:28:26" u="1"/>
        <d v="2025-04-11T21:33:56" u="1"/>
        <d v="2025-04-12T02:06:43" u="1"/>
        <d v="2025-04-12T17:04:34" u="1"/>
        <d v="2025-04-12T23:17:47" u="1"/>
        <d v="2025-04-13T17:35:17" u="1"/>
        <d v="2025-04-13T17:35:46" u="1"/>
        <d v="2025-04-13T17:36:43" u="1"/>
        <d v="2025-04-13T17:37:51" u="1"/>
        <d v="2025-04-13T17:38:10" u="1"/>
        <d v="2025-04-14T02:46:28" u="1"/>
        <d v="2025-04-09T20:17:35" u="1"/>
        <d v="2025-04-09T20:17:42" u="1"/>
        <d v="2025-04-08T17:41:15" u="1"/>
        <d v="2025-04-10T22:45:11" u="1"/>
        <d v="2025-04-10T11:28:46" u="1"/>
        <d v="2025-04-09T11:47:17" u="1"/>
        <d v="2025-04-09T17:55:53" u="1"/>
        <d v="2025-04-10T10:18:41" u="1"/>
        <d v="2025-04-02T12:35:04" u="1"/>
        <d v="2025-04-09T12:38:42" u="1"/>
        <d v="2025-04-01T12:15:55" u="1"/>
        <d v="2025-04-08T17:26:08" u="1"/>
        <d v="2025-03-11T09:27:47" u="1"/>
        <d v="2025-03-25T10:24:34" u="1"/>
        <d v="2025-04-02T12:34:43" u="1"/>
        <d v="2025-04-08T17:35:36" u="1"/>
        <d v="2025-03-20T09:54:07" u="1"/>
        <d v="2025-04-10T11:16:58" u="1"/>
        <d v="2025-04-10T13:18:23" u="1"/>
        <d v="2025-04-10T11:16:49" u="1"/>
        <d v="2025-04-10T15:32:16" u="1"/>
        <d v="2025-04-08T14:18:00" u="1"/>
        <d v="2025-04-09T20:34:48" u="1"/>
        <d v="2025-04-09T14:18:32" u="1"/>
        <d v="2025-04-09T14:19:39" u="1"/>
        <d v="2025-04-08T17:47:23" u="1"/>
        <d v="2025-04-09T18:53:55" u="1"/>
        <d v="2025-04-10T11:13:21" u="1"/>
        <d v="2025-04-08T15:46:56" u="1"/>
        <d v="2025-04-08T15:47:08" u="1"/>
        <d v="2025-04-10T11:02:09" u="1"/>
        <d v="2025-04-09T13:18:39" u="1"/>
        <d v="2025-04-09T19:23:36" u="1"/>
        <d v="2025-04-10T19:42:41" u="1"/>
        <d v="2025-04-10T19:42:58" u="1"/>
        <d v="2025-04-08T12:58:24" u="1"/>
        <d v="2025-03-24T14:06:07" u="1"/>
        <d v="2025-04-01T16:56:56" u="1"/>
        <d v="2025-03-20T18:59:30" u="1"/>
        <d v="2025-04-02T11:18:33" u="1"/>
        <d v="2025-04-10T19:44:49" u="1"/>
        <d v="2025-04-09T19:27:12" u="1"/>
        <d v="2025-04-09T19:28:15" u="1"/>
        <d v="2025-04-10T01:26:48" u="1"/>
        <d v="2025-04-08T19:08:14" u="1"/>
        <d v="2025-04-08T19:08:22" u="1"/>
        <d v="2025-04-08T19:11:07" u="1"/>
        <d v="2025-04-10T17:06:44" u="1"/>
        <d v="2025-04-08T19:32:16" u="1"/>
        <d v="2025-03-31T19:01:52" u="1"/>
        <d v="2025-04-10T10:17:18" u="1"/>
        <d v="2025-04-10T10:17:38" u="1"/>
        <d v="2025-04-10T10:17:54" u="1"/>
        <d v="2025-04-10T12:02:40" u="1"/>
        <d v="2025-04-10T12:03:11" u="1"/>
        <d v="2025-04-10T20:18:14" u="1"/>
        <d v="2025-04-02T11:47:29" u="1"/>
        <d v="2025-04-09T18:02:39" u="1"/>
        <d v="2025-04-09T18:02:51" u="1"/>
        <d v="2025-04-09T18:16:52" u="1"/>
        <d v="2025-04-09T17:47:26" u="1"/>
        <d v="2025-04-09T17:47:48" u="1"/>
        <d v="2025-04-09T17:02:48" u="1"/>
        <d v="2025-04-09T17:18:01" u="1"/>
        <d v="2025-04-09T15:03:00" u="1"/>
        <d v="2025-04-09T15:32:17" u="1"/>
        <d v="2025-04-09T16:32:53" u="1"/>
        <d v="2025-04-09T11:47:06" u="1"/>
        <d v="2025-04-09T11:32:14" u="1"/>
        <d v="2025-04-10T20:34:13" u="1"/>
        <d v="2025-04-10T15:32:05" u="1"/>
        <d v="2025-04-08T15:46:45" u="1"/>
        <d v="2025-04-10T15:37:28" u="1"/>
        <d v="2025-04-10T15:43:58" u="1"/>
        <d v="2025-04-10T20:18:24" u="1"/>
        <d v="2025-04-11T00:04:25" u="1"/>
        <d v="2025-04-10T17:31:23" u="1"/>
        <d v="2025-04-09T10:47:05" u="1"/>
        <d v="2025-04-10T10:45:57" u="1"/>
        <d v="2025-04-09T10:46:53" u="1"/>
        <d v="2025-04-08T16:46:42" u="1"/>
        <d v="2025-04-08T17:01:03" u="1"/>
        <d v="2025-04-08T18:01:05" u="1"/>
        <d v="2025-04-09T10:47:44" u="1"/>
        <d v="2025-04-09T11:03:43" u="1"/>
        <d v="2025-04-09T10:46:58" u="1"/>
        <d v="2025-04-09T12:02:37" u="1"/>
        <d v="2025-04-10T12:46:22" u="1"/>
        <d v="2025-04-07T09:46:24" u="1"/>
        <d v="2025-04-07T15:46:13" u="1"/>
        <d v="2025-04-10T20:18:38" u="1"/>
        <d v="2025-04-10T18:35:53" u="1"/>
        <d v="2025-04-09T08:47:12" u="1"/>
        <d v="2025-04-10T17:02:07" u="1"/>
        <d v="2025-04-10T20:17:22" u="1"/>
        <d v="2025-04-10T16:19:10" u="1"/>
        <d v="2025-04-10T11:33:53" u="1"/>
        <d v="2025-04-10T18:37:06" u="1"/>
        <d v="2025-04-10T20:17:34" u="1"/>
        <d v="2025-04-10T11:03:40" u="1"/>
        <d v="2025-04-04T16:32:58" u="1"/>
        <d v="2025-04-10T09:02:31" u="1"/>
        <d v="2025-04-10T09:02:37" u="1"/>
        <d v="2025-04-10T17:01:24" u="1"/>
        <d v="2025-04-10T12:04:12" u="1"/>
        <d v="2025-04-10T01:43:50" u="1"/>
        <d v="2025-03-21T19:53:54" u="1"/>
        <d v="2025-04-10T14:44:42" u="1"/>
        <d v="2025-04-10T14:44:03" u="1"/>
        <d v="2025-04-09T13:48:51" u="1"/>
        <d v="2025-04-09T13:50:51" u="1"/>
        <d v="2025-04-08T19:39:41" u="1"/>
        <d v="2025-04-08T19:40:05" u="1"/>
        <d v="2025-04-08T19:40:24" u="1"/>
        <d v="2025-04-08T19:40:49" u="1"/>
        <d v="2025-04-10T20:22:48" u="1"/>
        <d v="2025-04-10T20:24:59" u="1"/>
        <d v="2025-04-10T17:03:53" u="1"/>
        <d v="2025-04-10T18:01:26" u="1"/>
        <d v="2025-04-10T18:04:38" u="1"/>
        <d v="2025-04-10T18:01:17" u="1"/>
        <d v="2025-04-10T20:48:23" u="1"/>
        <d v="2025-04-10T20:48:30" u="1"/>
        <d v="2025-04-09T20:27:29" u="1"/>
        <d v="2025-04-09T20:31:43" u="1"/>
        <d v="2025-04-08T16:28:03" u="1"/>
        <d v="2025-04-09T19:32:05" u="1"/>
        <d v="2025-04-06T18:21:31" u="1"/>
        <d v="2025-04-07T12:42:22" u="1"/>
        <d v="2025-04-09T13:17:31" u="1"/>
        <d v="2025-04-09T19:22:09" u="1"/>
        <d v="2025-04-10T13:37:07" u="1"/>
        <d v="2025-04-08T13:47:16" u="1"/>
        <d v="2025-04-08T13:47:53" u="1"/>
        <d v="2025-04-11T01:52:06" u="1"/>
        <d v="2025-04-11T01:52:39" u="1"/>
        <d v="2025-04-09T20:11:49" u="1"/>
        <d v="2025-04-09T20:12:29" u="1"/>
        <d v="2025-04-09T19:36:33" u="1"/>
        <d v="2025-04-09T19:41:43" u="1"/>
        <d v="2025-04-08T13:22:42" u="1"/>
        <d v="2025-04-08T13:23:58" u="1"/>
        <d v="2025-04-08T13:24:15" u="1"/>
        <d v="2025-04-10T19:55:15" u="1"/>
        <d v="2025-04-10T19:58:36" u="1"/>
        <d v="2025-04-08T19:17:10" u="1"/>
        <d v="2025-04-08T19:23:25" u="1"/>
        <d v="2025-03-25T19:52:23" u="1"/>
        <d v="2025-04-10T13:18:30" u="1"/>
        <d v="2025-04-10T13:32:28" u="1"/>
        <d v="2025-04-05T12:00:28" u="1"/>
        <d v="2025-04-08T14:32:54" u="1"/>
        <d v="2025-04-08T14:34:09" u="1"/>
        <d v="2025-04-10T01:50:57" u="1"/>
        <d v="2025-04-10T01:51:03" u="1"/>
        <d v="2025-04-10T01:51:31" u="1"/>
        <d v="2025-04-10T01:51:38" u="1"/>
        <d v="2025-04-09T20:51:02" u="1"/>
        <d v="2025-04-09T20:52:17" u="1"/>
        <d v="2025-04-09T20:52:22" u="1"/>
        <d v="2025-04-09T20:52:28" u="1"/>
        <d v="2025-04-09T14:31:51" u="1"/>
        <d v="2025-04-09T14:31:59" u="1"/>
        <d v="2025-04-08T20:14:53" u="1"/>
        <d v="2025-04-08T20:20:43" u="1"/>
        <d v="2025-04-08T20:22:01" u="1"/>
        <d v="2025-04-10T21:04:12" u="1"/>
        <d v="2025-04-10T21:04:43" u="1"/>
        <d v="2025-03-19T16:24:05" u="1"/>
        <d v="2025-03-31T18:05:30" u="1"/>
        <d v="2025-03-13T15:02:07" u="1"/>
        <d v="2025-03-28T18:03:36" u="1"/>
        <d v="2025-04-09T18:17:16" u="1"/>
        <d v="2025-04-09T11:54:56" u="1"/>
        <d v="2025-04-08T11:37:25" u="1"/>
        <d v="2025-03-31T12:36:01" u="1"/>
        <d v="2025-04-09T10:07:10" u="1"/>
        <d v="2024-12-13T15:50:00" u="1"/>
        <d v="2025-03-05T21:24:51" u="1"/>
        <d v="2025-04-01T17:23:08" u="1"/>
        <d v="2025-03-05T21:26:51" u="1"/>
        <d v="2025-03-11T11:55:33" u="1"/>
        <d v="2025-02-28T19:07:40" u="1"/>
        <d v="2025-03-28T08:05:31" u="1"/>
        <d v="2025-03-08T18:46:49" u="1"/>
        <d v="2025-02-27T15:21:53" u="1"/>
        <d v="2025-02-27T15:21:59" u="1"/>
        <d v="2025-02-27T15:36:32" u="1"/>
        <d v="2025-02-27T15:36:37" u="1"/>
        <d v="2025-02-27T15:36:42" u="1"/>
        <d v="2025-02-27T15:36:46" u="1"/>
        <d v="2025-02-27T15:36:51" u="1"/>
        <d v="2025-02-27T15:36:55" u="1"/>
        <d v="2025-02-27T15:36:59" u="1"/>
        <d v="2025-02-27T15:37:03" u="1"/>
        <d v="2025-02-27T15:51:19" u="1"/>
        <d v="2025-02-27T15:51:24" u="1"/>
        <d v="2025-02-27T15:51:32" u="1"/>
        <d v="2025-02-27T15:51:36" u="1"/>
        <d v="2025-02-27T15:51:40" u="1"/>
        <d v="2025-02-27T15:51:44" u="1"/>
        <d v="2025-02-27T15:51:47" u="1"/>
        <d v="2025-02-27T15:52:06" u="1"/>
        <d v="2025-02-27T15:52:10" u="1"/>
        <d v="2025-03-28T08:06:54" u="1"/>
        <d v="2025-03-28T08:05:37" u="1"/>
        <d v="2025-03-12T20:09:59" u="1"/>
        <d v="2025-02-06T11:39:12" u="1"/>
        <d v="2025-03-05T21:23:45" u="1"/>
        <d v="2025-03-05T21:21:53" u="1"/>
        <d v="2025-02-10T12:15:43" u="1"/>
        <d v="2025-04-09T20:47:07" u="1"/>
        <d v="2025-03-13T12:32:00" u="1"/>
        <d v="2025-01-10T19:04:14" u="1"/>
        <d v="2025-01-10T20:47:33" u="1"/>
        <d v="2025-04-03T14:40:45" u="1"/>
        <d v="2025-04-09T16:30:42" u="1"/>
        <d v="2025-03-24T11:21:57" u="1"/>
        <d v="2025-03-27T09:33:02" u="1"/>
        <d v="2025-04-02T12:15:13" u="1"/>
        <d v="2025-03-25T10:24:19" u="1"/>
        <d v="2025-04-09T12:30:16" u="1"/>
        <d v="2025-04-03T17:14:37" u="1"/>
        <d v="2025-04-03T17:14:38" u="1"/>
        <d v="2025-04-04T17:26:55" u="1"/>
        <d v="2025-03-20T09:53:42" u="1"/>
        <d v="2025-04-08T17:26:02" u="1"/>
        <d v="2025-04-07T15:02:54" u="1"/>
        <d v="2025-04-02T12:23:36" u="1"/>
        <d v="2025-04-02T12:24:09" u="1"/>
        <d v="2025-04-02T12:31:11" u="1"/>
        <d v="2025-04-02T12:02:55" u="1"/>
        <d v="2025-04-02T12:03:36" u="1"/>
        <d v="2025-04-02T12:10:06" u="1"/>
        <d v="2025-04-02T12:15:24" u="1"/>
        <d v="2025-04-02T12:18:03" u="1"/>
        <d v="2025-04-02T12:20:57" u="1"/>
        <d v="2025-04-02T12:21:57" u="1"/>
        <d v="2025-04-07T12:00:00" u="1"/>
        <d v="2025-03-28T18:44:16" u="1"/>
        <d v="2025-03-19T12:47:36" u="1"/>
        <d v="2025-04-09T12:39:54" u="1"/>
        <d v="2025-04-07T15:42:56" u="1"/>
        <d v="2025-04-04T17:38:08" u="1"/>
        <d v="2025-04-04T17:35:34" u="1"/>
        <d v="2025-04-03T17:32:14" u="1"/>
        <d v="2025-03-17T17:36:26" u="1"/>
        <d v="2025-03-13T09:50:13" u="1"/>
        <d v="2025-03-13T09:50:31" u="1"/>
        <d v="2025-03-25T10:20:18" u="1"/>
        <d v="2025-04-02T19:46:13" u="1"/>
        <d v="2025-04-02T19:47:00" u="1"/>
        <d v="2025-02-19T18:30:42" u="1"/>
        <d v="2025-04-02T11:53:35" u="1"/>
        <d v="2025-04-09T17:31:34" u="1"/>
        <d v="2025-04-09T17:32:03" u="1"/>
        <d v="2025-04-09T17:09:15" u="1"/>
        <d v="2025-04-09T17:22:19" u="1"/>
        <d v="2025-03-31T18:18:51" u="1"/>
        <d v="2025-04-09T10:31:53" u="1"/>
        <d v="2025-04-09T15:32:43" u="1"/>
        <d v="2025-03-19T20:21:14" u="1"/>
        <d v="2025-04-04T18:46:53" u="1"/>
        <d v="2025-03-18T15:18:24" u="1"/>
        <d v="2024-11-19T22:10:03" u="1"/>
        <d v="2025-04-08T19:16:59" u="1"/>
        <d v="2025-04-08T19:17:08" u="1"/>
        <d v="2025-04-02T14:58:36" u="1"/>
        <d v="2025-03-27T10:19:20" u="1"/>
        <d v="2025-03-31T09:16:22" u="1"/>
        <d v="2025-04-08T17:17:48" u="1"/>
        <d v="2025-03-10T09:49:44" u="1"/>
        <d v="2025-03-17T17:34:55" u="1"/>
        <d v="2025-02-20T13:04:19" u="1"/>
        <d v="2025-04-01T12:16:01" u="1"/>
        <d v="2025-03-26T12:24:28" u="1"/>
        <d v="2025-04-09T23:24:26" u="1"/>
        <d v="2025-04-09T14:04:01" u="1"/>
        <d v="2025-04-09T20:16:19" u="1"/>
        <d v="2025-04-04T12:06:07" u="1"/>
        <d v="2025-04-02T17:38:46" u="1"/>
        <d v="2025-04-01T18:05:19" u="1"/>
        <d v="2025-04-09T19:53:30" u="1"/>
        <d v="2025-04-08T10:44:41" u="1"/>
        <d v="2025-04-04T18:50:08" u="1"/>
        <d v="2025-04-08T17:28:24" u="1"/>
        <d v="2025-04-02T10:40:28" u="1"/>
        <d v="2025-03-26T19:50:01" u="1"/>
        <d v="2025-03-26T20:05:55" u="1"/>
        <d v="2025-04-08T15:21:12" u="1"/>
        <d v="2025-04-09T17:12:22" u="1"/>
        <d v="2025-04-09T18:31:19" u="1"/>
        <d v="2025-04-09T18:28:26" u="1"/>
        <d v="2025-04-09T18:58:18" u="1"/>
        <d v="2025-04-09T18:45:28" u="1"/>
        <d v="2025-03-25T12:02:19" u="1"/>
        <d v="2025-03-31T16:32:09" u="1"/>
        <d v="2025-03-28T08:04:24" u="1"/>
        <d v="2025-03-28T08:03:53" u="1"/>
        <d v="2025-03-12T16:48:59" u="1"/>
        <d v="2025-03-24T17:32:05" u="1"/>
        <d v="2025-04-09T19:25:39" u="1"/>
        <d v="2025-03-19T12:36:19" u="1"/>
        <d v="2025-03-19T12:36:45" u="1"/>
        <d v="2025-04-01T16:46:52" u="1"/>
        <d v="2025-04-08T19:06:57" u="1"/>
        <d v="2025-04-08T19:07:10" u="1"/>
        <d v="2025-04-08T19:07:22" u="1"/>
        <d v="2025-04-08T12:59:36" u="1"/>
        <d v="2025-03-26T18:25:59" u="1"/>
        <d v="2025-03-24T20:06:23" u="1"/>
        <d v="2025-04-02T17:02:47" u="1"/>
        <d v="2025-04-09T13:18:27" u="1"/>
        <d v="2025-03-31T10:59:47" u="1"/>
        <d v="2025-03-31T10:59:49" u="1"/>
        <d v="2025-03-31T16:06:14" u="1"/>
        <d v="2025-04-09T06:05:46" u="1"/>
        <d v="2025-04-08T14:38:31" u="1"/>
        <d v="2025-03-28T15:08:54" u="1"/>
        <d v="2025-04-09T17:36:29" u="1"/>
        <d v="2025-03-26T14:23:06" u="1"/>
        <d v="2025-04-01T15:51:55" u="1"/>
        <d v="2025-04-07T14:15:15" u="1"/>
        <d v="2025-04-07T14:15:16" u="1"/>
        <d v="2025-04-07T14:15:17" u="1"/>
        <d v="2025-04-07T14:15:18" u="1"/>
        <d v="2025-04-07T14:15:19" u="1"/>
        <d v="2025-03-26T12:25:35" u="1"/>
        <d v="2025-03-27T14:17:40" u="1"/>
        <d v="2025-03-07T18:28:46" u="1"/>
        <d v="2025-02-28T17:46:15" u="1"/>
        <d v="2025-03-06T17:39:17" u="1"/>
        <d v="2025-03-11T11:51:42" u="1"/>
        <d v="2025-03-13T09:10:22" u="1"/>
        <d v="2025-03-13T09:10:23" u="1"/>
        <d v="2025-02-27T13:56:50" u="1"/>
        <d v="2025-03-28T16:48:27" u="1"/>
        <d v="2025-03-28T16:48:28" u="1"/>
        <d v="2025-03-28T16:48:30" u="1"/>
        <d v="2025-04-07T12:05:12" u="1"/>
        <d v="2025-04-07T12:05:13" u="1"/>
        <d v="2025-04-07T12:05:14" u="1"/>
        <d v="2025-04-07T12:05:16" u="1"/>
        <d v="2025-04-07T12:05:17" u="1"/>
        <d v="2025-04-07T12:05:18" u="1"/>
        <d v="2025-04-07T12:05:19" u="1"/>
        <d v="2025-04-07T12:05:20" u="1"/>
        <d v="2025-04-04T10:26:12" u="1"/>
        <d v="2025-04-04T09:57:20" u="1"/>
        <d v="2025-04-10T00:44:01" u="1"/>
        <d v="2025-03-05T15:51:36" u="1"/>
        <d v="2025-03-05T16:06:56" u="1"/>
        <d v="2025-04-03T15:16:40" u="1"/>
        <d v="2025-04-03T15:16:43" u="1"/>
        <d v="2025-04-03T15:16:48" u="1"/>
        <d v="2025-04-03T09:46:32" u="1"/>
        <d v="2025-04-09T19:14:34" u="1"/>
        <d v="2025-03-13T18:04:22" u="1"/>
        <d v="2025-03-19T19:10:24" u="1"/>
        <d v="2025-04-09T20:04:45" u="1"/>
        <d v="2025-03-26T03:41:59" u="1"/>
        <d v="2025-03-19T19:12:01" u="1"/>
        <d v="2025-04-09T17:18:06" u="1"/>
        <d v="2025-04-08T17:55:33" u="1"/>
        <d v="2025-04-08T17:36:18" u="1"/>
        <d v="2025-03-25T18:25:57" u="1"/>
        <d v="2025-04-09T17:46:49" u="1"/>
        <d v="2025-03-19T16:47:35" u="1"/>
        <d v="2025-04-01T18:02:43" u="1"/>
        <d v="2025-03-24T18:05:44" u="1"/>
        <d v="2025-03-24T18:05:48" u="1"/>
        <d v="2025-03-26T18:09:46" u="1"/>
        <d v="2025-03-25T10:07:40" u="1"/>
        <d v="2025-04-09T17:08:17" u="1"/>
        <d v="2025-03-28T08:11:17" u="1"/>
        <d v="2025-03-18T08:26:24" u="1"/>
        <d v="2025-04-01T08:35:52" u="1"/>
        <d v="2025-04-04T17:50:18" u="1"/>
        <d v="2025-03-17T15:09:50" u="1"/>
        <d v="2025-03-19T14:24:42" u="1"/>
        <d v="2025-03-19T15:24:04" u="1"/>
        <d v="2025-04-09T12:32:17" u="1"/>
        <d v="2025-04-09T21:35:17" u="1"/>
        <d v="2025-03-31T23:01:13" u="1"/>
        <d v="2025-03-31T23:01:51" u="1"/>
        <d v="2025-03-31T17:54:26" u="1"/>
        <d v="2025-03-31T17:54:32" u="1"/>
        <d v="2025-03-31T17:54:38" u="1"/>
        <d v="2025-03-28T16:13:04" u="1"/>
        <d v="2025-04-01T18:40:47" u="1"/>
        <d v="2025-04-09T09:47:03" u="1"/>
        <d v="2025-04-09T09:46:51" u="1"/>
        <d v="2025-03-11T12:32:27" u="1"/>
        <d v="2025-04-08T19:32:12" u="1"/>
        <d v="2025-04-08T01:08:17" u="1"/>
        <d v="2025-04-08T01:08:27" u="1"/>
        <d v="2025-02-20T12:39:56" u="1"/>
        <d v="2025-04-08T20:08:58" u="1"/>
        <d v="2025-04-08T19:05:16" u="1"/>
        <d v="2025-04-09T09:25:27" u="1"/>
        <d v="2025-04-09T09:25:32" u="1"/>
        <d v="2025-04-09T15:47:54" u="1"/>
        <d v="2025-04-09T18:15:26" u="1"/>
        <d v="2025-04-09T18:24:34" u="1"/>
        <d v="2025-04-09T18:34:40" u="1"/>
        <d v="2025-04-09T18:44:49" u="1"/>
        <d v="2025-03-18T17:38:16" u="1"/>
        <d v="2025-03-27T14:26:24" u="1"/>
        <d v="2025-04-01T12:16:08" u="1"/>
        <d v="2025-04-08T11:17:14" u="1"/>
        <d v="2025-04-04T15:44:43" u="1"/>
        <d v="2025-04-09T19:05:19" u="1"/>
        <d v="2025-03-19T09:26:16" u="1"/>
        <d v="2025-04-07T09:47:30" u="1"/>
        <d v="2025-04-04T13:02:43" u="1"/>
        <d v="2025-04-04T13:02:36" u="1"/>
        <d v="2025-04-09T20:46:36" u="1"/>
        <d v="2025-04-09T13:19:57" u="1"/>
        <d v="2025-04-09T21:02:26" u="1"/>
        <d v="2025-04-09T21:02:43" u="1"/>
        <d v="2025-04-09T21:03:07" u="1"/>
        <d v="2025-04-09T21:03:28" u="1"/>
        <d v="2025-04-09T21:03:44" u="1"/>
        <d v="2025-04-09T21:04:21" u="1"/>
        <d v="2025-03-19T20:22:58" u="1"/>
        <d v="2025-04-09T18:01:49" u="1"/>
        <d v="2025-04-09T14:16:12" u="1"/>
        <d v="2025-04-09T14:16:23" u="1"/>
        <d v="2025-03-25T11:27:31" u="1"/>
        <d v="2025-04-08T14:47:04" u="1"/>
        <d v="2025-04-09T16:30:35" u="1"/>
        <d v="2025-04-09T08:25:17" u="1"/>
        <d v="2025-04-09T17:47:31" u="1"/>
        <d v="2025-04-09T17:47:33" u="1"/>
        <d v="2025-03-25T09:15:30" u="1"/>
        <d v="2025-03-28T17:03:34" u="1"/>
        <d v="2025-04-09T19:05:31" u="1"/>
        <d v="2025-03-19T15:34:41" u="1"/>
        <d v="2025-03-14T14:34:43" u="1"/>
        <d v="2025-04-09T15:33:31" u="1"/>
        <d v="2025-04-09T15:33:39" u="1"/>
        <d v="2025-04-09T17:33:28" u="1"/>
        <d v="2025-04-08T16:48:16" u="1"/>
        <d v="2025-04-08T15:48:22" u="1"/>
        <d v="2025-04-08T12:02:34" u="1"/>
        <d v="2025-04-07T17:18:32" u="1"/>
        <d v="2025-04-07T17:18:38" u="1"/>
        <d v="2025-04-07T17:18:43" u="1"/>
        <d v="2025-04-04T09:17:49" u="1"/>
        <d v="2025-04-04T16:48:29" u="1"/>
        <d v="2025-04-04T16:48:05" u="1"/>
        <d v="2025-04-03T14:38:20" u="1"/>
        <d v="2025-04-03T18:06:08" u="1"/>
        <d v="2025-04-02T14:49:44" u="1"/>
        <d v="2025-04-02T10:49:41" u="1"/>
        <d v="2025-04-03T16:02:37" u="1"/>
        <d v="2025-04-03T11:32:30" u="1"/>
        <d v="2025-04-01T18:04:28" u="1"/>
        <d v="2025-04-01T18:04:35" u="1"/>
        <d v="2025-04-01T18:04:41" u="1"/>
        <d v="2025-04-01T18:04:46" u="1"/>
        <d v="2025-04-01T18:04:53" u="1"/>
        <d v="2025-04-01T14:04:03" u="1"/>
        <d v="2025-04-01T15:48:37" u="1"/>
        <d v="2025-04-01T15:48:44" u="1"/>
        <d v="2025-04-01T16:48:46" u="1"/>
        <d v="2025-04-01T16:49:06" u="1"/>
        <d v="2025-03-31T17:20:04" u="1"/>
        <d v="2025-04-09T17:48:50" u="1"/>
        <d v="2025-04-09T17:48:33" u="1"/>
        <d v="2025-04-09T19:05:49" u="1"/>
        <d v="2025-04-09T19:06:03" u="1"/>
        <d v="2025-04-09T19:06:08" u="1"/>
        <d v="2025-04-03T11:04:41" u="1"/>
        <d v="2025-02-14T14:15:03" u="1"/>
        <d v="2025-03-07T20:03:22" u="1"/>
        <d v="2025-04-01T18:11:06" u="1"/>
        <d v="2025-04-08T17:23:15" u="1"/>
        <d v="2014-02-05T09:31:31" u="1"/>
        <d v="2025-04-02T08:35:04" u="1"/>
        <d v="2025-03-28T08:07:20" u="1"/>
        <d v="2025-04-04T18:47:25" u="1"/>
        <d v="2025-04-07T12:04:58" u="1"/>
        <d v="2025-04-09T01:18:50" u="1"/>
        <d v="2025-04-09T01:18:51" u="1"/>
        <d v="2025-04-08T10:35:43" u="1"/>
        <d v="2025-03-19T13:17:59" u="1"/>
        <d v="2025-03-06T20:49:38" u="1"/>
        <d v="2025-03-16T17:27:31" u="1"/>
        <d v="2025-03-06T20:52:42" u="1"/>
        <d v="2025-03-31T17:36:07" u="1"/>
        <d v="2025-03-12T17:12:19" u="1"/>
        <d v="2025-03-12T17:12:21" u="1"/>
        <d v="2025-03-25T02:13:44" u="1"/>
        <d v="2025-04-07T18:01:53" u="1"/>
        <d v="2025-04-09T20:31:19" u="1"/>
        <d v="2025-04-09T20:20:48" u="1"/>
        <d v="2025-04-09T20:19:39" u="1"/>
        <d v="2025-04-09T20:23:37" u="1"/>
        <d v="2025-04-08T19:47:21" u="1"/>
        <d v="2025-02-17T15:11:06" u="1"/>
        <d v="2025-03-31T18:10:53" u="1"/>
        <d v="2025-03-31T23:10:40" u="1"/>
        <d v="2025-04-04T13:06:24" u="1"/>
        <d v="2025-04-09T14:13:03" u="1"/>
        <d v="2025-03-11T16:13:13" u="1"/>
        <d v="2025-03-28T08:06:23" u="1"/>
        <d v="2025-03-28T08:06:29" u="1"/>
        <d v="2025-04-01T19:10:10" u="1"/>
        <d v="2025-03-27T16:20:02" u="1"/>
        <d v="2025-03-24T20:48:12" u="1"/>
        <d v="2025-04-08T19:04:48" u="1"/>
        <d v="2025-04-01T16:51:14" u="1"/>
        <d v="2025-04-09T14:21:56" u="1"/>
        <d v="2025-03-28T12:15:22" u="1"/>
        <d v="2025-04-01T23:16:50" u="1"/>
        <d v="2025-03-11T17:00:16" u="1"/>
        <d v="2025-04-09T20:18:43" u="1"/>
        <d v="2025-03-26T16:20:25" u="1"/>
        <d v="2025-03-12T22:41:53" u="1"/>
        <d v="2025-04-08T19:22:46" u="1"/>
        <d v="2025-02-14T13:51:10" u="1"/>
        <d v="2025-02-18T21:34:19" u="1"/>
        <d v="2025-03-05T14:11:57" u="1"/>
        <d v="2025-02-20T21:48:54" u="1"/>
        <d v="2025-02-25T17:27:44" u="1"/>
        <d v="2025-02-27T12:10:22" u="1"/>
        <d v="2025-02-13T19:29:56" u="1"/>
        <d v="2025-03-28T09:27:02" u="1"/>
        <d v="2025-03-26T15:19:14" u="1"/>
        <d v="2025-03-28T15:39:02" u="1"/>
        <d v="2025-04-04T18:06:33" u="1"/>
        <d v="2025-04-02T17:27:26" u="1"/>
        <d v="2025-04-02T11:25:57" u="1"/>
        <d v="2025-03-28T03:19:50" u="1"/>
        <d v="2025-04-04T18:01:38" u="1"/>
        <d v="2025-03-31T16:53:12" u="1"/>
        <d v="2025-03-10T16:24:30" u="1"/>
        <d v="2025-03-07T20:50:54" u="1"/>
        <d v="2025-04-03T17:23:57" u="1"/>
        <d v="2025-04-03T17:24:11" u="1"/>
        <d v="2025-04-04T10:14:33" u="1"/>
        <d v="2025-04-09T13:23:32" u="1"/>
        <d v="2025-04-09T13:23:37" u="1"/>
        <d v="2025-04-09T13:23:50" u="1"/>
        <d v="2025-03-19T14:37:40" u="1"/>
        <d v="2025-03-21T20:36:32" u="1"/>
        <d v="2025-04-09T18:17:02" u="1"/>
        <d v="2025-04-09T18:17:09" u="1"/>
        <d v="2025-04-04T11:03:11" u="1"/>
        <d v="2025-04-04T11:02:59" u="1"/>
        <d v="2025-04-04T11:02:42" u="1"/>
        <d v="2025-04-04T00:26:00" u="1"/>
        <d v="2025-04-04T00:25:54" u="1"/>
        <d v="2025-03-24T21:36:36" u="1"/>
        <d v="2025-04-07T16:35:43" u="1"/>
        <d v="2025-03-21T10:36:14" u="1"/>
        <d v="2025-03-21T10:36:15" u="1"/>
        <d v="2025-04-03T16:47:40" u="1"/>
        <d v="2025-03-24T12:45:52" u="1"/>
        <d v="2025-03-24T12:55:53" u="1"/>
        <d v="2025-03-28T09:15:52" u="1"/>
        <d v="2025-04-08T17:25:46" u="1"/>
        <d v="2025-04-09T13:37:06" u="1"/>
        <d v="2025-04-09T14:15:29" u="1"/>
        <d v="2025-04-07T18:05:45" u="1"/>
        <d v="2025-03-19T06:20:07" u="1"/>
        <d v="2025-03-17T10:41:30" u="1"/>
        <d v="2025-03-28T15:55:43" u="1"/>
        <d v="2025-04-09T19:58:10" u="1"/>
        <d v="2025-04-07T19:10:44" u="1"/>
        <d v="2025-04-04T18:21:59" u="1"/>
        <d v="2025-03-25T14:52:17" u="1"/>
        <d v="2025-04-04T19:02:46" u="1"/>
        <d v="2025-04-04T19:02:38" u="1"/>
        <d v="2025-03-28T22:19:14" u="1"/>
        <d v="2025-04-03T19:20:12" u="1"/>
        <d v="2025-04-03T19:20:05" u="1"/>
        <d v="2025-04-04T19:02:13" u="1"/>
        <d v="2025-04-04T19:02:39" u="1"/>
        <d v="2025-04-01T11:34:21" u="1"/>
        <d v="2025-04-01T11:34:52" u="1"/>
        <d v="2025-04-01T11:34:54" u="1"/>
        <d v="2025-03-31T18:17:35" u="1"/>
        <d v="2025-04-02T11:53:26" u="1"/>
        <d v="2025-03-28T09:17:57" u="1"/>
        <d v="2025-03-28T21:59:41" u="1"/>
        <d v="2025-03-28T21:59:42" u="1"/>
        <d v="2025-04-09T20:13:38" u="1"/>
        <d v="2025-03-24T14:45:18" u="1"/>
        <d v="2025-03-24T20:47:25" u="1"/>
        <d v="2025-03-24T20:47:26" u="1"/>
        <d v="2025-04-08T13:13:53" u="1"/>
        <d v="2025-04-08T13:13:55" u="1"/>
        <d v="2025-04-08T12:49:57" u="1"/>
        <d v="2025-04-08T12:49:59" u="1"/>
        <d v="2025-04-02T17:10:54" u="1"/>
        <d v="2025-04-02T17:11:09" u="1"/>
        <d v="2025-04-02T17:11:15" u="1"/>
        <d v="2025-04-03T13:06:52" u="1"/>
        <d v="2025-04-08T14:47:05" u="1"/>
        <d v="2025-04-08T17:19:41" u="1"/>
        <d v="2025-03-26T13:22:32" u="1"/>
        <d v="2025-04-08T20:04:18" u="1"/>
        <d v="2025-02-19T13:10:58" u="1"/>
        <d v="2025-04-08T15:51:53" u="1"/>
        <d v="2025-03-24T19:23:47" u="1"/>
        <d v="2025-04-08T17:36:35" u="1"/>
        <d v="2025-03-31T22:04:41" u="1"/>
        <d v="2025-04-08T16:47:22" u="1"/>
        <d v="2025-04-03T17:33:18" u="1"/>
        <d v="2025-04-08T10:16:40" u="1"/>
        <d v="2025-04-07T15:46:56" u="1"/>
        <d v="2025-04-07T13:19:09" u="1"/>
        <d v="2025-04-08T16:47:30" u="1"/>
        <d v="2025-04-08T16:47:37" u="1"/>
        <d v="2025-03-24T14:02:20" u="1"/>
        <d v="2025-03-24T14:02:25" u="1"/>
        <d v="2025-04-03T17:33:22" u="1"/>
        <d v="2025-04-02T13:03:46" u="1"/>
        <d v="2025-04-02T17:18:28" u="1"/>
        <d v="2025-04-02T17:18:33" u="1"/>
        <d v="2025-04-08T17:20:45" u="1"/>
        <d v="2025-03-24T21:13:34" u="1"/>
        <d v="2025-03-28T22:17:57" u="1"/>
        <d v="2025-03-28T04:12:06" u="1"/>
        <d v="2025-03-28T04:12:25" u="1"/>
        <d v="2025-04-02T18:32:38" u="1"/>
        <d v="2025-04-02T18:30:59" u="1"/>
        <d v="2025-04-07T15:08:16" u="1"/>
        <d v="2025-04-04T20:23:51" u="1"/>
        <d v="2025-04-04T20:24:02" u="1"/>
        <d v="2025-04-02T12:00:34" u="1"/>
        <d v="2025-04-08T13:11:49" u="1"/>
        <d v="2025-04-08T08:40:34" u="1"/>
        <d v="2025-04-07T18:40:40" u="1"/>
        <d v="2025-03-31T14:35:06" u="1"/>
        <d v="2025-03-31T14:54:33" u="1"/>
        <d v="2025-03-28T09:40:41" u="1"/>
        <d v="2025-04-08T17:23:52" u="1"/>
        <d v="2025-04-08T20:04:32" u="1"/>
        <d v="2025-04-04T17:31:26" u="1"/>
        <d v="2025-04-08T20:03:00" u="1"/>
        <d v="2025-04-02T18:32:01" u="1"/>
        <d v="2025-04-08T17:50:25" u="1"/>
        <d v="2025-04-02T17:17:47" u="1"/>
        <d v="2025-04-03T13:44:56" u="1"/>
        <d v="2025-04-03T11:40:32" u="1"/>
        <d v="2025-03-18T15:48:59" u="1"/>
        <d v="2025-04-02T15:47:43" u="1"/>
        <d v="2025-04-04T17:46:21" u="1"/>
        <d v="2025-04-04T17:01:57" u="1"/>
        <d v="2025-04-04T17:16:51" u="1"/>
        <d v="2025-04-04T17:17:01" u="1"/>
        <d v="2025-04-04T17:17:10" u="1"/>
        <d v="2025-04-08T17:22:56" u="1"/>
        <d v="2025-04-08T13:33:04" u="1"/>
        <d v="2025-04-07T11:46:28" u="1"/>
        <d v="2025-04-07T11:46:39" u="1"/>
        <d v="2025-04-08T11:31:40" u="1"/>
        <d v="2025-04-08T11:17:13" u="1"/>
        <d v="2025-04-08T16:31:51" u="1"/>
        <d v="2025-04-08T17:19:16" u="1"/>
        <d v="2025-04-08T18:01:59" u="1"/>
        <d v="2025-04-01T08:18:29" u="1"/>
        <d v="2025-04-02T09:18:18" u="1"/>
        <d v="2025-04-08T19:32:00" u="1"/>
        <d v="2025-04-03T19:17:03" u="1"/>
        <d v="2025-04-08T20:02:27" u="1"/>
        <d v="2025-04-07T13:01:50" u="1"/>
        <d v="2025-04-07T13:01:56" u="1"/>
        <d v="2025-04-08T20:02:43" u="1"/>
        <d v="2025-04-08T20:01:57" u="1"/>
        <d v="2025-04-07T17:30:49" u="1"/>
        <d v="2025-04-08T16:16:23" u="1"/>
        <d v="2025-03-31T18:31:44" u="1"/>
        <d v="2025-04-08T12:01:06" u="1"/>
        <d v="2025-04-08T12:01:13" u="1"/>
        <d v="2025-04-08T14:32:05" u="1"/>
        <d v="2025-04-08T15:16:25" u="1"/>
        <d v="2025-04-04T14:39:00" u="1"/>
        <d v="2025-04-08T15:31:22" u="1"/>
        <d v="2025-04-08T15:46:09" u="1"/>
        <d v="2025-04-08T11:01:32" u="1"/>
        <d v="2025-04-04T18:31:37" u="1"/>
        <d v="2025-04-02T17:01:41" u="1"/>
        <d v="2025-04-08T10:40:53" u="1"/>
        <d v="2025-04-08T20:03:30" u="1"/>
        <d v="2025-04-08T14:34:51" u="1"/>
        <d v="2025-04-08T14:35:02" u="1"/>
        <d v="2025-04-08T17:23:40" u="1"/>
        <d v="2025-04-08T20:03:13" u="1"/>
        <d v="2025-04-08T20:02:49" u="1"/>
        <d v="2025-04-08T17:21:07" u="1"/>
        <d v="2025-04-04T14:32:34" u="1"/>
        <d v="2025-04-04T16:48:41" u="1"/>
        <d v="2025-04-08T18:18:27" u="1"/>
        <d v="2025-04-04T17:03:34" u="1"/>
        <d v="2025-04-08T19:03:16" u="1"/>
        <d v="2025-04-02T15:01:14" u="1"/>
        <d v="2025-04-04T18:05:40" u="1"/>
        <d v="2025-04-04T18:05:41" u="1"/>
        <d v="2025-04-04T16:00:38" u="1"/>
        <d v="2025-04-04T16:00:40" u="1"/>
        <d v="2025-04-04T16:00:42" u="1"/>
        <d v="2025-04-07T19:45:20" u="1"/>
        <d v="2025-04-08T14:09:22" u="1"/>
        <d v="2025-04-08T17:35:19" u="1"/>
        <d v="2025-04-04T17:56:07" u="1"/>
        <d v="2025-04-05T00:21:40" u="1"/>
        <d v="2025-04-08T00:58:35" u="1"/>
        <d v="2025-04-03T00:13:58" u="1"/>
        <d v="2025-03-28T09:09:17" u="1"/>
        <d v="2025-04-05T00:18:02" u="1"/>
        <d v="2025-03-24T10:05:27" u="1"/>
        <d v="2025-04-01T18:31:08" u="1"/>
        <d v="2025-04-07T18:38:19" u="1"/>
        <d v="2025-04-04T12:20:35" u="1"/>
        <d v="2025-03-24T14:44:33" u="1"/>
        <d v="2025-04-07T18:50:58" u="1"/>
        <d v="2025-04-07T18:49:15" u="1"/>
        <d v="2025-04-07T11:47:20" u="1"/>
        <d v="2025-04-04T17:33:20" u="1"/>
        <d v="2025-03-27T16:58:04" u="1"/>
        <d v="2025-04-07T18:47:41" u="1"/>
        <d v="2025-04-07T13:18:47" u="1"/>
        <d v="2025-04-07T13:18:58" u="1"/>
        <d v="2025-04-02T12:18:10" u="1"/>
        <d v="2025-04-07T19:38:17" u="1"/>
        <d v="2025-04-07T19:17:16" u="1"/>
        <d v="2025-04-07T18:17:32" u="1"/>
        <d v="2025-04-07T18:17:52" u="1"/>
        <d v="2025-04-07T19:17:05" u="1"/>
        <d v="2025-04-07T18:59:20" u="1"/>
        <d v="2025-03-31T17:52:16" u="1"/>
        <d v="2025-04-02T16:34:22" u="1"/>
        <d v="2025-04-07T18:24:13" u="1"/>
        <d v="2025-04-07T18:09:26" u="1"/>
        <d v="2025-04-07T13:16:18" u="1"/>
        <d v="2025-04-07T10:51:17" u="1"/>
        <d v="2025-04-07T13:08:14" u="1"/>
        <d v="2025-04-04T18:05:38" u="1"/>
        <d v="2025-04-07T10:17:05" u="1"/>
        <d v="2025-04-04T16:13:00" u="1"/>
        <d v="2025-04-07T11:47:08" u="1"/>
        <d v="2025-04-03T17:24:24" u="1"/>
        <d v="2025-04-07T18:50:52" u="1"/>
        <d v="2025-04-01T16:50:25" u="1"/>
        <d v="2025-03-31T22:26:49" u="1"/>
        <d v="2025-04-07T18:49:04" u="1"/>
        <d v="2025-04-03T11:24:47" u="1"/>
        <d v="2025-04-03T11:24:48" u="1"/>
        <d v="2025-04-03T17:29:37" u="1"/>
        <d v="2025-04-07T18:43:16" u="1"/>
        <d v="2025-04-07T18:43:36" u="1"/>
        <d v="2025-04-07T18:51:49" u="1"/>
        <d v="2025-04-07T18:51:59" u="1"/>
        <d v="2025-04-08T00:46:18" u="1"/>
        <d v="2025-04-08T00:46:24" u="1"/>
        <d v="2025-04-08T00:46:30" u="1"/>
        <d v="2025-04-08T00:47:23" u="1"/>
        <d v="2025-04-04T11:35:57" u="1"/>
        <d v="2025-04-07T20:02:12" u="1"/>
        <d v="2025-04-07T18:24:48" u="1"/>
        <d v="2025-04-04T17:50:39" u="1"/>
        <d v="2025-04-07T10:35:17" u="1"/>
        <d v="2025-04-01T23:15:22" u="1"/>
        <d v="2025-04-01T18:41:49" u="1"/>
        <d v="2025-04-07T19:24:20" u="1"/>
        <d v="2025-04-07T19:25:03" u="1"/>
        <d v="2025-04-07T19:56:27" u="1"/>
        <d v="2025-04-04T19:25:49" u="1"/>
        <d v="2025-04-08T01:01:32" u="1"/>
        <d v="2025-04-07T19:45:42" u="1"/>
        <d v="2025-04-07T19:45:47" u="1"/>
        <d v="2025-04-07T19:48:03" u="1"/>
        <d v="2025-04-07T19:48:58" u="1"/>
        <d v="2025-04-07T19:53:53" u="1"/>
        <d v="2025-03-19T19:58:41" u="1"/>
        <d v="2025-04-03T19:36:22" u="1"/>
        <d v="2025-04-07T18:49:45" u="1"/>
        <d v="2025-04-04T18:31:21" u="1"/>
        <d v="2025-04-07T18:46:05" u="1"/>
        <d v="2025-04-07T17:17:03" u="1"/>
        <d v="2025-04-07T18:01:09" u="1"/>
        <d v="2025-04-07T20:02:18" u="1"/>
        <d v="2025-04-04T09:16:32" u="1"/>
        <d v="2025-04-04T09:16:39" u="1"/>
        <d v="2025-04-03T17:16:20" u="1"/>
        <d v="2025-04-03T19:01:22" u="1"/>
        <d v="2025-04-07T17:46:41" u="1"/>
        <d v="2025-04-07T17:46:06" u="1"/>
        <d v="2025-04-07T12:31:36" u="1"/>
        <d v="2025-04-02T16:01:42" u="1"/>
        <d v="2025-04-02T17:01:50" u="1"/>
        <d v="2025-04-03T11:16:50" u="1"/>
        <d v="2025-04-03T11:17:03" u="1"/>
        <d v="2025-04-03T11:31:01" u="1"/>
        <d v="2025-04-03T11:31:06" u="1"/>
        <d v="2025-04-03T13:18:07" u="1"/>
        <d v="2025-04-04T11:46:34" u="1"/>
        <d v="2025-04-04T11:46:45" u="1"/>
        <d v="2025-04-04T11:46:50" u="1"/>
        <d v="2025-04-07T15:31:48" u="1"/>
        <d v="2025-04-07T16:01:24" u="1"/>
        <d v="2025-04-07T18:48:42" u="1"/>
        <d v="2025-04-07T16:46:39" u="1"/>
        <d v="2025-04-07T10:02:08" u="1"/>
        <d v="2025-04-07T18:45:49" u="1"/>
        <d v="2025-04-07T17:17:07" u="1"/>
        <d v="2025-04-07T17:46:36" u="1"/>
        <d v="2025-04-07T08:44:37" u="1"/>
        <d v="2025-04-07T11:17:00" u="1"/>
        <d v="2025-04-07T18:02:32" u="1"/>
        <d v="2025-04-07T18:52:49" u="1"/>
        <d v="2025-04-04T17:32:29" u="1"/>
        <d v="2025-04-07T17:18:52" u="1"/>
        <d v="2025-04-07T17:19:00" u="1"/>
        <d v="2025-04-07T15:47:42" u="1"/>
        <d v="2025-04-07T18:48:00" u="1"/>
        <d v="2025-04-07T18:52:15" u="1"/>
        <d v="2025-04-01T16:02:04" u="1"/>
        <d v="2025-04-01T16:02:08" u="1"/>
        <d v="2025-04-04T18:05:02" u="1"/>
        <d v="2025-04-02T15:01:09" u="1"/>
        <d v="2025-04-03T12:05:43" u="1"/>
        <d v="2025-04-07T18:01:02" u="1"/>
        <d v="2025-04-03T18:06:03" u="1"/>
        <d v="2025-04-04T18:04:39" u="1"/>
        <d v="2025-04-07T18:49:25" u="1"/>
        <d v="2025-04-07T12:36:36" u="1"/>
        <d v="2025-04-07T15:20:24" u="1"/>
        <d v="2025-04-01T19:35:22" u="1"/>
        <d v="2025-03-28T11:05:00" u="1"/>
        <d v="2025-04-02T23:32:49" u="1"/>
        <d v="2025-04-01T18:26:51" u="1"/>
        <d v="2025-04-07T19:15:43" u="1"/>
        <d v="2025-04-07T15:02:18" u="1"/>
        <d v="2025-04-07T09:01:49" u="1"/>
        <d v="2025-04-01T14:02:47" u="1"/>
        <d v="2025-04-04T18:01:01" u="1"/>
        <d v="2025-04-02T23:46:56" u="1"/>
        <d v="2025-04-07T13:24:29" u="1"/>
        <d v="2025-04-03T23:58:22" u="1"/>
        <d v="2025-04-03T23:58:59" u="1"/>
        <d v="2025-04-03T23:59:18" u="1"/>
        <d v="2025-04-04T18:57:07" u="1"/>
        <d v="2025-02-21T22:58:02" u="1"/>
        <d v="2025-02-21T22:58:10" u="1"/>
        <d v="2025-02-21T22:58:23" u="1"/>
        <d v="2025-02-21T22:57:43" u="1"/>
        <d v="2025-02-21T22:57:54" u="1"/>
        <d v="2025-03-14T23:24:30" u="1"/>
        <d v="2025-04-07T19:32:28" u="1"/>
        <d v="2025-04-07T19:33:25" u="1"/>
        <d v="2025-04-02T17:17:56" u="1"/>
        <d v="2025-04-04T11:39:44" u="1"/>
        <d v="2025-04-01T23:16:33" u="1"/>
        <d v="2025-04-07T19:19:37" u="1"/>
        <d v="2025-04-04T18:09:04" u="1"/>
        <d v="2025-04-02T17:29:17" u="1"/>
        <d v="2025-04-07T18:55:31" u="1"/>
        <d v="2025-04-07T18:56:04" u="1"/>
        <d v="2025-04-08T00:51:02" u="1"/>
        <d v="2025-03-20T13:29:55" u="1"/>
        <d v="2025-04-04T23:51:51" u="1"/>
        <d v="2025-04-04T23:51:58" u="1"/>
        <d v="2025-03-31T18:56:01" u="1"/>
        <d v="2025-03-31T18:56:11" u="1"/>
        <d v="2025-03-31T18:56:21" u="1"/>
        <d v="2025-04-01T23:33:37" u="1"/>
        <d v="2025-04-07T16:46:23" u="1"/>
        <d v="2025-04-07T13:46:59" u="1"/>
        <d v="2025-01-28T14:41:16" u="1"/>
        <d v="2025-03-26T16:33:23" u="1"/>
        <d v="2025-04-02T18:39:50" u="1"/>
        <d v="2025-03-21T23:04:10" u="1"/>
        <d v="2025-04-01T09:09:15" u="1"/>
        <d v="2025-04-01T09:12:15" u="1"/>
        <d v="2025-04-02T11:39:13" u="1"/>
        <d v="2025-04-06T11:32:05" u="1"/>
        <d v="2025-04-06T11:33:04" u="1"/>
        <d v="2025-04-06T20:59:04" u="1"/>
        <d v="2025-04-04T12:37:16" u="1"/>
        <d v="2025-04-04T05:30:17" u="1"/>
        <d v="2025-04-04T17:55:27" u="1"/>
        <d v="2025-04-04T12:03:40" u="1"/>
        <d v="2025-04-04T18:24:39" u="1"/>
        <d v="2025-03-11T11:51:17" u="1"/>
        <d v="2025-03-28T13:07:15" u="1"/>
        <d v="2025-03-28T13:07:20" u="1"/>
        <d v="2025-03-27T17:15:19" u="1"/>
        <d v="2025-04-04T10:56:42" u="1"/>
        <d v="2025-03-28T18:32:34" u="1"/>
        <d v="2025-04-02T12:29:56" u="1"/>
        <d v="2025-04-01T12:22:00" u="1"/>
        <d v="2025-04-02T12:14:04" u="1"/>
        <d v="2025-03-26T09:22:46" u="1"/>
        <d v="2025-03-24T11:18:43" u="1"/>
        <d v="2025-04-04T17:32:52" u="1"/>
        <d v="2025-04-04T17:37:14" u="1"/>
        <d v="2025-04-01T12:17:02" u="1"/>
        <d v="2025-04-02T12:27:57" u="1"/>
        <d v="2025-04-02T12:08:49" u="1"/>
        <d v="2025-04-04T17:26:22" u="1"/>
        <d v="2025-04-03T17:36:51" u="1"/>
        <d v="2025-04-03T17:26:17" u="1"/>
        <d v="2025-04-03T17:27:18" u="1"/>
        <d v="2025-04-03T17:07:07" u="1"/>
        <d v="2025-03-27T09:49:35" u="1"/>
        <d v="2025-04-02T12:28:17" u="1"/>
        <d v="2025-04-02T12:18:37" u="1"/>
        <d v="2025-04-02T12:25:52" u="1"/>
        <d v="2025-04-02T12:19:11" u="1"/>
        <d v="2025-03-20T09:40:45" u="1"/>
        <d v="2025-04-02T12:27:28" u="1"/>
        <d v="2025-04-04T18:20:41" u="1"/>
        <d v="2025-04-04T19:02:40" u="1"/>
        <d v="2025-04-04T18:20:16" u="1"/>
        <d v="2025-04-04T13:09:22" u="1"/>
        <d v="2025-04-04T19:00:38" u="1"/>
        <d v="2025-04-04T19:00:31" u="1"/>
        <d v="2025-04-06T00:08:39" u="1"/>
        <d v="2025-04-05T00:19:46" u="1"/>
        <d v="2025-04-04T18:45:31" u="1"/>
        <d v="2025-04-04T16:05:57" u="1"/>
        <d v="2025-04-04T15:55:09" u="1"/>
        <d v="2025-04-04T15:55:11" u="1"/>
        <d v="2025-03-28T21:49:14" u="1"/>
        <d v="2025-04-04T11:37:32" u="1"/>
        <d v="2025-04-02T19:08:57" u="1"/>
        <d v="2025-04-04T14:04:21" u="1"/>
        <d v="2025-04-04T11:37:42" u="1"/>
        <d v="2025-04-04T17:40:55" u="1"/>
        <d v="2025-04-04T17:43:18" u="1"/>
        <d v="2025-04-04T17:43:28" u="1"/>
        <d v="2025-04-04T17:43:37" u="1"/>
        <d v="2025-04-04T23:45:51" u="1"/>
        <d v="2025-04-04T23:46:00" u="1"/>
        <d v="2025-04-04T17:51:41" u="1"/>
        <d v="2025-04-04T17:43:51" u="1"/>
        <d v="2025-04-04T17:43:59" u="1"/>
        <d v="2025-04-04T17:44:09" u="1"/>
        <d v="2025-04-04T17:44:30" u="1"/>
        <d v="2025-04-04T23:46:07" u="1"/>
        <d v="2025-04-04T23:46:28" u="1"/>
        <d v="2025-04-04T23:46:35" u="1"/>
        <d v="2025-04-04T23:46:51" u="1"/>
        <d v="2025-04-04T12:21:43" u="1"/>
        <d v="2025-04-04T18:06:58" u="1"/>
        <d v="2025-04-04T18:07:00" u="1"/>
        <d v="2025-04-04T17:35:24" u="1"/>
        <d v="2025-04-04T17:46:20" u="1"/>
        <d v="2025-03-13T15:43:43" u="1"/>
        <d v="2025-04-04T19:06:49" u="1"/>
        <d v="2025-03-10T20:24:10" u="1"/>
        <d v="2025-03-28T14:49:53" u="1"/>
        <d v="2025-03-17T11:26:10" u="1"/>
        <d v="2025-04-02T16:07:01" u="1"/>
        <d v="2025-04-04T15:21:34" u="1"/>
        <d v="2025-04-04T15:21:58" u="1"/>
        <d v="2025-04-05T00:20:43" u="1"/>
        <d v="2025-04-04T18:48:19" u="1"/>
        <d v="2025-04-04T18:48:35" u="1"/>
        <d v="2025-04-04T12:28:35" u="1"/>
        <d v="2025-04-06T14:13:30" u="1"/>
        <d v="2025-04-03T19:39:21" u="1"/>
        <d v="2025-04-01T23:32:45" u="1"/>
        <d v="2025-04-04T19:14:00" u="1"/>
        <d v="2025-04-04T19:14:54" u="1"/>
        <d v="2025-04-04T13:34:03" u="1"/>
        <d v="2025-04-04T13:32:26" u="1"/>
        <d v="2025-04-04T19:24:23" u="1"/>
        <d v="2025-03-28T08:56:52" u="1"/>
        <d v="2025-03-26T12:26:11" u="1"/>
        <d v="2025-03-26T12:25:33" u="1"/>
        <d v="2025-04-04T19:01:59" u="1"/>
        <d v="2025-04-04T19:01:45" u="1"/>
        <d v="2025-04-04T19:01:55" u="1"/>
        <d v="2025-04-04T19:15:49" u="1"/>
        <d v="2025-04-04T11:47:22" u="1"/>
        <d v="2025-04-04T19:01:40" u="1"/>
        <d v="2025-03-26T13:03:02" u="1"/>
        <d v="2025-04-04T16:48:20" u="1"/>
        <d v="2025-04-04T14:47:26" u="1"/>
        <d v="2025-03-31T09:31:59" u="1"/>
        <d v="2025-04-02T16:18:10" u="1"/>
        <d v="2025-04-02T16:33:55" u="1"/>
        <d v="2025-04-02T16:18:05" u="1"/>
        <d v="2025-03-26T14:02:55" u="1"/>
        <d v="2025-04-03T11:04:35" u="1"/>
        <d v="2025-04-02T19:03:46" u="1"/>
        <d v="2025-04-04T18:18:20" u="1"/>
        <d v="2025-04-04T18:19:09" u="1"/>
        <d v="2025-04-04T18:17:39" u="1"/>
        <d v="2025-04-04T18:18:05" u="1"/>
        <d v="2025-04-04T18:05:28" u="1"/>
        <d v="2025-04-04T16:03:49" u="1"/>
        <d v="2025-04-04T18:33:43" u="1"/>
        <d v="2025-04-04T18:34:37" u="1"/>
        <d v="2025-04-04T12:24:55" u="1"/>
        <d v="2025-04-04T12:25:12" u="1"/>
        <d v="2025-04-04T19:01:47" u="1"/>
        <d v="2025-04-04T17:04:17" u="1"/>
        <d v="2025-04-04T18:56:44" u="1"/>
        <d v="2025-04-01T10:23:53" u="1"/>
        <d v="2025-04-05T00:21:57" u="1"/>
        <d v="2025-04-04T18:53:36" u="1"/>
        <d v="2025-04-02T23:47:06" u="1"/>
        <d v="2025-04-04T05:34:42" u="1"/>
        <d v="2025-04-04T05:34:53" u="1"/>
        <d v="2025-04-06T11:54:15" u="1"/>
        <d v="2025-04-04T14:16:57" u="1"/>
        <d v="2025-04-04T16:25:19" u="1"/>
        <d v="2025-03-31T16:31:55" u="1"/>
        <d v="2025-04-03T17:30:56" u="1"/>
        <d v="2025-04-04T13:12:33" u="1"/>
        <d v="2025-04-05T00:17:35" u="1"/>
        <d v="2025-04-04T18:38:59" u="1"/>
        <d v="2025-04-04T12:32:45" u="1"/>
        <d v="2025-03-31T16:48:14" u="1"/>
        <d v="2025-04-04T11:58:05" u="1"/>
        <d v="2025-04-04T11:53:52" u="1"/>
        <d v="2025-04-04T11:55:39" u="1"/>
        <d v="2025-03-21T16:24:52" u="1"/>
        <d v="2025-03-27T16:51:09" u="1"/>
        <d v="2025-03-24T09:31:57" u="1"/>
        <d v="2025-04-02T19:05:43" u="1"/>
        <d v="2025-04-03T00:13:49" u="1"/>
        <d v="2025-04-02T19:05:32" u="1"/>
        <d v="2025-04-03T00:13:38" u="1"/>
        <d v="2025-04-03T00:13:43" u="1"/>
        <d v="2025-04-05T12:00:48" u="1"/>
        <d v="2025-04-05T18:06:41" u="1"/>
        <d v="2025-04-05T12:00:58" u="1"/>
        <d v="2025-04-02T08:59:10" u="1"/>
        <d v="2025-04-02T10:18:47" u="1"/>
        <d v="2025-04-04T09:26:18" u="1"/>
        <d v="2025-04-04T17:15:29" u="1"/>
        <d v="2025-04-04T12:56:07" u="1"/>
        <d v="2025-04-04T19:45:00" u="1"/>
        <d v="2025-04-04T18:45:19" u="1"/>
        <d v="2025-04-03T23:02:10" u="1"/>
        <d v="2025-04-03T10:12:05" u="1"/>
        <d v="2025-04-03T17:19:39" u="1"/>
        <d v="2025-04-03T08:54:55" u="1"/>
        <d v="2025-04-02T14:08:03" u="1"/>
        <d v="2025-04-03T11:27:03" u="1"/>
        <d v="2025-03-28T13:08:18" u="1"/>
        <d v="2025-03-28T12:50:09" u="1"/>
        <d v="2025-04-03T17:32:07" u="1"/>
        <d v="2025-04-03T17:32:54" u="1"/>
        <d v="2025-04-03T17:08:36" u="1"/>
        <d v="2025-04-03T17:33:11" u="1"/>
        <d v="2025-04-03T17:15:49" u="1"/>
        <d v="2025-04-03T17:24:38" u="1"/>
        <d v="2025-04-02T12:14:06" u="1"/>
        <d v="2025-02-27T12:13:25" u="1"/>
        <d v="2025-04-03T20:17:29" u="1"/>
        <d v="2025-03-28T09:02:15" u="1"/>
        <d v="2025-04-02T18:30:48" u="1"/>
        <d v="2025-04-03T19:19:11" u="1"/>
        <d v="2025-04-03T20:09:13" u="1"/>
        <d v="2025-04-02T23:36:24" u="1"/>
        <d v="2025-04-02T10:27:05" u="1"/>
        <d v="2025-04-03T17:54:05" u="1"/>
        <d v="2025-04-03T12:55:50" u="1"/>
        <d v="2025-04-02T12:24:46" u="1"/>
        <d v="2025-04-02T11:55:52" u="1"/>
        <d v="2025-04-02T10:25:23" u="1"/>
        <d v="2025-04-02T10:42:03" u="1"/>
        <d v="2025-04-02T10:44:59" u="1"/>
        <d v="2025-04-02T10:53:29" u="1"/>
        <d v="2025-04-02T10:14:55" u="1"/>
        <d v="2025-04-03T17:48:28" u="1"/>
        <d v="2025-04-02T17:11:26" u="1"/>
        <d v="2025-04-02T17:12:32" u="1"/>
        <d v="2025-04-02T17:13:21" u="1"/>
        <d v="2025-04-02T17:10:56" u="1"/>
        <d v="2025-04-02T17:07:14" u="1"/>
        <d v="2025-04-02T17:08:31" u="1"/>
        <d v="2025-04-02T17:08:41" u="1"/>
        <d v="2025-04-02T17:08:53" u="1"/>
        <d v="2025-04-03T17:27:04" u="1"/>
        <d v="2025-04-03T17:33:29" u="1"/>
        <d v="2025-03-20T18:59:29" u="1"/>
        <d v="2025-04-02T10:58:27" u="1"/>
        <d v="2025-04-02T19:07:30" u="1"/>
        <d v="2025-04-03T11:18:07" u="1"/>
        <d v="2025-04-03T17:33:42" u="1"/>
        <d v="2025-04-03T17:40:11" u="1"/>
        <d v="2025-04-03T17:42:53" u="1"/>
        <d v="2025-04-02T17:15:06" u="1"/>
        <d v="2025-04-02T17:17:15" u="1"/>
        <d v="2025-04-03T17:21:56" u="1"/>
        <d v="2025-04-02T23:30:00" u="1"/>
        <d v="2025-04-02T10:31:02" u="1"/>
      </sharedItems>
      <fieldGroup par="47"/>
    </cacheField>
    <cacheField name="Data Alteração" numFmtId="0">
      <sharedItems containsNonDate="0" containsDate="1" containsString="0" containsBlank="1" minDate="2025-05-27T17:28:43" maxDate="2025-07-04T07:01:01"/>
    </cacheField>
    <cacheField name="Aging Alteração" numFmtId="0">
      <sharedItems containsBlank="1"/>
    </cacheField>
    <cacheField name="Aging Inclusão" numFmtId="0">
      <sharedItems containsBlank="1"/>
    </cacheField>
    <cacheField name="Localizadora" numFmtId="0">
      <sharedItems containsBlank="1" containsMixedTypes="1" containsNumber="1" containsInteger="1" minValue="31161" maxValue="19034751"/>
    </cacheField>
    <cacheField name="OBT" numFmtId="0">
      <sharedItems containsBlank="1"/>
    </cacheField>
    <cacheField name="Pax" numFmtId="0">
      <sharedItems containsBlank="1"/>
    </cacheField>
    <cacheField name="Agente Emissão" numFmtId="0">
      <sharedItems containsBlank="1"/>
    </cacheField>
    <cacheField name="Agente Criação" numFmtId="0">
      <sharedItems containsBlank="1"/>
    </cacheField>
    <cacheField name="Data Emissão" numFmtId="0">
      <sharedItems containsNonDate="0" containsDate="1" containsString="0" containsBlank="1" minDate="2024-07-30T16:32:00" maxDate="2026-04-18T17:00:00" count="8000">
        <d v="2025-07-01T15:17:00"/>
        <d v="2025-06-30T17:39:00"/>
        <d v="2025-06-30T15:47:00"/>
        <d v="2025-06-30T15:39:00"/>
        <d v="2025-07-03T09:35:00"/>
        <d v="2025-07-03T09:00:00"/>
        <d v="2025-07-03T09:12:00"/>
        <d v="2025-07-03T13:26:00"/>
        <d v="2025-07-01T18:08:00"/>
        <d v="2025-07-03T11:49:00"/>
        <d v="2025-07-03T10:18:00"/>
        <d v="2025-07-03T10:22:00"/>
        <d v="2025-07-02T09:33:00"/>
        <d v="2025-06-26T08:13:00"/>
        <d v="2025-03-21T10:02:00"/>
        <d v="2025-06-30T13:05:00"/>
        <d v="2025-07-02T15:43:00"/>
        <d v="2025-07-03T13:44:00"/>
        <d v="2025-07-03T16:45:00"/>
        <d v="2025-07-03T18:51:00"/>
        <d v="2025-07-01T18:58:00"/>
        <d v="2025-07-01T15:50:00"/>
        <d v="2025-07-01T14:15:00"/>
        <d v="2025-07-01T15:36:00"/>
        <d v="2025-07-01T16:10:00"/>
        <d v="2025-07-01T15:01:00"/>
        <d v="2025-07-03T11:01:00"/>
        <d v="2025-07-03T10:25:00"/>
        <d v="2025-07-01T17:40:00"/>
        <d v="2025-07-01T17:32:00"/>
        <d v="2025-07-02T13:21:00"/>
        <d v="2025-07-01T15:06:00"/>
        <d v="2025-06-27T17:03:00"/>
        <d v="2025-06-25T09:55:00"/>
        <d v="2025-07-01T13:46:00"/>
        <d v="2025-07-01T10:26:00"/>
        <d v="2025-06-18T16:17:00"/>
        <d v="2025-07-03T11:38:00"/>
        <d v="2025-07-02T16:26:00"/>
        <d v="2025-05-28T17:49:00"/>
        <d v="2025-06-23T10:41:00"/>
        <d v="2025-07-03T16:38:00"/>
        <d v="2025-06-30T17:30:00"/>
        <d v="2025-06-20T18:10:00"/>
        <d v="2025-07-03T17:27:00"/>
        <d v="2025-07-02T17:42:00"/>
        <d v="2025-07-02T10:31:00"/>
        <d v="2025-06-23T19:57:00"/>
        <d v="2025-06-30T09:50:00"/>
        <d v="2025-07-01T13:32:00"/>
        <d v="2025-07-03T12:25:00"/>
        <d v="2025-07-03T07:31:00"/>
        <d v="2025-07-03T09:27:00"/>
        <d v="2025-07-02T13:36:00"/>
        <d v="2025-07-01T14:56:00"/>
        <d v="2025-07-01T16:17:00"/>
        <d v="2025-06-25T08:43:00"/>
        <d v="2025-07-01T11:25:00"/>
        <d v="2025-07-01T08:55:00"/>
        <d v="2025-06-09T13:38:00"/>
        <d v="2025-07-03T12:35:00"/>
        <d v="2025-07-03T16:20:00"/>
        <d v="2025-07-03T16:42:00"/>
        <d v="2025-06-28T10:44:00"/>
        <d v="2025-05-27T20:07:00"/>
        <d v="2025-07-02T09:31:00"/>
        <d v="2025-07-03T11:57:00"/>
        <d v="2025-07-03T15:06:00"/>
        <d v="2025-07-02T13:32:00"/>
        <d v="2025-06-16T17:02:00"/>
        <d v="2025-07-02T08:55:00"/>
        <d v="2025-07-03T11:41:00"/>
        <d v="2025-07-03T00:00:00"/>
        <d v="2025-07-02T18:01:00"/>
        <d v="2025-07-02T10:35:00"/>
        <d v="2025-07-02T00:00:00"/>
        <d v="2025-07-02T10:34:00"/>
        <d v="2025-06-30T14:39:00"/>
        <d v="2025-06-30T10:42:00"/>
        <d v="2025-06-23T08:48:00"/>
        <d v="2025-07-01T09:42:00"/>
        <d v="2025-07-03T16:30:00"/>
        <d v="2025-07-01T16:52:00"/>
        <d v="2025-07-03T12:44:00"/>
        <d v="2025-07-01T02:06:00"/>
        <d v="2025-07-02T11:10:00"/>
        <d v="2025-07-03T15:00:00"/>
        <d v="2025-06-18T15:26:00"/>
        <d v="2025-05-09T00:00:00"/>
        <d v="2025-07-01T00:00:00"/>
        <d v="2025-07-01T10:14:00"/>
        <d v="2025-06-26T00:00:00"/>
        <d v="2025-06-23T15:25:00"/>
        <d v="2025-06-23T15:41:00"/>
        <d v="2025-07-03T12:30:00"/>
        <d v="2025-07-02T14:45:00"/>
        <d v="2025-07-03T11:40:00"/>
        <d v="2025-07-02T12:15:00"/>
        <d v="2025-07-01T10:32:00"/>
        <d v="2025-07-01T17:52:00"/>
        <d v="2025-06-26T15:05:00"/>
        <d v="2025-06-26T15:17:00"/>
        <d v="2025-07-01T18:42:00"/>
        <d v="2025-07-03T17:52:00"/>
        <d v="2025-06-12T12:41:00"/>
        <d v="2025-06-25T13:35:00"/>
        <d v="2025-06-25T13:29:00"/>
        <d v="2025-07-01T11:24:00"/>
        <d v="2025-07-02T09:41:00"/>
        <d v="2025-07-03T17:31:00"/>
        <d v="2025-06-16T17:55:00"/>
        <d v="2025-07-02T11:49:00"/>
        <d v="2025-07-02T11:50:00"/>
        <d v="2025-07-01T17:02:00"/>
        <d v="2025-07-03T19:06:00"/>
        <d v="2025-07-01T16:23:00"/>
        <d v="2025-07-02T12:05:00"/>
        <d v="2025-07-01T16:24:00"/>
        <d v="2025-07-01T13:58:00"/>
        <d v="2025-06-23T18:17:00"/>
        <d v="2025-07-01T23:22:00"/>
        <d v="2025-07-02T15:13:00"/>
        <d v="2025-07-03T13:46:00"/>
        <d v="2025-06-30T14:44:00"/>
        <d v="2025-06-27T11:10:00"/>
        <d v="2025-07-03T11:16:00"/>
        <d v="2025-07-03T16:16:00"/>
        <d v="2025-07-01T18:59:00"/>
        <d v="2025-07-02T09:43:00"/>
        <d v="2025-07-03T11:47:00"/>
        <d v="2025-07-01T14:09:00"/>
        <d v="2025-06-30T14:11:00"/>
        <d v="2025-06-30T11:36:00"/>
        <d v="2025-06-30T13:48:00"/>
        <d v="2025-06-26T14:31:00"/>
        <d v="2025-06-30T11:32:00"/>
        <d v="2025-07-02T17:09:00"/>
        <d v="2025-07-01T16:13:00"/>
        <d v="2025-07-01T06:32:00"/>
        <d v="2025-07-01T07:23:00"/>
        <d v="2025-07-03T11:19:00"/>
        <d v="2025-07-03T16:57:00"/>
        <d v="2025-07-02T10:13:00"/>
        <d v="2025-07-03T08:18:00"/>
        <d v="2025-07-03T07:12:00"/>
        <d v="2025-07-03T14:11:00"/>
        <d v="2025-07-02T09:47:00"/>
        <d v="2025-07-03T14:03:00"/>
        <d v="2025-07-02T10:39:00"/>
        <d v="2025-07-03T15:59:00"/>
        <d v="2025-07-03T16:04:00"/>
        <d v="2025-07-03T16:43:00"/>
        <d v="2025-07-02T06:28:00"/>
        <d v="2025-07-02T08:24:00"/>
        <d v="2025-07-02T08:37:00"/>
        <d v="2025-07-02T08:44:00"/>
        <d v="2025-07-02T08:48:00"/>
        <d v="2025-07-02T08:54:00"/>
        <d v="2025-07-02T09:01:00"/>
        <d v="2025-07-02T11:09:00"/>
        <d v="2025-07-02T11:04:00"/>
        <d v="2025-07-01T09:02:00"/>
        <d v="2025-07-01T07:47:00"/>
        <d v="2025-06-27T07:49:00"/>
        <d v="2025-07-03T14:32:00"/>
        <d v="2025-07-02T17:56:00"/>
        <d v="2025-07-03T09:29:00"/>
        <d v="2025-07-01T14:39:00"/>
        <d v="2025-07-01T14:34:00"/>
        <d v="2025-07-01T14:38:00"/>
        <d v="2025-07-01T04:52:00"/>
        <d v="2025-06-23T16:54:00"/>
        <d v="2025-07-03T15:19:00"/>
        <d v="2025-07-03T14:52:00"/>
        <d v="2025-07-03T10:30:00"/>
        <d v="2025-07-02T18:23:00"/>
        <d v="2025-06-10T11:23:00"/>
        <d v="2025-07-01T14:33:00"/>
        <d v="2025-07-01T16:58:00"/>
        <d v="2025-07-02T13:23:00"/>
        <d v="2025-07-03T13:45:00"/>
        <d v="2025-07-01T18:39:00"/>
        <d v="2025-06-23T11:23:00"/>
        <d v="2025-06-27T14:15:00"/>
        <d v="2025-06-11T14:41:00"/>
        <d v="2025-06-11T14:46:00"/>
        <d v="2025-06-30T13:39:00"/>
        <d v="2025-07-01T16:20:00"/>
        <d v="2025-06-30T10:36:00"/>
        <d v="2025-06-06T10:40:00"/>
        <d v="2025-06-25T18:28:00"/>
        <d v="2025-06-30T14:40:00"/>
        <d v="2025-07-02T10:37:00"/>
        <d v="2025-06-16T11:23:00"/>
        <d v="2025-06-27T10:35:00"/>
        <d v="2025-06-04T08:17:00"/>
        <d v="2025-07-01T10:31:00"/>
        <d v="2025-07-02T18:48:00"/>
        <d v="2025-07-03T12:36:00"/>
        <d v="2025-07-01T10:47:00"/>
        <d v="2025-06-25T18:59:00"/>
        <d v="2025-01-15T10:21:00"/>
        <d v="2025-07-02T10:17:00"/>
        <d v="2025-06-03T16:38:00"/>
        <d v="2025-05-23T10:32:00"/>
        <d v="2025-07-02T14:49:00"/>
        <d v="2025-06-03T09:18:00"/>
        <d v="2025-06-03T09:13:00"/>
        <d v="2025-07-03T14:37:00"/>
        <d v="2025-07-03T14:51:00"/>
        <d v="2025-06-30T15:10:00"/>
        <d v="2025-06-24T16:38:00"/>
        <d v="2025-03-17T10:43:00"/>
        <d v="2025-07-01T09:33:00"/>
        <d v="2025-07-01T09:44:00"/>
        <d v="2025-04-30T18:33:00"/>
        <d v="2025-06-30T14:08:00"/>
        <d v="2025-02-25T10:46:00"/>
        <d v="2025-06-03T14:04:00"/>
        <d v="2025-06-03T13:54:00"/>
        <d v="2025-06-03T13:39:00"/>
        <d v="2025-06-03T12:40:00"/>
        <d v="2025-06-03T12:24:00"/>
        <d v="2025-06-03T12:19:00"/>
        <d v="2025-06-05T13:00:00"/>
        <d v="2025-06-05T12:28:00"/>
        <d v="2025-06-03T14:12:00"/>
        <d v="2025-06-13T16:46:00"/>
        <d v="2025-06-26T11:47:00"/>
        <d v="2025-05-07T15:57:00"/>
        <d v="2025-04-30T10:41:00"/>
        <d v="2025-07-01T20:54:00"/>
        <d v="2025-06-25T13:19:00"/>
        <d v="2025-06-24T13:30:00"/>
        <d v="2025-06-18T16:08:00"/>
        <d v="2025-06-18T10:19:00"/>
        <d v="2025-06-12T17:28:00"/>
        <d v="2025-07-02T11:41:00"/>
        <d v="2025-07-01T19:18:00"/>
        <d v="2025-07-03T14:41:00"/>
        <d v="2025-06-10T10:03:00"/>
        <d v="2025-06-30T00:00:00"/>
        <d v="2025-07-03T12:47:00"/>
        <d v="2025-06-18T11:34:00"/>
        <d v="2025-04-24T17:22:00"/>
        <d v="2025-06-25T18:41:00"/>
        <d v="2025-06-25T17:13:00"/>
        <d v="2025-06-30T13:00:00"/>
        <d v="2025-06-11T14:35:00"/>
        <d v="2025-06-24T18:04:00"/>
        <d v="2025-06-11T11:15:00"/>
        <d v="2025-06-18T17:00:00"/>
        <d v="2025-05-05T11:55:00"/>
        <d v="2025-07-03T15:23:00"/>
        <d v="2025-06-25T10:51:00"/>
        <d v="2025-07-03T15:30:00"/>
        <d v="2025-06-27T09:24:00"/>
        <d v="2025-06-27T10:30:00"/>
        <d v="2025-07-03T15:17:00"/>
        <d v="2025-06-16T14:56:00"/>
        <d v="2025-06-18T09:52:00"/>
        <d v="2025-06-27T16:51:00"/>
        <d v="2025-04-30T11:17:00"/>
        <d v="2025-03-31T16:54:00"/>
        <d v="2025-06-18T08:29:00"/>
        <d v="2025-06-30T14:03:00"/>
        <d v="2025-06-17T17:33:00"/>
        <d v="2025-06-11T11:20:00"/>
        <d v="2025-05-13T15:45:00"/>
        <d v="2025-05-05T17:17:00"/>
        <d v="2025-06-22T16:02:00"/>
        <d v="2025-06-16T15:44:00"/>
        <d v="2025-05-07T18:55:00"/>
        <d v="2025-05-08T10:03:00"/>
        <d v="2025-03-05T15:54:00"/>
        <d v="2025-04-30T11:19:00"/>
        <d v="2025-07-03T15:21:00"/>
        <d v="2025-07-03T22:17:00"/>
        <d v="2025-06-24T08:01:00"/>
        <d v="2025-07-02T12:18:00"/>
        <d v="2025-06-26T15:14:00"/>
        <d v="2025-06-27T08:35:00"/>
        <d v="2025-06-27T07:46:00"/>
        <d v="2025-06-27T08:01:00"/>
        <d v="2025-07-03T10:04:00"/>
        <d v="2025-07-03T09:37:00"/>
        <d v="2025-07-01T15:12:00"/>
        <d v="2025-06-17T00:00:00"/>
        <d v="2025-06-02T11:25:00"/>
        <d v="2025-06-18T12:36:00"/>
        <d v="2025-05-27T00:00:00"/>
        <d v="2025-07-02T15:36:00"/>
        <d v="2025-07-02T09:23:00"/>
        <d v="2025-06-04T15:05:00"/>
        <d v="2025-06-03T19:10:00"/>
        <d v="2025-07-01T09:23:00"/>
        <d v="2025-06-10T15:50:00"/>
        <d v="2025-06-27T11:18:00"/>
        <d v="2025-06-24T13:57:00"/>
        <d v="2025-07-03T17:24:00"/>
        <d v="2025-05-06T09:00:00"/>
        <d v="2025-03-19T23:45:00"/>
        <d v="2025-06-02T21:14:00"/>
        <d v="2025-05-29T12:12:00"/>
        <d v="2025-06-06T10:09:00"/>
        <d v="2025-05-06T16:05:00"/>
        <d v="2025-05-09T09:50:00"/>
        <d v="2025-06-13T17:02:00"/>
        <d v="2025-06-13T16:57:00"/>
        <d v="2025-06-13T17:10:00"/>
        <d v="2025-06-25T09:28:00"/>
        <d v="2025-06-24T13:39:00"/>
        <d v="2025-06-20T00:00:00"/>
        <d v="2025-06-18T00:00:00"/>
        <d v="2025-06-12T00:00:00"/>
        <d v="2025-06-09T10:31:00"/>
        <d v="2025-06-06T12:09:00"/>
        <d v="2025-07-01T09:07:00"/>
        <d v="2025-06-05T11:27:00"/>
        <d v="2025-06-26T15:06:00"/>
        <d v="2025-06-22T13:41:00"/>
        <d v="2025-06-16T18:25:00"/>
        <d v="2025-06-26T12:42:00"/>
        <d v="2025-06-26T12:45:00"/>
        <d v="2025-06-10T09:26:00"/>
        <d v="2025-06-17T17:36:00"/>
        <d v="2025-06-18T09:30:00"/>
        <d v="2025-06-12T10:34:00"/>
        <d v="2025-04-28T10:24:00"/>
        <d v="2025-06-06T13:41:00"/>
        <d v="2025-06-25T13:06:00"/>
        <d v="2025-06-23T15:50:00"/>
        <d v="2025-07-03T11:34:00"/>
        <d v="2025-06-26T12:15:00"/>
        <d v="2025-06-23T10:17:00"/>
        <d v="2025-06-05T14:37:00"/>
        <d v="2025-07-02T18:54:00"/>
        <d v="2025-07-03T15:09:00"/>
        <d v="2025-07-03T11:10:00"/>
        <d v="2025-06-23T16:45:00"/>
        <d v="2025-06-16T08:08:00"/>
        <d v="2025-06-26T13:45:00"/>
        <d v="2025-07-01T13:11:00"/>
        <d v="2025-07-01T17:42:00"/>
        <d v="2025-06-24T17:35:00"/>
        <d v="2025-06-26T09:18:00"/>
        <d v="2025-06-25T13:37:00"/>
        <d v="2025-06-06T10:37:00"/>
        <d v="2025-06-24T15:18:00"/>
        <d v="2025-06-18T13:27:00"/>
        <d v="2025-06-25T15:01:00"/>
        <d v="2025-07-03T08:47:00"/>
        <d v="2025-06-16T10:29:00"/>
        <d v="2025-06-16T18:42:00"/>
        <d v="2025-06-30T11:19:00"/>
        <d v="2025-06-13T13:50:00"/>
        <d v="2025-05-27T11:21:00"/>
        <d v="2025-06-25T17:09:00"/>
        <d v="2025-06-18T12:35:00"/>
        <d v="2025-06-17T18:06:00"/>
        <d v="2025-03-26T00:00:00"/>
        <d v="2025-06-24T15:06:00"/>
        <d v="2025-06-09T12:23:00"/>
        <d v="2025-06-18T11:01:00"/>
        <d v="2025-06-26T18:00:00"/>
        <d v="2025-06-17T15:55:00"/>
        <d v="2025-06-18T10:51:00"/>
        <d v="2025-06-16T10:35:55"/>
        <d v="2025-06-18T16:55:00"/>
        <d v="2025-06-17T18:17:01"/>
        <d v="2025-06-18T13:28:00"/>
        <d v="2025-06-27T10:07:00"/>
        <d v="2025-06-16T14:56:28"/>
        <d v="2025-07-01T15:39:00"/>
        <d v="2025-06-13T17:07:00"/>
        <d v="2025-04-02T16:35:00"/>
        <d v="2025-06-17T16:25:00"/>
        <d v="2025-04-19T00:37:00"/>
        <d v="2025-06-13T10:29:00"/>
        <d v="2025-06-17T18:13:00"/>
        <d v="2025-06-23T17:30:00"/>
        <d v="2025-06-24T07:56:00"/>
        <d v="2025-06-04T16:36:00"/>
        <d v="2025-06-25T17:39:00"/>
        <d v="2025-07-01T09:15:00"/>
        <d v="2025-06-26T15:27:00"/>
        <d v="2025-06-09T15:33:00"/>
        <d v="2025-06-16T17:10:00"/>
        <d v="2025-06-30T12:00:00"/>
        <d v="2025-06-17T15:40:00"/>
        <d v="2025-06-26T19:00:00"/>
        <d v="2025-06-25T19:47:00"/>
        <d v="2025-06-25T17:00:00"/>
        <d v="2025-06-25T11:19:00"/>
        <d v="2025-06-11T14:50:00"/>
        <d v="2025-06-11T12:16:00"/>
        <d v="2025-06-27T17:07:00"/>
        <d v="2025-06-12T13:53:00"/>
        <d v="2025-06-25T17:17:00"/>
        <d v="2025-06-24T18:22:00"/>
        <d v="2025-05-30T00:00:00"/>
        <d v="2025-07-03T16:52:00"/>
        <d v="2025-06-26T07:50:00"/>
        <d v="2025-06-30T13:23:00"/>
        <d v="2025-06-30T13:33:00"/>
        <d v="2025-07-02T14:37:00"/>
        <d v="2025-05-06T09:09:00"/>
        <d v="2025-05-06T09:06:00"/>
        <d v="2025-05-02T13:07:00"/>
        <d v="2025-06-30T14:10:00"/>
        <d v="2025-06-26T20:26:00"/>
        <d v="2025-06-27T11:46:00"/>
        <d v="2025-05-16T10:48:00"/>
        <d v="2025-07-01T07:51:00"/>
        <d v="2025-05-15T12:09:00"/>
        <d v="2025-07-01T22:00:00"/>
        <d v="2025-07-01T21:09:00"/>
        <d v="2025-07-02T14:05:00"/>
        <d v="2025-06-30T15:14:00"/>
        <d v="2025-06-23T17:04:00"/>
        <d v="2025-07-01T18:52:00"/>
        <d v="2025-07-02T16:02:00"/>
        <d v="2025-06-30T18:52:00"/>
        <d v="2025-07-01T12:32:00"/>
        <d v="2025-06-23T14:11:00"/>
        <d v="2025-06-23T16:10:00"/>
        <d v="2025-07-02T10:18:00"/>
        <d v="2025-06-27T11:36:00"/>
        <d v="2025-06-26T10:58:00"/>
        <d v="2025-05-27T19:37:00"/>
        <d v="2025-07-03T19:38:00"/>
        <d v="2025-07-02T15:42:00"/>
        <d v="2025-07-03T16:05:00"/>
        <d v="2025-02-26T09:17:00"/>
        <d v="2025-06-30T13:42:00"/>
        <d v="2025-07-01T14:22:00"/>
        <d v="2025-07-01T14:28:00"/>
        <d v="2025-07-01T14:36:00"/>
        <d v="2025-07-03T15:47:00"/>
        <d v="2025-07-03T15:55:00"/>
        <d v="2025-06-16T15:08:28"/>
        <d v="2025-06-26T17:59:00"/>
        <d v="2025-06-11T17:36:00"/>
        <d v="2025-06-16T11:12:00"/>
        <d v="2025-06-27T17:46:00"/>
        <d v="2025-06-11T15:53:00"/>
        <d v="2025-05-27T17:11:00"/>
        <d v="2025-07-02T15:00:00"/>
        <d v="2025-07-01T17:31:00"/>
        <d v="2025-07-01T13:43:00"/>
        <d v="2025-06-25T06:36:00"/>
        <d v="2025-06-16T00:00:00"/>
        <d v="2025-05-15T10:31:00"/>
        <d v="2025-05-15T10:16:00"/>
        <d v="2025-05-07T14:41:00"/>
        <d v="2025-06-23T20:00:00"/>
        <d v="2025-05-18T12:25:00"/>
        <d v="2025-06-26T17:57:00"/>
        <d v="2025-06-17T11:30:00"/>
        <d v="2025-06-26T09:44:00"/>
        <d v="2025-06-26T08:43:00"/>
        <d v="2025-07-03T12:29:00"/>
        <d v="2025-06-14T18:20:00"/>
        <d v="2025-03-26T17:51:00"/>
        <d v="2025-07-02T10:45:00"/>
        <d v="2025-06-11T19:00:00"/>
        <d v="2025-05-27T12:46:00"/>
        <d v="2025-07-01T16:49:00"/>
        <d v="2025-07-01T21:35:00"/>
        <d v="2025-07-03T18:23:00"/>
        <d v="2025-06-24T11:20:00"/>
        <d v="2025-04-17T18:27:00"/>
        <d v="2025-04-17T18:38:00"/>
        <d v="2025-07-02T16:29:00"/>
        <d v="2025-06-27T15:48:00"/>
        <d v="2025-07-01T22:02:00"/>
        <d v="2025-06-27T10:38:00"/>
        <d v="2025-07-01T22:19:00"/>
        <d v="2025-07-01T22:06:00"/>
        <d v="2025-07-02T13:05:00"/>
        <d v="2025-07-03T15:15:00"/>
        <d v="2025-07-01T20:05:00"/>
        <d v="2025-07-02T16:22:00"/>
        <d v="2025-07-01T15:16:00"/>
        <d v="2025-04-04T08:01:00"/>
        <d v="2025-07-01T13:05:00"/>
        <d v="2025-06-27T16:05:00"/>
        <d v="2025-06-05T16:58:00"/>
        <d v="2025-06-08T06:20:00"/>
        <d v="2025-07-01T17:19:00"/>
        <d v="2025-07-03T07:42:00"/>
        <d v="2025-03-14T18:27:00"/>
        <d v="2025-06-13T16:10:00"/>
        <d v="2025-07-02T12:35:00"/>
        <d v="2025-02-07T23:23:00"/>
        <d v="2025-07-02T11:32:00"/>
        <d v="2025-07-02T16:00:00"/>
        <d v="2025-07-01T21:59:00"/>
        <d v="2025-06-02T14:03:00"/>
        <d v="2025-04-15T07:59:00"/>
        <d v="2025-06-03T22:51:00"/>
        <d v="2025-06-13T16:03:00"/>
        <d v="2025-02-06T18:30:00"/>
        <d v="2025-06-20T14:07:00"/>
        <d v="2025-07-01T16:42:00"/>
        <d v="2025-07-03T10:38:00"/>
        <d v="2025-06-23T16:58:00"/>
        <d v="2025-06-30T17:09:00"/>
        <d v="2024-11-13T13:33:00"/>
        <d v="2024-11-19T06:27:00"/>
        <m/>
        <d v="2025-07-01T17:12:00" u="1"/>
        <d v="2025-07-02T14:57:00" u="1"/>
        <d v="2025-07-02T12:51:00" u="1"/>
        <d v="2025-07-02T17:00:00" u="1"/>
        <d v="2025-07-02T15:39:00" u="1"/>
        <d v="2025-07-02T10:43:00" u="1"/>
        <d v="2025-07-02T16:41:00" u="1"/>
        <d v="2025-07-02T13:38:00" u="1"/>
        <d v="2025-06-27T18:58:00" u="1"/>
        <d v="2025-07-01T18:41:00" u="1"/>
        <d v="2025-07-01T15:00:00" u="1"/>
        <d v="2025-07-01T10:13:00" u="1"/>
        <d v="2025-07-02T12:12:00" u="1"/>
        <d v="2025-06-30T11:52:00" u="1"/>
        <d v="2025-07-01T10:52:00" u="1"/>
        <d v="2025-07-02T16:58:00" u="1"/>
        <d v="2025-07-02T16:24:00" u="1"/>
        <d v="2025-07-02T16:21:00" u="1"/>
        <d v="2025-06-26T17:26:00" u="1"/>
        <d v="2025-06-30T15:44:00" u="1"/>
        <d v="2025-07-02T13:01:00" u="1"/>
        <d v="2025-07-02T16:07:00" u="1"/>
        <d v="2025-06-26T10:23:00" u="1"/>
        <d v="2024-10-24T15:31:00" u="1"/>
        <d v="2025-07-02T10:01:00" u="1"/>
        <d v="2025-06-05T00:00:00" u="1"/>
        <d v="2025-07-01T16:32:00" u="1"/>
        <d v="2025-07-02T07:56:00" u="1"/>
        <d v="2025-07-02T17:50:00" u="1"/>
        <d v="2025-07-02T14:20:00" u="1"/>
        <d v="2025-07-03T03:28:00" u="1"/>
        <d v="2025-07-02T19:34:00" u="1"/>
        <d v="2025-07-01T18:22:00" u="1"/>
        <d v="2025-07-01T17:53:00" u="1"/>
        <d v="2025-07-01T18:14:00" u="1"/>
        <d v="2024-11-04T19:00:00" u="1"/>
        <d v="2025-07-02T08:58:00" u="1"/>
        <d v="2025-07-02T11:05:00" u="1"/>
        <d v="2025-07-02T16:01:00" u="1"/>
        <d v="2025-06-23T15:57:00" u="1"/>
        <d v="2025-07-02T13:47:00" u="1"/>
        <d v="2025-07-01T16:47:00" u="1"/>
        <d v="2025-07-02T09:17:00" u="1"/>
        <d v="2025-06-17T18:59:00" u="1"/>
        <d v="2025-07-02T11:29:00" u="1"/>
        <d v="2025-07-01T14:58:00" u="1"/>
        <d v="2025-04-30T12:48:00" u="1"/>
        <d v="2025-06-30T14:57:00" u="1"/>
        <d v="2025-07-02T13:20:00" u="1"/>
        <d v="2025-07-01T18:15:00" u="1"/>
        <d v="2025-07-01T15:45:00" u="1"/>
        <d v="2025-07-01T17:16:00" u="1"/>
        <d v="2025-07-01T17:05:00" u="1"/>
        <d v="2025-07-02T16:34:00" u="1"/>
        <d v="2025-07-01T17:11:00" u="1"/>
        <d v="2025-07-03T05:04:00" u="1"/>
        <d v="2025-07-02T17:59:00" u="1"/>
        <d v="2025-06-28T10:04:00" u="1"/>
        <d v="2025-06-27T16:10:00" u="1"/>
        <d v="2025-06-27T16:20:00" u="1"/>
        <d v="2025-06-27T16:17:00" u="1"/>
        <d v="2025-07-02T16:04:00" u="1"/>
        <d v="2025-07-02T16:18:00" u="1"/>
        <d v="2025-06-25T18:02:00" u="1"/>
        <d v="2025-06-20T14:27:00" u="1"/>
        <d v="2025-06-26T08:41:00" u="1"/>
        <d v="2025-06-26T10:32:00" u="1"/>
        <d v="2025-06-24T17:59:00" u="1"/>
        <d v="2025-06-25T14:57:00" u="1"/>
        <d v="2025-06-25T15:21:00" u="1"/>
        <d v="2025-06-25T08:47:00" u="1"/>
        <d v="2025-06-18T17:15:00" u="1"/>
        <d v="2025-06-26T13:51:00" u="1"/>
        <d v="2025-06-24T13:49:00" u="1"/>
        <d v="2025-06-24T18:57:00" u="1"/>
        <d v="2025-06-18T13:12:00" u="1"/>
        <d v="2025-06-23T12:39:00" u="1"/>
        <d v="2025-06-20T09:23:00" u="1"/>
        <d v="2025-06-23T13:51:00" u="1"/>
        <d v="2025-06-23T11:22:00" u="1"/>
        <d v="2025-06-25T17:51:00" u="1"/>
        <d v="2025-06-25T14:28:00" u="1"/>
        <d v="2025-06-25T14:29:00" u="1"/>
        <d v="2025-06-26T17:16:00" u="1"/>
        <d v="2025-06-26T11:31:00" u="1"/>
        <d v="2025-06-26T13:00:00" u="1"/>
        <d v="2025-06-20T16:16:00" u="1"/>
        <d v="2025-06-20T16:51:00" u="1"/>
        <d v="2025-06-04T12:33:00" u="1"/>
        <d v="2025-06-10T11:21:00" u="1"/>
        <d v="2025-06-26T13:02:00" u="1"/>
        <d v="2025-06-16T13:30:00" u="1"/>
        <d v="2025-06-25T08:56:00" u="1"/>
        <d v="2025-06-25T08:51:00" u="1"/>
        <d v="2025-06-20T12:13:00" u="1"/>
        <d v="2025-06-26T15:49:00" u="1"/>
        <d v="2025-06-26T16:06:00" u="1"/>
        <d v="2025-06-26T16:14:00" u="1"/>
        <d v="2025-06-26T16:20:00" u="1"/>
        <d v="2025-06-12T15:47:00" u="1"/>
        <d v="2025-06-26T12:25:00" u="1"/>
        <d v="2025-06-26T12:30:00" u="1"/>
        <d v="2025-06-26T12:53:00" u="1"/>
        <d v="2025-06-26T09:02:00" u="1"/>
        <d v="2025-06-26T08:52:00" u="1"/>
        <d v="2025-06-25T16:51:00" u="1"/>
        <d v="2025-06-25T14:40:00" u="1"/>
        <d v="2025-06-25T07:30:00" u="1"/>
        <d v="2025-06-26T09:01:00" u="1"/>
        <d v="2025-06-26T11:53:00" u="1"/>
        <d v="2025-06-26T11:52:00" u="1"/>
        <d v="2025-06-26T11:57:00" u="1"/>
        <d v="2025-06-25T13:49:00" u="1"/>
        <d v="2025-06-26T07:02:00" u="1"/>
        <d v="2025-06-25T09:13:00" u="1"/>
        <d v="2025-06-26T15:24:00" u="1"/>
        <d v="2025-06-20T13:51:00" u="1"/>
        <d v="2025-06-26T09:26:00" u="1"/>
        <d v="2025-06-25T11:55:00" u="1"/>
        <d v="2025-06-25T08:50:00" u="1"/>
        <d v="2025-06-20T08:34:00" u="1"/>
        <d v="2025-06-20T09:21:00" u="1"/>
        <d v="2025-06-24T10:30:00" u="1"/>
        <d v="2025-06-24T09:40:00" u="1"/>
        <d v="2025-06-23T18:08:00" u="1"/>
        <d v="2025-06-23T17:15:00" u="1"/>
        <d v="2025-06-24T15:30:00" u="1"/>
        <d v="2025-06-24T16:29:00" u="1"/>
        <d v="2025-06-24T10:39:00" u="1"/>
        <d v="2025-06-24T10:42:00" u="1"/>
        <d v="2025-06-24T10:36:00" u="1"/>
        <d v="2025-06-25T13:48:00" u="1"/>
        <d v="2025-06-25T00:00:00" u="1"/>
        <d v="2025-06-18T17:44:00" u="1"/>
        <d v="2025-06-18T17:45:00" u="1"/>
        <d v="2025-06-02T18:36:00" u="1"/>
        <d v="2025-06-03T14:26:00" u="1"/>
        <d v="2025-06-03T11:07:00" u="1"/>
        <d v="2025-06-10T11:38:00" u="1"/>
        <d v="2025-06-09T12:04:00" u="1"/>
        <d v="2025-06-09T11:54:00" u="1"/>
        <d v="2025-06-26T16:49:00" u="1"/>
        <d v="2025-06-10T22:14:00" u="1"/>
        <d v="2025-06-25T09:17:00" u="1"/>
        <d v="2025-06-26T17:35:00" u="1"/>
        <d v="2025-06-24T12:24:00" u="1"/>
        <d v="2025-06-26T10:24:00" u="1"/>
        <d v="2025-06-26T15:57:00" u="1"/>
        <d v="2025-06-25T14:38:00" u="1"/>
        <d v="2025-06-25T09:37:00" u="1"/>
        <d v="2025-06-25T08:03:00" u="1"/>
        <d v="2025-06-24T13:50:00" u="1"/>
        <d v="2025-06-26T09:17:00" u="1"/>
        <d v="2025-06-26T14:46:00" u="1"/>
        <d v="2025-06-26T14:57:00" u="1"/>
        <d v="2025-06-26T15:01:00" u="1"/>
        <d v="2025-06-26T08:34:00" u="1"/>
        <d v="2025-06-26T14:38:00" u="1"/>
        <d v="2025-06-26T15:18:00" u="1"/>
        <d v="2025-06-24T14:05:00" u="1"/>
        <d v="2025-06-24T17:43:00" u="1"/>
        <d v="2025-06-26T12:22:00" u="1"/>
        <d v="2025-06-20T10:11:00" u="1"/>
        <d v="2025-06-26T15:09:00" u="1"/>
        <d v="2025-06-26T15:19:00" u="1"/>
        <d v="2025-05-28T14:09:00" u="1"/>
        <d v="2025-06-26T16:46:00" u="1"/>
        <d v="2025-06-06T20:31:00" u="1"/>
        <d v="2025-06-13T10:02:00" u="1"/>
        <d v="2025-06-25T12:08:00" u="1"/>
        <d v="2025-06-26T02:09:00" u="1"/>
        <d v="2025-06-06T15:50:00" u="1"/>
        <d v="2025-06-06T15:30:00" u="1"/>
        <d v="2025-06-25T08:55:00" u="1"/>
        <d v="2025-05-05T09:03:00" u="1"/>
        <d v="2025-06-27T03:59:00" u="1"/>
        <d v="2025-06-27T01:00:00" u="1"/>
        <d v="2025-06-23T18:00:00" u="1"/>
        <d v="2025-06-25T01:01:00" u="1"/>
        <d v="2025-06-25T10:33:00" u="1"/>
        <d v="2025-06-25T10:46:00" u="1"/>
        <d v="2025-06-25T11:25:00" u="1"/>
        <d v="2025-06-25T12:42:00" u="1"/>
        <d v="2025-06-25T12:48:00" u="1"/>
        <d v="2025-06-26T15:53:00" u="1"/>
        <d v="2025-06-25T12:33:00" u="1"/>
        <d v="2025-06-23T16:20:00" u="1"/>
        <d v="2025-06-06T18:00:00" u="1"/>
        <d v="2025-06-17T11:03:00" u="1"/>
        <d v="2025-06-26T06:55:00" u="1"/>
        <d v="2025-06-24T18:46:00" u="1"/>
        <d v="2025-06-25T10:06:00" u="1"/>
        <d v="2025-06-24T19:12:00" u="1"/>
        <d v="2025-06-25T19:25:00" u="1"/>
        <d v="2025-06-25T16:02:00" u="1"/>
        <d v="2025-06-17T11:39:00" u="1"/>
        <d v="2025-05-22T19:49:00" u="1"/>
        <d v="2025-06-07T19:49:00" u="1"/>
        <d v="2025-06-25T16:41:00" u="1"/>
        <d v="2025-06-16T09:53:00" u="1"/>
        <d v="2025-06-13T21:14:00" u="1"/>
        <d v="2025-06-23T07:49:00" u="1"/>
        <d v="2025-06-24T03:14:00" u="1"/>
        <d v="2025-06-26T15:15:00" u="1"/>
        <d v="2025-06-25T15:43:00" u="1"/>
        <d v="2025-06-27T02:21:00" u="1"/>
        <d v="2025-06-09T10:56:00" u="1"/>
        <d v="2025-06-25T04:00:00" u="1"/>
        <d v="2025-06-25T12:16:00" u="1"/>
        <d v="2025-06-26T12:31:00" u="1"/>
        <d v="2025-06-26T16:16:00" u="1"/>
        <d v="2025-06-25T12:04:00" u="1"/>
        <d v="2025-06-25T13:07:00" u="1"/>
        <d v="2025-06-25T11:58:00" u="1"/>
        <d v="2025-06-25T12:11:00" u="1"/>
        <d v="2025-06-24T23:27:00" u="1"/>
        <d v="2025-06-10T13:21:00" u="1"/>
        <d v="2025-06-26T16:31:00" u="1"/>
        <d v="2025-06-26T17:05:00" u="1"/>
        <d v="2025-06-23T14:12:00" u="1"/>
        <d v="2025-06-24T19:02:00" u="1"/>
        <d v="2025-06-26T12:13:00" u="1"/>
        <d v="2025-06-18T15:06:00" u="1"/>
        <d v="2025-06-20T12:51:00" u="1"/>
        <d v="2025-06-20T12:52:00" u="1"/>
        <d v="2025-06-23T13:55:00" u="1"/>
        <d v="2025-06-26T14:36:00" u="1"/>
        <d v="2025-06-26T11:17:00" u="1"/>
        <d v="2025-06-24T18:26:00" u="1"/>
        <d v="2025-06-25T13:33:00" u="1"/>
        <d v="2025-06-26T18:49:00" u="1"/>
        <d v="2025-06-25T08:58:00" u="1"/>
        <d v="2025-06-11T15:19:00" u="1"/>
        <d v="2025-06-04T10:50:00" u="1"/>
        <d v="2025-06-23T11:07:00" u="1"/>
        <d v="2025-06-17T16:18:00" u="1"/>
        <d v="2025-06-23T12:33:00" u="1"/>
        <d v="2025-06-23T11:55:00" u="1"/>
        <d v="2025-06-16T16:28:00" u="1"/>
        <d v="2025-06-10T15:33:00" u="1"/>
        <d v="2025-06-20T13:30:00" u="1"/>
        <d v="2025-06-23T09:16:00" u="1"/>
        <d v="2025-06-23T08:52:00" u="1"/>
        <d v="2025-06-23T08:41:00" u="1"/>
        <d v="2025-06-23T10:16:00" u="1"/>
        <d v="2025-06-20T13:47:00" u="1"/>
        <d v="2025-06-20T09:43:00" u="1"/>
        <d v="2025-06-20T14:35:00" u="1"/>
        <d v="2025-06-23T07:04:00" u="1"/>
        <d v="2025-06-09T12:25:00" u="1"/>
        <d v="2025-06-23T18:51:00" u="1"/>
        <d v="2025-06-23T11:29:00" u="1"/>
        <d v="2025-06-23T09:18:00" u="1"/>
        <d v="2025-06-18T18:18:00" u="1"/>
        <d v="2025-06-23T12:54:00" u="1"/>
        <d v="2025-06-11T09:13:00" u="1"/>
        <d v="2025-06-22T12:48:00" u="1"/>
        <d v="2025-06-18T16:21:00" u="1"/>
        <d v="2025-06-18T12:19:00" u="1"/>
        <d v="2025-06-23T14:43:00" u="1"/>
        <d v="2025-06-10T09:40:00" u="1"/>
        <d v="2025-06-13T15:15:00" u="1"/>
        <d v="2025-06-23T11:04:00" u="1"/>
        <d v="2025-06-23T08:43:00" u="1"/>
        <d v="2025-06-09T08:57:00" u="1"/>
        <d v="2025-06-09T13:54:00" u="1"/>
        <d v="2025-06-20T11:34:00" u="1"/>
        <d v="2025-06-18T16:46:00" u="1"/>
        <d v="2025-06-23T08:11:00" u="1"/>
        <d v="2025-06-23T09:49:00" u="1"/>
        <d v="2025-06-12T14:43:00" u="1"/>
        <d v="2025-05-26T06:10:00" u="1"/>
        <d v="2025-06-23T13:52:00" u="1"/>
        <d v="2025-06-20T09:53:00" u="1"/>
        <d v="2025-06-16T05:08:00" u="1"/>
        <d v="2025-06-17T11:53:00" u="1"/>
        <d v="2025-06-17T14:27:00" u="1"/>
        <d v="2025-06-23T14:49:00" u="1"/>
        <d v="2025-06-20T11:22:00" u="1"/>
        <d v="2025-06-23T12:18:00" u="1"/>
        <d v="2025-06-23T11:12:00" u="1"/>
        <d v="2025-06-23T11:13:00" u="1"/>
        <d v="2025-06-23T12:38:00" u="1"/>
        <d v="2025-06-23T11:56:00" u="1"/>
        <d v="2025-06-23T15:19:00" u="1"/>
        <d v="2025-06-23T16:23:00" u="1"/>
        <d v="2025-06-23T14:00:00" u="1"/>
        <d v="2025-06-17T09:20:00" u="1"/>
        <d v="2025-06-17T09:17:00" u="1"/>
        <d v="2025-06-18T14:40:00" u="1"/>
        <d v="2025-06-23T12:12:00" u="1"/>
        <d v="2025-06-23T11:32:00" u="1"/>
        <d v="2025-06-23T10:43:00" u="1"/>
        <d v="2025-06-18T16:59:00" u="1"/>
        <d v="2025-06-21T12:17:00" u="1"/>
        <d v="2025-06-23T00:00:00" u="1"/>
        <d v="2025-06-23T14:13:00" u="1"/>
        <d v="2025-06-23T14:23:00" u="1"/>
        <d v="2025-06-20T11:51:00" u="1"/>
        <d v="2025-06-23T09:45:00" u="1"/>
        <d v="2025-06-16T17:04:00" u="1"/>
        <d v="2025-06-20T09:22:00" u="1"/>
        <d v="2025-06-23T13:18:00" u="1"/>
        <d v="2025-06-18T22:30:00" u="1"/>
        <d v="2025-06-20T14:30:00" u="1"/>
        <d v="2025-06-23T12:16:00" u="1"/>
        <d v="2025-06-23T11:46:00" u="1"/>
        <d v="2025-06-23T15:56:00" u="1"/>
        <d v="2025-06-23T16:09:00" u="1"/>
        <d v="2025-06-23T15:20:00" u="1"/>
        <d v="2025-06-23T14:37:00" u="1"/>
        <d v="2025-06-20T13:38:00" u="1"/>
        <d v="2025-06-20T15:48:00" u="1"/>
        <d v="2025-06-20T16:27:00" u="1"/>
        <d v="2025-06-20T16:50:00" u="1"/>
        <d v="2025-06-20T17:05:00" u="1"/>
        <d v="2025-06-22T13:56:00" u="1"/>
        <d v="2025-06-23T13:03:00" u="1"/>
        <d v="2025-06-23T11:03:00" u="1"/>
        <d v="2025-06-23T09:53:00" u="1"/>
        <d v="2025-06-20T10:49:00" u="1"/>
        <d v="2025-06-18T17:43:00" u="1"/>
        <d v="2025-06-20T13:15:00" u="1"/>
        <d v="2025-06-23T11:43:00" u="1"/>
        <d v="2025-06-20T15:04:00" u="1"/>
        <d v="2025-06-20T15:59:00" u="1"/>
        <d v="2025-06-20T16:07:00" u="1"/>
        <d v="2025-05-17T11:46:00" u="1"/>
        <d v="2025-04-01T15:04:00" u="1"/>
        <d v="2025-05-29T14:11:00" u="1"/>
        <d v="2025-06-21T14:22:00" u="1"/>
        <d v="2025-06-04T14:55:00" u="1"/>
        <d v="2025-06-21T14:33:00" u="1"/>
        <d v="2025-06-17T10:08:00" u="1"/>
        <d v="2025-06-13T15:43:00" u="1"/>
        <d v="2025-06-16T08:45:00" u="1"/>
        <d v="2025-05-28T00:00:00" u="1"/>
        <d v="2025-02-12T16:00:00" u="1"/>
        <d v="2025-02-07T10:49:00" u="1"/>
        <d v="2025-02-21T15:33:00" u="1"/>
        <d v="2025-06-19T07:58:00" u="1"/>
        <d v="2025-06-20T13:56:00" u="1"/>
        <d v="2025-06-20T14:39:00" u="1"/>
        <d v="2025-06-17T17:59:00" u="1"/>
        <d v="2025-06-19T16:38:00" u="1"/>
        <d v="2025-05-06T08:15:00" u="1"/>
        <d v="2025-05-19T00:00:00" u="1"/>
        <d v="2025-05-23T08:36:00" u="1"/>
        <d v="2025-05-26T08:26:00" u="1"/>
        <d v="2025-05-19T13:34:00" u="1"/>
        <d v="2025-05-19T11:44:00" u="1"/>
        <d v="2025-05-19T13:36:00" u="1"/>
        <d v="2025-05-20T04:30:00" u="1"/>
        <d v="2025-05-23T08:52:00" u="1"/>
        <d v="2025-05-14T15:07:00" u="1"/>
        <d v="2025-06-17T07:57:00" u="1"/>
        <d v="2025-05-16T22:30:00" u="1"/>
        <d v="2025-05-19T12:31:00" u="1"/>
        <d v="2025-06-23T16:49:00" u="1"/>
        <d v="2025-06-03T10:08:00" u="1"/>
        <d v="2025-06-18T16:19:00" u="1"/>
        <d v="2025-05-05T09:41:00" u="1"/>
        <d v="2025-05-23T08:37:00" u="1"/>
        <d v="2025-05-22T13:20:00" u="1"/>
        <d v="2025-05-27T15:11:00" u="1"/>
        <d v="2025-05-28T16:01:00" u="1"/>
        <d v="2025-05-26T06:46:00" u="1"/>
        <d v="2025-05-15T09:43:00" u="1"/>
        <d v="2025-05-23T12:13:00" u="1"/>
        <d v="2025-05-23T07:52:00" u="1"/>
        <d v="2025-05-27T04:07:00" u="1"/>
        <d v="2025-05-23T13:35:00" u="1"/>
        <d v="2025-05-21T00:00:00" u="1"/>
        <d v="2025-03-21T07:40:00" u="1"/>
        <d v="2025-05-22T09:15:00" u="1"/>
        <d v="2025-06-12T11:48:00" u="1"/>
        <d v="2025-06-12T12:06:00" u="1"/>
        <d v="2025-06-04T07:43:00" u="1"/>
        <d v="2025-05-15T07:49:00" u="1"/>
        <d v="2025-05-20T00:00:00" u="1"/>
        <d v="2025-05-20T08:31:00" u="1"/>
        <d v="2025-05-19T11:46:00" u="1"/>
        <d v="2025-05-26T10:38:00" u="1"/>
        <d v="2025-05-27T13:54:00" u="1"/>
        <d v="2025-05-23T10:07:00" u="1"/>
        <d v="2025-05-19T12:33:00" u="1"/>
        <d v="2025-06-09T07:48:00" u="1"/>
        <d v="2025-05-27T08:39:00" u="1"/>
        <d v="2025-05-27T08:50:00" u="1"/>
        <d v="2025-06-13T08:54:00" u="1"/>
        <d v="2025-05-20T14:36:00" u="1"/>
        <d v="2025-06-23T13:02:00" u="1"/>
        <d v="2025-06-06T07:19:00" u="1"/>
        <d v="2025-06-04T13:13:00" u="1"/>
        <d v="2025-05-12T12:41:00" u="1"/>
        <d v="2025-05-13T00:00:00" u="1"/>
        <d v="2025-05-19T15:32:00" u="1"/>
        <d v="2025-05-27T11:31:00" u="1"/>
        <d v="2025-06-06T08:49:00" u="1"/>
        <d v="2025-05-26T00:00:00" u="1"/>
        <d v="2025-05-26T07:26:00" u="1"/>
        <d v="2025-05-26T07:24:00" u="1"/>
        <d v="2025-05-20T16:28:00" u="1"/>
        <d v="2025-06-23T13:05:00" u="1"/>
        <d v="2025-06-23T14:59:00" u="1"/>
        <d v="2025-06-12T12:37:00" u="1"/>
        <d v="2025-06-04T09:04:00" u="1"/>
        <d v="2025-06-12T12:31:00" u="1"/>
        <d v="2025-06-12T12:34:00" u="1"/>
        <d v="2025-05-22T06:47:00" u="1"/>
        <d v="2025-06-04T08:08:00" u="1"/>
        <d v="2025-06-04T08:10:00" u="1"/>
        <d v="2025-05-27T19:19:00" u="1"/>
        <d v="2025-06-02T12:44:00" u="1"/>
        <d v="2025-06-04T13:45:00" u="1"/>
        <d v="2025-05-22T11:50:00" u="1"/>
        <d v="2025-05-27T15:29:00" u="1"/>
        <d v="2025-05-20T10:39:00" u="1"/>
        <d v="2025-05-22T10:49:00" u="1"/>
        <d v="2025-05-20T19:10:00" u="1"/>
        <d v="2025-06-06T09:23:00" u="1"/>
        <d v="2025-06-12T08:57:00" u="1"/>
        <d v="2025-06-12T15:36:00" u="1"/>
        <d v="2025-04-08T15:52:00" u="1"/>
        <d v="2025-06-13T08:01:00" u="1"/>
        <d v="2025-05-16T07:27:00" u="1"/>
        <d v="2025-06-23T07:00:00" u="1"/>
        <d v="2025-05-19T15:17:00" u="1"/>
        <d v="2025-05-23T11:25:00" u="1"/>
        <d v="2025-05-15T00:00:00" u="1"/>
        <d v="2025-02-27T06:25:00" u="1"/>
        <d v="2025-06-23T13:53:00" u="1"/>
        <d v="2025-03-24T12:55:00" u="1"/>
        <d v="2025-03-31T07:48:00" u="1"/>
        <d v="2025-04-11T07:32:00" u="1"/>
        <d v="2025-06-23T07:32:00" u="1"/>
        <d v="2025-05-28T09:03:00" u="1"/>
        <d v="2025-05-22T10:00:00" u="1"/>
        <d v="2025-05-22T11:49:00" u="1"/>
        <d v="2025-05-16T07:19:00" u="1"/>
        <d v="2025-05-16T10:16:00" u="1"/>
        <d v="2025-05-20T16:30:00" u="1"/>
        <d v="2025-04-25T00:00:00" u="1"/>
        <d v="2025-04-11T09:06:00" u="1"/>
        <d v="2025-03-20T06:23:00" u="1"/>
        <d v="2025-05-26T07:18:00" u="1"/>
        <d v="2025-04-08T15:50:00" u="1"/>
        <d v="2025-05-26T07:00:00" u="1"/>
        <d v="2025-03-06T06:44:00" u="1"/>
        <d v="2025-03-06T07:21:00" u="1"/>
        <d v="2025-05-23T07:53:00" u="1"/>
        <d v="2025-05-19T13:29:00" u="1"/>
        <d v="2025-06-18T05:25:00" u="1"/>
        <d v="2025-06-19T03:54:00" u="1"/>
        <d v="2025-05-23T15:41:00" u="1"/>
        <d v="2025-06-20T00:59:00" u="1"/>
        <d v="2025-06-20T03:00:00" u="1"/>
        <d v="2025-05-23T19:14:00" u="1"/>
        <d v="2025-06-23T14:19:00" u="1"/>
        <d v="2025-06-18T04:59:00" u="1"/>
        <d v="2025-06-20T16:18:00" u="1"/>
        <d v="2025-06-23T14:55:00" u="1"/>
        <d v="2025-04-29T08:09:00" u="1"/>
        <d v="2025-05-21T19:00:00" u="1"/>
        <d v="2025-05-28T17:30:00" u="1"/>
        <d v="2025-05-15T18:00:00" u="1"/>
        <d v="2025-05-16T07:14:00" u="1"/>
        <d v="2025-05-23T12:46:00" u="1"/>
        <d v="2025-06-20T14:13:00" u="1"/>
        <d v="2025-06-16T15:29:00" u="1"/>
        <d v="2025-05-26T09:14:00" u="1"/>
        <d v="2025-05-11T15:18:00" u="1"/>
        <d v="2025-06-23T13:11:00" u="1"/>
        <d v="2025-06-23T10:29:00" u="1"/>
        <d v="2025-06-18T13:00:00" u="1"/>
        <d v="2025-05-30T08:18:00" u="1"/>
        <d v="2025-05-30T08:23:00" u="1"/>
        <d v="2025-06-23T17:20:00" u="1"/>
        <d v="2025-05-05T13:29:00" u="1"/>
        <d v="2025-05-20T13:08:00" u="1"/>
        <d v="2025-05-23T08:28:00" u="1"/>
        <d v="2025-06-18T18:05:00" u="1"/>
        <d v="2025-05-16T00:00:00" u="1"/>
        <d v="2025-06-13T09:41:00" u="1"/>
        <d v="2025-06-12T08:45:00" u="1"/>
        <d v="2025-05-23T11:17:00" u="1"/>
        <d v="2025-06-10T00:00:00" u="1"/>
        <d v="2025-06-13T00:00:00" u="1"/>
        <d v="2025-05-23T09:10:00" u="1"/>
        <d v="2025-06-12T14:19:00" u="1"/>
        <d v="2025-06-20T13:06:00" u="1"/>
        <d v="2025-05-23T08:09:00" u="1"/>
        <d v="2025-06-23T11:38:00" u="1"/>
        <d v="2025-05-19T12:18:00" u="1"/>
        <d v="2025-06-16T10:35:00" u="1"/>
        <d v="2025-05-29T15:22:00" u="1"/>
        <d v="2025-05-04T00:00:00" u="1"/>
        <d v="2025-03-05T00:00:00" u="1"/>
        <d v="2025-05-29T08:18:00" u="1"/>
        <d v="2025-05-30T10:12:00" u="1"/>
        <d v="2025-06-12T13:33:00" u="1"/>
        <d v="2025-05-07T10:06:00" u="1"/>
        <d v="2025-06-23T06:43:00" u="1"/>
        <d v="2025-06-23T06:42:00" u="1"/>
        <d v="2025-06-17T15:31:00" u="1"/>
        <d v="2025-05-22T10:39:00" u="1"/>
        <d v="2025-06-11T11:36:00" u="1"/>
        <d v="2025-03-21T13:38:00" u="1"/>
        <d v="2025-06-05T15:00:00" u="1"/>
        <d v="2025-06-20T14:55:00" u="1"/>
        <d v="2025-06-06T19:17:00" u="1"/>
        <d v="2025-06-16T10:17:00" u="1"/>
        <d v="2025-06-18T14:57:00" u="1"/>
        <d v="2025-06-20T09:45:00" u="1"/>
        <d v="2025-05-16T10:21:00" u="1"/>
        <d v="2025-05-16T09:22:00" u="1"/>
        <d v="2025-04-29T10:01:00" u="1"/>
        <d v="2025-04-29T10:00:00" u="1"/>
        <d v="2025-06-09T11:47:00" u="1"/>
        <d v="2025-06-23T11:49:00" u="1"/>
        <d v="2025-06-23T11:21:00" u="1"/>
        <d v="2025-06-20T12:06:00" u="1"/>
        <d v="2025-06-16T08:32:00" u="1"/>
        <d v="2025-06-23T08:20:00" u="1"/>
        <d v="2025-05-26T12:23:00" u="1"/>
        <d v="2025-06-17T04:20:00" u="1"/>
        <d v="2025-05-21T02:44:00" u="1"/>
        <d v="2025-06-23T09:52:00" u="1"/>
        <d v="2025-06-23T20:40:00" u="1"/>
        <d v="2025-06-18T16:16:00" u="1"/>
        <d v="2025-06-16T15:51:00" u="1"/>
        <d v="2025-06-18T15:30:00" u="1"/>
        <d v="2025-06-12T09:47:00" u="1"/>
        <d v="2025-03-18T00:00:00" u="1"/>
        <d v="2025-05-16T14:21:00" u="1"/>
        <d v="2025-05-23T09:55:00" u="1"/>
        <d v="2025-05-23T10:45:00" u="1"/>
        <d v="2025-06-10T07:55:00" u="1"/>
        <d v="2025-06-14T18:36:00" u="1"/>
        <d v="2025-06-16T14:03:00" u="1"/>
        <d v="2025-06-20T16:55:00" u="1"/>
        <d v="2025-06-16T11:01:00" u="1"/>
        <d v="2025-05-15T07:57:00" u="1"/>
        <d v="2025-06-14T18:51:00" u="1"/>
        <d v="2025-05-16T08:01:00" u="1"/>
        <d v="2025-05-23T08:50:00" u="1"/>
        <d v="2025-06-18T16:47:00" u="1"/>
        <d v="2025-03-19T07:39:00" u="1"/>
        <d v="2025-06-20T07:09:00" u="1"/>
        <d v="2025-06-19T12:23:00" u="1"/>
        <d v="2025-06-16T08:51:00" u="1"/>
        <d v="2025-06-17T15:34:00" u="1"/>
        <d v="2025-06-18T17:26:00" u="1"/>
        <d v="2025-06-04T11:37:00" u="1"/>
        <d v="2025-06-19T09:57:00" u="1"/>
        <d v="2025-06-18T10:45:00" u="1"/>
        <d v="2025-06-14T19:21:00" u="1"/>
        <d v="2025-06-06T13:19:00" u="1"/>
        <d v="2025-06-04T00:00:00" u="1"/>
        <d v="2025-02-01T00:00:00" u="1"/>
        <d v="2025-01-01T00:00:00" u="1"/>
        <d v="2025-04-22T16:35:00" u="1"/>
        <d v="2025-04-23T00:00:00" u="1"/>
        <d v="2025-04-17T18:19:00" u="1"/>
        <d v="2025-04-17T15:42:00" u="1"/>
        <d v="2025-04-17T13:03:00" u="1"/>
        <d v="2025-04-16T09:36:00" u="1"/>
        <d v="2025-05-13T04:56:00" u="1"/>
        <d v="2025-05-21T03:00:00" u="1"/>
        <d v="2025-05-21T19:20:00" u="1"/>
        <d v="2025-04-19T19:21:00" u="1"/>
        <d v="2025-05-21T17:52:00" u="1"/>
        <d v="2025-05-09T13:59:00" u="1"/>
        <d v="2025-05-20T01:23:00" u="1"/>
        <d v="2025-05-21T01:11:00" u="1"/>
        <d v="2025-05-20T01:03:00" u="1"/>
        <d v="2025-05-21T19:07:00" u="1"/>
        <d v="2025-06-02T13:26:00" u="1"/>
        <d v="2025-05-26T18:51:00" u="1"/>
        <d v="2025-05-22T18:00:00" u="1"/>
        <d v="2025-05-30T16:59:00" u="1"/>
        <d v="2025-05-30T15:41:00" u="1"/>
        <d v="2025-05-31T09:27:00" u="1"/>
        <d v="2025-05-29T01:04:00" u="1"/>
        <d v="2025-05-25T21:49:00" u="1"/>
        <d v="2025-05-27T09:22:00" u="1"/>
        <d v="2025-05-22T15:23:00" u="1"/>
        <d v="2025-05-25T09:38:00" u="1"/>
        <d v="2025-05-29T03:45:00" u="1"/>
        <d v="2025-05-30T04:31:00" u="1"/>
        <d v="2025-05-30T04:57:00" u="1"/>
        <d v="2025-06-01T04:46:00" u="1"/>
        <d v="2025-05-23T02:19:00" u="1"/>
        <d v="2025-06-02T02:59:00" u="1"/>
        <d v="2025-05-30T01:01:00" u="1"/>
        <d v="2025-05-31T00:59:00" u="1"/>
        <d v="2025-05-21T19:22:00" u="1"/>
        <d v="2025-06-02T10:25:00" u="1"/>
        <d v="2025-05-30T05:42:00" u="1"/>
        <d v="2025-06-02T04:59:00" u="1"/>
        <d v="2025-06-01T00:59:00" u="1"/>
        <d v="2025-05-31T02:49:00" u="1"/>
        <d v="2025-06-02T07:24:00" u="1"/>
        <d v="2025-06-01T07:28:00" u="1"/>
        <d v="2025-05-21T19:04:00" u="1"/>
        <d v="2025-05-22T03:37:00" u="1"/>
        <d v="2025-05-24T03:15:00" u="1"/>
        <d v="2025-05-24T04:01:00" u="1"/>
        <d v="2025-05-27T04:02:00" u="1"/>
        <d v="2025-05-28T04:09:00" u="1"/>
        <d v="2025-06-11T08:08:00" u="1"/>
        <d v="2025-06-06T13:32:00" u="1"/>
        <d v="2025-06-06T14:34:00" u="1"/>
        <d v="2025-06-10T13:27:00" u="1"/>
        <d v="2025-06-02T15:56:00" u="1"/>
        <d v="2025-06-04T17:15:00" u="1"/>
        <d v="2025-06-04T17:25:00" u="1"/>
        <d v="2025-06-04T17:03:00" u="1"/>
        <d v="2025-06-05T15:33:00" u="1"/>
        <d v="2025-06-04T10:30:00" u="1"/>
        <d v="2025-06-04T10:38:00" u="1"/>
        <d v="2025-06-06T17:51:00" u="1"/>
        <d v="2025-06-11T08:25:00" u="1"/>
        <d v="2025-06-11T08:26:00" u="1"/>
        <d v="2025-06-06T12:03:00" u="1"/>
        <d v="2025-06-11T10:45:00" u="1"/>
        <d v="2025-06-10T13:01:00" u="1"/>
        <d v="2025-06-09T00:00:00" u="1"/>
        <d v="2025-06-09T13:36:00" u="1"/>
        <d v="2025-06-05T11:24:00" u="1"/>
        <d v="2025-05-30T10:49:00" u="1"/>
        <d v="2025-06-06T08:18:00" u="1"/>
        <d v="2025-05-28T14:26:00" u="1"/>
        <d v="2025-06-06T00:00:00" u="1"/>
        <d v="2025-06-11T00:00:00" u="1"/>
        <d v="2025-06-11T09:10:00" u="1"/>
        <d v="2025-06-06T10:05:00" u="1"/>
        <d v="2025-06-10T18:03:00" u="1"/>
        <d v="2025-06-10T17:26:00" u="1"/>
        <d v="2025-06-05T17:08:00" u="1"/>
        <d v="2025-06-05T18:30:00" u="1"/>
        <d v="2025-06-10T16:25:00" u="1"/>
        <d v="2025-06-10T16:19:00" u="1"/>
        <d v="2025-06-10T16:12:00" u="1"/>
        <d v="2025-06-10T16:04:00" u="1"/>
        <d v="2025-06-06T19:37:00" u="1"/>
        <d v="2025-06-06T19:32:00" u="1"/>
        <d v="2025-06-05T15:23:00" u="1"/>
        <d v="2025-06-10T18:43:00" u="1"/>
        <d v="2025-06-10T14:08:00" u="1"/>
        <d v="2025-06-10T14:15:00" u="1"/>
        <d v="2025-06-10T17:07:00" u="1"/>
        <d v="2025-06-05T09:19:00" u="1"/>
        <d v="2025-06-10T15:09:00" u="1"/>
        <d v="2025-06-10T15:26:00" u="1"/>
        <d v="2025-06-06T15:57:00" u="1"/>
        <d v="2025-06-10T09:27:00" u="1"/>
        <d v="2025-06-10T09:29:00" u="1"/>
        <d v="2025-06-10T09:36:00" u="1"/>
        <d v="2025-06-10T10:57:00" u="1"/>
        <d v="2025-06-10T10:58:00" u="1"/>
        <d v="2025-06-09T15:52:00" u="1"/>
        <d v="2025-06-10T06:44:00" u="1"/>
        <d v="2025-06-10T14:55:00" u="1"/>
        <d v="2025-06-11T06:33:00" u="1"/>
        <d v="2025-06-11T06:36:00" u="1"/>
        <d v="2025-06-11T07:00:00" u="1"/>
        <d v="2025-06-10T15:11:00" u="1"/>
        <d v="2025-06-10T15:12:00" u="1"/>
        <d v="2025-06-10T16:58:00" u="1"/>
        <d v="2025-06-06T18:47:00" u="1"/>
        <d v="2025-06-10T20:55:00" u="1"/>
        <d v="2025-06-10T18:11:00" u="1"/>
        <d v="2025-06-10T20:31:00" u="1"/>
        <d v="2025-06-06T13:54:00" u="1"/>
        <d v="2025-06-05T09:35:00" u="1"/>
        <d v="2025-06-06T12:34:00" u="1"/>
        <d v="2025-06-11T09:04:00" u="1"/>
        <d v="2025-06-04T15:47:00" u="1"/>
        <d v="2025-06-10T14:35:00" u="1"/>
        <d v="2025-06-04T16:14:00" u="1"/>
        <d v="2025-06-04T11:00:00" u="1"/>
        <d v="2025-06-11T09:14:00" u="1"/>
        <d v="2025-06-09T11:00:00" u="1"/>
        <d v="2025-06-03T11:56:00" u="1"/>
        <d v="2025-06-07T01:12:00" u="1"/>
        <d v="2025-06-04T12:10:00" u="1"/>
        <d v="2025-06-06T19:53:00" u="1"/>
        <d v="2025-06-07T01:11:00" u="1"/>
        <d v="2025-06-03T01:16:00" u="1"/>
        <d v="2025-06-03T05:36:00" u="1"/>
        <d v="2025-06-05T14:13:00" u="1"/>
        <d v="2025-06-11T00:59:00" u="1"/>
        <d v="2025-06-09T20:31:00" u="1"/>
        <d v="2025-06-13T09:47:00" u="1"/>
        <d v="2025-06-10T16:26:00" u="1"/>
        <d v="2025-06-05T08:59:00" u="1"/>
        <d v="2025-06-06T10:07:00" u="1"/>
        <d v="2025-06-10T10:45:00" u="1"/>
        <d v="2025-06-08T07:04:00" u="1"/>
        <d v="2025-06-09T04:59:00" u="1"/>
        <d v="2025-06-11T05:14:00" u="1"/>
        <d v="2025-06-11T14:38:00" u="1"/>
        <d v="2025-06-05T14:12:00" u="1"/>
        <d v="2025-06-10T10:20:00" u="1"/>
        <d v="2025-06-03T02:21:00" u="1"/>
        <d v="2025-06-06T11:28:00" u="1"/>
        <d v="2025-06-06T12:45:00" u="1"/>
        <d v="2025-06-10T14:23:00" u="1"/>
        <d v="2025-06-05T19:16:00" u="1"/>
        <d v="2025-06-02T16:48:00" u="1"/>
        <d v="2025-06-02T15:02:00" u="1"/>
        <d v="2025-06-12T08:44:00" u="1"/>
        <d v="2025-06-12T08:23:00" u="1"/>
        <d v="2025-06-10T18:38:00" u="1"/>
        <d v="2025-06-10T18:34:00" u="1"/>
        <d v="2025-06-10T18:32:00" u="1"/>
        <d v="2025-06-11T14:49:00" u="1"/>
        <d v="2025-06-11T12:41:00" u="1"/>
        <d v="2025-06-11T12:13:00" u="1"/>
        <d v="2025-06-11T12:02:00" u="1"/>
        <d v="2025-06-11T09:45:00" u="1"/>
        <d v="2025-06-11T09:42:00" u="1"/>
        <d v="2025-06-11T09:28:00" u="1"/>
        <d v="2025-06-11T09:36:00" u="1"/>
        <d v="2025-06-12T16:39:00" u="1"/>
        <d v="2025-06-11T15:42:00" u="1"/>
        <d v="2025-06-12T15:00:00" u="1"/>
        <d v="2025-06-12T11:13:00" u="1"/>
        <d v="2025-06-12T17:14:00" u="1"/>
        <d v="2025-06-12T11:26:00" u="1"/>
        <d v="2025-06-09T08:10:00" u="1"/>
        <d v="2025-06-13T08:44:00" u="1"/>
        <d v="2025-06-12T16:51:00" u="1"/>
        <d v="2025-06-02T13:33:00" u="1"/>
        <d v="2025-06-11T17:07:00" u="1"/>
        <d v="2025-06-11T08:41:00" u="1"/>
        <d v="2025-06-11T17:42:00" u="1"/>
        <d v="2025-06-12T15:58:00" u="1"/>
        <d v="2025-06-12T18:52:00" u="1"/>
        <d v="2025-06-12T14:18:00" u="1"/>
        <d v="2025-06-11T19:31:00" u="1"/>
        <d v="2025-06-11T17:32:00" u="1"/>
        <d v="2025-06-11T08:42:00" u="1"/>
        <d v="2025-06-12T14:09:00" u="1"/>
        <d v="2025-06-12T14:30:00" u="1"/>
        <d v="2025-06-11T11:22:00" u="1"/>
        <d v="2025-06-11T08:51:00" u="1"/>
        <d v="2025-06-12T11:47:00" u="1"/>
        <d v="2025-06-12T12:04:00" u="1"/>
        <d v="2025-06-11T13:41:00" u="1"/>
        <d v="2025-06-13T08:13:00" u="1"/>
        <d v="2025-06-12T11:51:00" u="1"/>
        <d v="2025-06-11T16:38:00" u="1"/>
        <d v="2025-06-11T16:39:00" u="1"/>
        <d v="2025-06-09T16:01:00" u="1"/>
        <d v="2025-06-12T08:20:00" u="1"/>
        <d v="2025-06-12T11:16:00" u="1"/>
        <d v="2025-06-12T17:52:00" u="1"/>
        <d v="2025-06-12T16:40:00" u="1"/>
        <d v="2025-06-12T16:41:00" u="1"/>
        <d v="2025-06-11T17:06:00" u="1"/>
        <d v="2025-06-11T16:36:00" u="1"/>
        <d v="2025-06-11T12:09:00" u="1"/>
        <d v="2025-06-11T12:11:00" u="1"/>
        <d v="2025-06-11T17:24:00" u="1"/>
        <d v="2025-06-11T17:29:00" u="1"/>
        <d v="2025-06-06T12:47:00" u="1"/>
        <d v="2025-06-06T12:51:00" u="1"/>
        <d v="2025-06-12T16:47:00" u="1"/>
        <d v="2025-06-12T17:58:00" u="1"/>
        <d v="2025-06-11T10:19:00" u="1"/>
        <d v="2025-06-12T16:45:00" u="1"/>
        <d v="2025-06-12T13:20:00" u="1"/>
        <d v="2025-06-12T16:52:00" u="1"/>
        <d v="2025-06-12T17:10:00" u="1"/>
        <d v="2025-06-11T20:23:00" u="1"/>
        <d v="2025-06-12T17:22:00" u="1"/>
        <d v="2025-06-11T08:30:00" u="1"/>
        <d v="2025-06-12T13:14:00" u="1"/>
        <d v="2025-06-11T18:26:00" u="1"/>
        <d v="2025-06-11T18:25:00" u="1"/>
        <d v="2025-06-11T11:25:00" u="1"/>
        <d v="2025-06-12T15:51:00" u="1"/>
        <d v="2025-06-12T17:27:00" u="1"/>
        <d v="2025-06-12T18:43:00" u="1"/>
        <d v="2025-06-12T17:12:00" u="1"/>
        <d v="2025-06-12T16:06:00" u="1"/>
        <d v="2025-06-12T09:08:00" u="1"/>
        <d v="2025-06-12T09:17:00" u="1"/>
        <d v="2025-06-12T06:54:00" u="1"/>
        <d v="2025-06-11T14:58:00" u="1"/>
        <d v="2025-06-11T15:01:00" u="1"/>
        <d v="2025-06-11T15:04:00" u="1"/>
        <d v="2025-06-11T15:13:00" u="1"/>
        <d v="2025-06-11T15:15:00" u="1"/>
        <d v="2025-06-11T15:23:00" u="1"/>
        <d v="2025-06-11T13:43:00" u="1"/>
        <d v="2025-06-11T14:08:00" u="1"/>
        <d v="2025-06-11T14:12:00" u="1"/>
        <d v="2025-06-11T14:16:00" u="1"/>
        <d v="2025-06-11T14:27:00" u="1"/>
        <d v="2025-06-12T17:31:00" u="1"/>
        <d v="2025-06-12T11:21:00" u="1"/>
        <d v="2025-06-12T14:17:00" u="1"/>
        <d v="2025-06-11T15:54:00" u="1"/>
        <d v="2025-06-11T14:42:00" u="1"/>
        <d v="2025-06-11T16:35:00" u="1"/>
        <d v="2025-06-11T10:23:00" u="1"/>
        <d v="2025-06-12T15:37:00" u="1"/>
        <d v="2025-06-05T18:02:00" u="1"/>
        <d v="2025-06-13T08:51:00" u="1"/>
        <d v="2025-05-22T16:38:00" u="1"/>
        <d v="2025-06-11T18:12:00" u="1"/>
        <d v="2025-06-12T20:42:00" u="1"/>
        <d v="2025-06-13T05:35:00" u="1"/>
        <d v="2025-06-13T09:59:00" u="1"/>
        <d v="2025-06-12T12:01:00" u="1"/>
        <d v="2025-06-12T04:12:00" u="1"/>
        <d v="2025-06-12T15:07:00" u="1"/>
        <d v="2025-06-12T15:40:00" u="1"/>
        <d v="2025-06-12T15:38:00" u="1"/>
        <d v="2025-06-12T09:15:00" u="1"/>
        <d v="2025-06-11T15:47:00" u="1"/>
        <d v="2025-06-12T15:16:00" u="1"/>
        <d v="2025-06-12T14:46:00" u="1"/>
        <d v="2025-06-12T14:49:00" u="1"/>
        <d v="2025-06-12T09:14:00" u="1"/>
        <d v="2025-06-13T00:59:00" u="1"/>
        <d v="2025-06-12T09:26:00" u="1"/>
        <d v="2025-06-10T09:06:00" u="1"/>
        <d v="2025-06-12T13:15:00" u="1"/>
        <d v="2025-06-12T13:21:00" u="1"/>
        <d v="2025-06-12T11:31:00" u="1"/>
        <d v="2025-06-12T08:53:00" u="1"/>
        <d v="2025-06-11T09:30:00" u="1"/>
        <d v="2025-06-12T10:14:00" u="1"/>
        <d v="2025-06-12T10:29:00" u="1"/>
        <d v="2025-06-12T06:46:00" u="1"/>
        <d v="2025-06-12T11:17:00" u="1"/>
        <d v="2025-06-12T11:30:00" u="1"/>
        <d v="2025-06-11T15:59:00" u="1"/>
        <d v="2025-06-09T09:57:00" u="1"/>
        <d v="2025-06-09T10:09:00" u="1"/>
        <d v="2025-06-11T16:24:00" u="1"/>
        <d v="2025-06-11T12:08:00" u="1"/>
        <d v="2025-06-11T18:06:00" u="1"/>
        <d v="2025-06-12T18:28:00" u="1"/>
        <d v="2025-06-13T08:09:00" u="1"/>
        <d v="2025-06-13T08:43:00" u="1"/>
        <d v="2025-06-13T10:24:00" u="1"/>
        <d v="2025-06-13T10:39:00" u="1"/>
        <d v="2025-06-12T10:57:00" u="1"/>
        <d v="2025-06-13T04:46:00" u="1"/>
        <d v="2025-06-13T11:11:00" u="1"/>
        <d v="2025-06-12T16:57:00" u="1"/>
        <d v="2025-06-13T09:35:00" u="1"/>
        <d v="2025-05-21T14:03:00" u="1"/>
        <d v="2025-02-12T12:13:00" u="1"/>
        <d v="2025-03-31T11:35:00" u="1"/>
        <d v="2025-03-21T09:34:00" u="1"/>
        <d v="2025-05-02T16:03:00" u="1"/>
        <d v="2025-05-02T17:14:00" u="1"/>
        <d v="2025-04-10T09:39:00" u="1"/>
        <d v="2025-04-04T08:00:00" u="1"/>
        <d v="2025-05-05T13:21:00" u="1"/>
        <d v="2025-05-06T10:18:00" u="1"/>
        <d v="2025-01-29T12:07:00" u="1"/>
        <d v="2025-03-10T06:52:00" u="1"/>
        <d v="2025-05-09T11:00:00" u="1"/>
        <d v="2025-05-05T08:25:00" u="1"/>
        <d v="2025-04-29T08:36:00" u="1"/>
        <d v="2025-02-06T05:26:00" u="1"/>
        <d v="2025-03-31T08:29:00" u="1"/>
        <d v="2025-05-14T19:00:00" u="1"/>
        <d v="2025-05-14T09:00:00" u="1"/>
        <d v="2025-05-14T15:15:00" u="1"/>
        <d v="2025-05-16T13:05:00" u="1"/>
        <d v="2025-05-14T12:23:00" u="1"/>
        <d v="2025-05-08T16:04:00" u="1"/>
        <d v="2025-04-24T12:06:00" u="1"/>
        <d v="2025-05-19T14:58:00" u="1"/>
        <d v="2025-05-02T08:02:00" u="1"/>
        <d v="2025-05-16T10:44:00" u="1"/>
        <d v="2024-11-28T00:00:00" u="1"/>
        <d v="2025-05-19T08:08:00" u="1"/>
        <d v="2025-05-16T09:14:00" u="1"/>
        <d v="2025-05-16T09:29:00" u="1"/>
        <d v="2025-05-16T10:04:00" u="1"/>
        <d v="2025-01-31T12:06:00" u="1"/>
        <d v="2025-05-07T09:25:00" u="1"/>
        <d v="2025-05-16T11:08:00" u="1"/>
        <d v="2025-05-19T13:56:00" u="1"/>
        <d v="2025-05-15T18:40:00" u="1"/>
        <d v="2025-05-19T09:48:00" u="1"/>
        <d v="2025-05-05T18:44:00" u="1"/>
        <d v="2025-05-14T00:00:00" u="1"/>
        <d v="2025-05-20T10:14:00" u="1"/>
        <d v="2025-05-21T12:14:00" u="1"/>
        <d v="2025-05-21T08:12:00" u="1"/>
        <d v="2025-05-20T09:13:00" u="1"/>
        <d v="2025-05-21T10:59:00" u="1"/>
        <d v="2025-05-21T15:58:00" u="1"/>
        <d v="2025-05-21T15:56:00" u="1"/>
        <d v="2025-05-20T17:55:00" u="1"/>
        <d v="2025-05-20T16:21:00" u="1"/>
        <d v="2025-05-21T15:40:00" u="1"/>
        <d v="2025-05-20T15:41:00" u="1"/>
        <d v="2025-05-20T11:02:00" u="1"/>
        <d v="2025-05-20T18:52:00" u="1"/>
        <d v="2025-05-20T09:24:00" u="1"/>
        <d v="2025-05-21T12:15:00" u="1"/>
        <d v="2025-05-19T08:21:00" u="1"/>
        <d v="2025-05-21T13:43:00" u="1"/>
        <d v="2025-05-20T15:45:00" u="1"/>
        <d v="2025-04-23T14:29:00" u="1"/>
        <d v="2025-05-20T13:20:00" u="1"/>
        <d v="2025-05-20T15:37:00" u="1"/>
        <d v="2025-05-19T14:53:00" u="1"/>
        <d v="2025-05-20T12:22:00" u="1"/>
        <d v="2025-05-20T14:09:00" u="1"/>
        <d v="2025-05-13T06:43:00" u="1"/>
        <d v="2025-05-08T15:06:00" u="1"/>
        <d v="2025-05-21T07:21:00" u="1"/>
        <d v="2025-03-28T14:26:00" u="1"/>
        <d v="2025-05-21T12:42:00" u="1"/>
        <d v="2025-05-20T17:11:00" u="1"/>
        <d v="2025-05-20T12:02:00" u="1"/>
        <d v="2025-05-21T19:07:20" u="1"/>
        <d v="2025-05-20T09:46:00" u="1"/>
        <d v="2025-05-20T17:19:00" u="1"/>
        <d v="2025-05-26T15:52:00" u="1"/>
        <d v="2025-05-23T19:22:00" u="1"/>
        <d v="2025-05-26T19:33:00" u="1"/>
        <d v="2025-05-23T08:34:00" u="1"/>
        <d v="2025-05-23T11:12:00" u="1"/>
        <d v="2025-05-21T17:13:00" u="1"/>
        <d v="2025-05-23T17:54:00" u="1"/>
        <d v="2025-05-26T08:29:00" u="1"/>
        <d v="2025-05-26T11:11:00" u="1"/>
        <d v="2025-05-26T21:24:00" u="1"/>
        <d v="2025-05-26T18:12:00" u="1"/>
        <d v="2025-05-22T13:41:00" u="1"/>
        <d v="2025-05-23T16:34:00" u="1"/>
        <d v="2025-05-26T09:28:00" u="1"/>
        <d v="2025-05-26T15:43:00" u="1"/>
        <d v="2025-05-26T13:03:00" u="1"/>
        <d v="2025-05-26T14:28:00" u="1"/>
        <d v="2025-05-26T16:34:00" u="1"/>
        <d v="2025-05-26T12:09:00" u="1"/>
        <d v="2025-05-23T10:11:00" u="1"/>
        <d v="2025-05-26T08:31:00" u="1"/>
        <d v="2025-05-23T15:34:00" u="1"/>
        <d v="2025-05-23T15:35:00" u="1"/>
        <d v="2025-05-26T14:15:00" u="1"/>
        <d v="2025-05-26T15:47:00" u="1"/>
        <d v="2025-05-26T13:11:00" u="1"/>
        <d v="2025-05-26T13:46:00" u="1"/>
        <d v="2025-05-26T14:23:00" u="1"/>
        <d v="2025-05-23T13:48:00" u="1"/>
        <d v="2025-05-23T14:19:00" u="1"/>
        <d v="2025-05-23T14:40:00" u="1"/>
        <d v="2025-05-23T16:05:00" u="1"/>
        <d v="2025-05-26T08:22:00" u="1"/>
        <d v="2025-05-26T08:02:00" u="1"/>
        <d v="2025-05-26T11:26:00" u="1"/>
        <d v="2025-05-22T09:36:00" u="1"/>
        <d v="2025-05-26T11:07:00" u="1"/>
        <d v="2025-05-26T11:06:00" u="1"/>
        <d v="2025-05-26T14:16:00" u="1"/>
        <d v="2025-05-22T14:04:00" u="1"/>
        <d v="2025-05-22T14:10:00" u="1"/>
        <d v="2025-05-22T14:14:00" u="1"/>
        <d v="2025-05-19T17:40:00" u="1"/>
        <d v="2025-05-26T13:36:00" u="1"/>
        <d v="2025-05-12T14:03:00" u="1"/>
        <d v="2025-05-26T17:38:00" u="1"/>
        <d v="2025-05-23T11:56:00" u="1"/>
        <d v="2025-05-23T09:47:00" u="1"/>
        <d v="2025-05-26T17:45:00" u="1"/>
        <d v="2025-05-26T17:44:00" u="1"/>
        <d v="2025-05-26T11:39:00" u="1"/>
        <d v="2025-05-26T11:59:00" u="1"/>
        <d v="2025-05-23T14:53:00" u="1"/>
        <d v="2025-05-22T11:00:00" u="1"/>
        <d v="2025-05-23T15:20:00" u="1"/>
        <d v="2025-05-22T17:24:00" u="1"/>
        <d v="2025-05-23T15:00:00" u="1"/>
        <d v="2025-05-26T16:57:00" u="1"/>
        <d v="2025-05-26T10:21:00" u="1"/>
        <d v="2025-05-22T07:05:00" u="1"/>
        <d v="2025-05-23T13:11:00" u="1"/>
        <d v="2025-05-26T13:22:00" u="1"/>
        <d v="2025-05-26T18:17:00" u="1"/>
        <d v="2025-05-26T09:39:00" u="1"/>
        <d v="2025-05-26T07:55:00" u="1"/>
        <d v="2025-05-22T17:50:00" u="1"/>
        <d v="2025-05-26T18:09:00" u="1"/>
        <d v="2025-05-22T13:29:00" u="1"/>
        <d v="2025-05-22T11:02:00" u="1"/>
        <d v="2025-05-22T15:50:00" u="1"/>
        <d v="2025-05-26T09:12:00" u="1"/>
        <d v="2025-05-23T15:51:00" u="1"/>
        <d v="2025-05-23T22:03:00" u="1"/>
        <d v="2025-05-26T18:04:00" u="1"/>
        <d v="2025-05-22T16:31:00" u="1"/>
        <d v="2025-05-23T10:20:00" u="1"/>
        <d v="2025-05-26T14:40:00" u="1"/>
        <d v="2025-05-26T15:58:00" u="1"/>
        <d v="2025-05-23T08:16:00" u="1"/>
        <d v="2025-05-23T13:01:00" u="1"/>
        <d v="2025-05-22T17:36:00" u="1"/>
        <d v="2025-05-22T10:08:00" u="1"/>
        <d v="2025-05-22T15:53:00" u="1"/>
        <d v="2025-05-21T13:34:00" u="1"/>
        <d v="2025-05-23T00:00:00" u="1"/>
        <d v="2025-05-26T23:55:00" u="1"/>
        <d v="2025-05-23T07:46:00" u="1"/>
        <d v="2025-05-27T09:53:00" u="1"/>
        <d v="2025-05-09T07:25:00" u="1"/>
        <d v="2025-05-23T17:15:00" u="1"/>
        <d v="2025-05-22T00:00:00" u="1"/>
        <d v="2025-04-10T10:04:00" u="1"/>
        <d v="2025-05-26T10:18:00" u="1"/>
        <d v="2025-05-21T15:36:00" u="1"/>
        <d v="2025-05-22T08:27:00" u="1"/>
        <d v="2024-12-12T00:00:00" u="1"/>
        <d v="2025-05-26T08:15:00" u="1"/>
        <d v="2025-05-22T13:03:00" u="1"/>
        <d v="2025-05-26T19:38:00" u="1"/>
        <d v="2025-05-23T18:29:00" u="1"/>
        <d v="2025-05-21T17:10:00" u="1"/>
        <d v="2025-05-23T15:44:00" u="1"/>
        <d v="2025-05-22T15:38:00" u="1"/>
        <d v="2025-05-26T14:46:00" u="1"/>
        <d v="2025-05-21T16:44:00" u="1"/>
        <d v="2025-05-26T11:25:00" u="1"/>
        <d v="2025-05-26T11:35:00" u="1"/>
        <d v="2025-05-21T17:25:00" u="1"/>
        <d v="2025-05-23T12:45:00" u="1"/>
        <d v="2025-05-26T12:34:00" u="1"/>
        <d v="2025-05-26T17:48:00" u="1"/>
        <d v="2025-05-28T04:21:00" u="1"/>
        <d v="2025-05-27T15:59:00" u="1"/>
        <d v="2025-05-27T13:20:00" u="1"/>
        <d v="2025-05-27T12:48:00" u="1"/>
        <d v="2025-05-27T20:06:00" u="1"/>
        <d v="2025-05-27T17:27:00" u="1"/>
        <d v="2025-05-27T13:06:00" u="1"/>
        <d v="2025-05-27T13:29:00" u="1"/>
        <d v="2025-05-27T22:45:00" u="1"/>
        <d v="2025-05-27T15:12:00" u="1"/>
        <d v="2025-05-27T17:06:00" u="1"/>
        <d v="2025-05-27T16:11:00" u="1"/>
        <d v="2025-05-27T16:09:00" u="1"/>
        <d v="2025-05-27T16:04:00" u="1"/>
        <d v="2025-05-26T09:10:00" u="1"/>
        <d v="2025-05-26T12:58:00" u="1"/>
        <d v="2025-05-27T14:23:00" u="1"/>
        <d v="2025-05-27T13:50:00" u="1"/>
        <d v="2025-05-27T10:06:00" u="1"/>
        <d v="2025-05-27T10:58:00" u="1"/>
        <d v="2025-05-27T08:21:00" u="1"/>
        <d v="2025-05-27T07:10:00" u="1"/>
        <d v="2025-05-27T14:16:00" u="1"/>
        <d v="2025-05-26T11:13:00" u="1"/>
        <d v="2025-05-27T15:18:00" u="1"/>
        <d v="2025-05-27T08:43:00" u="1"/>
        <d v="2025-05-27T09:13:00" u="1"/>
        <d v="2025-05-27T09:25:00" u="1"/>
        <d v="2025-05-27T09:54:00" u="1"/>
        <d v="2025-05-27T10:23:00" u="1"/>
        <d v="2025-05-27T06:55:00" u="1"/>
        <d v="2025-05-27T08:15:00" u="1"/>
        <d v="2025-05-26T13:14:00" u="1"/>
        <d v="2025-05-27T14:38:00" u="1"/>
        <d v="2025-05-26T16:30:00" u="1"/>
        <d v="2025-05-26T10:58:00" u="1"/>
        <d v="2025-05-27T14:19:00" u="1"/>
        <d v="2025-05-13T11:40:00" u="1"/>
        <d v="2025-05-13T11:27:00" u="1"/>
        <d v="2025-05-27T16:52:00" u="1"/>
        <d v="2025-05-27T17:04:00" u="1"/>
        <d v="2025-05-27T12:24:00" u="1"/>
        <d v="2025-05-27T12:12:00" u="1"/>
        <d v="2025-05-27T16:58:00" u="1"/>
        <d v="2025-05-27T17:45:00" u="1"/>
        <d v="2025-05-27T10:21:00" u="1"/>
        <d v="2025-05-27T14:22:00" u="1"/>
        <d v="2025-05-27T18:02:00" u="1"/>
        <d v="2025-05-27T15:22:00" u="1"/>
        <d v="2025-05-27T14:50:00" u="1"/>
        <d v="2025-05-27T12:33:00" u="1"/>
        <d v="2025-05-27T09:20:00" u="1"/>
        <d v="2025-05-27T08:46:00" u="1"/>
        <d v="2025-05-27T14:12:00" u="1"/>
        <d v="2025-05-27T17:17:00" u="1"/>
        <d v="2025-05-27T16:57:00" u="1"/>
        <d v="2025-05-27T11:24:00" u="1"/>
        <d v="2025-05-27T19:58:00" u="1"/>
        <d v="2025-05-27T13:21:00" u="1"/>
        <d v="2025-05-27T17:01:00" u="1"/>
        <d v="2025-05-27T09:02:00" u="1"/>
        <d v="2025-05-27T15:52:00" u="1"/>
        <d v="2025-05-27T17:48:00" u="1"/>
        <d v="2025-05-27T18:03:00" u="1"/>
        <d v="2025-05-27T17:59:00" u="1"/>
        <d v="2025-05-27T17:31:00" u="1"/>
        <d v="2025-05-27T15:06:00" u="1"/>
        <d v="2025-05-27T18:46:00" u="1"/>
        <d v="2025-05-27T15:31:00" u="1"/>
        <d v="2025-05-27T10:29:00" u="1"/>
        <d v="2025-05-27T13:37:00" u="1"/>
        <d v="2025-05-27T16:22:00" u="1"/>
        <d v="2025-05-27T05:36:00" u="1"/>
        <d v="2025-05-27T03:59:00" u="1"/>
        <d v="2025-05-27T09:51:00" u="1"/>
        <d v="2025-05-27T07:34:00" u="1"/>
        <d v="2025-05-27T07:49:00" u="1"/>
        <d v="2025-05-21T07:38:00" u="1"/>
        <d v="2025-05-27T16:25:00" u="1"/>
        <d v="2025-05-27T14:49:00" u="1"/>
        <d v="2025-05-27T10:19:00" u="1"/>
        <d v="2025-05-27T16:32:00" u="1"/>
        <d v="2025-05-23T13:12:00" u="1"/>
        <d v="2025-04-29T00:00:00" u="1"/>
        <d v="2025-05-02T11:27:00" u="1"/>
        <d v="2025-05-27T18:54:00" u="1"/>
        <d v="2025-05-27T14:40:00" u="1"/>
        <d v="2025-05-27T12:34:00" u="1"/>
        <d v="2025-05-26T08:13:00" u="1"/>
        <d v="2025-05-26T09:18:00" u="1"/>
        <d v="2025-05-27T06:31:00" u="1"/>
        <d v="2025-05-23T09:45:00" u="1"/>
        <d v="2025-04-14T08:22:00" u="1"/>
        <d v="2025-05-27T06:34:00" u="1"/>
        <d v="2025-05-27T10:31:00" u="1"/>
        <d v="2025-05-27T05:32:00" u="1"/>
        <d v="2025-05-26T07:23:00" u="1"/>
        <d v="2025-05-27T17:16:00" u="1"/>
        <d v="2025-05-27T16:06:00" u="1"/>
        <d v="2024-11-06T05:33:00" u="1"/>
        <d v="2024-10-31T12:38:00" u="1"/>
        <d v="2024-10-29T10:05:00" u="1"/>
        <d v="2025-05-27T14:11:00" u="1"/>
        <d v="2025-04-30T15:14:00" u="1"/>
        <d v="2025-04-30T15:19:00" u="1"/>
        <d v="2025-05-27T14:10:00" u="1"/>
        <d v="2025-05-27T11:01:00" u="1"/>
        <d v="2025-04-30T16:49:00" u="1"/>
        <d v="2025-05-27T16:24:00" u="1"/>
        <d v="2025-05-27T12:03:00" u="1"/>
        <d v="2025-05-27T19:27:00" u="1"/>
        <d v="2025-05-27T10:30:00" u="1"/>
        <d v="2025-05-27T13:57:00" u="1"/>
        <d v="2025-05-27T10:01:00" u="1"/>
        <d v="2025-05-27T10:54:00" u="1"/>
        <d v="2025-05-27T15:20:00" u="1"/>
        <d v="2025-05-27T14:57:00" u="1"/>
        <d v="2025-05-27T15:35:00" u="1"/>
        <d v="2025-05-27T10:43:00" u="1"/>
        <d v="2025-05-27T13:05:00" u="1"/>
        <d v="2025-05-27T15:04:00" u="1"/>
        <d v="2025-05-27T12:55:00" u="1"/>
        <d v="2025-05-16T10:49:00" u="1"/>
        <d v="2025-04-16T16:11:00" u="1"/>
        <d v="2025-04-04T16:27:00" u="1"/>
        <d v="2025-05-12T07:14:00" u="1"/>
        <d v="2025-05-08T16:14:00" u="1"/>
        <d v="2025-04-26T17:23:00" u="1"/>
        <d v="2025-05-14T08:37:00" u="1"/>
        <d v="2025-05-16T16:22:00" u="1"/>
        <d v="2025-05-18T07:29:00" u="1"/>
        <d v="2025-05-16T14:54:00" u="1"/>
        <d v="2025-05-19T06:57:00" u="1"/>
        <d v="2025-05-15T14:02:00" u="1"/>
        <d v="2025-05-16T16:49:00" u="1"/>
        <d v="2025-05-14T10:53:00" u="1"/>
        <d v="2025-05-16T16:59:00" u="1"/>
        <d v="2025-05-11T10:53:00" u="1"/>
        <d v="2025-05-19T14:36:00" u="1"/>
        <d v="2025-05-20T17:24:00" u="1"/>
        <d v="2025-05-21T09:01:00" u="1"/>
        <d v="2025-05-16T19:04:00" u="1"/>
        <d v="2025-05-20T07:51:00" u="1"/>
        <d v="2025-05-19T12:06:00" u="1"/>
        <d v="2025-05-20T18:55:00" u="1"/>
        <d v="2025-05-21T10:57:00" u="1"/>
        <d v="2025-05-19T20:27:00" u="1"/>
        <d v="2025-05-23T12:12:00" u="1"/>
        <d v="2025-05-26T08:59:00" u="1"/>
        <d v="2025-05-26T09:09:00" u="1"/>
        <d v="2025-05-23T20:49:00" u="1"/>
        <d v="2025-05-24T08:09:00" u="1"/>
        <d v="2025-05-23T16:50:00" u="1"/>
        <d v="2025-05-23T15:47:00" u="1"/>
        <d v="2025-05-23T14:27:00" u="1"/>
        <d v="2025-05-23T11:49:00" u="1"/>
        <d v="2025-05-23T14:25:00" u="1"/>
        <d v="2025-05-23T09:33:00" u="1"/>
        <d v="2025-05-22T14:02:00" u="1"/>
        <d v="2025-05-22T12:25:00" u="1"/>
        <d v="2025-05-26T07:05:00" u="1"/>
        <d v="2025-05-26T08:43:00" u="1"/>
        <d v="2025-05-23T15:33:00" u="1"/>
        <d v="2025-05-26T13:10:00" u="1"/>
        <d v="2025-05-24T07:28:00" u="1"/>
        <d v="2025-05-23T14:17:00" u="1"/>
        <d v="2025-05-26T07:58:00" u="1"/>
        <d v="2025-05-26T07:15:00" u="1"/>
        <d v="2025-05-26T07:10:00" u="1"/>
        <d v="2025-05-22T10:05:00" u="1"/>
        <d v="2025-05-26T07:35:00" u="1"/>
        <d v="2025-05-22T12:32:00" u="1"/>
        <d v="2025-05-21T19:13:00" u="1"/>
        <d v="2025-05-22T12:19:00" u="1"/>
        <d v="2025-05-23T11:38:00" u="1"/>
        <d v="2025-05-22T09:45:00" u="1"/>
        <d v="2025-05-21T18:45:00" u="1"/>
        <d v="2025-05-23T10:21:00" u="1"/>
        <d v="2025-05-23T17:08:00" u="1"/>
        <d v="2025-05-23T14:13:00" u="1"/>
        <d v="2025-05-23T12:09:00" u="1"/>
        <d v="2025-05-26T17:58:00" u="1"/>
        <d v="2025-05-26T17:06:00" u="1"/>
        <d v="2025-05-26T15:25:00" u="1"/>
        <d v="2025-05-26T18:20:00" u="1"/>
        <d v="2025-05-26T14:03:00" u="1"/>
        <d v="2025-05-26T16:18:00" u="1"/>
        <d v="2025-05-23T16:29:00" u="1"/>
        <d v="2025-05-14T08:08:00" u="1"/>
        <d v="2025-05-26T09:22:00" u="1"/>
        <d v="2025-05-26T13:50:00" u="1"/>
        <d v="2025-05-26T11:37:00" u="1"/>
        <d v="2025-05-26T13:35:00" u="1"/>
        <d v="2025-05-26T13:38:00" u="1"/>
        <d v="2025-05-26T14:06:00" u="1"/>
        <d v="2025-05-26T15:15:00" u="1"/>
        <d v="2025-05-26T15:18:00" u="1"/>
        <d v="2025-05-26T12:45:00" u="1"/>
        <d v="2025-05-26T19:03:00" u="1"/>
        <d v="2025-05-26T16:08:00" u="1"/>
        <d v="2025-05-21T17:38:00" u="1"/>
        <d v="2025-05-26T15:02:00" u="1"/>
        <d v="2025-05-26T17:43:00" u="1"/>
        <d v="2025-05-26T15:20:00" u="1"/>
        <d v="2025-05-26T17:36:00" u="1"/>
        <d v="2025-05-26T15:16:00" u="1"/>
        <d v="2025-05-06T10:16:00" u="1"/>
        <d v="2025-05-26T06:03:00" u="1"/>
        <d v="2025-05-26T06:53:00" u="1"/>
        <d v="2025-05-26T14:51:00" u="1"/>
        <d v="2025-05-26T18:39:00" u="1"/>
        <d v="2025-05-26T16:52:00" u="1"/>
        <d v="2025-05-26T13:13:00" u="1"/>
        <d v="2025-05-26T05:53:00" u="1"/>
        <d v="2025-05-26T06:51:00" u="1"/>
        <d v="2025-05-26T05:07:00" u="1"/>
        <d v="2025-05-26T13:32:00" u="1"/>
        <d v="2025-05-26T08:05:00" u="1"/>
        <d v="2025-05-26T19:25:00" u="1"/>
        <d v="2025-05-26T14:30:00" u="1"/>
        <d v="2025-05-26T12:51:00" u="1"/>
        <d v="2025-05-12T15:55:00" u="1"/>
        <d v="2025-05-08T17:00:00" u="1"/>
        <d v="2025-05-12T17:08:00" u="1"/>
        <d v="2025-05-19T09:05:00" u="1"/>
        <d v="2025-05-14T14:56:00" u="1"/>
        <d v="2025-05-14T13:57:00" u="1"/>
        <d v="2025-05-16T17:32:00" u="1"/>
        <d v="2025-05-16T17:33:00" u="1"/>
        <d v="2025-05-15T14:16:00" u="1"/>
        <d v="2025-05-05T00:00:00" u="1"/>
        <d v="2025-05-19T18:45:00" u="1"/>
        <d v="2025-05-20T08:48:00" u="1"/>
        <d v="2025-05-19T14:50:00" u="1"/>
        <d v="2025-05-20T07:18:00" u="1"/>
        <d v="2025-05-20T17:06:00" u="1"/>
        <d v="2025-05-20T12:48:00" u="1"/>
        <d v="2025-05-20T17:07:00" u="1"/>
        <d v="2025-05-20T14:47:00" u="1"/>
        <d v="2025-05-20T09:00:00" u="1"/>
        <d v="2025-05-22T16:47:00" u="1"/>
        <d v="2025-05-21T13:07:00" u="1"/>
        <d v="2025-05-23T15:39:00" u="1"/>
        <d v="2025-05-23T11:46:00" u="1"/>
        <d v="2025-05-22T16:07:00" u="1"/>
        <d v="2025-05-22T14:17:00" u="1"/>
        <d v="2025-05-23T09:04:00" u="1"/>
        <d v="2025-05-22T17:46:00" u="1"/>
        <d v="2025-05-22T15:40:00" u="1"/>
        <d v="2025-05-23T13:45:00" u="1"/>
        <d v="2025-05-23T14:47:00" u="1"/>
        <d v="2025-05-22T16:28:00" u="1"/>
        <d v="2025-05-19T13:04:00" u="1"/>
        <d v="2025-05-23T14:50:00" u="1"/>
        <d v="2025-05-23T09:26:00" u="1"/>
        <d v="2025-05-22T12:33:00" u="1"/>
        <d v="2025-05-23T09:46:00" u="1"/>
        <d v="2025-05-23T13:26:00" u="1"/>
        <d v="2025-05-23T13:27:00" u="1"/>
        <d v="2025-05-22T18:17:00" u="1"/>
        <d v="2025-05-22T09:02:00" u="1"/>
        <d v="2025-05-23T13:21:00" u="1"/>
        <d v="2025-05-22T17:13:00" u="1"/>
        <d v="2025-05-22T13:06:00" u="1"/>
        <d v="2025-05-19T13:46:00" u="1"/>
        <d v="2025-05-22T09:01:00" u="1"/>
        <d v="2025-05-22T08:41:00" u="1"/>
        <d v="2025-05-22T07:41:00" u="1"/>
        <d v="2025-05-23T11:58:00" u="1"/>
        <d v="2025-05-23T12:03:00" u="1"/>
        <d v="2025-05-22T14:00:00" u="1"/>
        <d v="2025-05-23T11:21:00" u="1"/>
        <d v="2025-05-22T15:47:00" u="1"/>
        <d v="2025-05-21T19:17:00" u="1"/>
        <d v="2025-05-22T12:38:00" u="1"/>
        <d v="2025-05-21T14:17:00" u="1"/>
        <d v="2025-05-23T11:31:00" u="1"/>
        <d v="2025-05-22T13:59:00" u="1"/>
        <d v="2025-05-23T10:04:00" u="1"/>
        <d v="2025-05-21T16:54:00" u="1"/>
        <d v="2025-05-22T16:11:00" u="1"/>
        <d v="2025-05-21T17:43:00" u="1"/>
        <d v="2025-05-22T13:14:00" u="1"/>
        <d v="2025-05-23T18:03:00" u="1"/>
        <d v="2025-05-23T13:33:00" u="1"/>
        <d v="2025-05-23T19:00:00" u="1"/>
        <d v="2025-05-25T00:00:00" u="1"/>
        <d v="2025-05-23T19:28:00" u="1"/>
        <d v="2025-05-23T16:28:00" u="1"/>
        <d v="2025-05-23T16:19:00" u="1"/>
        <d v="2025-05-23T15:45:00" u="1"/>
        <d v="2025-05-23T18:04:00" u="1"/>
        <d v="2025-05-23T15:53:00" u="1"/>
        <d v="2025-05-23T11:41:00" u="1"/>
        <d v="2025-05-23T14:18:00" u="1"/>
        <d v="2025-05-23T20:01:00" u="1"/>
        <d v="2025-05-24T02:51:00" u="1"/>
        <d v="2025-05-23T05:57:00" u="1"/>
        <d v="2025-05-23T20:00:00" u="1"/>
        <d v="2025-05-23T18:02:00" u="1"/>
        <d v="2025-05-23T19:46:00" u="1"/>
        <d v="2025-04-16T09:05:00" u="1"/>
        <d v="2025-05-23T13:46:00" u="1"/>
        <d v="2025-05-23T17:44:00" u="1"/>
        <d v="2025-05-23T15:57:00" u="1"/>
        <d v="2025-05-23T15:58:00" u="1"/>
        <d v="2025-05-23T16:08:00" u="1"/>
        <d v="2025-05-22T14:28:00" u="1"/>
        <d v="2025-05-22T15:14:00" u="1"/>
        <d v="2025-05-13T16:01:00" u="1"/>
        <d v="2025-05-22T17:54:00" u="1"/>
        <d v="2025-05-22T17:42:00" u="1"/>
        <d v="2025-05-22T13:32:00" u="1"/>
        <d v="2025-05-21T07:06:00" u="1"/>
        <d v="2025-05-19T14:01:00" u="1"/>
        <d v="2025-05-19T08:28:00" u="1"/>
        <d v="2025-05-14T07:54:00" u="1"/>
        <d v="2025-05-18T07:15:00" u="1"/>
        <d v="2025-05-22T07:19:00" u="1"/>
        <d v="2025-05-22T09:11:00" u="1"/>
        <d v="2025-04-29T14:32:00" u="1"/>
        <d v="2025-05-19T06:33:00" u="1"/>
        <d v="2025-05-19T09:18:00" u="1"/>
        <d v="2025-05-22T14:55:00" u="1"/>
        <d v="2025-05-20T10:46:00" u="1"/>
        <d v="2025-05-21T12:26:00" u="1"/>
        <d v="2025-05-08T16:28:00" u="1"/>
        <d v="2025-05-22T15:46:00" u="1"/>
        <d v="2025-05-16T06:00:00" u="1"/>
        <d v="2025-05-16T06:03:00" u="1"/>
        <d v="2025-05-15T16:33:00" u="1"/>
        <d v="2025-05-14T10:45:00" u="1"/>
        <d v="2025-05-22T09:41:00" u="1"/>
        <d v="2025-05-20T09:20:00" u="1"/>
        <d v="2025-05-21T09:30:00" u="1"/>
        <d v="2025-05-22T18:07:00" u="1"/>
        <d v="2025-05-14T05:57:00" u="1"/>
        <d v="2025-05-19T12:07:00" u="1"/>
        <d v="2025-05-22T16:52:00" u="1"/>
        <d v="2025-05-22T17:23:00" u="1"/>
        <d v="2025-05-19T14:52:00" u="1"/>
        <d v="2025-05-21T06:49:00" u="1"/>
        <d v="2025-05-21T06:50:00" u="1"/>
        <d v="2025-05-21T10:45:00" u="1"/>
        <d v="2025-05-21T09:42:00" u="1"/>
        <d v="2025-05-20T18:22:00" u="1"/>
        <d v="2025-05-19T15:11:00" u="1"/>
        <d v="2025-05-21T12:37:00" u="1"/>
        <d v="2025-05-22T13:18:00" u="1"/>
        <d v="2025-04-16T16:08:00" u="1"/>
        <d v="2025-05-19T08:31:00" u="1"/>
        <d v="2025-05-16T20:14:00" u="1"/>
        <d v="2025-05-16T20:05:00" u="1"/>
        <d v="2025-05-19T08:37:00" u="1"/>
        <d v="2025-05-15T21:47:00" u="1"/>
        <d v="2025-05-15T21:11:00" u="1"/>
        <d v="2025-05-20T17:37:00" u="1"/>
        <d v="2025-05-20T09:49:00" u="1"/>
        <d v="2025-05-22T11:56:00" u="1"/>
        <d v="2025-05-22T11:47:00" u="1"/>
        <d v="2025-04-14T05:31:00" u="1"/>
        <d v="2025-05-05T08:41:00" u="1"/>
        <d v="2025-05-20T17:23:00" u="1"/>
        <d v="2025-05-22T11:41:00" u="1"/>
        <d v="2025-05-22T17:27:00" u="1"/>
        <d v="2025-05-21T21:51:00" u="1"/>
        <d v="2025-05-16T18:25:00" u="1"/>
        <d v="2025-05-22T09:53:00" u="1"/>
        <d v="2025-04-22T15:18:00" u="1"/>
        <d v="2025-05-20T15:56:00" u="1"/>
        <d v="2025-05-21T11:06:00" u="1"/>
        <d v="2025-05-22T11:27:00" u="1"/>
        <d v="2025-05-22T13:52:00" u="1"/>
        <d v="2025-05-22T14:37:00" u="1"/>
        <d v="2025-05-22T08:01:00" u="1"/>
        <d v="2025-05-20T06:56:00" u="1"/>
        <d v="2025-05-22T04:36:00" u="1"/>
        <d v="2025-05-22T05:44:00" u="1"/>
        <d v="2025-05-21T14:57:00" u="1"/>
        <d v="2025-05-22T16:14:00" u="1"/>
        <d v="2025-05-19T07:40:00" u="1"/>
        <d v="2025-05-14T19:51:00" u="1"/>
        <d v="2025-05-13T10:57:00" u="1"/>
        <d v="2025-05-20T10:09:00" u="1"/>
        <d v="2025-05-20T16:43:00" u="1"/>
        <d v="2025-05-21T17:18:00" u="1"/>
        <d v="2025-05-20T21:55:00" u="1"/>
        <d v="2025-05-20T17:27:00" u="1"/>
        <d v="2025-05-20T17:18:00" u="1"/>
        <d v="2025-05-16T09:00:00" u="1"/>
        <d v="2025-05-16T08:59:00" u="1"/>
        <d v="2025-05-20T12:07:00" u="1"/>
        <d v="2025-05-05T16:49:00" u="1"/>
        <d v="2025-05-20T12:01:00" u="1"/>
        <d v="2025-05-20T10:05:00" u="1"/>
        <d v="2025-05-19T13:24:00" u="1"/>
        <d v="2025-05-21T16:40:00" u="1"/>
        <d v="2025-05-21T18:11:00" u="1"/>
        <d v="2025-05-19T13:41:00" u="1"/>
        <d v="2025-05-19T13:53:00" u="1"/>
        <d v="2025-05-21T09:13:00" u="1"/>
        <d v="2025-05-20T16:01:00" u="1"/>
        <d v="2025-05-21T10:54:00" u="1"/>
        <d v="2025-05-20T14:45:00" u="1"/>
        <d v="2025-05-21T13:54:00" u="1"/>
        <d v="2025-05-20T08:43:00" u="1"/>
        <d v="2025-05-20T15:50:00" u="1"/>
        <d v="2025-05-20T17:44:00" u="1"/>
        <d v="2025-05-21T14:20:00" u="1"/>
        <d v="2025-05-21T09:40:00" u="1"/>
        <d v="2025-05-20T10:12:00" u="1"/>
        <d v="2025-05-20T17:31:00" u="1"/>
        <d v="2025-05-13T13:47:00" u="1"/>
        <d v="2025-05-09T16:54:00" u="1"/>
        <d v="2025-05-19T19:48:00" u="1"/>
        <d v="2025-05-19T13:07:00" u="1"/>
        <d v="2025-05-21T16:22:00" u="1"/>
        <d v="2025-05-21T16:42:00" u="1"/>
        <d v="2025-05-21T14:23:00" u="1"/>
        <d v="2025-05-21T00:16:00" u="1"/>
        <d v="2025-05-20T21:30:00" u="1"/>
        <d v="2025-05-21T11:32:00" u="1"/>
        <d v="2025-05-20T11:18:00" u="1"/>
        <d v="2025-05-20T12:44:00" u="1"/>
        <d v="2025-05-20T10:42:00" u="1"/>
        <d v="2025-05-19T19:30:00" u="1"/>
        <d v="2025-05-21T20:46:00" u="1"/>
        <d v="2025-05-21T16:07:00" u="1"/>
        <d v="2025-05-20T11:37:00" u="1"/>
        <d v="2025-05-19T08:26:00" u="1"/>
        <d v="2025-05-20T15:55:00" u="1"/>
        <d v="2025-05-21T12:19:00" u="1"/>
        <d v="2025-05-21T09:50:00" u="1"/>
        <d v="2025-05-20T12:57:00" u="1"/>
        <d v="2025-05-19T14:41:00" u="1"/>
        <d v="2025-05-20T15:29:00" u="1"/>
        <d v="2025-05-16T12:57:00" u="1"/>
        <d v="2025-05-21T08:59:00" u="1"/>
        <d v="2025-05-21T13:25:00" u="1"/>
        <d v="2025-05-21T14:42:00" u="1"/>
        <d v="2025-05-21T07:58:00" u="1"/>
        <d v="2025-05-21T10:03:00" u="1"/>
        <d v="2025-05-19T13:39:00" u="1"/>
        <d v="2025-05-19T15:34:00" u="1"/>
        <d v="2025-05-19T19:35:00" u="1"/>
        <d v="2025-05-19T18:43:00" u="1"/>
        <d v="2025-05-19T15:39:00" u="1"/>
        <d v="2025-05-21T14:07:00" u="1"/>
        <d v="2025-05-21T15:45:00" u="1"/>
        <d v="2025-05-21T08:27:00" u="1"/>
        <d v="2025-05-16T11:05:00" u="1"/>
        <d v="2025-05-14T14:59:00" u="1"/>
        <d v="2025-05-20T14:50:00" u="1"/>
        <d v="2025-05-21T13:28:00" u="1"/>
        <d v="2025-05-20T16:12:00" u="1"/>
        <d v="2025-05-20T15:36:00" u="1"/>
        <d v="2025-05-19T15:58:00" u="1"/>
        <d v="2025-05-12T17:12:00" u="1"/>
        <d v="2025-05-13T17:44:00" u="1"/>
        <d v="2025-05-20T14:31:00" u="1"/>
        <d v="2025-05-20T14:30:00" u="1"/>
        <d v="2025-04-30T15:33:00" u="1"/>
        <d v="2025-04-30T15:32:00" u="1"/>
        <d v="2025-05-06T14:25:00" u="1"/>
        <d v="2025-05-06T14:26:00" u="1"/>
        <d v="2025-05-13T08:15:00" u="1"/>
        <d v="2025-05-20T17:34:00" u="1"/>
        <d v="2025-05-19T18:28:00" u="1"/>
        <d v="2025-05-20T18:03:00" u="1"/>
        <d v="2025-05-20T18:15:00" u="1"/>
        <d v="2025-05-20T15:40:00" u="1"/>
        <d v="2025-05-19T15:49:00" u="1"/>
        <d v="2025-05-21T16:36:00" u="1"/>
        <d v="2025-05-21T11:55:00" u="1"/>
        <d v="2025-05-21T09:06:00" u="1"/>
        <d v="2025-05-21T19:35:00" u="1"/>
        <d v="2025-05-19T14:42:00" u="1"/>
        <d v="2025-05-20T11:49:00" u="1"/>
        <d v="2025-05-21T16:37:00" u="1"/>
        <d v="2025-05-16T17:51:00" u="1"/>
        <d v="2025-05-21T17:55:00" u="1"/>
        <d v="2025-05-19T17:16:00" u="1"/>
        <d v="2025-05-20T09:15:00" u="1"/>
        <d v="2025-05-21T15:22:00" u="1"/>
        <d v="2025-05-21T15:21:00" u="1"/>
        <d v="2025-05-21T18:09:00" u="1"/>
        <d v="2025-05-20T13:37:00" u="1"/>
        <d v="2025-05-20T07:32:00" u="1"/>
        <d v="2025-05-21T08:33:00" u="1"/>
        <d v="2025-05-21T08:10:00" u="1"/>
        <d v="2025-05-19T11:17:00" u="1"/>
        <d v="2025-05-19T11:24:00" u="1"/>
        <d v="2025-05-21T06:32:00" u="1"/>
        <d v="2025-05-20T08:26:00" u="1"/>
        <d v="2025-05-21T08:20:00" u="1"/>
        <d v="2025-05-21T11:42:00" u="1"/>
        <d v="2025-05-20T12:47:00" u="1"/>
        <d v="2025-05-19T16:27:00" u="1"/>
        <d v="2025-05-20T08:16:00" u="1"/>
        <d v="2025-05-21T13:52:00" u="1"/>
        <d v="2025-05-21T14:45:00" u="1"/>
        <d v="2025-03-10T00:00:00" u="1"/>
        <d v="2025-05-14T10:31:00" u="1"/>
        <d v="2025-05-21T14:43:00" u="1"/>
        <d v="2025-05-21T13:30:00" u="1"/>
        <d v="2025-05-21T15:32:00" u="1"/>
        <d v="2025-05-21T13:45:00" u="1"/>
        <d v="2025-05-19T09:00:00" u="1"/>
        <d v="2025-05-20T18:00:00" u="1"/>
        <d v="2025-05-21T16:00:00" u="1"/>
        <d v="2025-05-21T18:01:00" u="1"/>
        <d v="2025-05-21T17:59:00" u="1"/>
        <d v="2025-05-20T15:54:00" u="1"/>
        <d v="2025-05-21T17:03:00" u="1"/>
        <d v="2025-05-21T22:38:00" u="1"/>
        <d v="2025-05-21T22:39:00" u="1"/>
        <d v="2025-05-20T12:16:00" u="1"/>
        <d v="2025-04-16T17:11:00" u="1"/>
        <d v="2025-05-20T18:02:00" u="1"/>
        <d v="2025-05-15T16:44:00" u="1"/>
        <d v="2025-05-14T10:24:00" u="1"/>
        <d v="2025-05-20T13:38:00" u="1"/>
        <d v="2025-05-20T13:26:00" u="1"/>
        <d v="2025-05-20T06:04:00" u="1"/>
        <d v="2025-05-20T20:29:00" u="1"/>
        <d v="2025-05-19T11:53:00" u="1"/>
        <d v="2025-05-19T12:10:00" u="1"/>
        <d v="2025-05-20T12:17:00" u="1"/>
        <d v="2025-05-20T12:21:00" u="1"/>
        <d v="2025-05-15T15:39:00" u="1"/>
        <d v="2025-05-16T12:21:00" u="1"/>
        <d v="2025-05-20T16:54:00" u="1"/>
        <d v="2025-05-20T15:08:00" u="1"/>
        <d v="2025-05-19T19:12:00" u="1"/>
        <d v="2025-05-19T19:13:00" u="1"/>
        <d v="2025-05-19T18:47:00" u="1"/>
        <d v="2025-05-19T13:55:00" u="1"/>
        <d v="2025-05-19T14:03:00" u="1"/>
        <d v="2025-05-19T14:10:00" u="1"/>
        <d v="2025-05-19T14:06:00" u="1"/>
        <d v="2025-05-20T10:45:00" u="1"/>
        <d v="2025-05-20T17:57:00" u="1"/>
        <d v="2025-05-19T17:26:00" u="1"/>
        <d v="2025-05-19T17:05:00" u="1"/>
        <d v="2025-05-19T12:04:00" u="1"/>
        <d v="2025-05-20T11:55:00" u="1"/>
        <d v="2025-05-20T11:10:00" u="1"/>
        <d v="2025-05-19T17:03:00" u="1"/>
        <d v="2025-05-20T16:39:00" u="1"/>
        <d v="2025-05-19T10:09:00" u="1"/>
        <d v="2025-05-20T18:09:00" u="1"/>
        <d v="2025-05-19T10:23:00" u="1"/>
        <d v="2025-05-19T10:30:00" u="1"/>
        <d v="2025-05-20T15:32:00" u="1"/>
        <d v="2025-05-20T13:39:00" u="1"/>
        <d v="2025-05-16T15:37:00" u="1"/>
        <d v="2025-05-20T14:58:00" u="1"/>
        <d v="2025-05-20T10:22:00" u="1"/>
        <d v="2025-05-19T17:32:00" u="1"/>
        <d v="2025-05-20T18:40:00" u="1"/>
        <d v="2025-05-13T15:09:00" u="1"/>
        <d v="2025-05-20T10:10:00" u="1"/>
        <d v="2025-05-20T14:13:00" u="1"/>
        <d v="2025-05-20T10:47:00" u="1"/>
        <d v="2025-05-20T10:08:00" u="1"/>
        <d v="2025-05-19T18:34:00" u="1"/>
        <d v="2025-05-19T15:28:00" u="1"/>
        <d v="2025-05-20T18:50:00" u="1"/>
        <d v="2025-05-16T15:43:00" u="1"/>
        <d v="2025-05-19T11:14:00" u="1"/>
        <d v="2025-05-19T11:23:00" u="1"/>
        <d v="2025-05-20T14:26:00" u="1"/>
        <d v="2025-05-19T10:54:00" u="1"/>
        <d v="2025-05-20T16:46:00" u="1"/>
        <d v="2025-05-20T17:28:00" u="1"/>
        <d v="2025-05-20T16:51:00" u="1"/>
        <d v="2025-05-20T16:26:00" u="1"/>
        <d v="2025-05-14T14:11:00" u="1"/>
        <d v="2025-05-20T11:43:00" u="1"/>
        <d v="2025-05-08T16:59:00" u="1"/>
        <d v="2025-05-20T01:09:00" u="1"/>
        <d v="2025-05-20T05:13:00" u="1"/>
        <d v="2025-05-20T16:52:00" u="1"/>
        <d v="2025-05-20T07:49:00" u="1"/>
        <d v="2025-05-20T11:08:00" u="1"/>
        <d v="2025-05-20T09:44:00" u="1"/>
        <d v="2025-05-07T00:00:00" u="1"/>
        <d v="2025-05-20T21:20:00" u="1"/>
        <d v="2025-05-20T16:17:00" u="1"/>
        <d v="2025-05-20T07:07:00" u="1"/>
        <d v="2025-05-20T18:43:00" u="1"/>
        <d v="2025-05-20T11:45:00" u="1"/>
        <d v="2025-05-20T10:06:00" u="1"/>
        <d v="2025-05-20T01:53:00" u="1"/>
        <d v="2025-05-20T03:58:00" u="1"/>
        <d v="2025-05-20T06:16:00" u="1"/>
        <d v="2025-05-20T12:23:00" u="1"/>
        <d v="2025-05-20T17:17:00" u="1"/>
        <d v="2025-05-17T18:18:00" u="1"/>
        <d v="2025-02-21T15:54:00" u="1"/>
        <d v="2025-05-07T15:49:00" u="1"/>
        <d v="2025-05-15T11:46:00" u="1"/>
        <d v="2025-05-20T17:02:00" u="1"/>
        <d v="2025-05-16T14:08:00" u="1"/>
        <d v="2025-05-13T09:17:00" u="1"/>
        <d v="2025-05-20T13:54:00" u="1"/>
        <d v="2025-05-19T01:26:00" u="1"/>
        <d v="2025-05-20T05:06:00" u="1"/>
        <d v="2025-05-20T15:22:00" u="1"/>
        <d v="2025-05-08T21:56:00" u="1"/>
        <d v="2025-05-20T10:31:00" u="1"/>
        <d v="2025-05-20T12:30:00" u="1"/>
        <d v="2025-05-20T07:43:00" u="1"/>
        <d v="2025-05-19T18:46:00" u="1"/>
        <d v="2025-05-19T11:28:00" u="1"/>
        <d v="2025-05-16T11:59:00" u="1"/>
        <d v="2025-05-16T11:51:00" u="1"/>
        <d v="2025-05-19T16:00:00" u="1"/>
        <d v="2025-05-19T10:24:00" u="1"/>
        <d v="2025-05-19T10:16:00" u="1"/>
        <d v="2025-05-19T15:19:00" u="1"/>
        <d v="2025-05-19T06:05:00" u="1"/>
        <d v="2025-05-19T17:35:00" u="1"/>
        <d v="2025-05-19T17:44:00" u="1"/>
        <d v="2025-05-14T10:02:00" u="1"/>
        <d v="2025-05-19T07:17:00" u="1"/>
        <d v="2025-05-19T13:28:00" u="1"/>
        <d v="2025-05-19T09:45:00" u="1"/>
        <d v="2025-05-19T12:11:00" u="1"/>
        <d v="2025-05-17T15:43:00" u="1"/>
        <d v="2025-05-19T18:22:00" u="1"/>
        <d v="2025-05-15T15:08:00" u="1"/>
        <d v="2025-05-18T14:13:00" u="1"/>
        <d v="2025-05-19T17:47:00" u="1"/>
        <d v="2025-05-19T02:31:00" u="1"/>
        <d v="2025-05-19T04:15:00" u="1"/>
        <d v="2025-05-19T18:13:00" u="1"/>
        <d v="2025-04-09T12:27:00" u="1"/>
        <d v="2025-05-19T21:06:00" u="1"/>
        <d v="2025-05-19T07:53:00" u="1"/>
        <d v="2025-05-19T04:54:00" u="1"/>
        <d v="2025-05-19T14:08:00" u="1"/>
        <d v="2025-05-19T14:37:00" u="1"/>
        <d v="2025-05-19T12:46:00" u="1"/>
        <d v="2025-05-19T12:16:00" u="1"/>
        <d v="2025-05-16T13:56:00" u="1"/>
        <d v="2025-05-19T03:54:00" u="1"/>
        <d v="2025-05-19T16:25:00" u="1"/>
        <d v="2025-05-19T04:08:00" u="1"/>
        <d v="2025-05-19T04:01:00" u="1"/>
        <d v="2025-05-19T05:05:00" u="1"/>
        <d v="2025-05-19T10:05:00" u="1"/>
        <d v="2025-05-19T07:36:00" u="1"/>
        <d v="2025-05-19T07:43:00" u="1"/>
        <d v="2025-05-14T17:51:00" u="1"/>
        <d v="2025-05-15T13:14:00" u="1"/>
        <d v="2025-05-16T15:07:00" u="1"/>
        <d v="2025-05-15T16:05:00" u="1"/>
        <d v="2025-05-12T15:58:00" u="1"/>
        <d v="2025-05-14T09:06:00" u="1"/>
        <d v="2025-05-14T15:52:00" u="1"/>
        <d v="2025-05-15T15:48:00" u="1"/>
        <d v="2025-05-16T17:06:00" u="1"/>
        <d v="2025-05-16T15:20:00" u="1"/>
        <d v="2025-05-16T11:41:00" u="1"/>
        <d v="2025-05-16T16:01:00" u="1"/>
        <d v="2025-05-15T16:42:00" u="1"/>
        <d v="2025-05-15T17:18:00" u="1"/>
        <d v="2025-05-15T15:44:00" u="1"/>
        <d v="2025-05-16T11:34:00" u="1"/>
        <d v="2025-05-16T12:45:00" u="1"/>
        <d v="2025-05-16T15:22:00" u="1"/>
        <d v="2025-05-16T16:43:00" u="1"/>
        <d v="2025-05-14T14:31:00" u="1"/>
        <d v="2025-05-14T10:32:00" u="1"/>
        <d v="2025-05-15T06:42:00" u="1"/>
        <d v="2025-05-16T07:11:00" u="1"/>
        <d v="2025-05-16T18:14:00" u="1"/>
        <d v="2025-05-16T20:31:00" u="1"/>
        <d v="2025-05-16T10:40:00" u="1"/>
        <d v="2025-05-15T08:49:00" u="1"/>
        <d v="2025-05-15T13:59:00" u="1"/>
        <d v="2025-05-16T13:21:00" u="1"/>
        <d v="2025-05-16T18:09:00" u="1"/>
        <d v="2025-05-17T10:17:00" u="1"/>
        <d v="2025-05-16T16:03:00" u="1"/>
        <d v="2025-05-16T12:52:00" u="1"/>
        <d v="2025-05-16T15:42:00" u="1"/>
        <d v="2025-05-16T15:33:00" u="1"/>
        <d v="2025-05-16T09:26:00" u="1"/>
        <d v="2025-05-15T16:55:00" u="1"/>
        <d v="2025-05-16T14:06:00" u="1"/>
        <d v="2025-05-16T09:15:00" u="1"/>
        <d v="2025-05-15T17:22:00" u="1"/>
        <d v="2025-05-15T17:29:00" u="1"/>
        <d v="2025-05-15T18:04:00" u="1"/>
        <d v="2025-05-16T13:44:00" u="1"/>
        <d v="2025-05-16T11:06:00" u="1"/>
        <d v="2025-05-16T11:04:00" u="1"/>
        <d v="2025-05-09T08:29:00" u="1"/>
        <d v="2025-05-08T15:58:00" u="1"/>
        <d v="2025-05-12T00:00:00" u="1"/>
        <d v="2025-05-09T14:46:00" u="1"/>
        <d v="2025-05-09T09:36:00" u="1"/>
        <d v="2025-05-09T14:42:00" u="1"/>
        <d v="2025-05-16T18:53:00" u="1"/>
        <d v="2025-05-16T15:16:00" u="1"/>
        <d v="2025-05-15T00:54:00" u="1"/>
        <d v="2025-05-16T18:52:00" u="1"/>
        <d v="2025-05-16T10:41:00" u="1"/>
        <d v="2025-05-15T16:21:00" u="1"/>
        <d v="2025-05-16T19:03:00" u="1"/>
        <d v="2025-05-16T15:59:00" u="1"/>
        <d v="2025-05-16T14:10:00" u="1"/>
        <d v="2025-05-15T13:57:00" u="1"/>
        <d v="2025-05-15T17:27:00" u="1"/>
        <d v="2025-05-15T10:33:00" u="1"/>
        <d v="2025-05-16T15:57:00" u="1"/>
        <d v="2025-05-14T09:02:00" u="1"/>
        <d v="2025-05-16T09:53:00" u="1"/>
        <d v="2025-05-14T15:27:00" u="1"/>
        <d v="2025-05-13T12:42:00" u="1"/>
        <d v="2025-05-15T16:37:00" u="1"/>
        <d v="2025-05-16T11:20:00" u="1"/>
        <d v="2025-05-13T15:37:00" u="1"/>
        <d v="2025-05-15T17:25:00" u="1"/>
        <d v="2025-05-15T20:27:00" u="1"/>
        <d v="2025-05-17T00:00:00" u="1"/>
        <d v="2025-05-15T09:58:00" u="1"/>
        <d v="2025-05-13T10:54:00" u="1"/>
        <d v="2025-05-09T17:50:00" u="1"/>
        <d v="2025-05-09T18:04:00" u="1"/>
        <d v="2025-05-09T17:48:00" u="1"/>
        <d v="2025-05-12T17:48:00" u="1"/>
        <d v="2025-05-09T17:55:00" u="1"/>
        <d v="2025-05-12T09:25:00" u="1"/>
        <d v="2025-05-09T17:39:00" u="1"/>
        <d v="2025-03-31T09:21:00" u="1"/>
        <d v="2025-05-15T15:50:00" u="1"/>
        <d v="2025-05-16T09:40:00" u="1"/>
        <d v="2025-05-15T10:23:00" u="1"/>
        <d v="2025-05-15T10:22:00" u="1"/>
        <d v="2025-05-08T17:03:00" u="1"/>
        <d v="2025-05-17T16:30:00" u="1"/>
        <d v="2025-05-16T19:27:00" u="1"/>
        <d v="2025-05-18T10:52:00" u="1"/>
        <d v="2025-05-13T10:25:00" u="1"/>
        <d v="2025-05-03T15:30:00" u="1"/>
        <d v="2025-04-14T18:27:00" u="1"/>
        <d v="2025-05-16T18:23:00" u="1"/>
        <d v="2025-05-13T16:07:00" u="1"/>
        <d v="2025-05-15T19:07:00" u="1"/>
        <d v="2025-05-16T18:29:00" u="1"/>
        <d v="2025-05-16T07:18:00" u="1"/>
        <d v="2025-05-06T19:42:00" u="1"/>
        <d v="2025-05-13T12:14:00" u="1"/>
        <d v="2025-05-13T11:35:00" u="1"/>
        <d v="2025-05-13T08:19:00" u="1"/>
        <d v="2025-05-16T14:57:00" u="1"/>
        <d v="2025-05-15T12:00:00" u="1"/>
        <d v="2025-05-15T08:30:00" u="1"/>
        <d v="2025-05-16T16:06:00" u="1"/>
        <d v="2025-05-08T08:19:00" u="1"/>
        <d v="2025-05-16T16:14:00" u="1"/>
        <d v="2025-05-16T15:34:00" u="1"/>
        <d v="2025-05-16T12:41:00" u="1"/>
        <d v="2025-05-18T11:14:00" u="1"/>
        <d v="2025-05-18T11:10:00" u="1"/>
        <d v="2025-04-23T11:01:00" u="1"/>
        <d v="2025-05-16T02:54:00" u="1"/>
        <d v="2025-05-16T16:13:00" u="1"/>
        <d v="2025-05-14T18:32:00" u="1"/>
        <d v="2025-05-13T14:31:00" u="1"/>
        <d v="2025-05-16T18:31:00" u="1"/>
        <d v="2025-05-16T15:54:00" u="1"/>
        <d v="2025-04-24T18:16:00" u="1"/>
        <d v="2025-03-18T13:35:00" u="1"/>
        <d v="2025-05-13T06:22:00" u="1"/>
        <d v="2025-03-28T18:48:00" u="1"/>
        <d v="2025-05-15T12:10:00" u="1"/>
        <d v="2025-01-21T11:39:00" u="1"/>
        <d v="2025-04-30T17:41:00" u="1"/>
        <d v="2025-05-12T12:36:00" u="1"/>
        <d v="2025-05-12T13:33:00" u="1"/>
        <d v="2025-05-16T18:08:00" u="1"/>
        <d v="2025-02-13T21:58:00" u="1"/>
        <d v="2025-05-08T03:18:00" u="1"/>
        <d v="2025-05-19T05:06:00" u="1"/>
        <d v="2025-05-14T12:37:00" u="1"/>
        <d v="2025-05-05T15:29:00" u="1"/>
        <d v="2025-01-03T18:00:00" u="1"/>
        <d v="2025-05-06T09:42:00" u="1"/>
        <d v="2025-05-16T18:00:00" u="1"/>
        <d v="2025-05-09T13:15:00" u="1"/>
        <d v="2025-04-22T11:59:00" u="1"/>
        <d v="2025-04-29T10:27:00" u="1"/>
        <d v="2025-04-29T15:09:00" u="1"/>
        <d v="2025-05-06T00:00:00" u="1"/>
        <d v="2025-05-16T15:28:00" u="1"/>
        <d v="2025-04-30T06:55:00" u="1"/>
        <d v="2025-04-22T15:07:00" u="1"/>
        <d v="2025-05-15T10:47:00" u="1"/>
        <d v="2025-04-30T15:00:00" u="1"/>
        <d v="2025-05-12T13:41:00" u="1"/>
        <d v="2025-04-28T17:22:00" u="1"/>
        <d v="2025-05-05T11:47:00" u="1"/>
        <d v="2025-05-05T11:37:00" u="1"/>
        <d v="2025-05-05T11:11:00" u="1"/>
        <d v="2025-05-09T13:40:00" u="1"/>
        <d v="2025-05-02T00:00:00" u="1"/>
        <d v="2025-05-13T06:56:00" u="1"/>
        <d v="2025-04-29T13:29:00" u="1"/>
        <d v="2025-05-14T10:27:00" u="1"/>
        <d v="2025-05-15T05:01:00" u="1"/>
        <d v="2025-05-12T15:21:00" u="1"/>
        <d v="2025-05-16T13:14:00" u="1"/>
        <d v="2025-04-28T15:45:00" u="1"/>
        <d v="2025-04-29T06:50:00" u="1"/>
        <d v="2025-05-06T07:15:00" u="1"/>
        <d v="2025-05-05T06:42:00" u="1"/>
        <d v="2025-05-05T08:35:00" u="1"/>
        <d v="2025-05-14T18:00:00" u="1"/>
        <d v="2025-05-05T12:00:00" u="1"/>
        <d v="2025-04-29T06:33:00" u="1"/>
        <d v="2025-04-29T08:02:00" u="1"/>
        <d v="2025-04-29T12:54:00" u="1"/>
        <d v="2025-04-29T12:31:00" u="1"/>
        <d v="2025-05-15T11:28:00" u="1"/>
        <d v="2025-04-29T13:10:00" u="1"/>
        <d v="2025-05-06T15:57:00" u="1"/>
        <d v="2025-05-08T14:46:00" u="1"/>
        <d v="2025-04-29T13:03:00" u="1"/>
        <d v="2025-04-29T14:30:00" u="1"/>
        <d v="2025-05-06T07:38:00" u="1"/>
        <d v="2025-04-29T13:34:00" u="1"/>
        <d v="2025-05-15T17:01:00" u="1"/>
        <d v="2025-04-25T19:00:00" u="1"/>
        <d v="2025-04-23T14:25:00" u="1"/>
        <d v="2025-04-23T14:22:00" u="1"/>
        <d v="2025-05-14T18:27:00" u="1"/>
        <d v="2025-05-06T18:00:00" u="1"/>
        <d v="2025-05-07T18:00:00" u="1"/>
        <d v="2025-05-16T18:10:00" u="1"/>
        <d v="2025-05-16T12:58:00" u="1"/>
        <d v="2025-05-15T15:16:00" u="1"/>
        <d v="2025-05-14T19:02:00" u="1"/>
        <d v="2025-05-14T16:43:00" u="1"/>
        <d v="2025-05-14T17:36:00" u="1"/>
        <d v="2025-05-14T17:33:00" u="1"/>
        <d v="2025-03-20T04:21:00" u="1"/>
        <d v="2025-04-29T14:45:00" u="1"/>
        <d v="2025-05-05T13:01:00" u="1"/>
        <d v="2025-05-10T08:09:00" u="1"/>
        <d v="2025-05-08T08:11:00" u="1"/>
        <d v="2025-05-16T14:42:00" u="1"/>
        <d v="2025-05-12T19:13:00" u="1"/>
        <d v="2025-05-16T17:50:00" u="1"/>
        <d v="2025-05-09T13:20:00" u="1"/>
        <d v="2025-05-15T11:49:00" u="1"/>
        <d v="2025-05-15T08:23:00" u="1"/>
        <d v="2025-02-05T17:56:00" u="1"/>
        <d v="2025-05-12T14:25:00" u="1"/>
        <d v="2025-05-12T16:26:00" u="1"/>
        <d v="2025-04-29T05:16:00" u="1"/>
        <d v="2025-05-06T15:47:00" u="1"/>
        <d v="2025-05-06T10:50:00" u="1"/>
        <d v="2025-05-06T14:50:00" u="1"/>
        <d v="2025-05-06T10:30:00" u="1"/>
        <d v="2025-05-06T07:39:00" u="1"/>
        <d v="2025-05-06T09:48:00" u="1"/>
        <d v="2025-05-14T15:16:00" u="1"/>
        <d v="2025-05-15T09:55:00" u="1"/>
        <d v="2025-05-05T06:08:00" u="1"/>
        <d v="2025-05-06T10:02:00" u="1"/>
        <d v="2025-05-05T06:26:00" u="1"/>
        <d v="2025-05-06T07:21:00" u="1"/>
        <d v="2025-05-06T10:00:00" u="1"/>
        <d v="2025-05-15T06:24:00" u="1"/>
        <d v="2025-05-05T10:54:00" u="1"/>
        <d v="2025-04-30T08:59:00" u="1"/>
        <d v="2025-05-05T09:53:00" u="1"/>
        <d v="2025-05-07T11:44:00" u="1"/>
        <d v="2025-05-14T12:58:00" u="1"/>
        <d v="2025-05-13T13:20:00" u="1"/>
        <d v="2025-05-05T14:05:00" u="1"/>
        <d v="2025-04-30T13:33:00" u="1"/>
        <d v="2025-05-12T17:56:00" u="1"/>
        <d v="2025-04-11T18:12:00" u="1"/>
        <d v="2025-05-15T10:11:00" u="1"/>
        <d v="2025-05-07T04:36:00" u="1"/>
        <d v="2025-05-07T04:31:00" u="1"/>
        <d v="2025-05-15T22:16:00" u="1"/>
        <d v="2025-04-29T17:00:00" u="1"/>
        <d v="2025-04-24T17:46:00" u="1"/>
        <d v="2025-04-24T17:38:00" u="1"/>
        <d v="2025-04-16T18:39:00" u="1"/>
        <d v="2025-05-12T16:52:00" u="1"/>
        <d v="2025-05-12T17:03:00" u="1"/>
        <d v="2025-05-16T16:11:00" u="1"/>
        <d v="2025-03-21T11:23:00" u="1"/>
        <d v="2025-05-16T17:09:00" u="1"/>
        <d v="2025-05-16T09:47:00" u="1"/>
        <d v="2025-05-13T10:53:00" u="1"/>
        <d v="2025-04-23T07:37:00" u="1"/>
        <d v="2025-05-07T12:30:00" u="1"/>
        <d v="2025-04-29T08:23:00" u="1"/>
        <d v="2025-05-14T09:22:00" u="1"/>
        <d v="2025-05-02T20:01:00" u="1"/>
        <d v="2025-05-02T20:02:00" u="1"/>
        <d v="2025-04-04T12:50:00" u="1"/>
        <d v="2025-04-01T11:20:00" u="1"/>
        <d v="2025-04-30T09:32:00" u="1"/>
        <d v="2025-04-24T16:17:00" u="1"/>
        <d v="2025-05-02T09:43:00" u="1"/>
        <d v="2025-04-24T09:17:00" u="1"/>
        <d v="2025-05-13T13:51:00" u="1"/>
        <d v="2025-05-12T13:56:00" u="1"/>
        <d v="2025-04-29T11:08:00" u="1"/>
        <d v="2025-04-23T14:39:00" u="1"/>
        <d v="2025-04-25T10:05:00" u="1"/>
        <d v="2025-05-13T16:37:00" u="1"/>
        <d v="2025-05-13T16:28:00" u="1"/>
        <d v="2025-05-07T13:46:00" u="1"/>
        <d v="2025-05-14T11:19:00" u="1"/>
        <d v="2025-05-13T17:48:00" u="1"/>
        <d v="2025-05-14T15:04:00" u="1"/>
        <d v="2025-05-09T18:30:00" u="1"/>
        <d v="2025-03-07T15:37:00" u="1"/>
        <d v="2025-05-16T11:38:00" u="1"/>
        <d v="2025-05-09T18:43:00" u="1"/>
        <d v="2025-05-14T18:18:00" u="1"/>
        <d v="2025-04-17T08:46:00" u="1"/>
        <d v="2025-04-20T08:24:00" u="1"/>
        <d v="2025-05-13T23:16:00" u="1"/>
        <d v="2025-05-16T17:30:00" u="1"/>
        <d v="2025-05-15T13:18:00" u="1"/>
        <d v="2025-05-17T05:55:00" u="1"/>
        <d v="2025-05-17T06:10:00" u="1"/>
        <d v="2025-05-16T09:19:00" u="1"/>
        <d v="2025-05-15T04:23:00" u="1"/>
        <d v="2025-05-10T23:56:00" u="1"/>
        <d v="2025-05-15T15:24:00" u="1"/>
        <d v="2025-05-12T20:32:00" u="1"/>
        <d v="2025-05-16T03:08:00" u="1"/>
        <d v="2025-05-08T07:47:00" u="1"/>
        <d v="2025-05-09T03:16:00" u="1"/>
        <d v="2025-05-09T04:59:00" u="1"/>
        <d v="2025-05-11T06:13:00" u="1"/>
        <d v="2025-05-12T00:59:00" u="1"/>
        <d v="2025-05-19T02:59:00" u="1"/>
        <d v="2025-05-16T09:36:00" u="1"/>
        <d v="2025-05-05T10:18:00" u="1"/>
        <d v="2025-04-28T11:03:00" u="1"/>
        <d v="2025-05-09T11:42:00" u="1"/>
        <d v="2025-04-07T00:00:00" u="1"/>
        <d v="2025-04-23T10:50:00" u="1"/>
        <d v="2025-05-16T21:00:00" u="1"/>
        <d v="2025-05-01T10:45:00" u="1"/>
        <d v="2025-05-15T12:05:00" u="1"/>
        <d v="2025-05-15T10:41:00" u="1"/>
        <d v="2025-05-05T18:00:00" u="1"/>
        <d v="2025-05-14T10:58:00" u="1"/>
        <d v="2025-05-12T15:32:00" u="1"/>
        <d v="2025-05-13T14:27:00" u="1"/>
        <d v="2025-05-13T23:12:00" u="1"/>
        <d v="2025-05-13T17:27:00" u="1"/>
        <d v="2025-05-13T10:12:00" u="1"/>
        <d v="2025-05-16T13:09:00" u="1"/>
        <d v="2025-05-09T18:55:00" u="1"/>
        <d v="2025-05-15T13:00:00" u="1"/>
        <d v="2025-05-15T14:42:00" u="1"/>
        <d v="2025-05-15T13:20:00" u="1"/>
        <d v="2025-05-13T09:01:00" u="1"/>
        <d v="2025-05-15T13:08:00" u="1"/>
        <d v="2025-05-14T09:41:00" u="1"/>
        <d v="2025-05-07T11:36:00" u="1"/>
        <d v="2025-05-13T08:20:00" u="1"/>
        <d v="2025-04-23T13:12:00" u="1"/>
        <d v="2025-04-17T13:06:00" u="1"/>
        <d v="2025-05-15T09:21:00" u="1"/>
        <d v="2025-05-09T13:17:00" u="1"/>
        <d v="2025-05-15T05:34:00" u="1"/>
        <d v="2025-05-15T01:24:00" u="1"/>
        <d v="2025-05-15T18:37:00" u="1"/>
        <d v="2025-05-14T13:20:00" u="1"/>
        <d v="2025-05-06T15:41:00" u="1"/>
        <d v="2025-05-07T20:11:00" u="1"/>
        <d v="2025-05-15T07:51:00" u="1"/>
        <d v="2025-05-15T12:50:00" u="1"/>
        <d v="2025-05-14T17:50:00" u="1"/>
        <d v="2025-05-08T14:40:00" u="1"/>
        <d v="2025-05-14T11:07:00" u="1"/>
        <d v="2025-05-15T18:33:00" u="1"/>
        <d v="2025-05-15T16:09:00" u="1"/>
        <d v="2025-05-15T17:05:00" u="1"/>
        <d v="2025-04-28T13:21:00" u="1"/>
        <d v="2025-05-06T10:21:00" u="1"/>
        <d v="2025-05-13T10:16:00" u="1"/>
        <d v="2025-05-13T15:11:00" u="1"/>
        <d v="2025-01-15T12:07:00" u="1"/>
        <d v="2024-11-27T10:46:00" u="1"/>
        <d v="2025-01-22T08:24:00" u="1"/>
        <d v="2025-05-15T11:24:00" u="1"/>
        <d v="2025-04-29T08:58:00" u="1"/>
        <d v="2025-05-06T17:19:00" u="1"/>
        <d v="2025-05-06T17:28:00" u="1"/>
        <d v="2025-04-04T18:17:00" u="1"/>
        <d v="2025-04-30T05:45:00" u="1"/>
        <d v="2025-05-13T08:38:00" u="1"/>
        <d v="2025-05-12T08:01:00" u="1"/>
        <d v="2025-05-14T07:43:00" u="1"/>
        <d v="2025-05-15T09:45:00" u="1"/>
        <d v="2025-05-15T14:09:00" u="1"/>
        <d v="2025-05-15T14:51:00" u="1"/>
        <d v="2025-05-15T14:59:00" u="1"/>
        <d v="2025-05-15T13:50:00" u="1"/>
        <d v="2025-05-15T18:15:00" u="1"/>
        <d v="2025-05-14T10:23:00" u="1"/>
        <d v="2025-05-14T09:45:00" u="1"/>
        <d v="2025-05-14T08:47:00" u="1"/>
        <d v="2025-05-02T19:11:00" u="1"/>
        <d v="2025-05-12T16:44:00" u="1"/>
        <d v="2025-05-10T17:30:00" u="1"/>
        <d v="2025-05-14T12:10:00" u="1"/>
        <d v="2025-05-14T14:16:00" u="1"/>
        <d v="2025-05-14T10:14:00" u="1"/>
        <d v="2025-05-14T14:58:00" u="1"/>
        <d v="2025-05-14T10:07:00" u="1"/>
        <d v="2025-05-14T16:56:00" u="1"/>
        <d v="2025-05-14T16:55:00" u="1"/>
        <d v="2025-05-12T17:43:00" u="1"/>
        <d v="2025-05-13T03:06:00" u="1"/>
        <d v="2025-05-14T01:53:00" u="1"/>
        <d v="2025-05-14T05:19:00" u="1"/>
        <d v="2025-05-12T16:24:00" u="1"/>
        <d v="2025-05-14T17:11:00" u="1"/>
        <d v="2025-05-13T08:39:00" u="1"/>
        <d v="2025-05-13T09:11:00" u="1"/>
        <d v="2025-05-12T09:04:00" u="1"/>
        <d v="2025-05-14T06:19:00" u="1"/>
        <d v="2025-05-14T08:07:00" u="1"/>
        <d v="2025-05-13T15:23:00" u="1"/>
        <d v="2025-05-14T16:15:00" u="1"/>
        <d v="2025-05-14T13:59:00" u="1"/>
        <d v="2025-05-14T13:46:00" u="1"/>
        <d v="2025-05-14T11:18:00" u="1"/>
        <d v="2025-05-08T13:31:00" u="1"/>
        <d v="2025-05-13T12:44:00" u="1"/>
        <d v="2025-05-14T12:45:00" u="1"/>
        <d v="2025-05-13T08:17:00" u="1"/>
        <d v="2025-05-13T17:41:00" u="1"/>
        <d v="2025-05-14T08:51:00" u="1"/>
        <d v="2025-05-13T19:00:00" u="1"/>
        <d v="2025-05-14T16:17:00" u="1"/>
        <d v="2025-05-14T16:16:00" u="1"/>
        <d v="2025-05-13T10:03:00" u="1"/>
        <d v="2025-05-13T13:50:00" u="1"/>
        <d v="2025-05-13T16:34:00" u="1"/>
        <d v="2025-05-14T10:40:00" u="1"/>
        <d v="2025-05-14T11:16:00" u="1"/>
        <d v="2025-05-14T15:19:00" u="1"/>
        <d v="2025-05-14T17:52:00" u="1"/>
        <d v="2025-05-14T08:39:00" u="1"/>
        <d v="2025-05-14T16:03:00" u="1"/>
        <d v="2025-05-14T14:32:00" u="1"/>
        <d v="2025-05-14T15:51:00" u="1"/>
        <d v="2025-05-13T10:24:00" u="1"/>
        <d v="2025-05-13T08:49:00" u="1"/>
        <d v="2025-05-13T09:41:00" u="1"/>
        <d v="2025-05-13T09:49:00" u="1"/>
        <d v="2025-05-13T09:54:00" u="1"/>
        <d v="2025-05-10T00:00:00" u="1"/>
        <d v="2025-05-12T15:35:00" u="1"/>
        <d v="2025-05-13T12:03:00" u="1"/>
        <d v="2025-05-12T15:56:00" u="1"/>
        <d v="2025-05-12T14:12:00" u="1"/>
        <d v="2025-05-13T16:18:00" u="1"/>
        <d v="2025-05-13T16:02:00" u="1"/>
        <d v="2025-05-14T18:06:00" u="1"/>
        <d v="2025-05-14T16:33:00" u="1"/>
        <d v="2025-05-13T14:43:00" u="1"/>
        <d v="2025-05-13T14:00:00" u="1"/>
        <d v="2025-05-13T12:30:00" u="1"/>
        <d v="2025-05-14T15:40:00" u="1"/>
        <d v="2025-05-13T13:10:00" u="1"/>
        <d v="2025-05-14T12:53:00" u="1"/>
        <d v="2025-05-14T15:01:00" u="1"/>
        <d v="2025-05-13T17:13:00" u="1"/>
        <d v="2025-05-13T10:50:00" u="1"/>
        <d v="2025-05-14T12:16:00" u="1"/>
        <d v="2025-05-08T18:32:00" u="1"/>
        <d v="2025-05-09T08:23:00" u="1"/>
        <d v="2025-05-14T18:53:00" u="1"/>
        <d v="2025-05-13T08:09:00" u="1"/>
        <d v="2025-05-14T07:31:00" u="1"/>
        <d v="2025-05-14T08:05:00" u="1"/>
        <d v="2025-05-13T12:19:00" u="1"/>
        <d v="2025-05-09T12:37:00" u="1"/>
        <d v="2025-05-12T13:28:00" u="1"/>
        <d v="2025-05-13T13:03:00" u="1"/>
        <d v="2025-05-14T10:34:00" u="1"/>
        <d v="2025-05-14T09:59:00" u="1"/>
        <d v="2025-05-14T11:57:00" u="1"/>
        <d v="2025-05-13T15:16:00" u="1"/>
        <d v="2025-05-14T17:40:00" u="1"/>
        <d v="2025-05-14T11:36:00" u="1"/>
        <d v="2025-05-13T15:04:00" u="1"/>
        <d v="2025-05-12T09:31:00" u="1"/>
        <d v="2025-05-13T12:26:00" u="1"/>
        <d v="2025-05-13T12:01:00" u="1"/>
        <d v="2025-05-13T20:15:00" u="1"/>
        <d v="2025-05-14T12:42:00" u="1"/>
        <d v="2025-05-14T12:06:00" u="1"/>
        <d v="2025-05-14T18:01:00" u="1"/>
        <d v="2025-05-14T18:02:00" u="1"/>
        <d v="2025-05-13T11:54:00" u="1"/>
        <d v="2025-04-28T12:33:00" u="1"/>
        <d v="2025-05-13T16:45:00" u="1"/>
        <d v="2025-05-14T15:00:00" u="1"/>
        <d v="2025-05-14T12:02:00" u="1"/>
        <d v="2025-05-13T21:36:00" u="1"/>
        <d v="2025-05-13T17:09:00" u="1"/>
        <d v="2025-05-14T23:38:00" u="1"/>
        <d v="2025-05-13T20:34:00" u="1"/>
        <d v="2025-05-13T17:04:00" u="1"/>
        <d v="2025-05-13T15:40:00" u="1"/>
        <d v="2025-05-13T14:53:00" u="1"/>
        <d v="2025-05-13T11:44:00" u="1"/>
        <d v="2025-05-13T11:47:00" u="1"/>
        <d v="2025-05-13T09:09:00" u="1"/>
        <d v="2025-05-13T16:29:00" u="1"/>
        <d v="2025-05-13T16:39:00" u="1"/>
        <d v="2025-05-13T11:42:00" u="1"/>
        <d v="2025-05-13T12:10:00" u="1"/>
        <d v="2025-05-06T13:31:00" u="1"/>
        <d v="2025-05-13T11:53:00" u="1"/>
        <d v="2025-05-13T14:25:00" u="1"/>
        <d v="2025-05-13T15:43:00" u="1"/>
        <d v="2025-05-11T17:43:00" u="1"/>
        <d v="2025-05-12T03:52:00" u="1"/>
        <d v="2025-05-12T16:14:00" u="1"/>
        <d v="2025-05-05T15:07:00" u="1"/>
        <d v="2025-05-05T08:30:00" u="1"/>
        <d v="2025-04-30T15:36:00" u="1"/>
        <d v="2025-04-30T15:38:00" u="1"/>
        <d v="2025-05-12T15:17:00" u="1"/>
        <d v="2025-05-13T13:45:00" u="1"/>
        <d v="2025-05-13T06:44:00" u="1"/>
        <d v="2025-05-13T12:56:00" u="1"/>
        <d v="2025-05-13T14:47:00" u="1"/>
        <d v="2025-05-13T16:21:00" u="1"/>
        <d v="2025-05-13T08:33:00" u="1"/>
        <d v="2025-05-13T08:51:00" u="1"/>
        <d v="2025-05-02T11:40:00" u="1"/>
        <d v="2025-05-13T10:41:00" u="1"/>
        <d v="2025-05-12T17:14:00" u="1"/>
        <d v="2025-05-12T20:58:00" u="1"/>
        <d v="2025-05-12T16:22:00" u="1"/>
        <d v="2025-05-12T14:43:00" u="1"/>
        <d v="2025-05-13T17:02:00" u="1"/>
        <d v="2025-05-13T17:10:00" u="1"/>
        <d v="2025-05-13T18:09:00" u="1"/>
        <d v="2025-05-12T12:27:00" u="1"/>
        <d v="2025-05-13T06:32:00" u="1"/>
        <d v="2025-05-13T13:27:00" u="1"/>
        <d v="2025-05-07T12:21:00" u="1"/>
        <d v="2025-05-08T09:46:00" u="1"/>
        <d v="2025-02-28T19:00:00" u="1"/>
        <d v="2025-05-08T08:16:00" u="1"/>
        <d v="2025-05-13T12:00:00" u="1"/>
        <d v="2025-05-13T10:01:00" u="1"/>
        <d v="2025-05-06T14:56:00" u="1"/>
        <d v="2025-05-06T04:55:00" u="1"/>
        <d v="2025-05-06T13:00:00" u="1"/>
        <d v="2025-05-06T12:34:00" u="1"/>
        <d v="2025-05-05T15:35:00" u="1"/>
        <d v="2025-04-22T00:00:00" u="1"/>
        <d v="2025-05-12T15:45:00" u="1"/>
        <d v="2025-04-15T10:58:00" u="1"/>
        <d v="2025-05-01T16:34:00" u="1"/>
        <d v="2025-05-13T18:27:00" u="1"/>
        <d v="2025-05-13T17:34:00" u="1"/>
        <d v="2025-05-07T11:01:00" u="1"/>
        <d v="2025-05-07T11:03:00" u="1"/>
        <d v="2025-05-06T18:53:00" u="1"/>
        <d v="2025-05-12T15:51:00" u="1"/>
        <d v="2025-05-12T14:24:00" u="1"/>
        <d v="2025-05-12T09:30:00" u="1"/>
        <d v="2025-05-12T09:41:00" u="1"/>
        <d v="2025-05-12T14:09:00" u="1"/>
        <d v="2025-05-12T15:44:00" u="1"/>
        <d v="2025-05-12T15:16:00" u="1"/>
        <d v="2025-05-10T07:38:00" u="1"/>
        <d v="2025-05-02T12:16:00" u="1"/>
        <d v="2025-05-08T08:46:00" u="1"/>
        <d v="2025-05-07T13:38:00" u="1"/>
        <d v="2025-05-02T20:37:00" u="1"/>
        <d v="2025-05-05T07:11:00" u="1"/>
        <d v="2025-05-02T06:46:00" u="1"/>
        <d v="2025-05-12T09:05:00" u="1"/>
        <d v="2025-05-12T09:18:00" u="1"/>
        <d v="2025-05-12T14:34:00" u="1"/>
        <d v="2025-05-12T14:47:00" u="1"/>
        <d v="2025-05-12T14:58:00" u="1"/>
        <d v="2025-05-08T15:30:00" u="1"/>
        <d v="2025-05-08T15:50:00" u="1"/>
        <d v="2025-05-09T15:15:00" u="1"/>
        <d v="2025-05-09T14:50:00" u="1"/>
        <d v="2025-05-09T14:57:00" u="1"/>
        <d v="2025-05-09T15:06:00" u="1"/>
        <d v="2025-05-02T14:23:00" u="1"/>
        <d v="2025-04-28T11:48:00" u="1"/>
        <d v="2025-04-28T11:36:00" u="1"/>
        <d v="2025-05-12T14:37:00" u="1"/>
        <d v="2025-05-09T12:43:00" u="1"/>
        <d v="2025-05-10T12:37:00" u="1"/>
        <d v="2025-05-08T12:14:00" u="1"/>
        <d v="2025-05-09T12:24:00" u="1"/>
        <d v="2025-05-10T12:32:00" u="1"/>
        <d v="2025-05-09T17:47:00" u="1"/>
        <d v="2025-05-06T08:49:00" u="1"/>
        <d v="2025-05-07T08:49:00" u="1"/>
        <d v="2025-04-30T16:40:00" u="1"/>
        <d v="2025-04-30T15:02:00" u="1"/>
        <d v="2025-05-02T11:05:00" u="1"/>
        <d v="2025-05-02T16:05:00" u="1"/>
        <d v="2025-05-06T08:21:00" u="1"/>
        <d v="2025-05-05T17:33:00" u="1"/>
        <d v="2025-04-29T11:32:00" u="1"/>
        <d v="2025-05-09T09:07:00" u="1"/>
        <d v="2025-05-12T10:20:00" u="1"/>
        <d v="2025-05-07T11:20:00" u="1"/>
        <d v="2025-05-08T00:00:00" u="1"/>
        <d v="2025-05-12T14:20:00" u="1"/>
        <d v="2025-05-08T11:57:00" u="1"/>
        <d v="2025-05-08T11:56:00" u="1"/>
        <d v="2025-05-09T13:55:00" u="1"/>
        <d v="2025-05-06T09:18:00" u="1"/>
        <d v="2025-05-06T16:06:00" u="1"/>
        <d v="2025-05-06T16:04:00" u="1"/>
        <d v="2025-05-05T14:45:00" u="1"/>
        <d v="2025-05-06T09:56:00" u="1"/>
        <d v="2025-05-12T11:11:00" u="1"/>
        <d v="2025-05-12T16:15:00" u="1"/>
        <d v="2025-05-12T15:19:00" u="1"/>
        <d v="2025-05-08T15:09:00" u="1"/>
        <d v="2025-05-12T16:50:00" u="1"/>
        <d v="2025-05-12T10:42:00" u="1"/>
        <d v="2025-05-12T10:43:00" u="1"/>
        <d v="2025-05-12T10:50:00" u="1"/>
        <d v="2025-05-12T10:54:00" u="1"/>
        <d v="2025-05-12T11:38:00" u="1"/>
        <d v="2025-05-12T14:38:00" u="1"/>
        <d v="2025-05-12T11:26:00" u="1"/>
        <d v="2025-05-12T11:57:00" u="1"/>
        <d v="2025-05-09T12:14:00" u="1"/>
        <d v="2025-05-09T12:16:00" u="1"/>
        <d v="2025-05-09T12:12:00" u="1"/>
        <d v="2025-05-12T06:50:00" u="1"/>
        <d v="2025-05-12T13:24:00" u="1"/>
        <d v="2025-05-12T10:13:00" u="1"/>
        <d v="2025-05-12T11:37:00" u="1"/>
        <d v="2025-05-10T07:26:00" u="1"/>
        <d v="2025-05-05T09:06:00" u="1"/>
        <d v="2025-05-09T16:07:00" u="1"/>
        <d v="2025-05-09T19:22:00" u="1"/>
        <d v="2025-05-12T13:25:00" u="1"/>
        <d v="2025-05-09T14:38:00" u="1"/>
        <d v="2025-04-29T21:18:00" u="1"/>
        <d v="2025-05-08T12:20:00" u="1"/>
        <d v="2025-05-12T15:34:00" u="1"/>
        <d v="2025-05-12T15:36:00" u="1"/>
        <d v="2025-05-05T11:23:00" u="1"/>
        <d v="2025-05-09T11:47:00" u="1"/>
        <d v="2025-05-12T10:30:00" u="1"/>
        <d v="2025-05-12T17:30:00" u="1"/>
        <d v="2025-04-30T16:00:00" u="1"/>
        <d v="2025-05-06T14:46:00" u="1"/>
        <d v="2025-05-01T08:02:00" u="1"/>
        <d v="2025-05-06T08:25:00" u="1"/>
        <d v="2025-05-06T07:03:00" u="1"/>
        <d v="2025-04-30T00:00:00" u="1"/>
        <d v="2025-05-07T08:34:00" u="1"/>
        <d v="2025-05-08T16:23:00" u="1"/>
        <d v="2025-05-08T16:19:00" u="1"/>
        <d v="2025-04-18T16:52:00" u="1"/>
        <d v="2025-05-06T17:20:00" u="1"/>
        <d v="2025-05-07T09:40:00" u="1"/>
        <d v="2025-05-12T11:21:00" u="1"/>
        <d v="2025-05-12T17:27:00" u="1"/>
        <d v="2025-05-12T17:24:00" u="1"/>
        <d v="2025-05-12T17:21:00" u="1"/>
        <d v="2025-05-12T16:19:00" u="1"/>
        <d v="2025-05-12T07:56:00" u="1"/>
        <d v="2025-05-12T10:57:00" u="1"/>
        <d v="2025-05-09T13:35:00" u="1"/>
        <d v="2025-05-08T09:50:00" u="1"/>
        <d v="2025-05-12T14:39:00" u="1"/>
        <d v="2025-05-12T13:53:00" u="1"/>
        <d v="2025-05-12T07:18:00" u="1"/>
        <d v="2025-05-08T12:11:00" u="1"/>
        <d v="2025-04-25T07:55:00" u="1"/>
        <d v="2025-03-27T11:48:00" u="1"/>
        <d v="2025-05-12T13:27:00" u="1"/>
        <d v="2025-05-12T15:07:00" u="1"/>
        <d v="2025-05-12T13:20:00" u="1"/>
        <d v="2025-05-08T17:32:00" u="1"/>
        <d v="2025-05-12T09:17:00" u="1"/>
        <d v="2025-05-12T17:13:00" u="1"/>
        <d v="2025-05-12T15:37:00" u="1"/>
        <d v="2025-05-12T16:00:00" u="1"/>
        <d v="2025-05-12T18:48:00" u="1"/>
        <d v="2025-05-12T10:59:00" u="1"/>
        <d v="2025-05-12T19:04:00" u="1"/>
        <d v="2025-05-12T22:09:00" u="1"/>
        <d v="2025-05-12T22:34:00" u="1"/>
        <d v="2025-05-06T19:03:00" u="1"/>
        <d v="2025-05-12T10:33:00" u="1"/>
        <d v="2025-05-12T08:40:00" u="1"/>
        <d v="2025-05-12T08:39:00" u="1"/>
        <d v="2025-05-12T11:16:00" u="1"/>
        <d v="2025-05-12T11:08:00" u="1"/>
        <d v="2025-04-30T18:14:00" u="1"/>
        <d v="2025-05-12T18:16:00" u="1"/>
        <d v="2025-05-12T19:54:00" u="1"/>
        <d v="2025-05-09T19:30:00" u="1"/>
        <d v="2025-05-12T13:47:00" u="1"/>
        <d v="2025-05-12T14:50:00" u="1"/>
        <d v="2025-05-12T15:00:00" u="1"/>
        <d v="2025-02-07T14:50:00" u="1"/>
        <d v="2025-04-28T17:21:00" u="1"/>
        <d v="2025-05-08T11:22:00" u="1"/>
        <d v="2025-05-08T11:16:00" u="1"/>
        <d v="2025-05-07T14:36:00" u="1"/>
        <d v="2025-05-07T14:24:00" u="1"/>
        <d v="2025-05-07T14:19:00" u="1"/>
        <d v="2025-05-07T14:14:00" u="1"/>
        <d v="2025-05-07T13:55:00" u="1"/>
        <d v="2025-03-26T17:35:00" u="1"/>
        <d v="2025-05-07T12:54:00" u="1"/>
        <d v="2025-05-07T16:44:00" u="1"/>
        <d v="2025-05-07T12:40:00" u="1"/>
        <d v="2025-05-07T18:57:00" u="1"/>
        <d v="2025-05-07T18:53:00" u="1"/>
        <d v="2025-05-07T19:06:00" u="1"/>
        <d v="2025-05-07T15:22:00" u="1"/>
        <d v="2025-05-06T17:26:00" u="1"/>
        <d v="2025-05-06T17:32:00" u="1"/>
        <d v="2025-05-06T18:38:00" u="1"/>
        <d v="2025-05-07T10:23:00" u="1"/>
        <d v="2025-05-07T11:22:00" u="1"/>
        <d v="2025-05-07T11:54:00" u="1"/>
        <d v="2025-05-07T11:40:00" u="1"/>
        <d v="2025-05-07T11:35:00" u="1"/>
        <d v="2025-05-09T14:32:00" u="1"/>
        <d v="2025-05-09T14:10:00" u="1"/>
        <d v="2025-05-08T08:05:00" u="1"/>
        <d v="2025-05-08T08:49:00" u="1"/>
        <d v="2025-05-07T14:44:00" u="1"/>
        <d v="2025-05-09T14:40:00" u="1"/>
        <d v="2025-05-07T14:07:00" u="1"/>
        <d v="2025-04-29T08:57:00" u="1"/>
        <d v="2025-05-08T13:54:00" u="1"/>
        <d v="2025-05-08T13:13:00" u="1"/>
        <d v="2025-05-05T11:56:00" u="1"/>
        <d v="2025-05-08T09:43:00" u="1"/>
        <d v="2025-05-09T12:00:00" u="1"/>
        <d v="2025-05-09T11:40:00" u="1"/>
        <d v="2025-05-07T17:55:00" u="1"/>
        <d v="2025-05-07T07:10:00" u="1"/>
        <d v="2025-05-09T13:25:00" u="1"/>
        <d v="2025-05-09T08:11:00" u="1"/>
        <d v="2025-05-09T10:12:00" u="1"/>
        <d v="2025-05-10T03:39:00" u="1"/>
        <d v="2025-05-09T12:47:00" u="1"/>
        <d v="2025-05-08T13:32:00" u="1"/>
        <d v="2025-05-06T15:51:00" u="1"/>
        <d v="2025-05-08T13:49:00" u="1"/>
        <d v="2025-05-08T13:59:00" u="1"/>
        <d v="2025-05-08T16:07:00" u="1"/>
        <d v="2025-05-08T15:59:00" u="1"/>
        <d v="2025-05-09T12:03:00" u="1"/>
        <d v="2025-05-09T10:01:00" u="1"/>
        <d v="2025-04-30T16:35:00" u="1"/>
        <d v="2025-04-29T10:45:00" u="1"/>
        <d v="2025-04-29T11:09:00" u="1"/>
        <d v="2025-04-29T10:19:00" u="1"/>
        <d v="2025-04-29T10:23:00" u="1"/>
        <d v="2025-05-02T13:27:00" u="1"/>
        <d v="2025-05-09T06:17:00" u="1"/>
        <d v="2025-05-05T13:13:00" u="1"/>
        <d v="2025-04-09T09:55:00" u="1"/>
        <d v="2025-05-09T09:51:00" u="1"/>
        <d v="2025-05-09T11:14:00" u="1"/>
        <d v="2025-05-09T14:09:00" u="1"/>
        <d v="2025-05-08T20:46:00" u="1"/>
        <d v="2025-04-28T18:00:00" u="1"/>
        <d v="2025-05-09T15:08:00" u="1"/>
        <d v="2025-05-06T13:48:00" u="1"/>
        <d v="2025-05-06T16:48:00" u="1"/>
        <d v="2025-05-08T12:41:00" u="1"/>
        <d v="2025-05-08T11:18:00" u="1"/>
        <d v="2025-05-05T13:49:00" u="1"/>
        <d v="2025-05-08T15:54:00" u="1"/>
        <d v="2025-05-07T11:32:00" u="1"/>
        <d v="2025-05-09T17:54:00" u="1"/>
        <d v="2025-05-06T17:48:00" u="1"/>
        <d v="2025-05-06T15:37:00" u="1"/>
        <d v="2025-05-08T16:45:00" u="1"/>
        <d v="2025-05-08T14:43:00" u="1"/>
        <d v="2025-05-02T16:19:00" u="1"/>
        <d v="2025-03-13T14:41:00" u="1"/>
        <d v="2025-05-09T14:19:00" u="1"/>
        <d v="2025-04-28T11:08:00" u="1"/>
        <d v="2025-04-28T11:28:00" u="1"/>
        <d v="2025-05-07T15:38:00" u="1"/>
        <d v="2025-05-07T14:49:00" u="1"/>
        <d v="2025-05-05T16:08:00" u="1"/>
        <d v="2025-05-05T16:07:00" u="1"/>
        <d v="2025-05-09T13:27:00" u="1"/>
        <d v="2025-05-09T14:23:00" u="1"/>
        <d v="2025-05-07T13:39:00" u="1"/>
        <d v="2025-05-09T14:53:00" u="1"/>
        <d v="2025-05-09T16:21:00" u="1"/>
        <d v="2025-04-29T14:12:00" u="1"/>
        <d v="2025-05-06T15:03:00" u="1"/>
        <d v="2025-05-09T20:57:00" u="1"/>
        <d v="2025-05-09T21:31:00" u="1"/>
        <d v="2025-05-09T20:21:00" u="1"/>
        <d v="2025-05-09T16:57:00" u="1"/>
        <d v="2025-05-09T17:04:00" u="1"/>
        <d v="2025-05-09T16:22:00" u="1"/>
        <d v="2025-05-05T14:47:00" u="1"/>
        <d v="2025-05-09T16:05:00" u="1"/>
        <d v="2025-05-08T17:50:00" u="1"/>
        <d v="2025-02-06T18:16:00" u="1"/>
        <d v="2025-03-25T12:00:00" u="1"/>
        <d v="2025-05-07T09:30:00" u="1"/>
        <d v="2025-05-09T07:11:00" u="1"/>
        <d v="2024-12-03T14:24:00" u="1"/>
        <d v="2025-05-05T15:09:00" u="1"/>
        <d v="2025-05-09T15:24:00" u="1"/>
        <d v="2025-05-09T15:38:00" u="1"/>
        <d v="2025-05-09T10:02:00" u="1"/>
        <d v="2025-05-07T19:11:00" u="1"/>
        <d v="2025-05-09T18:28:00" u="1"/>
        <d v="2025-05-09T10:23:00" u="1"/>
        <d v="2025-05-09T10:59:00" u="1"/>
        <d v="2025-05-09T19:05:00" u="1"/>
        <d v="2025-05-09T17:03:00" u="1"/>
        <d v="2025-05-09T17:58:00" u="1"/>
        <d v="2025-04-25T16:24:00" u="1"/>
        <d v="2025-05-06T13:56:00" u="1"/>
        <d v="2025-05-09T15:48:00" u="1"/>
        <d v="2025-05-05T15:01:00" u="1"/>
        <d v="2025-05-09T19:16:00" u="1"/>
        <d v="2025-05-09T11:25:00" u="1"/>
        <d v="2025-05-09T11:09:00" u="1"/>
        <d v="2025-05-08T14:37:00" u="1"/>
        <d v="2025-05-11T20:21:00" u="1"/>
        <d v="2025-05-09T17:01:00" u="1"/>
        <d v="2025-05-09T15:28:00" u="1"/>
        <d v="2025-04-30T18:20:00" u="1"/>
        <d v="2025-04-30T15:48:00" u="1"/>
        <d v="2025-05-09T08:57:00" u="1"/>
        <d v="2025-05-09T21:19:00" u="1"/>
        <d v="2025-05-05T12:38:00" u="1"/>
        <d v="2025-05-02T09:45:00" u="1"/>
        <d v="2025-05-08T14:53:00" u="1"/>
        <d v="2025-05-08T10:52:00" u="1"/>
        <d v="2025-05-08T15:29:00" u="1"/>
        <d v="2025-05-09T16:16:00" u="1"/>
        <d v="2025-05-10T11:28:00" u="1"/>
        <d v="2025-05-02T12:50:00" u="1"/>
        <d v="2025-05-10T11:10:00" u="1"/>
        <d v="2025-05-10T08:31:00" u="1"/>
        <d v="2025-04-24T19:23:00" u="1"/>
        <d v="2025-05-09T09:06:00" u="1"/>
        <d v="2025-05-09T09:18:00" u="1"/>
        <d v="2025-05-09T14:11:00" u="1"/>
        <d v="2025-04-29T11:46:00" u="1"/>
        <d v="2025-05-02T18:06:00" u="1"/>
        <d v="2025-05-09T12:41:00" u="1"/>
        <d v="2025-05-07T10:49:00" u="1"/>
        <d v="2025-05-08T17:35:00" u="1"/>
        <d v="2025-05-08T10:17:00" u="1"/>
        <d v="2025-05-08T15:31:00" u="1"/>
        <d v="2025-04-17T09:11:00" u="1"/>
        <d v="2025-05-09T16:04:00" u="1"/>
        <d v="2025-04-03T18:40:00" u="1"/>
        <d v="2025-05-09T09:21:00" u="1"/>
        <d v="2025-04-28T18:37:00" u="1"/>
        <d v="2025-04-28T18:44:00" u="1"/>
        <d v="2025-04-28T17:51:00" u="1"/>
        <d v="2025-05-05T18:07:00" u="1"/>
        <d v="2025-05-05T18:14:00" u="1"/>
        <d v="2025-05-02T17:49:00" u="1"/>
        <d v="2025-04-28T08:26:00" u="1"/>
        <d v="2025-04-25T10:27:00" u="1"/>
        <d v="2025-04-25T12:00:00" u="1"/>
        <d v="2025-03-28T15:11:00" u="1"/>
        <d v="2025-03-28T15:09:00" u="1"/>
        <d v="2025-04-07T15:16:00" u="1"/>
        <d v="2025-04-07T15:18:00" u="1"/>
        <d v="2025-05-09T15:46:00" u="1"/>
        <d v="2025-05-08T15:37:00" u="1"/>
        <d v="2025-03-14T00:00:00" u="1"/>
        <d v="2025-05-07T15:58:00" u="1"/>
        <d v="2025-05-09T15:47:00" u="1"/>
        <d v="2025-03-27T07:59:00" u="1"/>
        <d v="2025-05-09T10:00:00" u="1"/>
        <d v="2025-05-09T14:21:00" u="1"/>
        <d v="2025-04-25T11:40:00" u="1"/>
        <d v="2025-05-09T11:43:00" u="1"/>
        <d v="2025-05-09T16:09:00" u="1"/>
        <d v="2025-05-09T14:01:00" u="1"/>
        <d v="2025-05-08T11:52:00" u="1"/>
        <d v="2025-05-08T11:51:00" u="1"/>
        <d v="2025-05-08T12:37:00" u="1"/>
        <d v="2025-05-09T10:54:00" u="1"/>
        <d v="2025-05-08T14:58:00" u="1"/>
        <d v="2025-05-08T08:50:00" u="1"/>
        <d v="2025-04-25T18:50:00" u="1"/>
        <d v="2025-04-25T18:43:00" u="1"/>
        <d v="2025-04-25T18:10:00" u="1"/>
        <d v="2025-04-14T10:21:00" u="1"/>
        <d v="2025-05-05T16:52:00" u="1"/>
        <d v="2025-05-09T19:07:00" u="1"/>
        <d v="2025-04-25T12:41:00" u="1"/>
        <d v="2025-05-07T17:47:00" u="1"/>
        <d v="2025-05-09T14:48:00" u="1"/>
        <d v="2025-05-02T10:44:00" u="1"/>
        <d v="2025-04-30T13:48:00" u="1"/>
        <d v="2025-05-06T09:45:00" u="1"/>
        <d v="2025-05-06T13:52:00" u="1"/>
        <d v="2025-05-06T11:32:00" u="1"/>
        <d v="2025-05-09T10:50:00" u="1"/>
        <d v="2025-05-09T10:43:00" u="1"/>
        <d v="2025-05-06T17:23:00" u="1"/>
        <d v="2025-05-06T16:09:00" u="1"/>
        <d v="2025-05-09T19:10:00" u="1"/>
        <d v="2025-05-09T15:50:00" u="1"/>
        <d v="2025-05-08T17:58:00" u="1"/>
        <d v="2025-05-08T17:36:00" u="1"/>
        <d v="2025-05-09T17:07:00" u="1"/>
        <d v="2025-05-09T16:55:00" u="1"/>
        <d v="2025-05-09T15:31:00" u="1"/>
        <d v="2025-05-11T18:33:00" u="1"/>
        <d v="2025-05-09T11:41:00" u="1"/>
        <d v="2025-05-09T14:55:00" u="1"/>
        <d v="2025-05-09T15:09:00" u="1"/>
        <d v="2025-05-09T14:36:00" u="1"/>
        <d v="2025-04-29T09:53:00" u="1"/>
        <d v="2025-04-28T11:33:00" u="1"/>
        <d v="2025-05-07T16:34:00" u="1"/>
        <d v="2025-05-07T14:32:00" u="1"/>
        <d v="2025-05-09T10:03:00" u="1"/>
        <d v="2025-05-09T19:00:00" u="1"/>
        <d v="2025-04-23T15:37:00" u="1"/>
        <d v="2025-04-25T20:25:00" u="1"/>
        <d v="2025-04-25T20:16:00" u="1"/>
        <d v="2025-04-29T12:33:00" u="1"/>
        <d v="2025-04-29T11:52:00" u="1"/>
        <d v="2025-05-03T12:00:00" u="1"/>
        <d v="2025-05-03T11:09:00" u="1"/>
        <d v="2025-04-29T17:58:00" u="1"/>
        <d v="2025-05-11T11:03:00" u="1"/>
        <d v="2025-05-03T22:14:00" u="1"/>
        <d v="2025-05-06T17:02:00" u="1"/>
        <d v="2025-05-09T16:50:00" u="1"/>
        <d v="2025-05-08T18:34:00" u="1"/>
        <d v="2025-04-24T15:06:00" u="1"/>
        <d v="2025-05-07T14:52:00" u="1"/>
        <d v="2025-05-07T15:47:00" u="1"/>
        <d v="2025-05-08T15:21:00" u="1"/>
        <d v="2025-05-08T12:21:00" u="1"/>
        <d v="2025-05-08T12:25:00" u="1"/>
        <d v="2025-05-08T17:28:00" u="1"/>
        <d v="2025-05-06T19:49:00" u="1"/>
        <d v="2025-05-08T17:04:00" u="1"/>
        <d v="2025-05-08T08:26:00" u="1"/>
        <d v="2025-05-07T06:26:00" u="1"/>
        <d v="2025-05-07T09:23:00" u="1"/>
        <d v="2025-05-07T11:31:00" u="1"/>
        <d v="2025-05-07T06:47:00" u="1"/>
        <d v="2025-05-07T11:43:00" u="1"/>
        <d v="2025-05-08T06:55:00" u="1"/>
        <d v="2025-05-08T08:25:00" u="1"/>
        <d v="2025-03-18T08:10:00" u="1"/>
        <d v="2025-05-08T16:02:00" u="1"/>
        <d v="2025-05-08T13:08:00" u="1"/>
        <d v="2025-05-06T12:12:00" u="1"/>
        <d v="2025-05-06T12:06:00" u="1"/>
        <d v="2025-05-08T04:26:00" u="1"/>
        <d v="2025-05-08T04:17:00" u="1"/>
        <d v="2025-05-08T18:20:00" u="1"/>
        <d v="2025-04-28T14:42:00" u="1"/>
        <d v="2025-04-28T14:46:00" u="1"/>
        <d v="2025-03-12T18:32:00" u="1"/>
        <d v="2025-05-08T09:23:00" u="1"/>
        <d v="2025-05-08T14:59:00" u="1"/>
        <d v="2025-05-05T13:22:00" u="1"/>
        <d v="2025-05-05T13:19:00" u="1"/>
        <d v="2025-05-08T13:47:00" u="1"/>
        <d v="2025-05-08T10:44:00" u="1"/>
        <d v="2025-05-08T21:01:00" u="1"/>
        <d v="2025-05-08T21:03:00" u="1"/>
        <d v="2025-05-06T12:19:00" u="1"/>
        <d v="2025-05-08T08:07:00" u="1"/>
        <d v="2025-05-08T14:44:00" u="1"/>
        <d v="2025-05-08T14:47:00" u="1"/>
        <d v="2025-05-08T06:17:00" u="1"/>
        <d v="2025-05-08T14:00:00" u="1"/>
        <d v="2025-05-02T11:44:00" u="1"/>
        <d v="2025-05-02T19:39:00" u="1"/>
        <d v="2025-05-02T10:22:00" u="1"/>
        <d v="2025-05-08T15:49:00" u="1"/>
        <d v="2025-05-08T13:04:00" u="1"/>
        <d v="2025-04-29T14:57:00" u="1"/>
        <d v="2025-04-13T15:37:00" u="1"/>
        <d v="2025-05-06T14:47:00" u="1"/>
        <d v="2025-05-06T15:18:00" u="1"/>
        <d v="2025-05-08T15:39:00" u="1"/>
        <d v="2025-04-28T17:00:00" u="1"/>
        <d v="2025-04-25T10:22:00" u="1"/>
        <d v="2025-05-02T16:31:00" u="1"/>
        <d v="2025-05-05T12:01:00" u="1"/>
        <d v="2025-05-06T09:28:00" u="1"/>
        <d v="2025-05-07T17:03:00" u="1"/>
        <d v="2025-05-07T16:57:00" u="1"/>
        <d v="2025-05-07T10:29:00" u="1"/>
        <d v="2025-05-06T17:44:00" u="1"/>
        <d v="2025-05-06T15:27:00" u="1"/>
        <d v="2025-05-08T14:07:00" u="1"/>
        <d v="2025-04-25T18:15:00" u="1"/>
        <d v="2025-04-25T16:06:00" u="1"/>
        <d v="2025-04-02T10:28:00" u="1"/>
        <d v="2025-04-29T17:27:00" u="1"/>
        <d v="2025-04-29T14:41:00" u="1"/>
        <d v="2025-04-29T13:45:00" u="1"/>
        <d v="2025-03-21T11:14:00" u="1"/>
        <d v="2025-04-27T23:36:00" u="1"/>
        <d v="2025-05-07T17:41:00" u="1"/>
        <d v="2025-05-08T14:51:00" u="1"/>
        <d v="2024-12-16T12:04:00" u="1"/>
        <d v="2025-04-28T00:00:00" u="1"/>
        <d v="2025-04-29T09:59:00" u="1"/>
        <d v="2025-05-07T15:55:00" u="1"/>
        <d v="2025-05-08T13:09:00" u="1"/>
        <d v="2025-05-08T15:57:00" u="1"/>
        <d v="2025-05-07T08:40:00" u="1"/>
        <d v="2025-05-07T08:35:00" u="1"/>
        <d v="2025-05-08T13:20:00" u="1"/>
        <d v="2025-05-08T13:45:00" u="1"/>
        <d v="2025-04-02T16:42:00" u="1"/>
        <d v="2025-04-30T13:38:00" u="1"/>
        <d v="2025-05-07T16:01:00" u="1"/>
        <d v="2025-05-08T07:51:00" u="1"/>
        <d v="2025-05-08T07:58:00" u="1"/>
        <d v="2025-05-08T15:38:00" u="1"/>
        <d v="2025-05-08T15:48:00" u="1"/>
        <d v="2025-05-08T14:10:00" u="1"/>
        <d v="2025-05-08T06:36:00" u="1"/>
        <d v="2025-05-05T14:59:00" u="1"/>
        <d v="2025-04-23T16:00:00" u="1"/>
        <d v="2025-05-08T16:27:00" u="1"/>
        <d v="2025-05-08T15:17:00" u="1"/>
        <d v="2025-05-08T09:01:00" u="1"/>
        <d v="2025-05-08T12:53:00" u="1"/>
        <d v="2025-04-17T16:35:00" u="1"/>
        <d v="2025-05-08T12:02:00" u="1"/>
        <d v="2025-05-08T14:33:00" u="1"/>
        <d v="2025-05-08T11:54:00" u="1"/>
        <d v="2025-05-07T16:28:00" u="1"/>
        <d v="2025-05-08T11:49:00" u="1"/>
        <d v="2025-05-06T11:50:00" u="1"/>
        <d v="2025-05-06T11:52:00" u="1"/>
        <d v="2025-05-08T19:00:00" u="1"/>
        <d v="2025-04-29T15:31:00" u="1"/>
        <d v="2025-04-29T15:39:00" u="1"/>
        <d v="2025-04-29T15:53:00" u="1"/>
        <d v="2025-04-29T16:31:00" u="1"/>
        <d v="2025-04-22T09:47:00" u="1"/>
        <d v="2025-04-22T09:50:00" u="1"/>
        <d v="2025-04-23T08:39:00" u="1"/>
        <d v="2025-04-30T08:38:00" u="1"/>
        <d v="2025-05-06T16:29:00" u="1"/>
        <d v="2025-05-06T16:21:00" u="1"/>
        <d v="2025-05-06T16:15:00" u="1"/>
        <d v="2025-05-06T15:40:00" u="1"/>
        <d v="2025-05-05T16:42:00" u="1"/>
        <d v="2025-05-05T16:27:00" u="1"/>
        <d v="2025-05-05T16:20:00" u="1"/>
        <d v="2025-05-02T16:42:00" u="1"/>
        <d v="2025-05-06T09:54:00" u="1"/>
        <d v="2025-05-06T10:22:00" u="1"/>
        <d v="2025-05-06T09:50:00" u="1"/>
        <d v="2025-04-29T11:06:00" u="1"/>
        <d v="2025-05-08T01:09:00" u="1"/>
        <d v="2025-05-08T05:27:00" u="1"/>
        <d v="2025-05-06T11:28:00" u="1"/>
        <d v="2025-05-05T10:32:00" u="1"/>
        <d v="2025-05-06T01:00:00" u="1"/>
        <d v="2025-05-07T13:42:00" u="1"/>
        <d v="2025-05-06T07:50:00" u="1"/>
        <d v="2025-05-05T08:47:00" u="1"/>
        <d v="2025-05-05T10:29:00" u="1"/>
        <d v="2025-05-04T13:15:00" u="1"/>
        <d v="2025-05-05T06:19:00" u="1"/>
        <d v="2025-05-05T06:50:00" u="1"/>
        <d v="2025-05-05T11:27:00" u="1"/>
        <d v="2025-05-07T15:36:00" u="1"/>
        <d v="2025-05-07T15:02:00" u="1"/>
        <d v="2025-05-07T15:59:00" u="1"/>
        <d v="2025-05-07T14:45:00" u="1"/>
        <d v="2025-05-07T12:52:00" u="1"/>
        <d v="2025-05-07T06:40:00" u="1"/>
        <d v="2025-05-07T06:20:00" u="1"/>
        <d v="2025-05-07T01:48:00" u="1"/>
        <d v="2025-05-07T03:05:00" u="1"/>
        <d v="2025-05-06T01:40:00" u="1"/>
        <d v="2025-04-29T17:13:00" u="1"/>
        <d v="2025-05-06T17:31:00" u="1"/>
        <d v="2025-04-10T09:44:00" u="1"/>
        <d v="2025-05-06T10:59:00" u="1"/>
        <d v="2025-05-06T10:46:00" u="1"/>
        <d v="2025-05-07T11:47:00" u="1"/>
        <d v="2025-05-07T11:05:00" u="1"/>
        <d v="2025-05-07T10:37:00" u="1"/>
        <d v="2025-05-05T14:42:00" u="1"/>
        <d v="2025-05-07T13:54:00" u="1"/>
        <d v="2025-05-07T16:53:00" u="1"/>
        <d v="2025-05-07T16:59:00" u="1"/>
        <d v="2025-05-07T23:01:00" u="1"/>
        <d v="2025-05-07T17:14:00" u="1"/>
        <d v="2025-04-30T15:18:00" u="1"/>
        <d v="2025-04-25T09:37:00" u="1"/>
        <d v="2025-05-06T15:36:00" u="1"/>
        <d v="2025-05-06T17:07:00" u="1"/>
        <d v="2025-05-06T21:18:00" u="1"/>
        <d v="2025-05-06T17:39:00" u="1"/>
        <d v="2025-05-05T16:56:00" u="1"/>
        <d v="2025-05-05T16:40:00" u="1"/>
        <d v="2025-04-28T17:05:00" u="1"/>
        <d v="2025-04-30T18:19:00" u="1"/>
        <d v="2025-04-30T11:33:00" u="1"/>
        <d v="2025-04-28T13:12:00" u="1"/>
        <d v="2025-05-02T18:56:00" u="1"/>
        <d v="2025-05-06T15:16:00" u="1"/>
        <d v="2025-05-06T15:17:00" u="1"/>
        <d v="2025-05-06T15:31:00" u="1"/>
        <d v="2025-05-06T15:30:00" u="1"/>
        <d v="2025-05-06T15:29:00" u="1"/>
        <d v="2025-05-06T15:28:00" u="1"/>
        <d v="2025-05-06T11:07:00" u="1"/>
        <d v="2025-05-05T15:24:00" u="1"/>
        <d v="2025-05-05T10:47:00" u="1"/>
        <d v="2025-04-30T11:18:00" u="1"/>
        <d v="2025-04-29T11:15:00" u="1"/>
        <d v="2025-04-30T15:17:00" u="1"/>
        <d v="2025-04-30T14:59:00" u="1"/>
        <d v="2025-04-24T13:57:00" u="1"/>
        <d v="2025-05-02T10:47:00" u="1"/>
        <d v="2025-04-25T15:17:00" u="1"/>
        <d v="2025-05-07T14:08:00" u="1"/>
        <d v="2025-05-06T11:15:00" u="1"/>
        <d v="2025-04-28T11:35:00" u="1"/>
        <d v="2025-04-25T16:41:00" u="1"/>
        <d v="2025-04-25T15:54:00" u="1"/>
        <d v="2025-04-25T15:59:00" u="1"/>
        <d v="2025-04-25T15:58:00" u="1"/>
        <d v="2025-04-25T14:39:00" u="1"/>
        <d v="2025-04-25T13:40:00" u="1"/>
        <d v="2025-04-25T13:52:00" u="1"/>
        <d v="2025-04-25T16:56:00" u="1"/>
        <d v="2025-04-25T15:57:00" u="1"/>
        <d v="2025-04-28T19:13:00" u="1"/>
        <d v="2025-05-06T05:28:00" u="1"/>
        <d v="2025-05-05T14:02:00" u="1"/>
        <d v="2025-05-05T21:37:00" u="1"/>
        <d v="2025-05-05T17:47:00" u="1"/>
        <d v="2025-05-05T15:59:00" u="1"/>
        <d v="2025-05-02T09:51:00" u="1"/>
        <d v="2025-05-06T14:59:00" u="1"/>
        <d v="2025-04-24T16:00:00" u="1"/>
        <d v="2025-04-30T20:41:00" u="1"/>
        <d v="2025-05-01T10:46:00" u="1"/>
        <d v="2025-05-01T05:57:00" u="1"/>
        <d v="2025-04-30T10:26:00" u="1"/>
        <d v="2025-05-01T21:19:00" u="1"/>
        <d v="2025-02-10T10:35:00" u="1"/>
        <d v="2025-05-07T16:30:00" u="1"/>
        <d v="2025-05-06T16:55:00" u="1"/>
        <d v="2025-05-07T08:01:00" u="1"/>
        <d v="2025-05-07T08:55:00" u="1"/>
        <d v="2025-05-07T15:40:00" u="1"/>
        <d v="2025-05-07T15:24:00" u="1"/>
        <d v="2025-04-27T14:47:00" u="1"/>
        <d v="2025-05-07T16:17:00" u="1"/>
        <d v="2025-05-07T09:47:00" u="1"/>
        <d v="2025-05-02T11:09:00" u="1"/>
        <d v="2025-04-30T17:24:00" u="1"/>
        <d v="2025-05-06T15:52:00" u="1"/>
        <d v="2025-05-07T15:32:00" u="1"/>
        <d v="2025-05-06T14:40:00" u="1"/>
        <d v="2025-04-23T10:16:00" u="1"/>
        <d v="2025-05-07T10:33:00" u="1"/>
        <d v="2025-05-07T10:21:00" u="1"/>
        <d v="2025-04-03T13:47:00" u="1"/>
        <d v="2025-04-06T15:14:00" u="1"/>
        <d v="2025-04-07T16:24:00" u="1"/>
        <d v="2025-01-23T08:27:00" u="1"/>
        <d v="2025-05-05T15:28:00" u="1"/>
        <d v="2025-05-05T15:36:00" u="1"/>
        <d v="2025-05-05T15:14:00" u="1"/>
        <d v="2025-05-05T15:41:00" u="1"/>
        <d v="2025-05-05T15:49:00" u="1"/>
        <d v="2025-05-05T14:29:00" u="1"/>
        <d v="2025-03-25T00:00:00" u="1"/>
        <d v="2025-04-30T08:04:00" u="1"/>
        <d v="2025-02-12T05:42:00" u="1"/>
        <d v="2025-02-12T09:02:00" u="1"/>
        <d v="2025-02-12T05:43:00" u="1"/>
        <d v="2025-04-29T13:50:00" u="1"/>
        <d v="2025-03-20T07:25:00" u="1"/>
        <d v="2025-04-29T09:00:00" u="1"/>
        <d v="2025-04-29T09:03:00" u="1"/>
        <d v="2025-04-29T09:07:00" u="1"/>
        <d v="2025-05-06T15:12:00" u="1"/>
        <d v="2025-04-08T00:00:00" u="1"/>
        <d v="2025-05-02T11:59:00" u="1"/>
        <d v="2025-02-28T19:47:00" u="1"/>
        <d v="2025-05-06T22:40:00" u="1"/>
        <d v="2025-05-06T20:28:00" u="1"/>
        <d v="2025-05-07T20:28:00" u="1"/>
        <d v="2025-04-28T14:43:00" u="1"/>
        <d v="2025-04-26T11:46:00" u="1"/>
        <d v="2025-04-28T13:53:00" u="1"/>
        <d v="2025-04-28T10:03:00" u="1"/>
        <d v="2025-04-25T15:20:00" u="1"/>
        <d v="2025-04-30T19:37:00" u="1"/>
        <d v="2025-04-30T15:27:00" u="1"/>
        <d v="2025-04-30T12:07:00" u="1"/>
        <d v="2025-05-01T11:46:00" u="1"/>
        <d v="2025-04-29T16:20:00" u="1"/>
        <d v="2025-04-29T16:28:00" u="1"/>
        <d v="2025-04-29T13:32:00" u="1"/>
        <d v="2025-04-29T10:33:00" u="1"/>
        <d v="2025-04-28T18:21:00" u="1"/>
        <d v="2025-04-28T17:20:00" u="1"/>
        <d v="2025-05-05T16:30:00" u="1"/>
        <d v="2025-05-05T14:03:00" u="1"/>
        <d v="2025-05-05T13:40:00" u="1"/>
        <d v="2025-05-05T12:18:00" u="1"/>
        <d v="2025-05-05T11:42:00" u="1"/>
        <d v="2025-05-06T19:34:00" u="1"/>
        <d v="2025-04-22T15:42:00" u="1"/>
        <d v="2025-05-07T20:44:00" u="1"/>
        <d v="2025-05-07T14:18:00" u="1"/>
        <d v="2025-05-02T16:58:00" u="1"/>
        <d v="2025-05-05T17:32:00" u="1"/>
        <d v="2025-04-02T17:08:00" u="1"/>
        <d v="2025-05-07T11:49:00" u="1"/>
        <d v="2025-04-02T18:34:00" u="1"/>
        <d v="2025-04-24T16:47:00" u="1"/>
        <d v="2025-05-06T15:38:00" u="1"/>
        <d v="2025-05-04T09:56:00" u="1"/>
        <d v="2025-04-29T17:40:00" u="1"/>
        <d v="2025-04-24T15:20:00" u="1"/>
        <d v="2025-04-24T15:00:00" u="1"/>
        <d v="2025-04-24T14:59:00" u="1"/>
        <d v="2025-04-24T15:21:00" u="1"/>
        <d v="2025-04-24T16:37:00" u="1"/>
        <d v="2025-04-25T11:25:00" u="1"/>
        <d v="2025-05-02T11:28:00" u="1"/>
        <d v="2025-04-30T21:53:00" u="1"/>
        <d v="2025-04-30T12:33:00" u="1"/>
        <d v="2025-04-30T10:22:00" u="1"/>
        <d v="2025-04-30T10:10:00" u="1"/>
        <d v="2025-04-30T10:04:00" u="1"/>
        <d v="2025-04-30T10:00:00" u="1"/>
        <d v="2025-04-30T14:23:00" u="1"/>
        <d v="2025-04-30T17:08:00" u="1"/>
        <d v="2025-04-25T15:04:00" u="1"/>
        <d v="2025-04-25T13:57:00" u="1"/>
        <d v="2025-04-25T13:46:00" u="1"/>
        <d v="2025-04-25T13:04:00" u="1"/>
        <d v="2025-04-28T12:51:00" u="1"/>
        <d v="2025-04-28T22:18:00" u="1"/>
        <d v="2025-05-07T08:54:00" u="1"/>
        <d v="2025-05-07T09:10:00" u="1"/>
        <d v="2025-04-28T10:41:00" u="1"/>
        <d v="2025-04-24T15:13:00" u="1"/>
        <d v="2025-04-24T18:10:00" u="1"/>
        <d v="2025-05-05T12:51:00" u="1"/>
        <d v="2025-05-02T17:20:00" u="1"/>
        <d v="2025-05-05T13:00:00" u="1"/>
        <d v="2025-04-29T11:41:00" u="1"/>
        <d v="2025-05-02T11:08:00" u="1"/>
        <d v="2025-04-28T17:04:00" u="1"/>
        <d v="2025-04-28T09:40:00" u="1"/>
        <d v="2025-04-25T15:46:00" u="1"/>
        <d v="2025-04-25T13:34:00" u="1"/>
        <d v="2025-04-30T18:17:00" u="1"/>
        <d v="2025-04-30T14:54:00" u="1"/>
        <d v="2025-04-25T18:40:00" u="1"/>
        <d v="2025-04-24T11:16:00" u="1"/>
        <d v="2025-04-30T08:58:00" u="1"/>
        <d v="2025-04-29T13:43:00" u="1"/>
        <d v="2025-05-06T11:59:00" u="1"/>
        <d v="2025-05-06T12:00:00" u="1"/>
        <d v="2025-05-02T19:47:00" u="1"/>
        <d v="2025-05-07T18:42:00" u="1"/>
        <d v="2025-05-07T10:46:00" u="1"/>
        <d v="2025-05-07T10:48:00" u="1"/>
        <d v="2025-05-07T13:49:00" u="1"/>
        <d v="2025-04-30T16:41:00" u="1"/>
        <d v="2025-05-01T15:40:00" u="1"/>
        <d v="2025-04-29T16:47:00" u="1"/>
        <d v="2025-05-07T08:06:00" u="1"/>
        <d v="2025-05-07T15:25:00" u="1"/>
        <d v="2025-05-07T15:35:00" u="1"/>
        <d v="2025-05-07T15:39:00" u="1"/>
        <d v="2025-05-05T14:13:00" u="1"/>
        <d v="2025-04-30T15:34:00" u="1"/>
        <d v="2025-04-29T08:15:00" u="1"/>
        <d v="2025-05-07T08:15:00" u="1"/>
        <d v="2025-05-02T08:57:00" u="1"/>
        <d v="2025-05-02T16:48:00" u="1"/>
        <d v="2025-04-29T18:45:00" u="1"/>
        <d v="2025-04-29T16:18:00" u="1"/>
        <d v="2025-05-06T09:59:00" u="1"/>
        <d v="2025-04-30T18:23:00" u="1"/>
        <d v="2025-04-30T16:39:00" u="1"/>
        <d v="2025-04-30T12:23:00" u="1"/>
        <d v="2025-05-01T10:07:00" u="1"/>
        <d v="2025-04-24T11:58:00" u="1"/>
        <d v="2025-04-28T12:53:00" u="1"/>
        <d v="2025-04-25T16:50:00" u="1"/>
        <d v="2025-05-02T10:49:00" u="1"/>
        <d v="2025-05-06T15:20:00" u="1"/>
        <d v="2025-05-06T15:25:00" u="1"/>
        <d v="2025-05-07T19:12:00" u="1"/>
        <d v="2025-05-06T11:12:00" u="1"/>
        <d v="2025-05-05T09:55:00" u="1"/>
        <d v="2025-05-06T11:48:00" u="1"/>
        <d v="2025-04-25T19:56:00" u="1"/>
        <d v="2025-04-25T19:57:00" u="1"/>
        <d v="2025-04-30T14:27:00" u="1"/>
        <d v="2025-04-30T15:08:00" u="1"/>
        <d v="2025-04-28T14:33:00" u="1"/>
        <d v="2025-04-29T12:24:00" u="1"/>
        <d v="2025-05-02T14:30:00" u="1"/>
        <d v="2025-05-07T17:23:00" u="1"/>
        <d v="2025-05-07T18:13:00" u="1"/>
        <d v="2025-05-07T15:33:00" u="1"/>
        <d v="2025-05-07T16:12:00" u="1"/>
        <d v="2025-03-11T15:54:00" u="1"/>
        <d v="2025-05-02T14:47:00" u="1"/>
        <d v="2025-04-24T13:58:00" u="1"/>
        <d v="2025-04-30T17:53:00" u="1"/>
        <d v="2025-05-02T16:56:00" u="1"/>
        <d v="2025-05-05T13:56:00" u="1"/>
        <d v="2025-05-07T10:43:00" u="1"/>
        <d v="2025-05-07T10:26:00" u="1"/>
        <d v="2025-05-07T10:42:00" u="1"/>
        <d v="2025-05-02T10:57:00" u="1"/>
        <d v="2025-05-06T19:01:00" u="1"/>
        <d v="2025-05-07T18:24:00" u="1"/>
        <d v="2025-05-07T14:46:00" u="1"/>
        <d v="2025-05-07T14:48:00" u="1"/>
        <d v="2025-05-07T12:44:00" u="1"/>
        <d v="2025-05-07T12:46:00" u="1"/>
        <d v="2025-05-07T12:48:00" u="1"/>
        <d v="2025-05-03T18:24:00" u="1"/>
        <d v="2025-01-30T00:00:00" u="1"/>
        <d v="2025-05-02T13:49:00" u="1"/>
        <d v="2025-05-02T13:47:00" u="1"/>
        <d v="2025-05-02T15:22:00" u="1"/>
        <d v="2025-04-25T15:40:00" u="1"/>
        <d v="2025-04-24T18:24:00" u="1"/>
        <d v="2025-05-06T11:51:00" u="1"/>
        <d v="2025-05-06T06:14:00" u="1"/>
        <d v="2025-01-08T15:05:00" u="1"/>
        <d v="2025-05-04T15:32:00" u="1"/>
        <d v="2025-05-06T19:13:00" u="1"/>
        <d v="2025-05-05T08:39:00" u="1"/>
        <d v="2025-05-02T15:18:00" u="1"/>
        <d v="2025-05-06T11:27:00" u="1"/>
        <d v="2025-05-06T07:58:00" u="1"/>
        <d v="2025-05-06T09:38:00" u="1"/>
        <d v="2025-05-05T14:24:00" u="1"/>
        <d v="2025-05-05T14:27:00" u="1"/>
        <d v="2025-05-06T15:42:00" u="1"/>
        <d v="2025-05-06T09:24:00" u="1"/>
        <d v="2025-05-06T09:27:00" u="1"/>
        <d v="2025-05-05T11:46:00" u="1"/>
        <d v="2025-05-05T18:06:00" u="1"/>
        <d v="2025-05-06T14:20:00" u="1"/>
        <d v="2025-05-02T08:51:00" u="1"/>
        <d v="2025-05-02T08:54:00" u="1"/>
        <d v="2025-05-06T10:23:00" u="1"/>
        <d v="2025-05-06T02:12:00" u="1"/>
        <d v="2025-04-10T05:51:00" u="1"/>
        <d v="2025-04-14T08:44:00" u="1"/>
        <d v="2025-05-06T06:05:00" u="1"/>
        <d v="2025-05-01T00:00:00" u="1"/>
        <d v="2025-05-06T12:44:00" u="1"/>
        <d v="2025-05-05T10:21:00" u="1"/>
        <d v="2025-04-29T08:39:00" u="1"/>
        <d v="2025-04-30T15:54:00" u="1"/>
        <d v="2025-04-30T14:57:00" u="1"/>
        <d v="2025-05-02T17:07:00" u="1"/>
        <d v="2025-05-05T19:06:00" u="1"/>
        <d v="2025-04-04T11:43:00" u="1"/>
        <d v="2025-05-05T18:25:00" u="1"/>
        <d v="2025-05-05T17:05:00" u="1"/>
        <d v="2025-05-05T16:15:00" u="1"/>
        <d v="2025-05-05T16:50:00" u="1"/>
        <d v="2025-05-05T14:07:00" u="1"/>
        <d v="2025-05-02T21:51:00" u="1"/>
        <d v="2025-05-02T18:32:00" u="1"/>
        <d v="2025-05-02T18:42:00" u="1"/>
        <d v="2025-05-02T20:13:00" u="1"/>
        <d v="2025-05-02T17:27:00" u="1"/>
        <d v="2025-05-02T20:29:00" u="1"/>
        <d v="2025-05-02T20:46:00" u="1"/>
        <d v="2025-05-02T20:16:00" u="1"/>
        <d v="2025-05-02T20:36:00" u="1"/>
        <d v="2025-05-02T20:39:00" u="1"/>
        <d v="2025-05-02T20:43:00" u="1"/>
        <d v="2025-05-02T20:59:00" u="1"/>
        <d v="2025-05-02T21:01:00" u="1"/>
        <d v="2025-05-02T13:54:00" u="1"/>
        <d v="2025-04-30T22:53:00" u="1"/>
        <d v="2025-05-06T18:54:00" u="1"/>
        <d v="2025-05-05T18:34:00" u="1"/>
        <d v="2025-04-30T12:40:00" u="1"/>
        <d v="2025-04-10T15:56:00" u="1"/>
        <d v="2025-01-16T15:22:00" u="1"/>
        <d v="2025-05-05T21:11:00" u="1"/>
        <d v="2025-05-05T09:12:00" u="1"/>
        <d v="2025-05-05T07:32:00" u="1"/>
        <d v="2025-04-28T17:44:00" u="1"/>
        <d v="2025-05-06T21:59:00" u="1"/>
        <d v="2025-04-17T15:57:00" u="1"/>
        <d v="2025-04-04T21:00:00" u="1"/>
        <d v="2025-05-06T13:19:00" u="1"/>
        <d v="2025-05-06T08:24:00" u="1"/>
        <d v="2025-05-05T14:08:00" u="1"/>
        <d v="2025-05-05T14:10:00" u="1"/>
        <d v="2025-05-05T14:18:00" u="1"/>
        <d v="2025-05-06T10:55:00" u="1"/>
        <d v="2025-05-06T09:15:00" u="1"/>
        <d v="2025-04-30T15:09:00" u="1"/>
        <d v="2025-04-28T14:56:00" u="1"/>
        <d v="2025-05-06T13:15:00" u="1"/>
        <d v="2025-05-05T15:26:00" u="1"/>
        <d v="2025-05-05T10:17:00" u="1"/>
        <d v="2025-05-06T13:17:00" u="1"/>
        <d v="2025-05-05T08:46:00" u="1"/>
        <d v="2025-04-30T09:01:00" u="1"/>
        <d v="2025-05-03T20:58:00" u="1"/>
        <d v="2025-03-01T18:52:00" u="1"/>
        <d v="2025-04-28T12:11:00" u="1"/>
        <d v="2025-04-28T09:06:00" u="1"/>
        <d v="2025-04-28T09:50:00" u="1"/>
        <d v="2025-04-25T22:54:00" u="1"/>
        <d v="2025-04-25T17:27:00" u="1"/>
        <d v="2025-04-25T11:54:00" u="1"/>
        <d v="2025-04-28T15:39:00" u="1"/>
        <d v="2025-05-04T18:53:00" u="1"/>
        <d v="2025-05-02T16:55:00" u="1"/>
        <d v="2025-05-06T13:58:00" u="1"/>
        <d v="2025-05-05T14:41:00" u="1"/>
        <d v="2025-05-05T14:15:00" u="1"/>
        <d v="2025-05-05T11:03:00" u="1"/>
        <d v="2025-05-05T10:04:00" u="1"/>
        <d v="2025-04-24T15:47:00" u="1"/>
        <d v="2025-04-24T08:51:00" u="1"/>
        <d v="2025-04-24T20:39:00" u="1"/>
        <d v="2025-04-29T13:33:00" u="1"/>
        <d v="2025-04-29T14:43:00" u="1"/>
        <d v="2025-04-30T18:26:00" u="1"/>
        <d v="2025-04-30T17:04:00" u="1"/>
        <d v="2025-04-30T19:10:00" u="1"/>
        <d v="2025-04-30T14:51:00" u="1"/>
        <d v="2025-05-05T17:56:00" u="1"/>
        <d v="2025-04-28T10:29:00" u="1"/>
        <d v="2025-04-29T14:48:00" u="1"/>
        <d v="2025-05-06T18:24:00" u="1"/>
        <d v="2025-05-06T11:54:00" u="1"/>
        <d v="2025-05-06T15:26:00" u="1"/>
        <d v="2025-04-30T15:44:00" u="1"/>
        <d v="2025-05-05T14:58:00" u="1"/>
        <d v="2025-04-29T10:05:00" u="1"/>
        <d v="2025-05-06T08:55:00" u="1"/>
        <d v="2025-05-06T14:54:00" u="1"/>
        <d v="2025-05-06T14:43:00" u="1"/>
        <d v="2025-05-06T15:19:00" u="1"/>
        <d v="2025-05-06T12:33:00" u="1"/>
        <d v="2025-05-06T10:37:00" u="1"/>
        <d v="2025-04-07T14:51:00" u="1"/>
        <d v="2025-05-06T16:42:00" u="1"/>
        <d v="2025-05-01T14:26:00" u="1"/>
        <d v="2025-05-05T14:39:00" u="1"/>
        <d v="2025-05-02T13:52:00" u="1"/>
        <d v="2025-05-05T15:17:00" u="1"/>
        <d v="2025-05-05T12:03:00" u="1"/>
        <d v="2025-04-30T15:23:00" u="1"/>
        <d v="2025-04-17T11:35:00" u="1"/>
        <d v="2025-04-29T17:21:00" u="1"/>
        <d v="2025-04-30T12:30:00" u="1"/>
        <d v="2025-04-30T11:11:00" u="1"/>
        <d v="2025-04-30T11:16:00" u="1"/>
        <d v="2025-04-30T11:03:00" u="1"/>
        <d v="2025-04-30T09:06:00" u="1"/>
        <d v="2025-05-05T09:35:00" u="1"/>
        <d v="2025-05-05T11:20:00" u="1"/>
        <d v="2025-05-05T06:57:00" u="1"/>
        <d v="2025-05-05T12:36:00" u="1"/>
        <d v="2025-05-05T14:32:00" u="1"/>
        <d v="2025-02-14T09:09:00" u="1"/>
        <d v="2025-04-30T18:30:00" u="1"/>
        <d v="2025-04-24T11:27:00" u="1"/>
        <d v="2025-04-24T11:09:00" u="1"/>
        <d v="2025-04-22T15:10:00" u="1"/>
        <d v="2025-04-25T09:48:00" u="1"/>
        <d v="2025-04-25T08:48:00" u="1"/>
        <d v="2025-04-24T15:53:00" u="1"/>
        <d v="2025-04-24T17:43:00" u="1"/>
        <d v="2025-04-26T08:56:00" u="1"/>
        <d v="2025-05-05T18:02:00" u="1"/>
        <d v="2025-05-05T17:54:00" u="1"/>
        <d v="2025-05-05T16:29:00" u="1"/>
        <d v="2025-05-05T15:46:00" u="1"/>
        <d v="2025-05-05T13:51:00" u="1"/>
        <d v="2025-05-04T18:31:00" u="1"/>
        <d v="2025-05-02T17:37:00" u="1"/>
        <d v="2025-05-05T11:36:00" u="1"/>
        <d v="2025-02-19T13:51:00" u="1"/>
        <d v="2025-05-05T17:55:00" u="1"/>
        <d v="2025-05-05T11:35:00" u="1"/>
        <d v="2025-04-16T14:20:00" u="1"/>
        <d v="2025-04-25T18:03:00" u="1"/>
        <d v="2025-05-05T11:38:00" u="1"/>
        <d v="2025-05-05T10:33:00" u="1"/>
        <d v="2025-05-05T10:52:00" u="1"/>
        <d v="2025-04-30T12:11:00" u="1"/>
        <d v="2025-04-30T12:06:00" u="1"/>
        <d v="2025-05-05T13:32:00" u="1"/>
        <d v="2025-05-05T13:39:00" u="1"/>
        <d v="2025-04-30T10:46:00" u="1"/>
        <d v="2025-05-02T08:48:00" u="1"/>
        <d v="2025-05-05T14:56:00" u="1"/>
        <d v="2025-05-05T08:52:00" u="1"/>
        <d v="2025-05-05T09:04:00" u="1"/>
        <d v="2025-04-23T13:09:00" u="1"/>
        <d v="2025-04-30T13:18:00" u="1"/>
        <d v="2025-05-05T14:17:00" u="1"/>
        <d v="2025-05-02T11:16:00" u="1"/>
        <d v="2025-04-30T14:55:00" u="1"/>
        <d v="2025-04-30T17:56:00" u="1"/>
        <d v="2025-05-02T19:48:00" u="1"/>
        <d v="2025-05-02T16:51:00" u="1"/>
        <d v="2025-05-02T09:55:00" u="1"/>
        <d v="2025-04-29T20:11:00" u="1"/>
        <d v="2025-04-30T14:01:00" u="1"/>
        <d v="2025-04-30T10:39:00" u="1"/>
        <d v="2025-05-02T09:54:00" u="1"/>
        <d v="2025-05-05T15:47:00" u="1"/>
        <d v="2025-05-05T10:26:00" u="1"/>
        <d v="2025-04-28T17:24:00" u="1"/>
        <d v="2025-04-24T10:26:00" u="1"/>
        <d v="2025-04-24T10:13:00" u="1"/>
        <d v="2025-05-02T09:42:00" u="1"/>
        <d v="2025-04-14T09:56:00" u="1"/>
        <d v="2025-01-13T09:15:00" u="1"/>
        <d v="2025-01-23T16:15:00" u="1"/>
        <d v="2025-05-02T09:58:00" u="1"/>
        <d v="2025-05-01T12:14:00" u="1"/>
        <d v="2025-05-04T13:51:00" u="1"/>
        <d v="2025-05-04T13:52:00" u="1"/>
        <d v="2025-05-02T07:10:00" u="1"/>
        <d v="2025-05-02T13:23:00" u="1"/>
        <d v="2025-02-26T11:16:00" u="1"/>
        <d v="2025-04-30T13:59:00" u="1"/>
        <d v="2025-04-15T07:43:00" u="1"/>
        <d v="2025-04-25T07:18:00" u="1"/>
        <d v="2025-04-01T00:00:00" u="1"/>
        <d v="2025-05-02T10:20:00" u="1"/>
        <d v="2025-05-02T05:46:00" u="1"/>
        <d v="2025-05-02T12:04:00" u="1"/>
        <d v="2025-05-03T11:16:00" u="1"/>
        <d v="2025-04-28T14:08:00" u="1"/>
        <d v="2025-04-27T13:01:00" u="1"/>
        <d v="2025-04-28T13:48:00" u="1"/>
        <d v="2025-04-30T13:56:00" u="1"/>
        <d v="2025-04-29T16:21:00" u="1"/>
        <d v="2025-04-29T16:32:00" u="1"/>
        <d v="2025-04-30T09:05:00" u="1"/>
        <d v="2025-04-30T10:14:00" u="1"/>
        <d v="2025-05-02T14:02:00" u="1"/>
        <d v="2025-04-28T10:10:00" u="1"/>
        <d v="2025-05-02T20:00:00" u="1"/>
        <d v="2025-05-02T16:40:00" u="1"/>
        <d v="2025-04-30T15:50:00" u="1"/>
        <d v="2025-05-02T19:03:00" u="1"/>
        <d v="2025-05-02T19:13:00" u="1"/>
        <d v="2025-05-02T19:21:00" u="1"/>
        <d v="2025-02-27T12:22:00" u="1"/>
        <d v="2025-04-30T11:34:00" u="1"/>
        <d v="2025-04-28T13:46:00" u="1"/>
        <d v="2025-05-02T13:01:00" u="1"/>
        <d v="2025-05-02T15:33:00" u="1"/>
        <d v="2025-05-02T13:02:00" u="1"/>
        <d v="2025-05-02T17:45:00" u="1"/>
        <d v="2025-05-02T15:34:00" u="1"/>
        <d v="2025-04-28T09:47:00" u="1"/>
        <d v="2025-04-29T17:30:00" u="1"/>
        <d v="2025-04-24T08:57:00" u="1"/>
        <d v="2025-02-18T16:22:00" u="1"/>
        <d v="2025-04-29T17:46:00" u="1"/>
        <d v="2024-12-18T08:31:00" u="1"/>
        <d v="2025-01-13T14:32:00" u="1"/>
        <d v="2025-01-14T08:21:00" u="1"/>
        <d v="2025-01-15T09:21:00" u="1"/>
        <d v="2025-01-14T08:39:00" u="1"/>
        <d v="2025-04-22T07:51:00" u="1"/>
        <d v="2025-04-16T18:40:00" u="1"/>
        <d v="2025-04-16T18:44:00" u="1"/>
        <d v="2025-04-23T13:04:00" u="1"/>
        <d v="2025-04-09T17:09:00" u="1"/>
        <d v="2025-04-10T08:46:00" u="1"/>
        <d v="2025-04-22T11:57:00" u="1"/>
        <d v="2025-04-22T19:51:00" u="1"/>
        <d v="2025-02-25T18:11:00" u="1"/>
        <d v="2025-04-25T15:34:00" u="1"/>
        <d v="2025-04-26T07:03:00" u="1"/>
        <d v="2025-04-28T14:25:00" u="1"/>
        <d v="2025-04-28T15:49:00" u="1"/>
        <d v="2025-04-25T19:30:00" u="1"/>
        <d v="2025-04-28T19:39:00" u="1"/>
        <d v="2025-04-29T09:32:00" u="1"/>
        <d v="2025-04-23T18:26:00" u="1"/>
        <d v="2025-04-22T10:52:00" u="1"/>
        <d v="2025-04-28T19:00:00" u="1"/>
        <d v="2025-04-28T17:52:00" u="1"/>
        <d v="2025-04-25T17:50:00" u="1"/>
        <d v="2025-04-30T19:00:00" u="1"/>
        <d v="2025-04-29T11:10:00" u="1"/>
        <d v="2025-04-30T13:51:00" u="1"/>
        <d v="2025-04-30T14:13:00" u="1"/>
        <d v="2025-04-29T09:10:00" u="1"/>
        <d v="2025-04-29T15:45:00" u="1"/>
        <d v="2025-04-29T16:27:00" u="1"/>
        <d v="2025-04-29T17:25:00" u="1"/>
        <d v="2025-04-30T15:05:00" u="1"/>
        <d v="2025-04-30T14:31:00" u="1"/>
        <d v="2025-04-28T15:27:00" u="1"/>
        <d v="2025-04-30T08:12:00" u="1"/>
        <d v="2025-04-30T12:47:00" u="1"/>
        <d v="2025-04-30T13:04:00" u="1"/>
        <d v="2025-04-30T15:49:00" u="1"/>
        <d v="2025-04-30T17:19:00" u="1"/>
        <d v="2025-04-30T14:39:00" u="1"/>
        <d v="2025-04-29T11:30:00" u="1"/>
        <d v="2025-04-30T16:48:00" u="1"/>
        <d v="2025-04-30T10:38:00" u="1"/>
        <d v="2025-04-30T10:51:00" u="1"/>
        <d v="2025-04-28T09:31:00" u="1"/>
        <d v="2025-04-25T13:47:00" u="1"/>
        <d v="2025-04-30T13:53:00" u="1"/>
        <d v="2025-04-30T20:52:00" u="1"/>
        <d v="2025-04-30T19:26:00" u="1"/>
        <d v="2025-04-30T19:39:00" u="1"/>
        <d v="2025-04-30T14:25:00" u="1"/>
        <d v="2025-04-29T09:28:00" u="1"/>
        <d v="2025-04-30T16:04:00" u="1"/>
        <d v="2025-04-29T16:04:00" u="1"/>
        <d v="2025-04-29T18:48:00" u="1"/>
        <d v="2025-04-29T18:30:00" u="1"/>
        <d v="2025-04-29T18:14:00" u="1"/>
        <d v="2025-04-25T13:56:00" u="1"/>
        <d v="2025-04-30T09:24:00" u="1"/>
        <d v="2025-04-30T16:15:00" u="1"/>
        <d v="2025-04-30T09:36:00" u="1"/>
        <d v="2025-04-30T19:54:00" u="1"/>
        <d v="2025-04-30T20:07:00" u="1"/>
        <d v="2025-04-30T20:17:00" u="1"/>
        <d v="2025-04-30T20:39:00" u="1"/>
        <d v="2025-04-30T21:00:00" u="1"/>
        <d v="2025-04-30T21:19:00" u="1"/>
        <d v="2025-04-30T21:25:00" u="1"/>
        <d v="2025-04-30T21:33:00" u="1"/>
        <d v="2025-04-30T21:42:00" u="1"/>
        <d v="2025-04-29T21:24:00" u="1"/>
        <d v="2025-04-30T07:01:00" u="1"/>
        <d v="2025-04-30T21:45:00" u="1"/>
        <d v="2025-04-30T19:59:00" u="1"/>
        <d v="2025-04-15T12:13:00" u="1"/>
        <d v="2025-01-03T10:15:00" u="1"/>
        <d v="2025-01-07T11:23:00" u="1"/>
        <d v="2025-01-07T14:40:00" u="1"/>
        <d v="2025-01-27T11:23:00" u="1"/>
        <d v="2025-01-27T08:25:00" u="1"/>
        <d v="2025-01-27T11:42:00" u="1"/>
        <d v="2025-01-27T11:47:00" u="1"/>
        <d v="2025-01-27T13:05:00" u="1"/>
        <d v="2025-01-29T12:47:00" u="1"/>
        <d v="2025-01-29T00:00:00" u="1"/>
        <d v="2025-01-27T11:51:00" u="1"/>
        <d v="2025-01-29T14:12:00" u="1"/>
        <d v="2025-02-04T05:24:00" u="1"/>
        <d v="2025-01-27T12:44:00" u="1"/>
        <d v="2025-02-05T11:05:00" u="1"/>
        <d v="2025-02-05T06:33:00" u="1"/>
        <d v="2025-02-05T10:51:00" u="1"/>
        <d v="2025-02-05T11:07:00" u="1"/>
        <d v="2025-02-04T10:49:00" u="1"/>
        <d v="2025-02-04T13:39:00" u="1"/>
        <d v="2025-02-04T00:00:00" u="1"/>
        <d v="2025-02-04T08:44:00" u="1"/>
        <d v="2025-02-04T09:10:00" u="1"/>
        <d v="2025-02-04T12:10:00" u="1"/>
        <d v="2025-02-04T12:43:00" u="1"/>
        <d v="2025-02-04T07:31:00" u="1"/>
        <d v="2025-02-04T08:20:00" u="1"/>
        <d v="2025-02-05T05:28:00" u="1"/>
        <d v="2025-02-04T12:58:00" u="1"/>
        <d v="2025-02-05T13:04:00" u="1"/>
        <d v="2025-02-05T14:41:00" u="1"/>
        <d v="2025-02-05T06:21:00" u="1"/>
        <d v="2025-02-04T05:12:00" u="1"/>
        <d v="2025-02-04T11:05:00" u="1"/>
        <d v="2025-02-04T11:28:00" u="1"/>
        <d v="2025-02-05T14:08:00" u="1"/>
        <d v="2025-04-22T08:18:00" u="1"/>
        <d v="2025-02-19T00:00:00" u="1"/>
        <d v="2025-04-22T15:24:00" u="1"/>
        <d v="2025-04-04T08:23:00" u="1"/>
        <d v="2025-04-04T16:13:00" u="1"/>
        <d v="2025-04-22T09:52:00" u="1"/>
        <d v="2025-03-25T07:59:00" u="1"/>
        <d v="2025-03-25T07:12:00" u="1"/>
        <d v="2025-04-15T12:51:00" u="1"/>
        <d v="2025-03-26T10:03:00" u="1"/>
        <d v="2025-04-15T14:23:00" u="1"/>
        <d v="2025-04-22T09:04:00" u="1"/>
        <d v="2025-03-26T10:07:00" u="1"/>
        <d v="2025-04-22T12:16:00" u="1"/>
        <d v="2025-03-06T00:00:00" u="1"/>
        <d v="2025-03-25T09:04:00" u="1"/>
        <d v="2025-04-22T12:48:00" u="1"/>
        <d v="2025-04-11T00:00:00" u="1"/>
        <d v="2025-03-25T16:46:00" u="1"/>
        <d v="2025-04-17T00:00:00" u="1"/>
        <d v="2025-04-25T16:31:00" u="1"/>
        <d v="2025-04-24T12:45:00" u="1"/>
        <d v="2025-04-17T13:23:00" u="1"/>
        <d v="2025-04-25T16:08:00" u="1"/>
        <d v="2025-04-25T17:25:00" u="1"/>
        <d v="2025-04-09T08:55:00" u="1"/>
        <d v="2025-04-24T15:24:00" u="1"/>
        <d v="2025-04-23T15:27:00" u="1"/>
        <d v="2025-04-23T14:54:00" u="1"/>
        <d v="2025-04-11T09:52:00" u="1"/>
        <d v="2025-04-28T13:23:00" u="1"/>
        <d v="2025-04-28T07:49:00" u="1"/>
        <d v="2025-04-28T07:51:00" u="1"/>
        <d v="2025-04-29T09:41:00" u="1"/>
        <d v="2025-04-28T17:12:00" u="1"/>
        <d v="2025-04-29T08:54:00" u="1"/>
        <d v="2025-04-29T09:29:00" u="1"/>
        <d v="2025-04-29T10:37:00" u="1"/>
        <d v="2025-04-29T14:15:00" u="1"/>
        <d v="2025-04-28T14:44:00" u="1"/>
        <d v="2025-04-15T14:46:00" u="1"/>
        <d v="2025-04-29T15:28:00" u="1"/>
        <d v="2025-04-29T11:11:00" u="1"/>
        <d v="2025-04-11T11:10:00" u="1"/>
        <d v="2025-04-28T13:32:00" u="1"/>
        <d v="2025-04-28T10:39:00" u="1"/>
        <d v="2025-04-28T11:59:00" u="1"/>
        <d v="2025-04-28T11:21:00" u="1"/>
        <d v="2025-04-24T00:00:00" u="1"/>
        <d v="2025-04-25T15:36:00" u="1"/>
        <d v="2025-04-25T11:09:00" u="1"/>
        <d v="2025-04-24T15:08:00" u="1"/>
        <d v="2025-04-28T15:47:00" u="1"/>
        <d v="2025-04-29T10:18:00" u="1"/>
        <d v="2025-04-23T13:56:00" u="1"/>
        <d v="2025-04-29T13:05:00" u="1"/>
        <d v="2025-04-29T13:12:00" u="1"/>
        <d v="2025-04-29T15:00:00" u="1"/>
        <d v="2025-04-29T15:35:00" u="1"/>
        <d v="2025-04-29T15:24:00" u="1"/>
        <d v="2025-04-29T09:44:00" u="1"/>
        <d v="2025-04-29T07:40:00" u="1"/>
        <d v="2025-04-29T15:10:00" u="1"/>
        <d v="2025-04-27T19:00:00" u="1"/>
        <d v="2025-04-25T13:31:00" u="1"/>
        <d v="2025-04-27T20:13:00" u="1"/>
        <d v="2025-04-23T14:10:00" u="1"/>
        <d v="2025-04-25T14:20:00" u="1"/>
        <d v="2025-04-28T17:19:00" u="1"/>
        <d v="2025-04-29T11:01:00" u="1"/>
        <d v="2025-04-29T16:06:00" u="1"/>
        <d v="2025-04-29T01:08:00" u="1"/>
        <d v="2025-04-22T10:12:00" u="1"/>
        <d v="2025-04-28T01:53:00" u="1"/>
        <d v="2025-04-28T17:16:00" u="1"/>
        <d v="2025-04-29T10:10:00" u="1"/>
        <d v="2025-04-29T09:55:00" u="1"/>
        <d v="2025-04-25T06:50:00" u="1"/>
        <d v="2025-04-22T14:22:00" u="1"/>
        <d v="2025-04-29T03:20:00" u="1"/>
        <d v="2025-04-29T03:37:00" u="1"/>
        <d v="2025-04-25T14:59:00" u="1"/>
        <d v="2025-04-28T18:47:00" u="1"/>
        <d v="2025-04-29T08:32:00" u="1"/>
        <d v="2025-04-29T09:02:00" u="1"/>
        <d v="2025-04-29T18:19:00" u="1"/>
        <d v="2025-04-29T15:36:00" u="1"/>
        <d v="2025-04-29T16:44:00" u="1"/>
        <d v="2025-04-29T17:05:00" u="1"/>
        <d v="2025-04-29T15:17:00" u="1"/>
        <d v="2025-04-29T16:50:00" u="1"/>
        <d v="2025-04-29T20:35:00" u="1"/>
        <d v="2025-04-29T23:59:00" u="1"/>
        <d v="2025-04-29T17:22:00" u="1"/>
        <d v="2025-04-29T16:17:00" u="1"/>
        <d v="2025-04-29T16:29:00" u="1"/>
        <d v="2025-04-29T17:34:00" u="1"/>
        <d v="2025-04-29T18:12:00" u="1"/>
        <d v="2025-04-29T09:47:00" u="1"/>
        <d v="2025-04-29T09:48:00" u="1"/>
        <d v="2025-03-28T07:28:00" u="1"/>
        <d v="2025-04-16T10:39:00" u="1"/>
        <d v="2025-04-29T14:03:00" u="1"/>
        <d v="2025-04-29T18:16:00" u="1"/>
        <d v="2025-02-12T10:08:00" u="1"/>
        <d v="2025-04-04T19:08:00" u="1"/>
        <d v="2025-04-16T12:47:00" u="1"/>
        <d v="2025-04-14T16:12:00" u="1"/>
        <d v="2025-04-15T17:52:00" u="1"/>
        <d v="2025-04-17T10:21:00" u="1"/>
        <d v="2025-04-22T13:27:00" u="1"/>
        <d v="2025-04-22T01:11:00" u="1"/>
        <d v="2025-04-02T16:50:00" u="1"/>
        <d v="2025-04-17T10:16:00" u="1"/>
        <d v="2025-04-22T13:28:00" u="1"/>
        <d v="2025-04-25T13:15:00" u="1"/>
        <d v="2025-04-25T09:34:00" u="1"/>
        <d v="2025-04-25T13:45:00" u="1"/>
        <d v="2025-04-23T12:00:00" u="1"/>
        <d v="2025-04-25T13:33:00" u="1"/>
        <d v="2025-04-22T13:24:00" u="1"/>
        <d v="2025-04-25T13:09:00" u="1"/>
        <d v="2025-04-24T15:32:00" u="1"/>
        <d v="2025-04-25T08:22:00" u="1"/>
        <d v="2025-04-24T12:16:00" u="1"/>
        <d v="2025-04-25T11:59:00" u="1"/>
        <d v="2025-04-25T13:58:00" u="1"/>
        <d v="2025-04-25T16:25:00" u="1"/>
        <d v="2025-04-25T16:57:00" u="1"/>
        <d v="2025-04-28T17:02:00" u="1"/>
        <d v="2025-04-28T16:38:00" u="1"/>
        <d v="2025-04-28T17:34:00" u="1"/>
        <d v="2025-04-28T17:23:00" u="1"/>
        <d v="2025-04-28T11:58:00" u="1"/>
        <d v="2025-04-28T14:47:00" u="1"/>
        <d v="2025-04-28T10:13:00" u="1"/>
        <d v="2025-04-28T12:21:00" u="1"/>
        <d v="2025-04-28T12:27:00" u="1"/>
        <d v="2025-04-28T09:25:00" u="1"/>
        <d v="2025-04-24T15:09:00" u="1"/>
        <d v="2025-04-16T00:00:00" u="1"/>
        <d v="2025-04-28T08:10:00" u="1"/>
        <d v="2025-04-28T08:28:00" u="1"/>
        <d v="2025-04-28T10:49:00" u="1"/>
        <d v="2025-04-28T17:30:00" u="1"/>
        <d v="2025-04-24T12:33:00" u="1"/>
        <d v="2025-04-28T15:15:00" u="1"/>
        <d v="2025-04-28T14:54:00" u="1"/>
        <d v="2025-04-28T11:29:00" u="1"/>
        <d v="2025-04-28T09:32:00" u="1"/>
        <d v="2025-03-27T14:05:00" u="1"/>
        <d v="2025-04-25T10:44:00" u="1"/>
        <d v="2025-04-28T07:55:00" u="1"/>
        <d v="2025-04-28T06:38:00" u="1"/>
        <d v="2025-04-28T07:22:00" u="1"/>
        <d v="2025-04-28T15:33:00" u="1"/>
        <d v="2025-04-25T18:49:00" u="1"/>
        <d v="2025-04-25T18:57:00" u="1"/>
        <d v="2025-04-27T08:50:00" u="1"/>
        <d v="2025-04-27T22:53:00" u="1"/>
        <d v="2025-04-28T14:39:00" u="1"/>
        <d v="2025-04-28T12:13:00" u="1"/>
        <d v="2025-04-28T08:53:00" u="1"/>
        <d v="2025-04-25T17:01:00" u="1"/>
        <d v="2025-04-28T16:09:00" u="1"/>
        <d v="2025-04-28T12:12:00" u="1"/>
        <d v="2025-04-28T08:33:00" u="1"/>
        <d v="2025-03-18T08:58:00" u="1"/>
        <d v="2025-03-18T08:53:00" u="1"/>
        <d v="2025-04-28T14:55:00" u="1"/>
        <d v="2025-04-26T05:47:00" u="1"/>
        <d v="2025-04-25T09:52:00" u="1"/>
        <d v="2025-04-25T14:46:00" u="1"/>
        <d v="2025-04-28T09:10:00" u="1"/>
        <d v="2025-04-23T08:14:00" u="1"/>
        <d v="2025-04-28T12:04:00" u="1"/>
        <d v="2025-04-28T09:55:00" u="1"/>
        <d v="2025-04-26T06:40:00" u="1"/>
        <d v="2025-03-03T15:47:00" u="1"/>
        <d v="2025-04-25T18:12:00" u="1"/>
        <d v="2025-04-25T09:09:00" u="1"/>
        <d v="2025-04-25T13:23:00" u="1"/>
        <d v="2025-04-28T13:01:00" u="1"/>
        <d v="2025-04-23T15:04:00" u="1"/>
        <d v="2025-04-28T13:09:00" u="1"/>
        <d v="2025-04-28T13:24:00" u="1"/>
        <d v="2025-04-25T08:52:00" u="1"/>
        <d v="2025-04-28T08:36:00" u="1"/>
        <d v="2025-04-28T09:17:00" u="1"/>
        <d v="2025-04-28T14:23:00" u="1"/>
        <d v="2025-04-24T12:05:00" u="1"/>
        <d v="2025-04-28T11:14:00" u="1"/>
        <d v="2025-04-28T11:20:00" u="1"/>
        <d v="2025-03-12T16:59:00" u="1"/>
        <d v="2025-04-26T16:04:00" u="1"/>
        <d v="2025-04-26T13:47:00" u="1"/>
        <d v="2025-03-31T18:03:00" u="1"/>
        <d v="2025-04-27T18:09:00" u="1"/>
        <d v="2025-04-25T14:56:00" u="1"/>
        <d v="2025-04-23T15:26:00" u="1"/>
        <d v="2025-04-25T16:00:00" u="1"/>
        <d v="2025-04-28T14:35:00" u="1"/>
        <d v="2025-04-28T15:34:00" u="1"/>
        <d v="2025-04-28T12:32:00" u="1"/>
        <d v="2025-04-28T13:45:00" u="1"/>
        <d v="2025-04-28T17:15:00" u="1"/>
        <d v="2025-01-12T16:35:00" u="1"/>
        <d v="2025-02-05T05:53:00" u="1"/>
        <d v="2025-04-06T20:08:00" u="1"/>
        <d v="2025-04-08T14:51:00" u="1"/>
        <d v="2025-04-15T06:29:00" u="1"/>
        <d v="2025-04-15T16:01:00" u="1"/>
        <d v="2024-12-19T12:48:00" u="1"/>
        <d v="2025-04-16T16:02:00" u="1"/>
        <d v="2025-04-17T09:35:00" u="1"/>
        <d v="2025-04-17T13:48:00" u="1"/>
        <d v="2025-04-18T17:19:00" u="1"/>
        <d v="2025-04-21T21:25:00" u="1"/>
        <d v="2025-04-23T09:15:00" u="1"/>
        <d v="2025-04-23T15:07:00" u="1"/>
        <d v="2025-04-23T12:52:00" u="1"/>
        <d v="2025-04-23T15:38:00" u="1"/>
        <d v="2025-04-23T18:20:00" u="1"/>
        <d v="2025-04-23T20:51:00" u="1"/>
        <d v="2025-04-23T21:03:00" u="1"/>
        <d v="2025-04-23T20:56:00" u="1"/>
        <d v="2025-04-23T20:53:00" u="1"/>
        <d v="2025-04-23T20:49:00" u="1"/>
        <d v="2025-04-10T06:20:00" u="1"/>
        <d v="2025-04-24T09:19:00" u="1"/>
        <d v="2025-04-24T09:57:00" u="1"/>
        <d v="2025-04-24T07:01:00" u="1"/>
        <d v="2025-04-24T11:41:00" u="1"/>
        <d v="2025-04-24T11:52:00" u="1"/>
        <d v="2025-04-14T06:46:00" u="1"/>
        <d v="2025-04-24T16:43:00" u="1"/>
        <d v="2025-04-24T17:44:00" u="1"/>
        <d v="2025-04-24T06:51:00" u="1"/>
        <d v="2025-04-24T07:09:00" u="1"/>
        <d v="2025-04-24T07:04:00" u="1"/>
        <d v="2025-04-24T06:59:00" u="1"/>
        <d v="2025-04-24T22:05:00" u="1"/>
        <d v="2025-04-24T22:07:00" u="1"/>
        <d v="2025-04-24T22:08:00" u="1"/>
        <d v="2025-04-24T22:09:00" u="1"/>
        <d v="2025-04-24T22:02:00" u="1"/>
        <d v="2025-04-24T22:04:00" u="1"/>
        <d v="2025-04-25T06:57:00" u="1"/>
        <d v="2025-04-25T08:40:00" u="1"/>
        <d v="2025-04-25T08:37:00" u="1"/>
        <d v="2025-04-25T07:13:00" u="1"/>
        <d v="2025-04-25T07:20:00" u="1"/>
        <d v="2025-04-25T07:49:00" u="1"/>
        <d v="2025-04-25T07:24:00" u="1"/>
        <d v="2025-04-24T08:16:00" u="1"/>
        <d v="2025-04-25T07:08:00" u="1"/>
        <d v="2025-02-21T12:54:00" u="1"/>
        <d v="2025-04-25T07:11:00" u="1"/>
        <d v="2025-04-25T12:25:00" u="1"/>
        <d v="2025-04-25T09:01:00" u="1"/>
        <d v="2025-04-25T08:07:00" u="1"/>
        <d v="2025-04-25T09:59:00" u="1"/>
        <d v="2025-04-25T13:36:00" u="1"/>
        <d v="2025-04-25T11:18:00" u="1"/>
        <d v="2025-04-25T11:13:00" u="1"/>
        <d v="2025-04-25T11:32:00" u="1"/>
        <d v="2025-04-25T02:10:00" u="1"/>
        <d v="2025-04-25T12:12:00" u="1"/>
        <d v="2025-04-25T02:58:00" u="1"/>
        <d v="2025-04-25T15:12:00" u="1"/>
        <d v="2025-04-25T15:07:00" u="1"/>
        <d v="2025-01-16T07:47:00" u="1"/>
        <d v="2025-01-15T12:18:00" u="1"/>
        <d v="2025-04-25T12:53:00" u="1"/>
        <d v="2025-04-25T10:54:00" u="1"/>
        <d v="2025-04-25T14:06:00" u="1"/>
        <d v="2025-04-25T08:58:00" u="1"/>
        <d v="2025-04-23T15:21:00" u="1"/>
        <d v="2025-04-23T15:39:00" u="1"/>
        <d v="2025-04-25T12:38:00" u="1"/>
        <d v="2025-04-25T13:26:00" u="1"/>
        <d v="2025-03-26T11:49:00" u="1"/>
        <d v="2025-04-25T06:32:00" u="1"/>
        <d v="2025-04-25T18:24:00" u="1"/>
        <d v="2025-04-25T17:31:00" u="1"/>
        <d v="2025-04-25T16:51:00" u="1"/>
        <d v="2025-04-25T16:53:00" u="1"/>
        <d v="2025-04-25T17:06:00" u="1"/>
        <d v="2025-04-25T18:36:00" u="1"/>
        <d v="2025-04-25T15:49:00" u="1"/>
        <d v="2025-04-25T10:51:00" u="1"/>
        <d v="2025-04-25T17:19:00" u="1"/>
        <d v="2025-04-25T07:31:00" u="1"/>
        <d v="2025-04-16T09:11:00" u="1"/>
        <d v="2025-04-25T13:08:00" u="1"/>
        <d v="2025-04-25T09:47:00" u="1"/>
        <d v="2025-04-23T09:09:00" u="1"/>
        <d v="2025-04-24T13:23:00" u="1"/>
        <d v="2025-04-24T13:18:00" u="1"/>
        <d v="2025-04-25T13:43:00" u="1"/>
        <d v="2025-04-25T13:55:00" u="1"/>
        <d v="2025-04-25T13:38:00" u="1"/>
        <d v="2025-04-25T17:16:00" u="1"/>
        <d v="2025-04-25T17:12:00" u="1"/>
        <d v="2025-04-25T15:41:00" u="1"/>
        <d v="2025-04-25T13:02:00" u="1"/>
        <d v="2025-04-25T17:38:00" u="1"/>
        <d v="2025-04-25T21:54:00" u="1"/>
        <d v="2025-04-25T21:56:00" u="1"/>
        <d v="2025-04-25T21:58:00" u="1"/>
        <d v="2025-04-25T22:15:00" u="1"/>
        <d v="2025-04-25T22:24:00" u="1"/>
        <d v="2025-04-25T22:34:00" u="1"/>
        <d v="2025-04-26T02:54:00" u="1"/>
        <d v="2025-04-26T03:26:00" u="1"/>
        <d v="2025-04-27T00:00:00" u="1"/>
        <d v="2025-04-27T10:07:00" u="1"/>
        <d v="2025-04-24T07:02:00" u="1"/>
        <d v="2025-03-17T15:18:00" u="1"/>
        <d v="2025-04-24T14:13:00" u="1"/>
        <d v="2025-04-24T14:08:00" u="1"/>
        <d v="2025-04-24T09:18:00" u="1"/>
        <d v="2025-04-24T09:10:00" u="1"/>
        <d v="2025-04-24T09:02:00" u="1"/>
        <d v="2025-04-22T13:42:00" u="1"/>
        <d v="2025-04-02T12:09:00" u="1"/>
        <d v="2025-04-24T08:19:00" u="1"/>
        <d v="2025-04-23T10:53:00" u="1"/>
        <d v="2025-04-23T11:04:00" u="1"/>
        <d v="2025-04-23T15:17:00" u="1"/>
        <d v="2025-04-24T07:08:00" u="1"/>
        <d v="2025-04-24T07:19:00" u="1"/>
        <d v="2025-04-24T01:58:00" u="1"/>
        <d v="2025-04-17T11:41:00" u="1"/>
        <d v="2025-04-24T12:41:00" u="1"/>
        <d v="2025-04-23T15:02:00" u="1"/>
        <d v="2025-04-23T15:11:00" u="1"/>
        <d v="2025-04-24T09:46:00" u="1"/>
        <d v="2025-04-24T14:52:00" u="1"/>
        <d v="2025-04-24T09:22:00" u="1"/>
        <d v="2025-04-24T18:17:00" u="1"/>
        <d v="2025-04-24T18:19:00" u="1"/>
        <d v="2025-01-30T08:00:00" u="1"/>
        <d v="2024-12-13T07:17:00" u="1"/>
        <d v="2025-04-16T16:00:00" u="1"/>
        <d v="2025-04-23T07:30:00" u="1"/>
        <d v="2025-04-23T16:35:00" u="1"/>
        <d v="2025-04-23T16:03:00" u="1"/>
        <d v="2025-04-24T15:05:00" u="1"/>
        <d v="2025-04-22T11:44:00" u="1"/>
        <d v="2025-04-22T10:27:00" u="1"/>
        <d v="2025-04-22T10:05:00" u="1"/>
        <d v="2025-04-15T16:00:00" u="1"/>
        <d v="2025-04-17T17:55:00" u="1"/>
        <d v="2025-04-22T13:38:00" u="1"/>
        <d v="2025-04-22T17:27:00" u="1"/>
        <d v="2025-04-24T17:15:00" u="1"/>
        <d v="2025-04-24T17:57:00" u="1"/>
        <d v="2025-04-23T17:35:00" u="1"/>
        <d v="2025-04-22T21:22:00" u="1"/>
        <d v="2025-02-18T08:45:00" u="1"/>
        <d v="2025-02-24T18:08:00" u="1"/>
        <d v="2025-04-24T15:01:00" u="1"/>
        <d v="2025-04-24T13:08:00" u="1"/>
        <d v="2025-04-24T10:57:00" u="1"/>
        <d v="2025-04-23T17:28:00" u="1"/>
        <d v="2025-04-24T14:58:00" u="1"/>
        <d v="2025-04-24T10:33:00" u="1"/>
        <d v="2025-04-24T10:53:00" u="1"/>
        <d v="2025-04-24T14:49:00" u="1"/>
        <d v="2025-04-22T09:11:00" u="1"/>
        <d v="2025-04-17T17:24:00" u="1"/>
        <d v="2025-04-22T12:47:00" u="1"/>
        <d v="2025-04-22T14:57:00" u="1"/>
        <d v="2025-04-22T13:45:00" u="1"/>
        <d v="2025-04-24T13:49:00" u="1"/>
        <d v="2025-04-24T13:56:00" u="1"/>
        <d v="2025-04-24T14:19:00" u="1"/>
        <d v="2025-04-24T17:59:00" u="1"/>
        <d v="2025-04-24T15:43:00" u="1"/>
        <d v="2025-04-23T12:17:00" u="1"/>
        <d v="2025-04-24T16:08:00" u="1"/>
        <d v="2025-04-22T14:09:00" u="1"/>
        <d v="2025-04-18T08:40:00" u="1"/>
        <d v="2025-04-09T10:21:00" u="1"/>
        <d v="2025-04-24T15:44:00" u="1"/>
        <d v="2025-04-24T19:36:00" u="1"/>
        <d v="2025-04-18T13:21:00" u="1"/>
        <d v="2025-04-23T07:20:00" u="1"/>
        <d v="2025-04-23T12:40:00" u="1"/>
        <d v="2025-04-23T07:38:00" u="1"/>
        <d v="2025-04-23T11:54:00" u="1"/>
        <d v="2025-04-23T14:21:00" u="1"/>
        <d v="2025-04-23T14:01:00" u="1"/>
        <d v="2025-04-23T09:55:00" u="1"/>
        <d v="2025-04-23T07:46:00" u="1"/>
        <d v="2025-04-23T16:45:00" u="1"/>
        <d v="2025-04-23T08:29:00" u="1"/>
        <d v="2025-04-23T14:06:00" u="1"/>
        <d v="2025-04-23T13:01:00" u="1"/>
        <d v="2025-04-23T11:23:00" u="1"/>
        <d v="2025-04-23T07:59:00" u="1"/>
        <d v="2025-04-18T13:23:00" u="1"/>
        <d v="2025-04-01T10:06:00" u="1"/>
        <d v="2025-04-17T08:14:00" u="1"/>
        <d v="2025-04-22T12:54:00" u="1"/>
        <d v="2025-04-23T09:58:00" u="1"/>
        <d v="2025-04-23T12:05:00" u="1"/>
        <d v="2025-04-23T10:52:00" u="1"/>
        <d v="2025-04-14T12:39:00" u="1"/>
        <d v="2025-04-22T13:04:00" u="1"/>
        <d v="2025-04-22T13:23:00" u="1"/>
        <d v="2025-04-22T13:37:00" u="1"/>
        <d v="2025-04-22T13:53:00" u="1"/>
        <d v="2025-04-20T11:37:00" u="1"/>
        <d v="2025-04-17T11:17:00" u="1"/>
        <d v="2025-04-14T16:13:00" u="1"/>
        <d v="2025-04-15T11:12:00" u="1"/>
        <d v="2025-04-17T18:30:00" u="1"/>
        <d v="2025-04-23T18:15:00" u="1"/>
        <d v="2025-04-23T12:45:00" u="1"/>
        <d v="2025-04-23T14:00:00" u="1"/>
        <d v="2025-04-22T13:02:00" u="1"/>
        <d v="2025-04-22T11:19:00" u="1"/>
        <d v="2025-04-22T12:30:00" u="1"/>
        <d v="2025-04-22T12:31:00" u="1"/>
        <d v="2025-04-22T12:32:00" u="1"/>
        <d v="2025-04-23T11:55:00" u="1"/>
        <d v="2025-04-23T10:36:00" u="1"/>
        <d v="2025-04-23T10:20:00" u="1"/>
        <d v="2025-04-23T09:13:00" u="1"/>
        <d v="2025-04-09T10:56:00" u="1"/>
        <d v="2025-04-22T18:34:00" u="1"/>
        <d v="2025-04-23T22:33:00" u="1"/>
        <d v="2025-04-23T19:33:00" u="1"/>
        <d v="2025-04-23T15:08:00" u="1"/>
        <d v="2025-04-23T02:48:00" u="1"/>
        <d v="2025-03-21T19:01:00" u="1"/>
        <d v="2025-03-21T19:02:00" u="1"/>
        <d v="2025-04-22T17:14:00" u="1"/>
        <d v="2025-04-23T10:56:00" u="1"/>
        <d v="2025-04-23T18:07:00" u="1"/>
        <d v="2025-04-23T17:10:00" u="1"/>
        <d v="2025-04-23T06:15:00" u="1"/>
        <d v="2025-04-10T07:33:00" u="1"/>
        <d v="2025-04-23T11:42:00" u="1"/>
        <d v="2025-04-10T11:54:00" u="1"/>
        <d v="2025-04-10T00:00:00" u="1"/>
        <d v="2025-04-23T14:07:00" u="1"/>
        <d v="2025-04-23T10:47:00" u="1"/>
        <d v="2025-04-22T18:41:00" u="1"/>
        <d v="2025-04-22T09:24:00" u="1"/>
        <d v="2025-04-23T15:54:00" u="1"/>
        <d v="2025-04-23T10:00:00" u="1"/>
        <d v="2025-04-07T23:30:00" u="1"/>
        <d v="2025-04-08T09:47:00" u="1"/>
        <d v="2025-04-23T11:31:00" u="1"/>
        <d v="2025-03-21T15:16:00" u="1"/>
        <d v="2025-03-07T08:22:00" u="1"/>
        <d v="2025-04-22T16:20:00" u="1"/>
        <d v="2025-04-23T18:59:00" u="1"/>
        <d v="2025-04-23T14:31:00" u="1"/>
        <d v="2025-04-09T09:52:00" u="1"/>
        <d v="2025-04-23T11:39:00" u="1"/>
        <d v="2025-04-21T13:09:00" u="1"/>
        <d v="2025-03-26T14:54:00" u="1"/>
        <d v="2025-04-16T18:56:00" u="1"/>
        <d v="2025-04-23T13:10:00" u="1"/>
        <d v="2025-03-26T14:12:00" u="1"/>
        <d v="2025-03-24T14:09:00" u="1"/>
        <d v="2025-03-24T14:10:00" u="1"/>
        <d v="2025-03-24T14:12:00" u="1"/>
        <d v="2025-03-24T14:15:00" u="1"/>
        <d v="2025-04-03T00:00:00" u="1"/>
        <d v="2025-04-07T10:30:00" u="1"/>
        <d v="2025-04-22T16:44:00" u="1"/>
        <d v="2025-04-23T12:38:00" u="1"/>
        <d v="2025-04-11T11:29:00" u="1"/>
        <d v="2025-04-11T11:26:00" u="1"/>
        <d v="2025-04-23T13:02:00" u="1"/>
        <d v="2025-04-23T07:10:00" u="1"/>
        <d v="2025-03-20T08:22:00" u="1"/>
        <d v="2025-04-23T10:46:00" u="1"/>
        <d v="2025-04-23T12:59:00" u="1"/>
        <d v="2025-04-23T19:07:00" u="1"/>
        <d v="2025-04-11T15:27:00" u="1"/>
        <d v="2025-04-23T15:59:00" u="1"/>
        <d v="2025-04-23T17:02:00" u="1"/>
        <d v="2025-04-22T15:39:00" u="1"/>
        <d v="2025-04-22T18:48:00" u="1"/>
        <d v="2025-04-23T11:56:00" u="1"/>
        <d v="2025-04-23T17:37:00" u="1"/>
        <d v="2025-04-23T17:27:00" u="1"/>
        <d v="2025-04-23T16:38:00" u="1"/>
        <d v="2025-04-17T17:02:00" u="1"/>
        <d v="2025-04-22T12:21:00" u="1"/>
        <d v="2025-04-22T11:56:00" u="1"/>
        <d v="2025-03-18T18:20:00" u="1"/>
        <d v="2025-03-12T16:19:00" u="1"/>
        <d v="2025-04-22T11:13:00" u="1"/>
        <d v="2025-01-30T16:56:00" u="1"/>
        <d v="2025-03-28T10:12:00" u="1"/>
        <d v="2025-04-19T23:00:00" u="1"/>
        <d v="2025-04-19T17:59:00" u="1"/>
        <d v="2026-04-18T17:00:00" u="1"/>
        <d v="2025-04-18T21:59:00" u="1"/>
        <d v="2025-04-18T17:59:00" u="1"/>
        <d v="2025-04-08T19:45:00" u="1"/>
        <d v="2025-04-03T17:43:00" u="1"/>
        <d v="2025-04-23T16:07:00" u="1"/>
        <d v="2025-04-23T19:48:00" u="1"/>
        <d v="2025-04-22T18:54:00" u="1"/>
        <d v="2025-04-22T09:56:00" u="1"/>
        <d v="2025-04-22T11:10:00" u="1"/>
        <d v="2025-04-22T11:26:00" u="1"/>
        <d v="2025-04-23T10:11:00" u="1"/>
        <d v="2025-04-22T15:25:00" u="1"/>
        <d v="2025-04-22T14:51:00" u="1"/>
        <d v="2025-04-23T08:50:00" u="1"/>
        <d v="2025-04-23T09:01:00" u="1"/>
        <d v="2025-04-11T18:16:00" u="1"/>
        <d v="2025-04-22T14:50:00" u="1"/>
        <d v="2025-04-16T19:00:00" u="1"/>
        <d v="2025-04-19T12:41:00" u="1"/>
        <d v="2025-04-21T20:01:00" u="1"/>
        <d v="2025-04-21T19:33:00" u="1"/>
        <d v="2025-03-30T00:55:00" u="1"/>
        <d v="2025-03-12T00:31:00" u="1"/>
        <d v="2025-04-11T16:33:00" u="1"/>
        <d v="2025-03-10T11:16:00" u="1"/>
        <d v="2025-04-22T08:32:00" u="1"/>
        <d v="2025-04-22T09:18:00" u="1"/>
        <d v="2025-04-22T09:28:00" u="1"/>
        <d v="2025-04-22T06:45:00" u="1"/>
        <d v="2025-04-17T11:46:00" u="1"/>
        <d v="2025-04-19T14:16:00" u="1"/>
        <d v="2025-04-22T14:28:00" u="1"/>
        <d v="2025-03-25T19:57:00" u="1"/>
        <d v="2025-04-14T10:29:00" u="1"/>
        <d v="2025-02-07T00:00:00" u="1"/>
        <d v="2025-04-15T09:53:00" u="1"/>
        <d v="2025-04-22T07:37:00" u="1"/>
        <d v="2025-04-22T10:16:00" u="1"/>
        <d v="2025-04-22T02:48:00" u="1"/>
        <d v="2025-04-22T05:12:00" u="1"/>
        <d v="2025-04-22T12:46:00" u="1"/>
        <d v="2025-04-17T11:56:00" u="1"/>
        <d v="2025-04-18T17:51:00" u="1"/>
        <d v="2025-04-18T10:08:00" u="1"/>
        <d v="2025-03-28T11:34:00" u="1"/>
        <d v="2025-04-22T17:35:00" u="1"/>
        <d v="2025-04-22T11:30:00" u="1"/>
        <d v="2025-04-16T19:23:00" u="1"/>
        <d v="2025-04-22T11:06:00" u="1"/>
        <d v="2025-04-15T10:01:00" u="1"/>
        <d v="2025-04-16T16:31:00" u="1"/>
        <d v="2025-04-16T16:34:00" u="1"/>
        <d v="2025-04-16T15:22:00" u="1"/>
        <d v="2025-04-16T11:41:00" u="1"/>
        <d v="2025-04-22T13:34:00" u="1"/>
        <d v="2025-04-11T14:53:00" u="1"/>
        <d v="2025-04-11T14:17:00" u="1"/>
        <d v="2025-04-14T10:05:00" u="1"/>
        <d v="2025-04-22T16:23:00" u="1"/>
        <d v="2025-04-08T11:47:00" u="1"/>
        <d v="2025-04-10T11:42:00" u="1"/>
        <d v="2025-04-11T15:01:00" u="1"/>
        <d v="2025-04-09T07:29:00" u="1"/>
        <d v="2025-03-24T08:58:00" u="1"/>
        <d v="2025-03-31T08:58:00" u="1"/>
        <d v="2025-04-17T16:53:00" u="1"/>
        <d v="2024-11-29T00:00:00" u="1"/>
        <d v="2024-11-29T04:37:00" u="1"/>
        <d v="2025-03-28T12:28:00" u="1"/>
        <d v="2025-04-22T13:44:00" u="1"/>
        <d v="2025-03-31T10:17:00" u="1"/>
        <d v="2025-04-17T18:37:00" u="1"/>
        <d v="2025-04-22T16:27:00" u="1"/>
        <d v="2025-04-22T15:32:00" u="1"/>
        <d v="2025-04-22T14:53:00" u="1"/>
        <d v="2025-04-07T13:06:00" u="1"/>
        <d v="2025-04-22T15:49:00" u="1"/>
        <d v="2025-04-01T11:13:00" u="1"/>
        <d v="2025-04-02T13:49:00" u="1"/>
        <d v="2025-04-16T17:36:00" u="1"/>
        <d v="2025-04-15T12:47:00" u="1"/>
        <d v="2025-04-15T12:49:00" u="1"/>
        <d v="2025-03-31T17:21:00" u="1"/>
        <d v="2025-04-11T09:37:00" u="1"/>
        <d v="2025-03-24T14:11:00" u="1"/>
        <d v="2025-03-24T14:14:00" u="1"/>
        <d v="2025-04-15T11:37:00" u="1"/>
        <d v="2025-04-04T17:07:00" u="1"/>
        <d v="2025-04-08T13:35:00" u="1"/>
        <d v="2025-04-10T12:42:00" u="1"/>
        <d v="2025-04-22T15:28:00" u="1"/>
        <d v="2025-04-22T11:09:00" u="1"/>
        <d v="2025-04-17T06:22:00" u="1"/>
        <d v="2025-04-17T06:28:00" u="1"/>
        <d v="2025-04-17T06:33:00" u="1"/>
        <d v="2025-04-17T06:38:00" u="1"/>
        <d v="2025-04-22T09:35:00" u="1"/>
        <d v="2025-04-22T13:54:00" u="1"/>
        <d v="2025-04-22T07:54:00" u="1"/>
        <d v="2025-04-22T06:58:00" u="1"/>
        <d v="2025-04-22T08:22:00" u="1"/>
        <d v="2025-04-22T07:33:00" u="1"/>
        <d v="2025-04-17T17:12:00" u="1"/>
        <d v="2025-04-16T14:13:00" u="1"/>
        <d v="2025-04-22T16:30:00" u="1"/>
        <d v="2025-04-17T09:57:00" u="1"/>
        <d v="2025-03-25T15:40:00" u="1"/>
        <d v="2025-04-22T12:14:00" u="1"/>
        <d v="2025-04-17T20:49:00" u="1"/>
        <d v="2025-04-22T13:35:00" u="1"/>
        <d v="2025-04-22T08:44:00" u="1"/>
        <d v="2025-04-22T08:52:00" u="1"/>
        <d v="2025-04-22T14:44:00" u="1"/>
        <d v="2025-04-14T13:03:00" u="1"/>
        <d v="2025-04-10T09:00:00" u="1"/>
        <d v="2025-04-17T17:26:00" u="1"/>
        <d v="2025-04-17T19:27:00" u="1"/>
        <d v="2025-03-25T15:36:00" u="1"/>
        <d v="2025-04-11T10:03:00" u="1"/>
        <d v="2025-03-26T13:51:00" u="1"/>
        <d v="2025-04-04T14:12:00" u="1"/>
        <d v="2025-02-14T15:55:00" u="1"/>
        <d v="2025-03-31T13:40:00" u="1"/>
        <d v="2025-04-22T18:47:00" u="1"/>
        <d v="2025-04-22T18:35:00" u="1"/>
        <d v="2025-04-15T13:25:00" u="1"/>
        <d v="2025-04-15T15:57:00" u="1"/>
        <d v="2025-02-28T23:59:00" u="1"/>
        <d v="2025-04-16T15:54:00" u="1"/>
        <d v="2025-04-18T13:56:00" u="1"/>
        <d v="2025-04-18T13:57:00" u="1"/>
        <d v="2025-04-18T21:58:00" u="1"/>
        <d v="2025-04-17T11:40:00" u="1"/>
        <d v="2025-04-17T11:51:00" u="1"/>
        <d v="2025-04-17T12:01:00" u="1"/>
        <d v="2025-04-17T12:05:00" u="1"/>
        <d v="2025-04-17T10:05:00" u="1"/>
        <d v="2025-04-17T11:28:00" u="1"/>
        <d v="2025-04-03T14:22:00" u="1"/>
        <d v="2025-04-17T10:19:00" u="1"/>
        <d v="2025-04-19T02:10:00" u="1"/>
        <d v="2025-04-17T18:59:00" u="1"/>
        <d v="2025-04-16T12:29:00" u="1"/>
        <d v="2025-04-17T18:42:00" u="1"/>
        <d v="2025-03-31T11:25:00" u="1"/>
        <d v="2025-04-03T16:25:00" u="1"/>
        <d v="2025-04-11T14:27:00" u="1"/>
        <d v="2025-04-11T19:26:00" u="1"/>
        <d v="2025-04-15T14:35:00" u="1"/>
        <d v="2025-04-15T12:30:00" u="1"/>
        <d v="2025-04-15T11:00:00" u="1"/>
        <d v="2025-04-15T09:33:00" u="1"/>
        <d v="2025-04-16T17:31:00" u="1"/>
        <d v="2025-04-17T13:04:00" u="1"/>
        <d v="2025-04-17T15:45:00" u="1"/>
        <d v="2025-04-17T17:56:00" u="1"/>
        <d v="2025-04-18T14:29:00" u="1"/>
        <d v="2025-04-16T15:30:00" u="1"/>
        <d v="2025-04-17T10:51:00" u="1"/>
        <d v="2025-04-17T10:52:00" u="1"/>
        <d v="2025-04-16T16:48:00" u="1"/>
        <d v="2025-04-16T16:46:00" u="1"/>
        <d v="2025-04-17T15:20:00" u="1"/>
        <d v="2025-04-17T15:16:00" u="1"/>
        <d v="2025-04-15T16:14:00" u="1"/>
        <d v="2025-04-17T16:37:00" u="1"/>
        <d v="2025-04-17T14:57:00" u="1"/>
        <d v="2025-04-17T06:31:00" u="1"/>
        <d v="2025-04-15T14:53:00" u="1"/>
        <d v="2025-04-17T10:15:00" u="1"/>
        <d v="2025-04-16T09:15:00" u="1"/>
        <d v="2025-04-15T11:55:00" u="1"/>
        <d v="2025-04-17T18:41:00" u="1"/>
        <d v="2025-04-16T18:59:00" u="1"/>
        <d v="2025-04-17T16:46:00" u="1"/>
        <d v="2025-04-17T16:27:00" u="1"/>
        <d v="2025-04-17T18:48:00" u="1"/>
        <d v="2025-04-17T16:15:00" u="1"/>
        <d v="2025-04-17T12:26:00" u="1"/>
        <d v="2025-04-17T19:06:00" u="1"/>
        <d v="2025-04-17T19:35:00" u="1"/>
        <d v="2025-04-17T19:40:00" u="1"/>
        <d v="2025-04-17T19:43:00" u="1"/>
        <d v="2025-04-17T19:52:00" u="1"/>
        <d v="2025-04-17T19:57:00" u="1"/>
        <d v="2025-04-17T19:49:00" u="1"/>
        <d v="2025-04-17T19:54:00" u="1"/>
        <d v="2025-04-17T19:41:00" u="1"/>
        <d v="2025-04-17T13:30:00" u="1"/>
        <d v="2025-04-17T13:26:00" u="1"/>
        <d v="2025-04-16T15:19:00" u="1"/>
        <d v="2025-04-16T14:17:00" u="1"/>
        <d v="2025-04-16T19:22:00" u="1"/>
        <d v="2025-04-16T19:34:00" u="1"/>
        <d v="2025-04-16T20:31:00" u="1"/>
        <d v="2025-04-16T20:39:00" u="1"/>
        <d v="2025-04-16T20:40:00" u="1"/>
        <d v="2025-04-16T20:37:00" u="1"/>
        <d v="2025-04-16T20:35:00" u="1"/>
        <d v="2025-04-16T20:34:00" u="1"/>
        <d v="2025-04-16T20:32:00" u="1"/>
        <d v="2025-04-16T20:28:00" u="1"/>
        <d v="2025-04-16T19:59:00" u="1"/>
        <d v="2025-04-16T20:00:00" u="1"/>
        <d v="2025-04-16T20:02:00" u="1"/>
        <d v="2025-04-16T20:06:00" u="1"/>
        <d v="2025-04-16T20:13:00" u="1"/>
        <d v="2025-04-16T20:18:00" u="1"/>
        <d v="2025-04-16T20:20:00" u="1"/>
        <d v="2025-04-16T20:22:00" u="1"/>
        <d v="2025-04-16T20:24:00" u="1"/>
        <d v="2025-04-16T20:26:00" u="1"/>
        <d v="2025-04-16T19:53:00" u="1"/>
        <d v="2025-04-04T16:48:00" u="1"/>
        <d v="2025-04-15T15:20:00" u="1"/>
        <d v="2025-04-16T16:40:00" u="1"/>
        <d v="2025-04-17T16:49:00" u="1"/>
        <d v="2025-04-16T08:11:00" u="1"/>
        <d v="2025-04-16T08:06:00" u="1"/>
        <d v="2025-04-14T14:49:00" u="1"/>
        <d v="2025-04-17T16:08:00" u="1"/>
        <d v="2025-04-17T15:53:00" u="1"/>
        <d v="2025-04-15T12:21:00" u="1"/>
        <d v="2025-04-08T17:02:00" u="1"/>
        <d v="2025-04-15T16:52:00" u="1"/>
        <d v="2025-02-12T13:02:00" u="1"/>
        <d v="2025-04-17T16:40:00" u="1"/>
        <d v="2025-04-11T18:14:00" u="1"/>
        <d v="2025-04-11T17:07:00" u="1"/>
        <d v="2025-04-15T15:44:00" u="1"/>
        <d v="2025-04-16T16:44:00" u="1"/>
        <d v="2025-04-18T14:51:00" u="1"/>
        <d v="2025-04-21T23:04:00" u="1"/>
        <d v="2025-03-18T09:28:00" u="1"/>
        <d v="2025-04-16T14:00:00" u="1"/>
        <d v="2025-04-15T14:15:00" u="1"/>
        <d v="2025-04-15T11:29:00" u="1"/>
        <d v="2025-04-15T08:15:00" u="1"/>
        <d v="2025-04-16T14:14:00" u="1"/>
        <d v="2025-04-16T11:19:00" u="1"/>
        <d v="2025-04-15T21:37:00" u="1"/>
        <d v="2025-04-16T14:15:00" u="1"/>
        <d v="2025-04-10T11:26:00" u="1"/>
        <d v="2025-04-14T09:58:00" u="1"/>
        <d v="2025-04-14T13:19:00" u="1"/>
        <d v="2025-04-15T13:35:00" u="1"/>
        <d v="2025-04-04T08:29:00" u="1"/>
        <d v="2025-04-04T09:17:00" u="1"/>
        <d v="2025-04-10T06:42:00" u="1"/>
        <d v="2025-04-10T08:14:00" u="1"/>
        <d v="2025-04-04T16:00:00" u="1"/>
        <d v="2025-04-16T13:04:00" u="1"/>
        <d v="2025-04-16T15:17:00" u="1"/>
        <d v="2025-04-17T12:33:00" u="1"/>
        <d v="2025-04-17T13:36:00" u="1"/>
        <d v="2025-04-17T07:50:00" u="1"/>
        <d v="2025-04-16T10:03:00" u="1"/>
        <d v="2025-04-17T06:50:00" u="1"/>
        <d v="2025-04-16T20:17:00" u="1"/>
        <d v="2025-04-17T15:18:00" u="1"/>
        <d v="2025-04-17T13:59:00" u="1"/>
        <d v="2025-04-17T06:40:00" u="1"/>
        <d v="2025-04-16T17:33:00" u="1"/>
        <d v="2025-04-16T09:04:00" u="1"/>
        <d v="2025-04-16T09:00:00" u="1"/>
        <d v="2025-04-08T18:41:00" u="1"/>
        <d v="2025-04-04T17:06:00" u="1"/>
        <d v="2025-04-02T18:57:00" u="1"/>
        <d v="2025-04-01T14:49:00" u="1"/>
        <d v="2025-04-03T18:56:00" u="1"/>
        <d v="2025-04-03T18:57:00" u="1"/>
        <d v="2025-04-17T16:33:00" u="1"/>
        <d v="2025-04-17T15:55:00" u="1"/>
        <d v="2025-04-17T15:59:00" u="1"/>
        <d v="2025-04-17T16:07:00" u="1"/>
        <d v="2025-04-16T13:11:00" u="1"/>
        <d v="2025-04-16T15:18:00" u="1"/>
        <d v="2025-04-17T15:24:00" u="1"/>
        <d v="2025-04-11T10:44:00" u="1"/>
        <d v="2025-04-15T06:48:00" u="1"/>
        <d v="2025-04-16T08:27:00" u="1"/>
        <d v="2025-04-17T11:49:00" u="1"/>
        <d v="2025-04-17T13:13:00" u="1"/>
        <d v="2025-04-17T12:10:00" u="1"/>
        <d v="2025-04-16T14:29:00" u="1"/>
        <d v="2025-04-18T11:07:00" u="1"/>
        <d v="2025-04-17T17:35:00" u="1"/>
        <d v="2025-04-17T14:17:00" u="1"/>
        <d v="2025-04-17T13:18:00" u="1"/>
        <d v="2025-04-15T13:37:00" u="1"/>
        <d v="2025-04-17T18:53:00" u="1"/>
        <d v="2025-04-07T18:37:00" u="1"/>
        <d v="2025-04-03T09:52:00" u="1"/>
        <d v="2025-04-14T11:07:00" u="1"/>
        <d v="2025-04-14T10:00:00" u="1"/>
        <d v="2025-04-17T17:47:00" u="1"/>
        <d v="2025-04-17T17:13:00" u="1"/>
        <d v="2025-04-17T21:34:00" u="1"/>
        <d v="2025-04-17T14:54:00" u="1"/>
        <d v="2025-04-15T13:14:00" u="1"/>
        <d v="2025-04-17T13:27:00" u="1"/>
        <d v="2025-04-17T14:13:00" u="1"/>
        <d v="2025-04-17T14:14:00" u="1"/>
        <d v="2025-04-15T17:15:00" u="1"/>
        <d v="2025-04-16T13:23:00" u="1"/>
        <d v="2025-04-16T15:00:00" u="1"/>
        <d v="2025-04-17T16:50:00" u="1"/>
        <d v="2025-04-17T18:43:00" u="1"/>
        <d v="2025-03-25T16:21:00" u="1"/>
        <d v="2025-03-05T10:24:00" u="1"/>
        <d v="2025-03-20T09:54:00" u="1"/>
        <d v="2025-04-17T14:55:00" u="1"/>
        <d v="2025-04-17T10:10:00" u="1"/>
        <d v="2025-04-16T16:16:00" u="1"/>
        <d v="2025-04-17T17:30:00" u="1"/>
        <d v="2025-04-15T18:05:00" u="1"/>
        <d v="2025-04-15T19:45:00" u="1"/>
        <d v="2025-04-15T18:23:00" u="1"/>
        <d v="2025-04-16T15:11:00" u="1"/>
        <d v="2025-04-16T15:10:00" u="1"/>
        <d v="2025-04-16T15:09:00" u="1"/>
        <d v="2025-04-15T14:33:00" u="1"/>
        <d v="2025-04-09T13:47:00" u="1"/>
        <d v="2025-04-16T10:15:00" u="1"/>
        <d v="2025-03-21T00:00:00" u="1"/>
        <d v="2025-02-13T11:35:00" u="1"/>
        <d v="2025-03-21T14:50:00" u="1"/>
        <d v="2025-03-21T14:49:00" u="1"/>
        <d v="2025-03-21T07:29:00" u="1"/>
        <d v="2025-02-23T20:41:00" u="1"/>
        <d v="2025-03-24T14:27:00" u="1"/>
        <d v="2025-03-18T15:17:00" u="1"/>
        <d v="2025-03-14T15:19:00" u="1"/>
        <d v="2025-03-14T13:45:00" u="1"/>
        <d v="2025-03-14T10:06:00" u="1"/>
        <d v="2025-03-10T12:23:00" u="1"/>
        <d v="2025-03-10T13:06:00" u="1"/>
        <d v="2025-02-27T10:32:00" u="1"/>
        <d v="2025-02-20T12:32:00" u="1"/>
        <d v="2025-03-24T10:01:00" u="1"/>
        <d v="2025-03-05T13:20:00" u="1"/>
        <d v="2025-03-20T09:29:00" u="1"/>
        <d v="2025-03-24T14:36:00" u="1"/>
        <d v="2025-03-25T01:16:00" u="1"/>
        <d v="2025-02-28T13:58:00" u="1"/>
        <d v="2025-03-25T09:01:00" u="1"/>
        <d v="2025-03-25T11:36:00" u="1"/>
        <d v="2025-03-24T15:53:00" u="1"/>
        <d v="2025-03-24T15:54:00" u="1"/>
        <d v="2025-03-12T22:38:00" u="1"/>
        <d v="2025-03-28T00:00:00" u="1"/>
        <d v="2025-03-31T09:00:00" u="1"/>
        <d v="2025-03-25T16:51:00" u="1"/>
        <d v="2025-03-19T11:09:00" u="1"/>
        <d v="2025-03-26T08:33:00" u="1"/>
        <d v="2025-03-26T12:31:00" u="1"/>
        <d v="2025-04-01T12:31:00" u="1"/>
        <d v="2025-03-26T15:46:00" u="1"/>
        <d v="2025-03-26T11:22:00" u="1"/>
        <d v="2025-04-02T06:48:00" u="1"/>
        <d v="2025-03-25T14:50:00" u="1"/>
        <d v="2025-03-26T13:59:00" u="1"/>
        <d v="2025-04-02T00:00:00" u="1"/>
        <d v="2025-04-02T12:33:00" u="1"/>
        <d v="2025-02-21T13:40:00" u="1"/>
        <d v="2025-04-01T15:12:00" u="1"/>
        <d v="2025-03-25T07:22:00" u="1"/>
        <d v="2025-03-25T07:37:00" u="1"/>
        <d v="2025-03-28T07:58:00" u="1"/>
        <d v="2025-02-26T12:21:00" u="1"/>
        <d v="2025-03-31T19:00:00" u="1"/>
        <d v="2025-03-27T11:16:00" u="1"/>
        <d v="2025-03-29T14:49:00" u="1"/>
        <d v="2025-03-28T06:08:00" u="1"/>
        <d v="2025-04-03T19:04:00" u="1"/>
        <d v="2025-03-17T09:18:00" u="1"/>
        <d v="2025-03-26T11:28:00" u="1"/>
        <d v="2025-04-02T06:42:00" u="1"/>
        <d v="2025-04-02T08:33:00" u="1"/>
        <d v="2025-03-28T16:32:00" u="1"/>
        <d v="2025-04-02T19:00:00" u="1"/>
        <d v="2025-04-02T18:16:00" u="1"/>
        <d v="2025-02-24T06:34:00" u="1"/>
        <d v="2025-04-07T12:16:00" u="1"/>
        <d v="2025-04-02T18:27:00" u="1"/>
        <d v="2025-04-02T09:56:00" u="1"/>
        <d v="2025-04-03T06:37:00" u="1"/>
        <d v="2025-04-03T06:41:00" u="1"/>
        <d v="2025-03-20T17:00:00" u="1"/>
        <d v="2025-04-02T13:10:00" u="1"/>
        <d v="2025-04-03T06:33:00" u="1"/>
        <d v="2025-04-08T18:48:00" u="1"/>
        <d v="2025-04-03T15:49:00" u="1"/>
        <d v="2025-04-03T12:54:00" u="1"/>
        <d v="2025-04-04T10:00:00" u="1"/>
        <d v="2025-04-04T19:00:00" u="1"/>
        <d v="2025-04-02T07:30:00" u="1"/>
        <d v="2025-03-25T16:33:00" u="1"/>
        <d v="2025-04-09T09:53:00" u="1"/>
        <d v="2025-04-09T09:27:00" u="1"/>
        <d v="2025-04-07T12:26:00" u="1"/>
        <d v="2025-04-07T15:42:00" u="1"/>
        <d v="2025-03-26T16:40:00" u="1"/>
        <d v="2025-04-07T15:06:00" u="1"/>
        <d v="2025-04-08T05:00:00" u="1"/>
        <d v="2025-03-17T23:32:00" u="1"/>
        <d v="2025-04-09T09:22:00" u="1"/>
        <d v="2025-04-09T17:42:00" u="1"/>
        <d v="2025-04-04T00:00:00" u="1"/>
        <d v="2025-04-08T14:04:00" u="1"/>
        <d v="2025-04-09T15:09:00" u="1"/>
        <d v="2025-03-17T09:37:00" u="1"/>
        <d v="2025-04-09T07:37:00" u="1"/>
        <d v="2025-04-09T22:48:00" u="1"/>
        <d v="2025-04-09T06:33:00" u="1"/>
        <d v="2025-03-13T08:46:00" u="1"/>
        <d v="2025-04-07T13:23:00" u="1"/>
        <d v="2025-02-19T06:36:00" u="1"/>
        <d v="2025-02-11T00:00:00" u="1"/>
        <d v="2025-04-10T13:29:00" u="1"/>
        <d v="2025-04-09T11:30:00" u="1"/>
        <d v="2025-04-08T09:23:00" u="1"/>
        <d v="2025-04-10T17:20:00" u="1"/>
        <d v="2025-01-29T17:15:00" u="1"/>
        <d v="2025-04-08T13:58:00" u="1"/>
        <d v="2025-04-09T06:04:00" u="1"/>
        <d v="2025-04-07T15:58:00" u="1"/>
        <d v="2025-04-10T13:01:00" u="1"/>
        <d v="2025-04-10T09:41:00" u="1"/>
        <d v="2025-04-10T05:43:00" u="1"/>
        <d v="2025-03-06T13:09:00" u="1"/>
        <d v="2025-04-10T15:32:00" u="1"/>
        <d v="2025-03-28T12:41:00" u="1"/>
        <d v="2025-04-10T16:09:00" u="1"/>
        <d v="2025-02-19T07:46:00" u="1"/>
        <d v="2025-04-10T10:31:00" u="1"/>
        <d v="2025-04-10T19:20:00" u="1"/>
        <d v="2025-04-10T16:30:00" u="1"/>
        <d v="2025-04-11T09:57:00" u="1"/>
        <d v="2025-04-10T11:06:00" u="1"/>
        <d v="2025-04-11T10:52:00" u="1"/>
        <d v="2025-04-11T11:08:00" u="1"/>
        <d v="2025-04-11T11:59:00" u="1"/>
        <d v="2025-04-11T11:14:00" u="1"/>
        <d v="2025-04-11T13:12:00" u="1"/>
        <d v="2025-04-10T15:23:00" u="1"/>
        <d v="2025-03-01T21:36:00" u="1"/>
        <d v="2025-04-10T12:25:00" u="1"/>
        <d v="2025-04-11T12:48:00" u="1"/>
        <d v="2025-04-11T10:00:00" u="1"/>
        <d v="2025-04-11T13:14:00" u="1"/>
        <d v="2025-04-11T13:57:00" u="1"/>
        <d v="2025-04-11T15:12:00" u="1"/>
        <d v="2025-04-11T13:08:00" u="1"/>
        <d v="2025-04-08T14:37:00" u="1"/>
        <d v="2025-04-14T12:01:00" u="1"/>
        <d v="2025-04-14T13:46:00" u="1"/>
        <d v="2025-04-08T14:35:00" u="1"/>
        <d v="2025-02-03T09:58:00" u="1"/>
        <d v="2025-04-14T14:10:00" u="1"/>
        <d v="2025-04-11T08:15:00" u="1"/>
        <d v="2025-04-11T09:38:00" u="1"/>
        <d v="2025-04-14T19:05:00" u="1"/>
        <d v="2025-04-14T19:28:00" u="1"/>
        <d v="2025-04-14T19:00:00" u="1"/>
        <d v="2025-04-11T18:43:00" u="1"/>
        <d v="2025-04-11T18:45:00" u="1"/>
        <d v="2025-04-14T06:02:00" u="1"/>
        <d v="2025-04-14T17:50:00" u="1"/>
        <d v="2025-04-14T07:55:00" u="1"/>
        <d v="2025-04-11T15:23:00" u="1"/>
        <d v="2025-04-15T07:17:00" u="1"/>
        <d v="2025-04-14T08:28:00" u="1"/>
        <d v="2025-04-14T11:57:00" u="1"/>
        <d v="2025-04-14T14:13:00" u="1"/>
        <d v="2025-04-14T14:29:00" u="1"/>
        <d v="2025-04-15T00:00:00" u="1"/>
        <d v="2025-04-15T11:05:00" u="1"/>
        <d v="2025-04-11T15:19:00" u="1"/>
        <d v="2025-04-13T15:49:00" u="1"/>
        <d v="2025-04-15T12:15:00" u="1"/>
        <d v="2025-04-14T12:20:00" u="1"/>
        <d v="2025-04-15T15:10:00" u="1"/>
        <d v="2025-04-14T15:30:00" u="1"/>
        <d v="2025-03-07T09:48:00" u="1"/>
        <d v="2025-03-05T16:23:00" u="1"/>
        <d v="2025-03-05T13:25:00" u="1"/>
        <d v="2025-04-15T11:32:00" u="1"/>
        <d v="2025-03-20T10:21:00" u="1"/>
        <d v="2025-03-12T16:23:00" u="1"/>
        <d v="2025-04-15T13:04:00" u="1"/>
        <d v="2025-04-03T08:57:00" u="1"/>
        <d v="2025-04-15T13:41:00" u="1"/>
        <d v="2025-04-15T11:44:00" u="1"/>
        <d v="2025-04-15T16:57:00" u="1"/>
        <d v="2025-04-15T17:37:00" u="1"/>
        <d v="2025-03-24T13:59:00" u="1"/>
        <d v="2025-04-03T10:12:00" u="1"/>
        <d v="2025-04-14T00:00:00" u="1"/>
        <d v="2025-04-15T13:30:00" u="1"/>
        <d v="2025-04-15T12:17:00" u="1"/>
        <d v="2025-04-15T09:50:00" u="1"/>
        <d v="2025-04-15T13:47:00" u="1"/>
        <d v="2025-04-15T13:17:00" u="1"/>
        <d v="2025-04-15T16:51:00" u="1"/>
        <d v="2025-04-15T09:19:00" u="1"/>
        <d v="2025-04-15T17:58:00" u="1"/>
        <d v="2025-04-15T17:20:00" u="1"/>
        <d v="2025-04-15T18:13:00" u="1"/>
        <d v="2025-04-15T17:07:00" u="1"/>
        <d v="2025-04-15T20:56:00" u="1"/>
        <d v="2025-02-24T10:33:00" u="1"/>
        <d v="2025-04-16T06:56:00" u="1"/>
        <d v="2025-04-16T06:32:00" u="1"/>
        <d v="2025-04-16T07:17:00" u="1"/>
        <d v="2025-04-16T07:22:00" u="1"/>
        <d v="2025-04-16T09:39:00" u="1"/>
        <d v="2025-04-16T09:10:00" u="1"/>
        <d v="2025-04-16T11:25:00" u="1"/>
        <d v="2025-04-16T09:20:00" u="1"/>
        <d v="2025-04-16T09:24:00" u="1"/>
        <d v="2025-04-16T10:36:00" u="1"/>
        <d v="2024-11-22T14:12:00" u="1"/>
        <d v="2025-04-16T11:00:00" u="1"/>
        <d v="2025-04-11T07:55:00" u="1"/>
        <d v="2025-04-15T08:17:00" u="1"/>
        <d v="2025-04-15T08:40:00" u="1"/>
        <d v="2025-03-19T06:46:00" u="1"/>
        <d v="2025-04-16T10:22:00" u="1"/>
        <d v="2025-04-16T06:25:00" u="1"/>
        <d v="2025-04-16T08:52:00" u="1"/>
        <d v="2025-04-14T16:07:00" u="1"/>
        <d v="2025-04-16T01:54:00" u="1"/>
        <d v="2025-04-16T12:08:00" u="1"/>
        <d v="2025-04-14T15:09:00" u="1"/>
        <d v="2025-04-16T11:16:00" u="1"/>
        <d v="2025-04-16T13:59:00" u="1"/>
        <d v="2025-04-16T13:33:00" u="1"/>
        <d v="2025-04-16T13:31:00" u="1"/>
        <d v="2025-04-16T12:59:00" u="1"/>
        <d v="2025-04-16T16:13:00" u="1"/>
        <d v="2025-04-16T16:23:00" u="1"/>
        <d v="2025-04-16T13:57:00" u="1"/>
        <d v="2025-04-16T10:05:00" u="1"/>
        <d v="2025-04-16T15:01:00" u="1"/>
        <d v="2025-04-16T13:42:00" u="1"/>
        <d v="2025-04-16T14:06:00" u="1"/>
        <d v="2025-04-16T14:08:00" u="1"/>
        <d v="2025-04-15T12:09:00" u="1"/>
        <d v="2025-04-16T09:35:00" u="1"/>
        <d v="2025-04-16T15:46:00" u="1"/>
        <d v="2025-04-16T06:02:00" u="1"/>
        <d v="2025-04-16T15:59:00" u="1"/>
        <d v="2025-04-16T15:48:00" u="1"/>
        <d v="2025-04-16T15:21:00" u="1"/>
        <d v="2025-04-16T15:56:00" u="1"/>
        <d v="2025-04-16T16:22:00" u="1"/>
        <d v="2025-04-16T18:58:00" u="1"/>
        <d v="2025-04-16T11:51:00" u="1"/>
        <d v="2025-04-16T13:10:00" u="1"/>
        <d v="2025-04-16T13:14:00" u="1"/>
        <d v="2025-04-16T13:12:00" u="1"/>
        <d v="2025-04-16T13:52:00" u="1"/>
        <d v="2025-04-16T16:45:00" u="1"/>
        <d v="2025-03-28T12:10:00" u="1"/>
        <d v="2025-04-16T14:37:00" u="1"/>
        <d v="2025-04-16T18:34:00" u="1"/>
        <d v="2025-04-16T17:13:00" u="1"/>
        <d v="2025-04-16T16:35:00" u="1"/>
        <d v="2025-03-25T15:15:00" u="1"/>
        <d v="2025-03-30T04:18:00" u="1"/>
        <d v="2025-03-26T17:05:00" u="1"/>
        <d v="2025-03-31T11:27:00" u="1"/>
        <d v="2025-03-17T11:29:00" u="1"/>
        <d v="2025-03-31T13:26:00" u="1"/>
        <d v="2025-04-01T17:49:00" u="1"/>
        <d v="2025-04-03T12:04:00" u="1"/>
        <d v="2025-04-03T13:44:00" u="1"/>
        <d v="2025-04-03T15:42:00" u="1"/>
        <d v="2025-04-07T16:23:00" u="1"/>
        <d v="2025-04-08T15:10:00" u="1"/>
        <d v="2025-04-08T09:52:00" u="1"/>
        <d v="2025-04-08T12:04:00" u="1"/>
        <d v="2025-04-08T17:44:00" u="1"/>
        <d v="2025-04-04T11:40:00" u="1"/>
        <d v="2025-04-03T11:33:00" u="1"/>
        <d v="2025-04-07T07:37:00" u="1"/>
        <d v="2025-04-07T07:39:00" u="1"/>
        <d v="2025-04-07T12:53:00" u="1"/>
        <d v="2025-04-07T12:23:00" u="1"/>
        <d v="2025-04-08T15:03:00" u="1"/>
        <d v="2025-04-06T20:14:00" u="1"/>
        <d v="2025-04-10T06:23:00" u="1"/>
        <d v="2025-04-10T14:41:00" u="1"/>
        <d v="2025-04-10T14:50:00" u="1"/>
        <d v="2025-04-11T14:43:00" u="1"/>
        <d v="2025-04-10T19:32:00" u="1"/>
        <d v="2025-04-11T10:41:00" u="1"/>
        <d v="2025-04-11T13:17:00" u="1"/>
        <d v="2025-04-11T16:37:00" u="1"/>
        <d v="2025-04-11T08:26:00" u="1"/>
        <d v="2025-04-11T13:44:00" u="1"/>
        <d v="2025-04-13T18:11:00" u="1"/>
        <d v="2025-04-11T17:34:00" u="1"/>
        <d v="2025-04-11T19:29:00" u="1"/>
        <d v="2025-04-11T17:56:00" u="1"/>
        <d v="2025-04-14T14:26:00" u="1"/>
        <d v="2025-04-14T09:18:00" u="1"/>
        <d v="2025-04-14T07:47:00" u="1"/>
        <d v="2025-04-14T08:00:00" u="1"/>
        <d v="2025-04-14T20:27:00" u="1"/>
        <d v="2025-04-15T06:21:00" u="1"/>
        <d v="2025-04-15T10:27:00" u="1"/>
        <d v="2025-04-15T11:04:00" u="1"/>
        <d v="2025-04-15T09:27:00" u="1"/>
        <d v="2025-04-14T09:59:00" u="1"/>
        <d v="2025-04-11T23:09:00" u="1"/>
        <d v="2025-04-14T08:52:00" u="1"/>
        <d v="2025-04-11T14:24:00" u="1"/>
        <d v="2025-04-14T13:05:00" u="1"/>
        <d v="2025-04-14T14:44:00" u="1"/>
        <d v="2025-04-13T15:31:00" u="1"/>
        <d v="2025-04-14T08:01:00" u="1"/>
        <d v="2025-04-14T13:31:00" u="1"/>
        <d v="2025-04-11T15:16:00" u="1"/>
        <d v="2025-04-14T19:55:00" u="1"/>
        <d v="2025-04-14T16:49:00" u="1"/>
        <d v="2025-04-14T23:38:00" u="1"/>
        <d v="2025-04-15T01:05:00" u="1"/>
        <d v="2025-04-15T01:11:00" u="1"/>
        <d v="2025-04-14T14:16:00" u="1"/>
        <d v="2025-04-15T14:37:00" u="1"/>
        <d v="2025-04-15T14:38:00" u="1"/>
        <d v="2025-04-15T14:39:00" u="1"/>
        <d v="2025-04-10T23:00:00" u="1"/>
        <d v="2025-04-14T10:22:00" u="1"/>
        <d v="2025-04-14T15:59:00" u="1"/>
        <d v="2025-04-11T11:39:00" u="1"/>
        <d v="2025-04-15T13:42:00" u="1"/>
        <d v="2025-04-15T09:43:00" u="1"/>
        <d v="2025-04-15T13:34:00" u="1"/>
        <d v="2025-04-15T08:14:00" u="1"/>
        <d v="2025-04-15T11:31:00" u="1"/>
        <d v="2025-04-14T14:52:00" u="1"/>
        <d v="2025-04-14T21:20:00" u="1"/>
        <d v="2025-04-15T15:38:00" u="1"/>
        <d v="2025-04-13T10:22:00" u="1"/>
        <d v="2025-04-13T08:43:00" u="1"/>
        <d v="2025-04-15T14:21:00" u="1"/>
        <d v="2025-04-14T16:21:00" u="1"/>
        <d v="2025-04-14T16:17:00" u="1"/>
        <d v="2025-04-14T16:24:00" u="1"/>
        <d v="2025-04-14T16:48:00" u="1"/>
        <d v="2025-04-14T16:50:00" u="1"/>
        <d v="2025-04-15T16:34:00" u="1"/>
        <d v="2025-04-15T15:45:00" u="1"/>
        <d v="2025-04-15T16:56:00" u="1"/>
        <d v="2025-03-21T14:34:00" u="1"/>
        <d v="2025-03-18T19:04:00" u="1"/>
        <d v="2025-03-21T09:17:00" u="1"/>
        <d v="2025-03-20T17:46:00" u="1"/>
        <d v="2025-03-19T14:57:00" u="1"/>
        <d v="2025-03-20T09:38:00" u="1"/>
        <d v="2025-03-24T08:07:00" u="1"/>
        <d v="2025-03-06T09:00:00" u="1"/>
        <d v="2025-03-26T10:22:00" u="1"/>
        <d v="2025-03-26T13:58:00" u="1"/>
        <d v="2025-03-26T09:06:00" u="1"/>
        <d v="2025-03-26T10:59:00" u="1"/>
        <d v="2025-03-26T14:15:00" u="1"/>
        <d v="2025-03-27T07:34:00" u="1"/>
        <d v="2025-03-28T09:25:00" u="1"/>
        <d v="2025-03-30T10:13:00" u="1"/>
        <d v="2025-03-31T12:32:00" u="1"/>
        <d v="2025-03-31T14:08:00" u="1"/>
        <d v="2025-04-02T18:41:00" u="1"/>
        <d v="2025-04-03T12:55:00" u="1"/>
        <d v="2025-04-02T21:52:00" u="1"/>
        <d v="2025-04-03T17:59:00" u="1"/>
        <d v="2025-04-04T12:34:00" u="1"/>
        <d v="2025-04-04T11:55:00" u="1"/>
        <d v="2025-04-07T14:19:00" u="1"/>
        <d v="2025-04-04T10:12:00" u="1"/>
        <d v="2025-04-08T15:00:00" u="1"/>
        <d v="2025-04-08T16:35:00" u="1"/>
        <d v="2025-04-08T17:28:00" u="1"/>
        <d v="2025-04-09T09:39:00" u="1"/>
        <d v="2025-04-09T11:08:00" u="1"/>
        <d v="2025-04-10T13:37:00" u="1"/>
        <d v="2025-04-10T12:18:00" u="1"/>
        <d v="2025-04-10T14:25:00" u="1"/>
        <d v="2025-04-10T14:23:00" u="1"/>
        <d v="2025-03-21T11:45:00" u="1"/>
        <d v="2025-04-10T09:58:00" u="1"/>
        <d v="2025-04-10T15:11:00" u="1"/>
        <d v="2025-04-10T13:38:00" u="1"/>
        <d v="2025-04-09T18:16:00" u="1"/>
        <d v="2025-04-11T10:22:00" u="1"/>
        <d v="2025-04-10T17:13:00" u="1"/>
        <d v="2025-04-11T10:53:00" u="1"/>
        <d v="2025-04-11T13:09:00" u="1"/>
        <d v="2025-04-11T08:57:00" u="1"/>
        <d v="2025-04-10T09:59:00" u="1"/>
        <d v="2025-04-11T12:33:00" u="1"/>
        <d v="2025-04-09T16:10:00" u="1"/>
        <d v="2025-04-11T12:49:00" u="1"/>
        <d v="2025-04-11T10:25:00" u="1"/>
        <d v="2025-04-11T10:42:00" u="1"/>
        <d v="2025-04-11T13:13:00" u="1"/>
        <d v="2025-04-11T13:18:00" u="1"/>
        <d v="2025-04-11T13:21:00" u="1"/>
        <d v="2025-04-11T11:58:00" u="1"/>
        <d v="2025-04-11T11:07:00" u="1"/>
        <d v="2025-04-11T10:57:00" u="1"/>
        <d v="2025-04-11T12:37:00" u="1"/>
        <d v="2025-04-11T18:51:00" u="1"/>
        <d v="2025-04-11T11:02:00" u="1"/>
        <d v="2025-04-11T15:07:00" u="1"/>
        <d v="2025-04-11T17:01:00" u="1"/>
        <d v="2025-04-10T10:02:00" u="1"/>
        <d v="2025-04-11T12:46:00" u="1"/>
        <d v="2025-04-11T07:19:00" u="1"/>
        <d v="2025-04-11T07:31:00" u="1"/>
        <d v="2025-04-11T14:59:00" u="1"/>
        <d v="2025-04-11T18:25:00" u="1"/>
        <d v="2025-04-11T14:12:00" u="1"/>
        <d v="2025-04-11T17:33:00" u="1"/>
        <d v="2025-04-11T19:39:00" u="1"/>
        <d v="2025-04-11T17:00:00" u="1"/>
        <d v="2025-04-11T15:24:00" u="1"/>
        <d v="2025-04-11T06:09:00" u="1"/>
        <d v="2025-04-11T15:39:00" u="1"/>
        <d v="2025-04-11T16:48:00" u="1"/>
        <d v="2025-04-11T16:15:00" u="1"/>
        <d v="2025-04-11T14:47:00" u="1"/>
        <d v="2025-04-11T14:09:00" u="1"/>
        <d v="2025-04-11T19:30:00" u="1"/>
        <d v="2025-04-11T16:50:00" u="1"/>
        <d v="2025-04-11T19:32:00" u="1"/>
        <d v="2025-04-11T16:38:00" u="1"/>
        <d v="2025-04-11T14:40:00" u="1"/>
        <d v="2025-04-11T06:55:00" u="1"/>
        <d v="2025-04-13T14:41:00" u="1"/>
        <d v="2025-04-14T06:38:00" u="1"/>
        <d v="2025-04-14T08:25:00" u="1"/>
        <d v="2025-04-14T09:16:00" u="1"/>
        <d v="2025-04-14T06:28:00" u="1"/>
        <d v="2025-04-14T09:42:00" u="1"/>
        <d v="2025-04-14T07:36:00" u="1"/>
        <d v="2025-04-14T10:47:00" u="1"/>
        <d v="2025-04-14T06:53:00" u="1"/>
        <d v="2025-04-11T13:59:00" u="1"/>
        <d v="2025-04-11T14:00:00" u="1"/>
        <d v="2025-04-11T14:01:00" u="1"/>
        <d v="2025-04-14T12:35:00" u="1"/>
        <d v="2025-04-14T12:34:00" u="1"/>
        <d v="2025-04-14T11:16:00" u="1"/>
        <d v="2025-04-14T11:22:00" u="1"/>
        <d v="2025-04-14T07:15:00" u="1"/>
        <d v="2025-04-12T14:19:00" u="1"/>
        <d v="2025-04-14T14:25:00" u="1"/>
        <d v="2025-04-14T13:44:00" u="1"/>
        <d v="2025-04-14T14:55:00" u="1"/>
        <d v="2025-04-14T14:04:00" u="1"/>
        <d v="2025-04-14T10:57:00" u="1"/>
        <d v="2025-04-14T09:48:00" u="1"/>
        <d v="2025-04-14T14:08:00" u="1"/>
        <d v="2025-04-14T11:59:00" u="1"/>
        <d v="2025-04-14T11:51:00" u="1"/>
        <d v="2025-04-14T11:55:00" u="1"/>
        <d v="2025-04-14T10:39:00" u="1"/>
        <d v="2025-04-14T10:36:00" u="1"/>
        <d v="2025-04-14T10:46:00" u="1"/>
        <d v="2025-04-14T10:44:00" u="1"/>
        <d v="2025-04-14T10:42:00" u="1"/>
        <d v="2025-04-14T12:16:00" u="1"/>
        <d v="2025-04-14T13:54:00" u="1"/>
        <d v="2025-04-14T13:45:00" u="1"/>
        <d v="2025-04-14T11:08:00" u="1"/>
        <d v="2025-04-14T09:19:00" u="1"/>
        <d v="2025-04-14T12:14:00" u="1"/>
        <d v="2025-04-14T11:21:00" u="1"/>
        <d v="2025-04-14T09:12:00" u="1"/>
        <d v="2025-04-14T04:39:00" u="1"/>
        <d v="2025-04-14T08:42:00" u="1"/>
        <d v="2025-03-28T14:14:00" u="1"/>
        <d v="2025-04-14T01:11:00" u="1"/>
        <d v="2025-04-14T11:09:00" u="1"/>
        <d v="2025-04-11T18:28:00" u="1"/>
        <d v="2025-04-14T05:43:00" u="1"/>
        <d v="2025-04-14T15:38:00" u="1"/>
        <d v="2025-04-14T15:00:00" u="1"/>
        <d v="2025-04-14T15:27:00" u="1"/>
        <d v="2025-04-10T18:36:00" u="1"/>
        <d v="2025-04-10T18:39:00" u="1"/>
        <d v="2025-04-14T15:26:00" u="1"/>
        <d v="2025-04-14T19:13:00" u="1"/>
        <d v="2025-04-14T17:09:00" u="1"/>
        <d v="2025-04-14T08:45:00" u="1"/>
        <d v="2025-04-03T10:18:00" u="1"/>
        <d v="2025-04-14T15:32:00" u="1"/>
        <d v="2025-04-14T15:43:00" u="1"/>
        <d v="2025-03-18T07:40:00" u="1"/>
        <d v="2025-03-26T07:48:00" u="1"/>
        <d v="2025-04-14T18:56:00" u="1"/>
        <d v="2025-04-14T17:12:00" u="1"/>
        <d v="2025-04-14T16:26:00" u="1"/>
        <d v="2025-04-14T19:36:00" u="1"/>
        <d v="2025-04-14T20:12:00" u="1"/>
        <d v="2025-04-14T17:52:00" u="1"/>
        <d v="2025-04-14T18:39:00" u="1"/>
        <d v="2025-04-14T19:53:00" u="1"/>
        <d v="2025-04-14T17:56:00" u="1"/>
        <d v="2025-04-14T17:41:00" u="1"/>
        <d v="2025-04-14T18:15:00" u="1"/>
        <d v="2025-04-14T18:54:00" u="1"/>
        <d v="2025-04-14T17:17:00" u="1"/>
        <d v="2025-04-14T18:45:00" u="1"/>
        <d v="2025-04-14T16:53:00" u="1"/>
        <d v="2025-04-14T16:03:00" u="1"/>
        <d v="2025-04-14T16:55:00" u="1"/>
        <d v="2025-04-14T20:50:00" u="1"/>
        <d v="2025-01-23T10:57:00" u="1"/>
        <d v="2025-03-21T09:41:00" u="1"/>
        <d v="2025-03-21T09:09:00" u="1"/>
        <d v="2025-03-24T13:58:00" u="1"/>
        <d v="2025-03-26T09:52:00" u="1"/>
        <d v="2025-03-26T17:25:00" u="1"/>
        <d v="2025-03-13T00:00:00" u="1"/>
        <d v="2025-03-25T07:49:00" u="1"/>
        <d v="2025-03-25T08:27:00" u="1"/>
        <d v="2025-03-25T10:54:00" u="1"/>
        <d v="2025-03-25T10:38:00" u="1"/>
        <d v="2025-03-25T11:12:00" u="1"/>
        <d v="2025-03-26T10:17:00" u="1"/>
        <d v="2025-03-26T16:08:00" u="1"/>
        <d v="2025-03-27T15:06:00" u="1"/>
        <d v="2025-03-21T14:29:00" u="1"/>
        <d v="2025-03-31T00:00:00" u="1"/>
        <d v="2025-03-31T06:45:00" u="1"/>
        <d v="2025-03-28T08:19:00" u="1"/>
        <d v="2025-03-31T09:31:00" u="1"/>
        <d v="2025-03-31T09:40:00" u="1"/>
        <d v="2025-04-01T12:35:00" u="1"/>
        <d v="2025-03-31T09:51:00" u="1"/>
        <d v="2025-03-26T15:49:00" u="1"/>
        <d v="2025-04-01T09:17:00" u="1"/>
        <d v="2025-04-03T10:49:00" u="1"/>
        <d v="2025-04-04T11:09:00" u="1"/>
        <d v="2025-04-04T17:26:00" u="1"/>
        <d v="2025-04-03T13:05:00" u="1"/>
        <d v="2025-04-04T19:34:00" u="1"/>
        <d v="2025-04-04T19:33:00" u="1"/>
        <d v="2025-04-07T11:52:00" u="1"/>
        <d v="2025-04-07T11:51:00" u="1"/>
        <d v="2025-04-07T11:54:00" u="1"/>
        <d v="2025-04-07T10:33:00" u="1"/>
        <d v="2025-04-08T15:24:00" u="1"/>
        <d v="2025-04-08T15:44:00" u="1"/>
        <d v="2025-04-04T07:12:00" u="1"/>
        <d v="2025-04-08T10:56:00" u="1"/>
        <d v="2025-04-08T18:35:00" u="1"/>
        <d v="2025-04-08T13:59:00" u="1"/>
        <d v="2025-04-08T20:21:00" u="1"/>
        <d v="2025-04-09T18:21:00" u="1"/>
        <d v="2025-04-09T18:19:00" u="1"/>
        <d v="2025-04-08T15:18:00" u="1"/>
        <d v="2025-04-09T13:06:00" u="1"/>
        <d v="2025-04-08T15:56:00" u="1"/>
        <d v="2025-04-09T12:46:00" u="1"/>
        <d v="2025-04-09T14:43:00" u="1"/>
        <d v="2025-04-09T13:36:00" u="1"/>
        <d v="2025-04-09T15:34:00" u="1"/>
        <d v="2025-04-09T15:51:00" u="1"/>
        <d v="2025-04-09T19:45:00" u="1"/>
        <d v="2025-04-08T05:19:00" u="1"/>
        <d v="2025-04-10T10:20:00" u="1"/>
        <d v="2025-04-10T12:45:00" u="1"/>
        <d v="2025-04-10T11:03:00" u="1"/>
        <d v="2025-04-10T09:34:00" u="1"/>
        <d v="2025-04-10T13:23:00" u="1"/>
        <d v="2025-04-10T16:01:00" u="1"/>
        <d v="2025-04-10T06:31:00" u="1"/>
        <d v="2025-04-10T13:11:00" u="1"/>
        <d v="2025-04-10T10:52:00" u="1"/>
        <d v="2025-04-10T02:47:00" u="1"/>
        <d v="2025-04-10T11:38:00" u="1"/>
        <d v="2025-04-10T12:48:00" u="1"/>
        <d v="2025-04-10T04:12:00" u="1"/>
        <d v="2025-04-08T06:38:00" u="1"/>
        <d v="2025-04-10T13:15:00" u="1"/>
        <d v="2025-04-10T07:56:00" u="1"/>
        <d v="2025-04-11T08:24:00" u="1"/>
        <d v="2025-04-11T09:56:00" u="1"/>
        <d v="2025-04-10T17:08:00" u="1"/>
        <d v="2025-04-10T15:27:00" u="1"/>
        <d v="2025-04-10T15:25:00" u="1"/>
        <d v="2025-04-10T19:23:00" u="1"/>
        <d v="2025-04-11T10:33:00" u="1"/>
        <d v="2025-04-11T08:11:00" u="1"/>
        <d v="2025-04-11T11:00:00" u="1"/>
        <d v="2025-04-11T07:35:00" u="1"/>
        <d v="2025-04-11T01:27:00" u="1"/>
        <d v="2025-04-10T13:50:00" u="1"/>
        <d v="2025-04-11T13:34:00" u="1"/>
        <d v="2025-04-11T11:43:00" u="1"/>
        <d v="2025-04-11T12:11:00" u="1"/>
        <d v="2025-04-11T10:10:00" u="1"/>
        <d v="2025-04-11T14:16:00" u="1"/>
        <d v="2025-04-11T12:47:00" u="1"/>
        <d v="2025-04-11T13:36:00" u="1"/>
        <d v="2025-04-11T14:10:00" u="1"/>
        <d v="2025-04-10T19:37:00" u="1"/>
        <d v="2025-04-10T07:45:00" u="1"/>
        <d v="2025-04-11T13:47:00" u="1"/>
        <d v="2025-04-11T14:28:00" u="1"/>
        <d v="2025-04-11T06:54:00" u="1"/>
        <d v="2025-04-11T06:58:00" u="1"/>
        <d v="2025-04-11T07:03:00" u="1"/>
        <d v="2025-04-11T07:10:00" u="1"/>
        <d v="2025-04-11T07:15:00" u="1"/>
        <d v="2025-04-11T07:21:00" u="1"/>
        <d v="2025-04-11T15:22:00" u="1"/>
        <d v="2025-04-11T14:54:00" u="1"/>
        <d v="2025-04-11T05:51:00" u="1"/>
        <d v="2025-04-11T11:21:00" u="1"/>
        <d v="2025-04-10T06:19:00" u="1"/>
        <d v="2025-04-10T08:01:00" u="1"/>
        <d v="2025-04-11T19:01:00" u="1"/>
        <d v="2025-04-11T13:58:00" u="1"/>
        <d v="2025-04-11T12:02:00" u="1"/>
        <d v="2025-04-11T12:14:00" u="1"/>
        <d v="2025-04-11T14:13:00" u="1"/>
        <d v="2025-04-11T14:50:00" u="1"/>
        <d v="2025-04-11T16:00:00" u="1"/>
        <d v="2025-04-11T13:31:00" u="1"/>
        <d v="2025-04-11T16:51:00" u="1"/>
        <d v="2025-04-11T15:10:00" u="1"/>
        <d v="2025-04-11T16:26:00" u="1"/>
        <d v="2025-04-11T17:40:00" u="1"/>
        <d v="2025-04-11T17:26:00" u="1"/>
        <d v="2025-04-11T17:42:00" u="1"/>
        <d v="2025-04-11T16:09:00" u="1"/>
        <d v="2025-04-11T16:04:00" u="1"/>
        <d v="2025-04-11T14:42:00" u="1"/>
        <d v="2025-04-11T16:53:00" u="1"/>
        <d v="2025-04-11T14:46:00" u="1"/>
        <d v="2025-04-11T17:48:00" u="1"/>
        <d v="2025-04-11T21:59:00" u="1"/>
        <d v="2025-04-10T09:01:00" u="1"/>
        <d v="2025-04-12T22:07:00" u="1"/>
        <d v="2025-04-11T07:08:00" u="1"/>
        <d v="2025-04-13T20:57:00" u="1"/>
        <d v="2025-04-09T17:05:00" u="1"/>
        <d v="2025-04-09T14:44:00" u="1"/>
        <d v="2025-04-08T17:41:00" u="1"/>
        <d v="2025-04-10T22:44:00" u="1"/>
        <d v="2025-04-10T10:15:00" u="1"/>
        <d v="2025-04-09T11:23:00" u="1"/>
        <d v="2025-04-09T17:46:00" u="1"/>
        <d v="2025-04-10T10:09:00" u="1"/>
        <d v="2025-04-08T18:38:00" u="1"/>
        <d v="2025-03-31T17:34:00" u="1"/>
        <d v="2025-04-08T17:01:00" u="1"/>
        <d v="2025-03-10T13:36:00" u="1"/>
        <d v="2025-03-25T10:23:00" u="1"/>
        <d v="2025-04-07T15:08:00" u="1"/>
        <d v="2025-03-20T09:51:00" u="1"/>
        <d v="2025-04-09T18:45:00" u="1"/>
        <d v="2025-04-09T14:19:00" u="1"/>
        <d v="2025-04-07T15:22:00" u="1"/>
        <d v="2025-04-08T09:21:00" u="1"/>
        <d v="2025-04-09T14:04:00" u="1"/>
        <d v="2025-04-09T10:41:00" u="1"/>
        <d v="2025-04-04T15:13:00" u="1"/>
        <d v="2025-04-09T18:42:00" u="1"/>
        <d v="2025-04-08T11:13:00" u="1"/>
        <d v="2025-04-08T12:18:00" u="1"/>
        <d v="2025-04-08T13:00:00" u="1"/>
        <d v="2025-04-10T08:21:00" u="1"/>
        <d v="2025-04-09T11:01:00" u="1"/>
        <d v="2025-04-09T16:19:00" u="1"/>
        <d v="2025-04-10T17:55:00" u="1"/>
        <d v="2025-04-10T17:29:00" u="1"/>
        <d v="2025-04-08T10:27:00" u="1"/>
        <d v="2025-03-24T14:05:00" u="1"/>
        <d v="2025-04-01T16:55:00" u="1"/>
        <d v="2025-03-20T18:59:00" u="1"/>
        <d v="2025-04-02T11:18:00" u="1"/>
        <d v="2025-04-10T17:45:00" u="1"/>
        <d v="2025-04-09T14:55:00" u="1"/>
        <d v="2025-04-09T14:57:00" u="1"/>
        <d v="2025-04-09T22:04:00" u="1"/>
        <d v="2025-04-08T16:49:00" u="1"/>
        <d v="2025-04-08T16:51:00" u="1"/>
        <d v="2025-04-08T17:37:00" u="1"/>
        <d v="2025-04-09T21:43:00" u="1"/>
        <d v="2025-04-08T15:58:00" u="1"/>
        <d v="2025-03-31T13:49:00" u="1"/>
        <d v="2025-04-09T19:57:00" u="1"/>
        <d v="2025-04-10T07:35:00" u="1"/>
        <d v="2025-04-10T07:37:00" u="1"/>
        <d v="2025-04-10T08:00:00" u="1"/>
        <d v="2025-04-10T08:05:00" u="1"/>
        <d v="2025-04-10T14:37:00" u="1"/>
        <d v="2025-04-02T09:26:00" u="1"/>
        <d v="2025-04-09T14:24:00" u="1"/>
        <d v="2025-04-09T09:46:00" u="1"/>
        <d v="2025-04-09T12:58:00" u="1"/>
        <d v="2025-04-09T13:56:00" u="1"/>
        <d v="2025-04-09T09:34:00" u="1"/>
        <d v="2025-04-09T08:34:00" u="1"/>
        <d v="2025-04-10T15:10:00" u="1"/>
        <d v="2025-04-10T13:20:00" u="1"/>
        <d v="2025-04-08T13:21:00" u="1"/>
        <d v="2025-04-10T10:57:00" u="1"/>
        <d v="2025-04-10T14:48:00" u="1"/>
        <d v="2025-04-10T15:04:00" u="1"/>
        <d v="2025-04-09T07:59:00" u="1"/>
        <d v="2025-04-10T07:42:00" u="1"/>
        <d v="2025-04-09T07:34:00" u="1"/>
        <d v="2025-04-08T14:13:00" u="1"/>
        <d v="2025-04-08T14:34:00" u="1"/>
        <d v="2025-04-08T15:40:00" u="1"/>
        <d v="2025-04-09T08:04:00" u="1"/>
        <d v="2025-04-09T08:14:00" u="1"/>
        <d v="2025-04-09T07:39:00" u="1"/>
        <d v="2025-04-09T08:50:00" u="1"/>
        <d v="2025-04-10T09:14:00" u="1"/>
        <d v="2025-04-04T13:35:00" u="1"/>
        <d v="2025-04-07T12:45:00" u="1"/>
        <d v="2025-04-10T17:05:00" u="1"/>
        <d v="2025-04-10T15:12:00" u="1"/>
        <d v="2025-04-09T06:15:00" u="1"/>
        <d v="2025-04-10T12:05:00" u="1"/>
        <d v="2025-04-10T07:50:00" u="1"/>
        <d v="2025-04-10T13:42:00" u="1"/>
        <d v="2025-04-10T13:34:00" u="1"/>
        <d v="2025-04-03T13:25:00" u="1"/>
        <d v="2025-04-10T03:06:00" u="1"/>
        <d v="2025-04-09T19:58:00" u="1"/>
        <d v="2025-03-21T18:55:00" u="1"/>
        <d v="2025-04-10T08:12:00" u="1"/>
        <d v="2025-04-10T12:04:00" u="1"/>
        <d v="2025-04-09T11:03:00" u="1"/>
        <d v="2025-04-09T10:05:00" u="1"/>
        <d v="2025-04-08T16:30:00" u="1"/>
        <d v="2025-04-08T16:29:00" u="1"/>
        <d v="2025-04-08T14:16:00" u="1"/>
        <d v="2025-04-10T17:09:00" u="1"/>
        <d v="2025-04-10T16:15:00" u="1"/>
        <d v="2025-04-10T12:24:00" u="1"/>
        <d v="2025-04-09T18:34:00" u="1"/>
        <d v="2025-04-09T18:14:00" u="1"/>
        <d v="2025-04-09T18:32:00" u="1"/>
        <d v="2025-04-10T16:21:00" u="1"/>
        <d v="2025-04-10T16:24:00" u="1"/>
        <d v="2025-04-09T13:38:00" u="1"/>
        <d v="2025-04-09T19:10:00" u="1"/>
        <d v="2025-04-08T16:13:00" u="1"/>
        <d v="2025-04-09T14:53:00" u="1"/>
        <d v="2025-04-06T13:16:00" u="1"/>
        <d v="2025-04-07T07:35:00" u="1"/>
        <d v="2025-04-09T10:50:00" u="1"/>
        <d v="2025-04-09T19:01:00" u="1"/>
        <d v="2025-04-08T11:06:00" u="1"/>
        <d v="2025-04-08T09:20:00" u="1"/>
        <d v="2025-04-10T21:16:00" u="1"/>
        <d v="2025-04-10T21:00:00" u="1"/>
        <d v="2025-04-09T18:59:00" u="1"/>
        <d v="2025-04-09T16:27:00" u="1"/>
        <d v="2025-04-09T17:33:00" u="1"/>
        <d v="2025-04-09T14:26:00" u="1"/>
        <d v="2025-04-08T10:36:00" u="1"/>
        <d v="2025-04-08T08:34:00" u="1"/>
        <d v="2025-04-08T08:54:00" u="1"/>
        <d v="2025-04-10T18:04:00" u="1"/>
        <d v="2025-04-10T15:18:00" u="1"/>
        <d v="2025-04-08T15:14:00" u="1"/>
        <d v="2025-04-08T13:06:00" u="1"/>
        <d v="2025-03-25T17:38:00" u="1"/>
        <d v="2025-04-10T06:41:00" u="1"/>
        <d v="2025-04-09T12:41:00" u="1"/>
        <d v="2025-04-05T07:42:00" u="1"/>
        <d v="2025-04-08T11:33:00" u="1"/>
        <d v="2025-04-08T10:21:00" u="1"/>
        <d v="2025-04-09T21:42:00" u="1"/>
        <d v="2025-04-09T21:41:00" u="1"/>
        <d v="2025-04-09T18:25:00" u="1"/>
        <d v="2025-04-09T14:56:00" u="1"/>
        <d v="2025-04-09T14:54:00" u="1"/>
        <d v="2025-04-09T11:25:00" u="1"/>
        <d v="2025-04-08T17:40:00" u="1"/>
        <d v="2025-04-08T14:29:00" u="1"/>
        <d v="2025-04-08T17:39:00" u="1"/>
        <d v="2025-04-10T16:22:00" u="1"/>
        <d v="2025-04-10T17:35:00" u="1"/>
        <d v="2024-07-30T16:32:00" u="1"/>
        <d v="2025-03-31T17:48:00" u="1"/>
        <d v="2025-02-18T13:35:00" u="1"/>
        <d v="2025-03-28T18:03:00" u="1"/>
        <d v="2025-04-09T11:54:00" u="1"/>
        <d v="2025-04-07T18:49:00" u="1"/>
        <d v="2025-03-30T18:23:00" u="1"/>
        <d v="2025-04-08T18:40:00" u="1"/>
        <d v="2024-12-13T15:44:00" u="1"/>
        <d v="2025-02-27T07:38:00" u="1"/>
        <d v="2025-02-27T10:58:00" u="1"/>
        <d v="2025-03-07T12:42:00" u="1"/>
        <d v="2025-02-28T07:40:00" u="1"/>
        <d v="2025-02-26T18:13:00" u="1"/>
        <d v="2025-02-21T06:02:00" u="1"/>
        <d v="2025-02-21T07:16:00" u="1"/>
        <d v="2025-02-21T08:19:00" u="1"/>
        <d v="2025-02-21T08:43:00" u="1"/>
        <d v="2025-02-21T09:37:00" u="1"/>
        <d v="2025-02-21T11:57:00" u="1"/>
        <d v="2025-02-21T12:49:00" u="1"/>
        <d v="2025-02-21T13:12:00" u="1"/>
        <d v="2025-02-24T06:44:00" u="1"/>
        <d v="2025-02-24T06:53:00" u="1"/>
        <d v="2025-02-24T11:35:00" u="1"/>
        <d v="2025-02-24T14:40:00" u="1"/>
        <d v="2025-02-25T04:50:00" u="1"/>
        <d v="2025-02-25T06:43:00" u="1"/>
        <d v="2025-02-25T06:55:00" u="1"/>
        <d v="2025-02-25T07:23:00" u="1"/>
        <d v="2025-02-25T07:56:00" u="1"/>
        <d v="2025-02-25T08:41:00" u="1"/>
        <d v="2025-02-25T11:44:00" u="1"/>
        <d v="2025-03-25T10:09:00" u="1"/>
        <d v="2025-03-25T09:44:00" u="1"/>
        <d v="2025-03-11T09:01:00" u="1"/>
        <d v="2025-02-04T11:40:00" u="1"/>
        <d v="2025-02-27T00:00:00" u="1"/>
        <d v="2024-12-11T08:07:00" u="1"/>
        <d v="2025-04-09T00:00:00" u="1"/>
        <d v="2025-01-14T11:54:00" u="1"/>
        <d v="2025-01-10T15:06:00" u="1"/>
        <d v="2025-01-10T15:19:00" u="1"/>
        <d v="2025-02-10T10:48:00" u="1"/>
        <d v="2025-04-09T11:27:00" u="1"/>
        <d v="2025-03-24T09:47:00" u="1"/>
        <d v="2025-03-26T18:36:00" u="1"/>
        <d v="2025-03-28T12:08:00" u="1"/>
        <d v="2025-04-03T12:39:00" u="1"/>
        <d v="2025-04-04T17:13:00" u="1"/>
        <d v="2025-04-08T14:08:00" u="1"/>
        <d v="2025-04-07T15:01:00" u="1"/>
        <d v="2025-04-01T12:36:00" u="1"/>
        <d v="2025-04-02T12:02:00" u="1"/>
        <d v="2025-04-02T11:14:00" u="1"/>
        <d v="2025-04-02T11:17:00" u="1"/>
        <d v="2025-04-01T18:24:00" u="1"/>
        <d v="2025-04-01T16:32:00" u="1"/>
        <d v="2025-04-01T16:07:00" u="1"/>
        <d v="2025-04-01T14:40:00" u="1"/>
        <d v="2025-04-01T14:38:00" u="1"/>
        <d v="2025-04-07T09:45:00" u="1"/>
        <d v="2025-03-27T13:14:00" u="1"/>
        <d v="2025-04-09T12:39:00" u="1"/>
        <d v="2025-04-04T09:29:00" u="1"/>
        <d v="2025-04-04T10:59:00" u="1"/>
        <d v="2025-04-04T16:08:00" u="1"/>
        <d v="2025-04-03T10:39:00" u="1"/>
        <d v="2025-03-17T15:52:00" u="1"/>
        <d v="2025-03-12T16:18:00" u="1"/>
        <d v="2025-03-12T16:43:00" u="1"/>
        <d v="2025-03-24T20:25:00" u="1"/>
        <d v="2025-02-26T17:55:00" u="1"/>
        <d v="2025-02-19T18:05:00" u="1"/>
        <d v="2025-04-01T15:31:00" u="1"/>
        <d v="2025-04-09T07:00:00" u="1"/>
        <d v="2025-04-09T14:13:00" u="1"/>
        <d v="2025-03-28T07:00:00" u="1"/>
        <d v="2025-03-27T12:44:00" u="1"/>
        <d v="2025-03-31T09:56:00" u="1"/>
        <d v="2025-04-09T07:46:00" u="1"/>
        <d v="2025-04-09T13:27:00" u="1"/>
        <d v="2025-04-04T16:29:00" u="1"/>
        <d v="2025-04-07T18:11:00" u="1"/>
        <d v="2025-04-08T13:14:00" u="1"/>
        <d v="2025-03-12T18:13:00" u="1"/>
        <d v="2025-03-27T10:05:00" u="1"/>
        <d v="2025-03-06T11:11:00" u="1"/>
        <d v="2025-01-22T00:00:00" u="1"/>
        <d v="2025-04-01T19:00:00" u="1"/>
        <d v="2025-03-26T11:27:00" u="1"/>
        <d v="2025-04-09T23:00:00" u="1"/>
        <d v="2025-04-09T09:31:00" u="1"/>
        <d v="2025-04-09T17:24:00" u="1"/>
        <d v="2025-04-04T08:53:00" u="1"/>
        <d v="2025-04-02T16:54:00" u="1"/>
        <d v="2025-04-01T16:39:00" u="1"/>
        <d v="2025-04-09T18:52:00" u="1"/>
        <d v="2025-04-07T10:44:00" u="1"/>
        <d v="2025-04-04T06:47:00" u="1"/>
        <d v="2025-04-08T05:25:00" u="1"/>
        <d v="2025-04-02T10:37:00" u="1"/>
        <d v="2025-03-26T07:49:00" u="1"/>
        <d v="2025-03-26T08:04:00" u="1"/>
        <d v="2025-03-14T15:21:00" u="1"/>
        <d v="2025-04-08T17:12:00" u="1"/>
        <d v="2025-04-07T18:31:00" u="1"/>
        <d v="2025-04-09T17:32:00" u="1"/>
        <d v="2025-04-07T18:58:00" u="1"/>
        <d v="2025-04-07T18:45:00" u="1"/>
        <d v="2025-03-31T14:12:00" u="1"/>
        <d v="2025-03-25T08:28:00" u="1"/>
        <d v="2025-03-25T07:25:00" u="1"/>
        <d v="2025-01-23T15:18:00" u="1"/>
        <d v="2025-04-09T16:28:00" u="1"/>
        <d v="2025-03-19T12:34:00" u="1"/>
        <d v="2025-03-19T12:33:00" u="1"/>
        <d v="2025-04-01T15:59:00" u="1"/>
        <d v="2025-04-08T16:27:00" u="1"/>
        <d v="2025-04-08T16:25:00" u="1"/>
        <d v="2025-04-08T16:22:00" u="1"/>
        <d v="2025-04-08T09:03:00" u="1"/>
        <d v="2025-03-24T17:26:00" u="1"/>
        <d v="2025-04-02T15:57:00" u="1"/>
        <d v="2025-03-28T18:00:00" u="1"/>
        <d v="2025-03-28T09:00:00" u="1"/>
        <d v="2025-03-31T15:52:00" u="1"/>
        <d v="2025-04-07T06:57:00" u="1"/>
        <d v="2025-04-07T13:30:00" u="1"/>
        <d v="2025-03-21T09:03:00" u="1"/>
        <d v="2025-04-09T15:22:00" u="1"/>
        <d v="2025-03-26T11:56:00" u="1"/>
        <d v="2025-04-01T13:41:00" u="1"/>
        <d v="2025-04-06T17:50:00" u="1"/>
        <d v="2025-04-06T17:53:00" u="1"/>
        <d v="2025-04-06T17:54:00" u="1"/>
        <d v="2025-04-06T17:56:00" u="1"/>
        <d v="2025-04-06T17:57:00" u="1"/>
        <d v="2025-03-25T23:08:00" u="1"/>
        <d v="2025-03-27T09:32:00" u="1"/>
        <d v="2025-03-07T15:25:00" u="1"/>
        <d v="2025-02-28T16:27:00" u="1"/>
        <d v="2025-03-06T14:55:00" u="1"/>
        <d v="2025-03-10T14:00:00" u="1"/>
        <d v="2025-03-12T10:56:00" u="1"/>
        <d v="2025-02-27T11:15:00" u="1"/>
        <d v="2025-03-28T13:00:00" u="1"/>
        <d v="2025-03-28T13:36:00" u="1"/>
        <d v="2025-03-28T14:20:00" u="1"/>
        <d v="2025-04-06T14:45:00" u="1"/>
        <d v="2025-04-06T17:46:00" u="1"/>
        <d v="2025-04-06T17:48:00" u="1"/>
        <d v="2025-04-04T10:17:00" u="1"/>
        <d v="2025-04-04T09:45:00" u="1"/>
        <d v="2025-04-09T23:55:00" u="1"/>
        <d v="2025-03-05T15:51:00" u="1"/>
        <d v="2025-04-08T16:06:00" u="1"/>
        <d v="2025-04-03T15:08:00" u="1"/>
        <d v="2025-04-03T15:06:00" u="1"/>
        <d v="2025-04-03T15:03:00" u="1"/>
        <d v="2025-03-19T16:19:00" u="1"/>
        <d v="2025-03-25T18:23:00" u="1"/>
        <d v="2025-03-19T15:16:00" u="1"/>
        <d v="2025-04-09T15:14:00" u="1"/>
        <d v="2025-04-08T10:50:00" u="1"/>
        <d v="2025-04-08T17:24:00" u="1"/>
        <d v="2025-03-21T18:35:00" u="1"/>
        <d v="2025-04-09T14:15:00" u="1"/>
        <d v="2025-03-19T13:37:00" u="1"/>
        <d v="2025-04-01T15:06:00" u="1"/>
        <d v="2025-03-22T08:22:00" u="1"/>
        <d v="2025-03-26T09:38:00" u="1"/>
        <d v="2025-03-21T17:14:00" u="1"/>
        <d v="2025-04-08T09:51:00" u="1"/>
        <d v="2025-03-27T15:11:00" u="1"/>
        <d v="2025-03-17T15:28:00" u="1"/>
        <d v="2025-03-31T15:12:00" u="1"/>
        <d v="2025-03-17T12:25:00" u="1"/>
        <d v="2025-03-19T12:02:00" u="1"/>
        <d v="2025-03-17T14:04:00" u="1"/>
        <d v="2025-04-08T12:32:00" u="1"/>
        <d v="2025-04-09T21:35:00" u="1"/>
        <d v="2025-03-31T17:50:00" u="1"/>
        <d v="2025-03-31T09:53:00" u="1"/>
        <d v="2025-03-31T09:50:00" u="1"/>
        <d v="2025-03-28T09:43:00" u="1"/>
        <d v="2025-04-01T12:29:00" u="1"/>
        <d v="2025-03-11T07:28:00" u="1"/>
        <d v="2025-04-08T05:21:00" u="1"/>
        <d v="2025-04-07T23:07:00" u="1"/>
        <d v="2025-04-07T23:10:00" u="1"/>
        <d v="2025-02-19T10:38:00" u="1"/>
        <d v="2025-04-08T18:53:00" u="1"/>
        <d v="2025-04-09T09:14:00" u="1"/>
        <d v="2025-04-09T15:35:00" u="1"/>
        <d v="2025-04-09T18:08:00" u="1"/>
        <d v="2025-04-09T18:20:00" u="1"/>
        <d v="2025-04-09T18:27:00" u="1"/>
        <d v="2025-04-09T18:35:00" u="1"/>
        <d v="2025-03-17T09:39:00" u="1"/>
        <d v="2025-03-26T18:32:00" u="1"/>
        <d v="2025-04-08T10:53:00" u="1"/>
        <d v="2025-04-01T12:07:00" u="1"/>
        <d v="2025-04-06T09:53:00" u="1"/>
        <d v="2025-04-04T15:31:00" u="1"/>
        <d v="2025-03-19T09:12:00" u="1"/>
        <d v="2025-04-04T15:17:00" u="1"/>
        <d v="2025-04-03T12:58:00" u="1"/>
        <d v="2025-04-03T07:18:00" u="1"/>
        <d v="2025-04-09T13:52:00" u="1"/>
        <d v="2025-02-11T06:23:00" u="1"/>
        <d v="2025-02-11T06:17:00" u="1"/>
        <d v="2025-02-11T06:26:00" u="1"/>
        <d v="2025-02-11T06:29:00" u="1"/>
        <d v="2025-02-11T06:33:00" u="1"/>
        <d v="2025-02-11T06:36:00" u="1"/>
        <d v="2025-04-09T11:38:00" u="1"/>
        <d v="2025-03-05T12:36:00" u="1"/>
        <d v="2025-04-09T15:29:00" u="1"/>
        <d v="2025-04-09T11:36:00" u="1"/>
        <d v="2025-04-09T11:55:00" u="1"/>
        <d v="2025-03-25T11:27:00" u="1"/>
        <d v="2025-04-08T14:09:00" u="1"/>
        <d v="2025-04-09T15:00:00" u="1"/>
        <d v="2024-12-19T15:22:00" u="1"/>
        <d v="2025-04-09T13:42:00" u="1"/>
        <d v="2025-03-19T05:53:00" u="1"/>
        <d v="2025-03-14T11:38:00" u="1"/>
        <d v="2025-04-09T12:11:00" u="1"/>
        <d v="2025-04-09T14:42:00" u="1"/>
        <d v="2025-04-08T14:07:00" u="1"/>
        <d v="2025-04-08T13:26:00" u="1"/>
        <d v="2025-04-08T09:41:00" u="1"/>
        <d v="2025-04-07T13:59:00" u="1"/>
        <d v="2025-04-07T14:07:00" u="1"/>
        <d v="2025-04-07T14:30:00" u="1"/>
        <d v="2025-04-04T14:22:00" u="1"/>
        <d v="2025-04-04T14:01:00" u="1"/>
        <d v="2025-04-03T12:14:00" u="1"/>
        <d v="2025-04-03T15:55:00" u="1"/>
        <d v="2025-04-02T11:45:00" u="1"/>
        <d v="2025-04-02T08:30:00" u="1"/>
        <d v="2025-04-03T12:41:00" u="1"/>
        <d v="2025-04-03T09:13:00" u="1"/>
        <d v="2025-04-01T15:09:00" u="1"/>
        <d v="2025-04-01T15:20:00" u="1"/>
        <d v="2025-04-01T15:29:00" u="1"/>
        <d v="2025-04-01T15:37:00" u="1"/>
        <d v="2025-04-01T15:48:00" u="1"/>
        <d v="2025-04-01T11:46:00" u="1"/>
        <d v="2025-04-01T12:51:00" u="1"/>
        <d v="2025-04-01T13:52:00" u="1"/>
        <d v="2025-04-01T14:05:00" u="1"/>
        <d v="2025-03-31T11:37:00" u="1"/>
        <d v="2025-04-09T14:16:00" u="1"/>
        <d v="2025-04-09T13:46:00" u="1"/>
        <d v="2025-04-02T11:57:00" u="1"/>
        <d v="2025-02-14T12:00:00" u="1"/>
        <d v="2025-03-07T20:03:00" u="1"/>
        <d v="2025-01-17T00:00:00" u="1"/>
        <d v="2025-04-09T08:46:00" u="1"/>
        <d v="2025-04-08T13:29:00" u="1"/>
        <d v="2025-04-01T09:38:00" u="1"/>
        <d v="2025-04-01T11:39:00" u="1"/>
        <d v="2025-03-25T13:02:00" u="1"/>
        <d v="2025-04-04T11:20:00" u="1"/>
        <d v="2025-04-07T08:05:00" u="1"/>
        <d v="2025-04-08T19:25:00" u="1"/>
        <d v="2025-04-03T11:40:00" u="1"/>
        <d v="2025-03-19T10:49:00" u="1"/>
        <d v="2025-03-06T15:10:00" u="1"/>
        <d v="2025-03-16T13:06:00" u="1"/>
        <d v="2025-03-06T15:51:00" u="1"/>
        <d v="2025-03-31T12:10:00" u="1"/>
        <d v="2025-03-12T13:51:00" u="1"/>
        <d v="2025-03-24T20:53:00" u="1"/>
        <d v="2025-04-09T17:13:00" u="1"/>
        <d v="2025-04-09T17:54:00" u="1"/>
        <d v="2025-04-09T16:12:00" u="1"/>
        <d v="2025-04-08T15:09:00" u="1"/>
        <d v="2025-02-17T10:52:00" u="1"/>
        <d v="2025-03-31T16:19:00" u="1"/>
        <d v="2025-03-31T16:21:00" u="1"/>
        <d v="2025-04-04T10:19:00" u="1"/>
        <d v="2025-04-09T11:48:00" u="1"/>
        <d v="2025-02-04T17:00:00" u="1"/>
        <d v="2025-03-25T08:41:00" u="1"/>
        <d v="2025-04-01T12:08:00" u="1"/>
        <d v="2025-03-27T11:22:00" u="1"/>
        <d v="2025-03-24T17:12:00" u="1"/>
        <d v="2025-04-01T16:36:00" u="1"/>
        <d v="2025-03-27T13:08:00" u="1"/>
        <d v="2025-04-01T16:50:00" u="1"/>
        <d v="2025-03-11T12:19:00" u="1"/>
        <d v="2025-04-09T14:40:00" u="1"/>
        <d v="2025-03-26T11:55:00" u="1"/>
        <d v="2025-03-12T18:12:00" u="1"/>
        <d v="2025-02-14T11:22:00" u="1"/>
        <d v="2025-02-18T15:46:00" u="1"/>
        <d v="2025-03-05T10:20:00" u="1"/>
        <d v="2025-02-20T15:59:00" u="1"/>
        <d v="2025-02-25T15:06:00" u="1"/>
        <d v="2025-02-27T08:09:00" u="1"/>
        <d v="2025-02-13T15:46:00" u="1"/>
        <d v="2025-01-23T17:59:00" u="1"/>
        <d v="2025-03-26T11:08:00" u="1"/>
        <d v="2025-03-28T11:13:00" u="1"/>
        <d v="2025-04-04T15:16:00" u="1"/>
        <d v="2025-04-02T12:15:00" u="1"/>
        <d v="2025-04-02T10:21:00" u="1"/>
        <d v="2025-03-27T15:37:00" u="1"/>
        <d v="2025-04-04T17:28:00" u="1"/>
        <d v="2025-03-31T12:36:00" u="1"/>
        <d v="2025-03-10T09:31:00" u="1"/>
        <d v="2025-03-07T19:14:00" u="1"/>
        <d v="2025-03-31T09:47:00" u="1"/>
        <d v="2025-02-13T14:50:00" u="1"/>
        <d v="2025-04-07T13:16:00" u="1"/>
        <d v="2025-03-13T12:36:00" u="1"/>
        <d v="2025-03-21T07:48:00" u="1"/>
        <d v="2025-04-09T15:18:00" u="1"/>
        <d v="2025-04-09T15:23:00" u="1"/>
        <d v="2025-04-02T06:44:00" u="1"/>
        <d v="2025-04-02T13:24:00" u="1"/>
        <d v="2025-04-02T13:43:00" u="1"/>
        <d v="2025-04-03T18:07:00" u="1"/>
        <d v="2025-04-03T18:09:00" u="1"/>
        <d v="2025-03-24T18:40:00" u="1"/>
        <d v="2025-04-03T19:00:00" u="1"/>
        <d v="2025-03-24T12:30:00" u="1"/>
        <d v="2025-03-24T12:40:00" u="1"/>
        <d v="2025-03-28T09:05:00" u="1"/>
        <d v="2025-04-08T17:10:00" u="1"/>
        <d v="2025-04-09T13:00:00" u="1"/>
        <d v="2025-04-09T14:07:00" u="1"/>
        <d v="2025-04-07T17:50:00" u="1"/>
        <d v="2025-03-19T06:15:00" u="1"/>
        <d v="2025-04-08T18:24:00" u="1"/>
        <d v="2025-03-28T10:02:00" u="1"/>
        <d v="2025-04-07T15:10:00" u="1"/>
        <d v="2025-04-04T17:39:00" u="1"/>
        <d v="2025-03-25T10:34:00" u="1"/>
        <d v="2025-04-04T16:31:00" u="1"/>
        <d v="2025-03-28T19:30:00" u="1"/>
        <d v="2025-04-03T12:25:00" u="1"/>
        <d v="2025-04-03T12:28:00" u="1"/>
        <d v="2025-04-04T16:19:00" u="1"/>
        <d v="2025-04-01T10:31:00" u="1"/>
        <d v="2025-04-01T10:23:00" u="1"/>
        <d v="2025-03-31T08:38:00" u="1"/>
        <d v="2025-04-02T07:38:00" u="1"/>
        <d v="2025-02-10T10:32:00" u="1"/>
        <d v="2025-03-28T16:10:00" u="1"/>
        <d v="2025-04-09T13:20:00" u="1"/>
        <d v="2025-03-24T13:26:00" u="1"/>
        <d v="2025-03-24T14:08:00" u="1"/>
        <d v="2025-04-08T11:48:00" u="1"/>
        <d v="2025-04-08T11:36:00" u="1"/>
        <d v="2025-04-02T13:04:00" u="1"/>
        <d v="2025-04-02T13:54:00" u="1"/>
        <d v="2025-04-02T14:10:00" u="1"/>
        <d v="2025-04-03T07:15:00" u="1"/>
        <d v="2025-04-08T07:43:00" u="1"/>
        <d v="2025-03-26T09:57:00" u="1"/>
        <d v="2025-04-08T09:42:00" u="1"/>
        <d v="2025-02-19T07:07:00" u="1"/>
        <d v="2025-02-17T10:22:00" u="1"/>
        <d v="2025-03-24T19:15:00" u="1"/>
        <d v="2025-04-08T17:31:00" u="1"/>
        <d v="2025-03-31T22:01:00" u="1"/>
        <d v="2025-04-08T13:11:00" u="1"/>
        <d v="2025-04-03T15:00:00" u="1"/>
        <d v="2025-04-07T11:05:00" u="1"/>
        <d v="2025-04-07T10:50:00" u="1"/>
        <d v="2025-04-08T13:38:00" u="1"/>
        <d v="2025-04-08T09:55:00" u="1"/>
        <d v="2025-03-24T10:04:00" u="1"/>
        <d v="2025-04-02T10:24:00" u="1"/>
        <d v="2025-04-02T14:46:00" u="1"/>
        <d v="2025-04-02T14:50:00" u="1"/>
        <d v="2025-04-08T10:01:00" u="1"/>
        <d v="2025-03-24T16:28:00" u="1"/>
        <d v="2025-03-28T15:36:00" u="1"/>
        <d v="2025-03-27T18:53:00" u="1"/>
        <d v="2025-03-27T17:14:00" u="1"/>
        <d v="2025-04-02T13:52:00" u="1"/>
        <d v="2025-04-02T14:05:00" u="1"/>
        <d v="2025-04-06T18:11:00" u="1"/>
        <d v="2025-04-07T03:05:00" u="1"/>
        <d v="2025-04-04T08:20:00" u="1"/>
        <d v="2025-04-04T08:18:00" u="1"/>
        <d v="2025-04-02T05:52:00" u="1"/>
        <d v="2025-04-08T01:10:00" u="1"/>
        <d v="2025-04-07T09:27:00" u="1"/>
        <d v="2025-03-31T14:23:00" u="1"/>
        <d v="2025-03-31T14:43:00" u="1"/>
        <d v="2025-03-28T09:11:00" u="1"/>
        <d v="2025-04-08T14:36:00" u="1"/>
        <d v="2025-04-08T16:33:00" u="1"/>
        <d v="2025-04-04T06:41:00" u="1"/>
        <d v="2025-04-01T16:31:00" u="1"/>
        <d v="2025-04-08T15:48:00" u="1"/>
        <d v="2025-04-01T19:19:00" u="1"/>
        <d v="2025-04-03T13:26:00" u="1"/>
        <d v="2025-04-03T08:32:00" u="1"/>
        <d v="2025-03-18T15:40:00" u="1"/>
        <d v="2025-04-02T12:49:00" u="1"/>
        <d v="2025-04-04T11:13:00" u="1"/>
        <d v="2025-04-04T12:28:00" u="1"/>
        <d v="2025-04-04T14:10:00" u="1"/>
        <d v="2025-04-04T14:21:00" u="1"/>
        <d v="2025-04-08T11:58:00" u="1"/>
        <d v="2025-04-08T05:49:00" u="1"/>
        <d v="2025-04-08T06:37:00" u="1"/>
        <d v="2025-04-08T04:37:00" u="1"/>
        <d v="2025-04-08T13:03:00" u="1"/>
        <d v="2025-03-31T15:40:00" u="1"/>
        <d v="2025-03-31T08:32:00" u="1"/>
        <d v="2025-04-03T13:14:00" u="1"/>
        <d v="2025-01-27T10:53:00" u="1"/>
        <d v="2025-04-08T14:24:00" u="1"/>
        <d v="2025-04-07T07:36:00" u="1"/>
        <d v="2025-04-07T15:07:00" u="1"/>
        <d v="2025-04-08T12:21:00" u="1"/>
        <d v="2025-03-31T16:18:00" u="1"/>
        <d v="2025-04-08T07:30:00" u="1"/>
        <d v="2025-04-08T07:32:00" u="1"/>
        <d v="2025-04-08T09:09:00" u="1"/>
        <d v="2025-04-08T09:58:00" u="1"/>
        <d v="2025-04-01T14:25:00" u="1"/>
        <d v="2025-04-08T13:18:00" u="1"/>
        <d v="2025-04-08T13:28:00" u="1"/>
        <d v="2025-04-03T09:57:00" u="1"/>
        <d v="2025-04-02T12:29:00" u="1"/>
        <d v="2025-04-05T10:40:00" u="1"/>
        <d v="2025-04-08T15:35:00" u="1"/>
        <d v="2025-04-08T09:36:00" u="1"/>
        <d v="2025-04-02T15:12:00" u="1"/>
        <d v="2025-04-02T15:40:00" u="1"/>
        <d v="2025-04-04T11:46:00" u="1"/>
        <d v="2025-03-25T12:43:00" u="1"/>
        <d v="2025-04-04T17:38:00" u="1"/>
        <d v="2025-04-04T17:41:00" u="1"/>
        <d v="2025-03-13T12:15:00" u="1"/>
        <d v="2025-03-13T12:16:00" u="1"/>
        <d v="2025-04-07T18:14:00" u="1"/>
        <d v="2025-04-08T09:19:00" u="1"/>
        <d v="2025-04-08T14:48:00" u="1"/>
        <d v="2025-04-04T17:18:00" u="1"/>
        <d v="2025-04-04T19:18:00" u="1"/>
        <d v="2025-04-07T18:53:00" u="1"/>
        <d v="2025-04-02T19:15:00" u="1"/>
        <d v="2025-03-28T08:50:00" u="1"/>
        <d v="2025-04-07T18:24:00" u="1"/>
        <d v="2025-04-04T18:14:00" u="1"/>
        <d v="2025-03-24T08:52:00" u="1"/>
        <d v="2025-04-01T18:30:00" u="1"/>
        <d v="2025-04-07T18:38:00" u="1"/>
        <d v="2025-03-24T12:14:00" u="1"/>
        <d v="2025-04-01T06:31:00" u="1"/>
        <d v="2025-04-07T11:55:00" u="1"/>
        <d v="2025-04-04T12:52:00" u="1"/>
        <d v="2025-02-14T10:19:00" u="1"/>
        <d v="2025-04-07T06:32:00" u="1"/>
        <d v="2025-04-07T09:21:00" u="1"/>
        <d v="2025-04-07T09:32:00" u="1"/>
        <d v="2025-04-01T15:05:00" u="1"/>
        <d v="2025-04-07T14:08:00" u="1"/>
        <d v="2025-04-04T08:47:00" u="1"/>
        <d v="2025-04-04T18:59:00" u="1"/>
        <d v="2025-03-31T11:00:00" u="1"/>
        <d v="2025-04-02T04:33:17" u="1"/>
        <d v="2025-04-02T18:24:00" u="1"/>
        <d v="2025-04-02T18:09:00" u="1"/>
        <d v="2025-04-04T13:16:00" u="1"/>
        <d v="2025-04-02T10:51:00" u="1"/>
        <d v="2025-04-04T13:08:00" u="1"/>
        <d v="2025-04-02T18:05:00" u="1"/>
        <d v="2025-04-02T10:17:00" u="1"/>
        <d v="2025-04-03T16:13:00" u="1"/>
        <d v="2025-04-07T08:45:00" u="1"/>
        <d v="2025-04-03T15:44:00" u="1"/>
        <d v="2025-04-07T15:34:00" u="1"/>
        <d v="2025-04-01T15:33:00" u="1"/>
        <d v="2025-04-07T14:11:00" u="1"/>
        <d v="2025-04-03T09:23:00" u="1"/>
        <d v="2025-04-03T13:15:00" u="1"/>
        <d v="2025-04-07T15:37:00" u="1"/>
        <d v="2025-04-07T14:21:00" u="1"/>
        <d v="2025-04-07T14:09:00" u="1"/>
        <d v="2025-04-07T21:30:00" u="1"/>
        <d v="2025-04-07T21:32:00" u="1"/>
        <d v="2025-04-07T21:31:00" u="1"/>
        <d v="2025-04-07T21:38:00" u="1"/>
        <d v="2025-04-04T09:25:00" u="1"/>
        <d v="2025-04-07T18:09:00" u="1"/>
        <d v="2025-04-02T11:13:00" u="1"/>
        <d v="2025-04-01T18:18:00" u="1"/>
        <d v="2025-04-01T16:15:00" u="1"/>
        <d v="2025-04-07T13:56:00" u="1"/>
        <d v="2025-04-07T13:53:00" u="1"/>
        <d v="2025-04-04T13:21:00" u="1"/>
        <d v="2025-04-07T19:25:00" u="1"/>
        <d v="2025-04-07T17:33:00" u="1"/>
        <d v="2025-04-07T17:18:00" u="1"/>
        <d v="2025-04-07T13:00:00" u="1"/>
        <d v="2025-03-19T16:46:00" u="1"/>
        <d v="2025-04-03T11:51:00" u="1"/>
        <d v="2025-04-07T12:12:00" u="1"/>
        <d v="2025-04-04T14:07:00" u="1"/>
        <d v="2025-04-07T16:16:00" u="1"/>
        <d v="2025-04-07T14:36:00" u="1"/>
        <d v="2025-04-07T12:03:00" u="1"/>
        <d v="2025-04-07T14:24:00" u="1"/>
        <d v="2025-04-02T14:03:00" u="1"/>
        <d v="2025-04-02T14:12:00" u="1"/>
        <d v="2025-04-03T13:27:00" u="1"/>
        <d v="2025-04-02T13:55:00" u="1"/>
        <d v="2025-04-07T15:32:00" u="1"/>
        <d v="2025-04-07T15:17:00" u="1"/>
        <d v="2025-04-07T08:30:00" u="1"/>
        <d v="2025-04-02T13:29:00" u="1"/>
        <d v="2025-04-02T14:42:00" u="1"/>
        <d v="2025-04-03T07:35:00" u="1"/>
        <d v="2025-04-03T07:47:00" u="1"/>
        <d v="2025-04-03T08:03:00" u="1"/>
        <d v="2025-04-03T08:15:00" u="1"/>
        <d v="2025-04-03T11:01:00" u="1"/>
        <d v="2025-04-04T07:59:00" u="1"/>
        <d v="2025-04-04T08:41:00" u="1"/>
        <d v="2025-04-07T12:00:00" u="1"/>
        <d v="2025-04-07T12:09:00" u="1"/>
        <d v="2025-04-07T08:25:00" u="1"/>
        <d v="2025-04-07T12:20:00" u="1"/>
        <d v="2025-04-03T08:19:00" u="1"/>
        <d v="2025-04-07T16:00:00" u="1"/>
        <d v="2025-04-07T14:59:00" u="1"/>
        <d v="2025-04-07T08:23:00" u="1"/>
        <d v="2025-04-07T13:49:00" u="1"/>
        <d v="2025-04-04T13:24:00" u="1"/>
        <d v="2025-04-07T13:31:00" u="1"/>
        <d v="2025-04-07T12:34:00" u="1"/>
        <d v="2025-04-07T07:00:00" u="1"/>
        <d v="2025-04-07T10:05:00" u="1"/>
        <d v="2025-04-07T15:12:00" u="1"/>
        <d v="2025-03-26T10:56:00" u="1"/>
        <d v="2025-04-04T11:47:00" u="1"/>
        <d v="2025-03-17T00:00:00" u="1"/>
        <d v="2025-04-02T17:32:00" u="1"/>
        <d v="2025-04-07T11:43:00" u="1"/>
        <d v="2025-04-07T11:18:00" u="1"/>
        <d v="2025-04-01T10:25:00" u="1"/>
        <d v="2025-03-27T22:00:00" u="1"/>
        <d v="2025-04-02T19:32:00" u="1"/>
        <d v="2025-04-01T16:16:00" u="1"/>
        <d v="2025-04-07T16:26:00" u="1"/>
        <d v="2025-04-02T18:26:00" u="1"/>
        <d v="2025-04-07T10:43:00" u="1"/>
        <d v="2025-04-03T18:00:00" u="1"/>
        <d v="2025-04-04T12:38:00" u="1"/>
        <d v="2025-02-21T16:02:00" u="1"/>
        <d v="2025-02-21T15:58:00" u="1"/>
        <d v="2025-02-21T15:55:00" u="1"/>
        <d v="2025-02-21T16:11:00" u="1"/>
        <d v="2025-02-21T16:07:00" u="1"/>
        <d v="2025-03-14T17:43:00" u="1"/>
        <d v="2025-04-07T15:00:00" u="1"/>
        <d v="2025-04-07T13:41:00" u="1"/>
        <d v="2025-04-02T15:32:00" u="1"/>
        <d v="2025-04-04T11:23:00" u="1"/>
        <d v="2025-04-01T18:38:00" u="1"/>
        <d v="2025-04-07T13:10:00" u="1"/>
        <d v="2025-04-04T11:39:00" u="1"/>
        <d v="2025-04-02T15:33:00" u="1"/>
        <d v="2025-04-07T13:36:00" u="1"/>
        <d v="2025-04-07T20:23:00" u="1"/>
        <d v="2025-03-20T08:57:00" u="1"/>
        <d v="2025-04-04T18:05:00" u="1"/>
        <d v="2025-04-04T18:01:00" u="1"/>
        <d v="2025-03-31T11:32:00" u="1"/>
        <d v="2025-03-31T11:41:00" u="1"/>
        <d v="2025-03-31T11:38:00" u="1"/>
        <d v="2025-04-01T18:11:00" u="1"/>
        <d v="2025-04-07T15:53:00" u="1"/>
        <d v="2025-04-07T07:34:00" u="1"/>
        <d v="2025-01-28T11:59:00" u="1"/>
        <d v="2025-04-06T18:24:00" u="1"/>
        <d v="2025-03-12T11:11:00" u="1"/>
        <d v="2025-04-02T04:24:00" u="1"/>
        <d v="2025-03-21T23:03:00" u="1"/>
        <d v="2025-04-01T09:08:00" u="1"/>
        <d v="2025-04-01T09:11:00" u="1"/>
        <d v="2025-04-02T11:38:00" u="1"/>
        <d v="2025-04-06T11:31:00" u="1"/>
        <d v="2025-04-06T11:32:00" u="1"/>
        <d v="2025-04-06T20:58:00" u="1"/>
        <d v="2025-04-04T12:36:00" u="1"/>
        <d v="2025-04-04T05:29:00" u="1"/>
        <d v="2025-04-04T17:40:00" u="1"/>
        <d v="2025-03-18T06:28:00" u="1"/>
        <d v="2025-04-04T13:34:00" u="1"/>
        <d v="2025-03-11T08:17:00" u="1"/>
        <d v="2025-03-27T14:12:00" u="1"/>
        <d v="2025-03-27T14:30:00" u="1"/>
        <d v="2025-03-27T09:21:00" u="1"/>
        <d v="2025-04-04T10:45:00" u="1"/>
        <d v="2025-03-28T16:02:00" u="1"/>
        <d v="2025-04-02T12:28:00" u="1"/>
        <d v="2025-04-01T12:20:00" u="1"/>
        <d v="2025-04-01T17:28:00" u="1"/>
        <d v="2025-03-25T16:17:00" u="1"/>
        <d v="2025-03-21T16:16:00" u="1"/>
        <d v="2025-04-04T15:57:00" u="1"/>
        <d v="2025-04-04T09:02:00" u="1"/>
        <d v="2025-04-01T08:45:00" u="1"/>
        <d v="2025-04-01T14:02:00" u="1"/>
        <d v="2025-04-02T08:51:00" u="1"/>
        <d v="2025-04-04T17:23:00" u="1"/>
        <d v="2025-04-03T17:17:00" u="1"/>
        <d v="2025-04-02T16:59:00" u="1"/>
        <d v="2025-04-02T16:20:00" u="1"/>
        <d v="2025-04-03T16:17:00" u="1"/>
        <d v="2025-04-01T13:34:00" u="1"/>
        <d v="2025-04-02T11:07:00" u="1"/>
        <d v="2025-04-01T16:21:00" u="1"/>
        <d v="2025-04-01T19:53:00" u="1"/>
        <d v="2025-03-19T16:05:00" u="1"/>
        <d v="2025-04-04T14:02:00" u="1"/>
        <d v="2025-04-04T06:51:00" u="1"/>
        <d v="2025-04-04T13:07:00" u="1"/>
        <d v="2025-04-04T13:58:00" u="1"/>
        <d v="2025-04-05T20:11:00" u="1"/>
        <d v="2025-04-04T19:14:00" u="1"/>
        <d v="2025-04-04T16:43:00" u="1"/>
        <d v="2025-04-04T15:52:00" u="1"/>
        <d v="2025-04-04T15:49:00" u="1"/>
        <d v="2025-04-04T15:44:00" u="1"/>
        <d v="2025-03-28T18:04:00" u="1"/>
        <d v="2025-04-02T04:33:00" u="1"/>
        <d v="2025-04-04T09:26:00" u="1"/>
        <d v="2025-04-02T17:48:00" u="1"/>
        <d v="2025-04-04T13:26:00" u="1"/>
        <d v="2025-04-04T09:05:00" u="1"/>
        <d v="2025-04-04T17:10:00" u="1"/>
        <d v="2025-04-04T16:30:00" u="1"/>
        <d v="2025-04-04T16:07:00" u="1"/>
        <d v="2025-04-04T21:30:00" u="1"/>
        <d v="2025-04-04T21:32:00" u="1"/>
        <d v="2025-04-04T17:46:00" u="1"/>
        <d v="2025-04-04T16:10:00" u="1"/>
        <d v="2025-04-04T16:11:00" u="1"/>
        <d v="2025-04-04T16:25:00" u="1"/>
        <d v="2025-04-04T21:34:00" u="1"/>
        <d v="2025-04-04T21:38:00" u="1"/>
        <d v="2025-04-04T21:40:00" u="1"/>
        <d v="2025-04-04T21:56:00" u="1"/>
        <d v="2025-04-04T09:44:00" u="1"/>
        <d v="2025-04-03T11:38:00" u="1"/>
        <d v="2025-04-04T17:31:00" u="1"/>
        <d v="2025-03-06T17:39:00" u="1"/>
        <d v="2025-04-04T17:04:00" u="1"/>
        <d v="2025-03-10T13:25:00" u="1"/>
        <d v="2025-03-28T12:23:00" u="1"/>
        <d v="2025-04-02T14:01:00" u="1"/>
        <d v="2024-12-26T00:00:00" u="1"/>
        <d v="2025-04-04T17:42:00" u="1"/>
        <d v="2025-04-04T17:33:00" u="1"/>
        <d v="2025-04-04T12:30:00" u="1"/>
        <d v="2025-04-04T12:18:00" u="1"/>
        <d v="2025-04-04T15:54:00" u="1"/>
        <d v="2025-04-03T17:07:00" u="1"/>
        <d v="2025-04-01T20:36:00" u="1"/>
        <d v="2025-04-04T17:02:00" u="1"/>
        <d v="2025-04-04T15:23:00" u="1"/>
        <d v="2025-04-04T10:01:00" u="1"/>
        <d v="2025-04-04T08:30:00" u="1"/>
        <d v="2025-04-04T12:51:00" u="1"/>
        <d v="2025-04-01T17:32:00" u="1"/>
        <d v="2025-03-26T11:07:00" u="1"/>
        <d v="2025-03-25T21:36:00" u="1"/>
        <d v="2025-04-04T16:14:00" u="1"/>
        <d v="2025-04-04T15:43:00" u="1"/>
        <d v="2025-04-04T16:01:00" u="1"/>
        <d v="2025-04-04T16:24:00" u="1"/>
        <d v="2025-04-04T15:19:00" u="1"/>
        <d v="2025-03-26T10:43:00" u="1"/>
        <d v="2025-03-28T16:42:00" u="1"/>
        <d v="2025-04-02T12:39:00" u="1"/>
        <d v="2025-04-02T12:56:00" u="1"/>
        <d v="2025-04-02T12:05:00" u="1"/>
        <d v="2025-03-25T11:26:00" u="1"/>
        <d v="2025-04-02T07:43:00" u="1"/>
        <d v="2025-04-02T13:06:00" u="1"/>
        <d v="2025-04-04T14:57:00" u="1"/>
        <d v="2025-04-04T08:28:00" u="1"/>
        <d v="2025-04-04T15:48:00" u="1"/>
        <d v="2025-04-04T14:44:00" u="1"/>
        <d v="2025-04-04T10:56:00" u="1"/>
        <d v="2025-04-04T10:38:00" u="1"/>
        <d v="2025-04-03T10:07:00" u="1"/>
        <d v="2025-04-04T15:02:00" u="1"/>
        <d v="2025-03-06T13:24:00" u="1"/>
        <d v="2025-04-04T23:07:00" u="1"/>
        <d v="2025-04-04T14:06:00" u="1"/>
        <d v="2025-04-02T18:25:00" u="1"/>
        <d v="2025-04-03T18:38:00" u="1"/>
        <d v="2025-04-06T11:48:00" u="1"/>
        <d v="2025-04-04T16:17:00" u="1"/>
        <d v="2025-04-03T15:23:00" u="1"/>
        <d v="2025-04-04T11:21:00" u="1"/>
        <d v="2025-04-04T19:27:00" u="1"/>
        <d v="2025-04-04T10:07:00" u="1"/>
        <d v="2025-03-31T15:11:00" u="1"/>
        <d v="2025-04-04T14:46:00" u="1"/>
        <d v="2025-04-04T11:27:00" u="1"/>
        <d v="2025-04-04T09:32:00" u="1"/>
        <d v="2025-03-20T09:36:00" u="1"/>
        <d v="2025-04-02T16:46:00" u="1"/>
        <d v="2025-04-02T17:14:00" u="1"/>
        <d v="2025-04-02T17:22:00" u="1"/>
        <d v="2025-04-02T17:19:00" u="1"/>
        <d v="2025-04-05T07:43:00" u="1"/>
        <d v="2025-04-05T14:03:00" u="1"/>
        <d v="2025-04-01T15:53:00" u="1"/>
        <d v="2025-04-03T18:30:00" u="1"/>
        <d v="2025-04-04T16:03:00" u="1"/>
        <d v="2025-04-04T12:20:00" u="1"/>
        <d v="2025-04-03T09:22:00" u="1"/>
        <d v="2025-04-03T10:11:00" u="1"/>
        <d v="2025-04-03T17:19:00" u="1"/>
        <d v="2025-04-03T08:49:00" u="1"/>
        <d v="2025-04-02T14:00:00" u="1"/>
        <d v="2025-04-03T11:08:00" u="1"/>
        <d v="2025-03-28T07:40:00" u="1"/>
        <d v="2025-03-28T10:31:00" u="1"/>
        <d v="2025-04-02T14:09:00" u="1"/>
        <d v="2025-04-03T15:41:00" u="1"/>
        <d v="2025-04-02T13:00:00" u="1"/>
        <d v="2025-04-03T11:57:00" u="1"/>
        <d v="2025-04-02T18:15:00" u="1"/>
        <d v="2025-02-26T14:58:00" u="1"/>
        <d v="2025-03-27T19:35:00" u="1"/>
        <d v="2025-04-03T16:09:00" u="1"/>
        <d v="2025-04-03T20:09:00" u="1"/>
        <d v="2025-03-13T10:27:00" u="1"/>
        <d v="2025-04-03T03:37:00" u="1"/>
        <d v="2025-04-03T12:48:00" u="1"/>
        <d v="2025-04-01T12:24:00" u="1"/>
        <d v="2025-03-30T11:55:00" u="1"/>
        <d v="2025-03-28T10:25:00" u="1"/>
        <d v="2025-03-30T10:42:00" u="1"/>
        <d v="2025-03-31T10:44:00" u="1"/>
        <d v="2025-03-31T10:53:00" u="1"/>
        <d v="2025-03-28T10:14:00" u="1"/>
        <d v="2025-04-03T11:52:00" u="1"/>
        <d v="2025-04-02T14:41:00" u="1"/>
        <d v="2025-04-02T14:28:00" u="1"/>
        <d v="2025-04-02T15:03:00" u="1"/>
        <d v="2025-04-02T14:35:00" u="1"/>
        <d v="2025-04-02T14:13:00" u="1"/>
        <d v="2025-04-02T14:15:00" u="1"/>
        <d v="2025-04-03T14:43:00" u="1"/>
        <d v="2025-04-03T16:29:00" u="1"/>
        <d v="2025-04-02T08:02:00" u="1"/>
        <d v="2025-04-02T17:47:00" u="1"/>
        <d v="2025-04-03T10:19:00" u="1"/>
        <d v="2025-04-03T09:39:00" u="1"/>
        <d v="2025-04-03T17:06:00" u="1"/>
        <d v="2025-04-03T17:31:00" u="1"/>
        <d v="2025-04-03T17:37:00" u="1"/>
        <d v="2025-04-02T17:13:00" u="1"/>
        <d v="2025-04-02T17:05:00" u="1"/>
        <d v="2025-04-03T12:02:00" u="1"/>
        <d v="2025-04-02T18:32:00" u="1"/>
        <d v="2025-04-02T10:13:00" u="1"/>
        <d v="2025-04-03T16:03:00" u="1"/>
        <d v="2025-04-03T16:33:00" u="1"/>
        <d v="2025-03-19T21:42:00" u="1"/>
        <d v="2025-03-22T07:40:00" u="1"/>
        <d v="2025-04-02T10:33:00" u="1"/>
        <d v="2025-02-21T07:52:00" u="1"/>
        <d v="2025-02-21T08:03:00" u="1"/>
        <d v="2025-04-02T14:27:00" u="1"/>
        <d v="2025-04-01T09:39:00" u="1"/>
        <d v="2025-04-01T09:48:00" u="1"/>
        <d v="2025-04-02T16:56:00" u="1"/>
        <d v="2025-04-02T09:55:00" u="1"/>
        <d v="2025-04-03T16:52:00" u="1"/>
        <d v="2025-04-01T09:56:00" u="1"/>
        <d v="2025-04-01T15:52:00" u="1"/>
        <d v="2025-04-03T10:13:00" u="1"/>
        <d v="2025-04-02T17:02:00" u="1"/>
        <d v="2025-04-02T18:18:00" u="1"/>
        <d v="2025-04-02T19:45:00" u="1"/>
        <d v="2025-03-28T15:49:00" u="1"/>
        <d v="2025-04-03T10:03:00" u="1"/>
        <d v="2025-04-02T14:26:00" u="1"/>
        <d v="2025-04-02T14:38:00" u="1"/>
        <d v="2025-04-03T12:51:00" u="1"/>
        <d v="2025-04-03T11:58:00" u="1"/>
        <d v="2025-04-01T06:11:00" u="1"/>
        <d v="2025-04-02T12:45:00" u="1"/>
        <d v="2025-04-03T08:38:00" u="1"/>
        <d v="2025-04-03T08:48:00" u="1"/>
        <d v="2025-04-02T15:11:00" u="1"/>
        <d v="2025-04-02T07:19:00" u="1"/>
        <d v="2025-04-02T09:13:00" u="1"/>
        <d v="2025-04-03T09:43:00" u="1"/>
        <d v="2025-04-03T13:37:00" u="1"/>
        <d v="2025-04-01T14:42:00" u="1"/>
        <d v="2025-04-02T10:16:00" u="1"/>
        <d v="2025-04-03T12:53:00" u="1"/>
        <d v="2025-04-02T14:08:00" u="1"/>
        <d v="2025-04-02T15:22:00" u="1"/>
        <d v="2025-04-02T15:27:00" u="1"/>
        <d v="2025-04-02T09:43:00" u="1"/>
        <d v="2025-04-03T07:42:00" u="1"/>
        <d v="2025-04-03T07:23:00" u="1"/>
        <d v="2025-04-02T17:23:00" u="1"/>
        <d v="2025-04-03T14:41:00" u="1"/>
        <d v="2025-04-03T14:12:00" u="1"/>
        <d v="2025-04-03T13:50:00" u="1"/>
        <d v="2024-12-09T13:26:00" u="1"/>
        <d v="2025-04-03T07:53:00" u="1"/>
        <d v="2025-04-03T07:45:00" u="1"/>
        <d v="2025-04-02T13:47:00" u="1"/>
        <d v="2025-04-03T10:42:00" u="1"/>
        <d v="2025-04-02T13:46:00" u="1"/>
        <d v="2025-04-02T09:22:00" u="1"/>
        <d v="2025-04-03T11:37:00" u="1"/>
        <d v="2025-03-28T14:02:00" u="1"/>
        <d v="2025-04-02T12:55:00" u="1"/>
        <d v="2025-04-03T12:37:00" u="1"/>
        <d v="2025-04-02T11:52:00" u="1"/>
        <d v="2025-04-02T08:46:00" u="1"/>
        <d v="2025-03-27T12:35:00" u="1"/>
        <d v="2025-03-27T12:15:00" u="1"/>
        <d v="2025-03-27T11:56:00" u="1"/>
        <d v="2025-03-31T15:33:00" u="1"/>
        <d v="2025-03-25T09:17:00" u="1"/>
        <d v="2025-04-01T10:42:00" u="1"/>
        <d v="2025-04-01T10:43:00" u="1"/>
        <d v="2025-04-02T15:58:00" u="1"/>
        <d v="2025-04-02T16:05:00" u="1"/>
        <d v="2025-03-25T12:40:00" u="1"/>
        <d v="2025-04-02T12:31:00" u="1"/>
        <d v="2025-03-18T09:08:00" u="1"/>
        <d v="2025-03-18T09:14:00" u="1"/>
        <d v="2025-04-03T15:24:00" u="1"/>
        <d v="2025-04-03T00:26:00" u="1"/>
        <d v="2025-04-02T15:55:00" u="1"/>
        <d v="2025-04-02T14:45:00" u="1"/>
        <d v="2025-04-02T17:57:00" u="1"/>
        <d v="2025-04-01T08:40:00" u="1"/>
        <d v="2025-04-02T11:34:00" u="1"/>
        <d v="2025-04-03T16:30:00" u="1"/>
        <d v="2025-04-02T16:40:00" u="1"/>
        <d v="2025-04-03T14:03:00" u="1"/>
        <d v="2025-04-03T17:00:00" u="1"/>
        <d v="2025-04-03T16:51:00" u="1"/>
        <d v="2025-04-03T18:28:00" u="1"/>
        <d v="2025-04-02T16:16:00" u="1"/>
        <d v="2025-04-03T08:58:00" u="1"/>
        <d v="2025-04-03T08:44:00" u="1"/>
        <d v="2025-04-03T08:33:00" u="1"/>
        <d v="2025-04-02T13:03:00" u="1"/>
        <d v="2025-04-02T10:01:00" u="1"/>
        <d v="2025-04-03T14:20:00" u="1"/>
        <d v="2025-04-03T15:48:00" u="1"/>
        <d v="2025-04-03T11:47:00" u="1"/>
        <d v="2025-04-02T14:16:00" u="1"/>
        <d v="2025-04-03T15:38:00" u="1"/>
        <d v="2025-04-03T10:05:00" u="1"/>
        <d v="2025-04-02T10:08:00" u="1"/>
        <d v="2025-03-28T15:42:00" u="1"/>
        <d v="2025-03-07T00:00:00" u="1"/>
        <d v="2025-04-03T16:46:00" u="1"/>
        <d v="2025-04-03T14:44:00" u="1"/>
        <d v="2025-04-02T11:51:00" u="1"/>
        <d v="2025-04-02T14:39:00" u="1"/>
        <d v="2025-04-02T11:43:00" u="1"/>
        <d v="2025-04-02T08:00:00" u="1"/>
        <d v="2025-04-02T07:51:00" u="1"/>
        <d v="2025-04-02T10:10:00" u="1"/>
        <d v="2025-04-01T16:35:00" u="1"/>
        <d v="2025-04-02T08:03:00" u="1"/>
        <d v="2025-03-22T10:37:00" u="1"/>
        <d v="2025-03-24T13:47:00" u="1"/>
        <d v="2025-03-21T10:03:00" u="1"/>
        <d v="2025-03-25T18:47:00" u="1"/>
        <d v="2025-03-25T09:43:00" u="1"/>
        <d v="2025-03-07T08:32:00" u="1"/>
        <d v="2025-03-19T14:19:00" u="1"/>
        <d v="2025-03-20T14:51:00" u="1"/>
        <d v="2025-03-20T15:54:00" u="1"/>
        <d v="2025-03-21T07:25:00" u="1"/>
        <d v="2025-03-20T13:38:00" u="1"/>
        <d v="2025-03-21T12:24:00" u="1"/>
        <d v="2025-04-02T06:56:00" u="1"/>
        <d v="2025-04-02T11:55:00" u="1"/>
        <d v="2025-04-02T13:42:00" u="1"/>
        <d v="2025-04-02T13:50:00" u="1"/>
        <d v="2025-04-02T13:15:00" u="1"/>
        <d v="2025-03-27T14:37:00" u="1"/>
        <d v="2025-03-18T08:20:00" u="1"/>
        <d v="2025-03-24T14:00:00" u="1"/>
        <d v="2025-04-01T15:51:00" u="1"/>
        <d v="2025-04-02T19:07:00" u="1"/>
        <d v="2025-04-02T11:58:00" u="1"/>
        <d v="2025-04-01T17:50:00" u="1"/>
        <d v="2025-04-02T14:02:00" u="1"/>
        <d v="2025-03-31T11:44:00" u="1"/>
        <d v="2025-04-02T09:30:00" u="1"/>
        <d v="2025-04-02T18:04:00" u="1"/>
        <d v="2025-04-02T16:26:00" u="1"/>
        <d v="2025-04-01T09:05:00" u="1"/>
        <d v="2025-04-02T09:31:00" u="1"/>
        <d v="2025-04-02T13:56:00" u="1"/>
        <d v="2025-03-21T09:40:00" u="1"/>
        <d v="2025-04-01T18:16:00" u="1"/>
        <d v="2025-04-02T14:20:00" u="1"/>
        <d v="2025-04-02T07:16:00" u="1"/>
        <d v="2025-03-31T10:49:00" u="1"/>
        <d v="2025-03-28T09:33:00" u="1"/>
        <d v="2025-03-24T14:37:00" u="1"/>
        <d v="2025-03-31T21:06:00" u="1"/>
        <d v="2025-04-02T16:45:00" u="1"/>
        <d v="2025-03-25T10:58:00" u="1"/>
        <d v="2025-04-02T08:27:00" u="1"/>
        <d v="2025-03-25T11:22:00" u="1"/>
        <d v="2025-03-11T00:00:00" u="1"/>
        <d v="2025-02-20T00:00:00" u="1"/>
        <d v="2025-04-02T16:14:00" u="1"/>
        <d v="2025-04-01T09:43:00" u="1"/>
        <d v="2025-03-31T13:18:00" u="1"/>
        <d v="2025-03-28T09:41:00" u="1"/>
        <d v="2025-04-02T15:19:00" u="1"/>
        <d v="2025-04-02T06:38:00" u="1"/>
        <d v="2025-03-28T08:18:00" u="1"/>
        <d v="2025-04-02T15:07:00" u="1"/>
        <d v="2025-04-02T13:17:00" u="1"/>
        <d v="2025-04-02T05:48:00" u="1"/>
        <d v="2025-04-01T16:29:00" u="1"/>
        <d v="2025-04-01T16:27:00" u="1"/>
        <d v="2025-03-29T10:47:00" u="1"/>
        <d v="2025-04-02T14:56:00" u="1"/>
        <d v="2025-04-01T15:03:00" u="1"/>
        <d v="2025-04-01T15:07:00" u="1"/>
        <d v="2025-04-01T15:19:00" u="1"/>
        <d v="2025-03-14T09:59:00" u="1"/>
        <d v="2025-03-27T14:33:00" u="1"/>
        <d v="2025-04-01T17:22:00" u="1"/>
        <d v="2025-04-02T22:17:00" u="1"/>
        <d v="2025-04-02T12:10:00" u="1"/>
        <d v="2025-04-02T08:54:00" u="1"/>
        <d v="2025-03-18T12:59:00" u="1"/>
        <d v="2025-03-24T16:58:00" u="1"/>
        <d v="2025-03-19T10:06:00" u="1"/>
        <d v="2025-03-17T12:08:00" u="1"/>
        <d v="2025-03-18T12:53:00" u="1"/>
        <d v="2025-03-13T17:19:00" u="1"/>
        <d v="2025-03-18T12:54:00" u="1"/>
        <d v="2025-03-17T11:14:00" u="1"/>
        <d v="2025-04-02T08:15:00" u="1"/>
        <d v="2025-04-02T16:15:00" u="1"/>
        <d v="2025-03-31T11:24:00" u="1"/>
        <d v="2025-03-31T18:26:00" u="1"/>
        <d v="2025-03-27T18:39:00" u="1"/>
        <d v="2025-03-20T16:35:00" u="1"/>
        <d v="2025-03-21T06:45:00" u="1"/>
        <d v="2025-03-25T18:24:00" u="1"/>
        <d v="2025-03-31T15:02:00" u="1"/>
        <d v="2025-03-31T14:14:00" u="1"/>
        <d v="2025-03-31T08:42:00" u="1"/>
        <d v="2025-04-01T09:51:00" u="1"/>
        <d v="2025-04-01T08:38:00" u="1"/>
        <d v="2025-03-28T20:04:00" u="1"/>
        <d v="2025-03-31T17:55:00" u="1"/>
        <d v="2025-04-01T12:26:00" u="1"/>
        <d v="2025-04-01T08:44:00" u="1"/>
        <d v="2025-03-26T13:11:00" u="1"/>
        <d v="2025-04-01T11:03:00" u="1"/>
        <d v="2025-03-31T15:43:00" u="1"/>
        <d v="2025-03-31T14:19:00" u="1"/>
        <d v="2025-03-31T13:54:00" u="1"/>
        <d v="2025-03-31T12:29:00" u="1"/>
        <d v="2025-03-31T10:01:00" u="1"/>
        <d v="2025-03-29T12:33:00" u="1"/>
        <d v="2025-03-31T02:23:00" u="1"/>
        <d v="2025-04-01T03:48:00" u="1"/>
        <d v="2025-04-01T05:30:00" u="1"/>
        <d v="2025-03-27T17:47:00" u="1"/>
        <d v="2025-03-17T13:28:00" u="1"/>
        <d v="2025-03-26T17:03:00" u="1"/>
        <d v="2025-03-26T17:16:00" u="1"/>
        <d v="2025-03-27T17:35:00" u="1"/>
        <d v="2025-03-14T16:01:00" u="1"/>
        <d v="2025-03-31T18:52:00" u="1"/>
        <d v="2025-04-01T14:55:00" u="1"/>
        <d v="2025-03-31T17:36:00" u="1"/>
        <d v="2025-04-01T11:52:00" u="1"/>
        <d v="2025-04-01T13:19:00" u="1"/>
        <d v="2025-04-01T16:52:00" u="1"/>
        <d v="2025-03-31T17:23:00" u="1"/>
        <d v="2025-03-31T17:26:00" u="1"/>
        <d v="2025-03-31T17:27:00" u="1"/>
        <d v="2025-03-31T17:12:00" u="1"/>
        <d v="2025-04-01T16:26:00" u="1"/>
        <d v="2025-04-01T09:16:00" u="1"/>
        <d v="2025-04-01T19:10:00" u="1"/>
        <d v="2025-04-01T19:07:00" u="1"/>
        <d v="2025-04-01T19:33:00" u="1"/>
        <d v="2025-04-01T13:12:00" u="1"/>
        <d v="2025-04-01T13:18:00" u="1"/>
        <d v="2025-04-01T13:25:00" u="1"/>
        <d v="2025-03-31T21:15:00" u="1"/>
        <d v="2025-03-31T21:17:00" u="1"/>
        <d v="2025-03-31T21:19:00" u="1"/>
        <d v="2025-03-31T21:20:00" u="1"/>
        <d v="2025-03-31T21:23:00" u="1"/>
        <d v="2025-04-01T13:49:00" u="1"/>
        <d v="2025-03-27T13:06:00" u="1"/>
        <d v="2025-03-27T13:00:00" u="1"/>
        <d v="2025-03-27T13:18:00" u="1"/>
        <d v="2025-03-31T14:44:00" u="1"/>
        <d v="2025-04-01T12:45:00" u="1"/>
        <d v="2025-04-01T09:32:00" u="1"/>
        <d v="2025-04-01T09:28:00" u="1"/>
        <d v="2025-04-01T09:14:00" u="1"/>
        <d v="2025-04-01T14:14:00" u="1"/>
        <d v="2025-04-01T14:23:00" u="1"/>
        <d v="2025-03-31T17:37:00" u="1"/>
        <d v="2025-03-31T16:23:00" u="1"/>
        <d v="2025-04-01T18:47:00" u="1"/>
        <d v="2025-04-01T16:47:00" u="1"/>
        <d v="2025-04-01T18:54:00" u="1"/>
        <d v="2025-04-01T15:18:00" u="1"/>
        <d v="2025-03-31T15:57:00" u="1"/>
        <d v="2025-04-01T15:39:00" u="1"/>
        <d v="2025-04-01T06:18:00" u="1"/>
        <d v="2025-03-28T07:42:00" u="1"/>
        <d v="2025-04-01T12:04:00" u="1"/>
        <d v="2025-04-01T13:45:00" u="1"/>
        <d v="2025-04-01T06:06:00" u="1"/>
        <d v="2025-04-01T07:41:00" u="1"/>
        <d v="2025-04-01T08:35:00" u="1"/>
        <d v="2025-04-01T06:46:00" u="1"/>
        <d v="2025-04-01T11:43:00" u="1"/>
        <d v="2025-04-01T11:56:00" u="1"/>
        <d v="2025-04-01T12:18:00" u="1"/>
        <d v="2025-04-01T17:15:00" u="1"/>
        <d v="2025-03-31T13:01:00" u="1"/>
        <d v="2025-03-31T15:22:00" u="1"/>
        <d v="2025-04-01T11:41:00" u="1"/>
        <d v="2025-03-31T13:34:00" u="1"/>
        <d v="2025-03-19T11:39:00" u="1"/>
        <d v="2025-04-01T10:13:00" u="1"/>
        <d v="2025-04-01T08:54:00" u="1"/>
        <d v="2025-04-01T14:41:00" u="1"/>
        <d v="2025-02-04T13:19:00" u="1"/>
        <d v="2025-03-31T08:25:00" u="1"/>
        <d v="2025-04-01T12:19:00" u="1"/>
        <d v="2025-04-01T15:43:00" u="1"/>
        <d v="2025-04-01T17:29:00" u="1"/>
        <d v="2025-03-31T16:28:00" u="1"/>
        <d v="2025-03-24T13:40:00" u="1"/>
        <d v="2025-04-01T11:00:00" u="1"/>
        <d v="2025-04-01T15:30:00" u="1"/>
        <d v="2025-03-31T13:00:00" u="1"/>
        <d v="2025-04-01T08:59:00" u="1"/>
        <d v="2025-03-27T11:39:00" u="1"/>
        <d v="2025-03-31T15:35:00" u="1"/>
        <d v="2025-03-31T17:42:00" u="1"/>
        <d v="2025-03-27T13:04:00" u="1"/>
        <d v="2025-04-01T14:36:00" u="1"/>
        <d v="2025-04-01T18:19:00" u="1"/>
        <d v="2025-04-01T21:47:00" u="1"/>
        <d v="2025-04-01T14:33:00" u="1"/>
        <d v="2025-04-01T08:52:00" u="1"/>
        <d v="2025-03-31T12:22:00" u="1"/>
        <d v="2025-03-31T21:43:00" u="1"/>
        <d v="2025-03-31T17:38:00" u="1"/>
        <d v="2025-03-28T06:47:00" u="1"/>
        <d v="2025-03-31T12:20:00" u="1"/>
        <d v="2025-04-01T07:50:00" u="1"/>
        <d v="2025-04-01T12:09:00" u="1"/>
        <d v="2025-04-01T18:12:00" u="1"/>
        <d v="2025-03-31T15:26:00" u="1"/>
        <d v="2025-03-31T10:09:00" u="1"/>
        <d v="2025-03-31T12:15:00" u="1"/>
        <d v="2025-03-31T11:04:00" u="1"/>
        <d v="2025-03-31T11:03:00" u="1"/>
        <d v="2025-03-27T11:36:00" u="1"/>
        <d v="2025-03-31T16:22:00" u="1"/>
        <d v="2025-03-31T16:27:00" u="1"/>
        <d v="2025-03-19T07:12:00" u="1"/>
        <d v="2025-03-25T12:36:00" u="1"/>
        <d v="2025-03-25T14:51:00" u="1"/>
        <d v="2025-03-25T18:16:00" u="1"/>
        <d v="2025-03-20T09:15:00" u="1"/>
        <d v="2025-03-20T10:15:00" u="1"/>
        <d v="2025-03-19T14:10:00" u="1"/>
        <d v="2025-03-20T09:48:00" u="1"/>
        <d v="2025-03-21T09:20:00" u="1"/>
        <d v="2025-03-28T07:33:00" u="1"/>
        <d v="2025-03-21T14:08:00" u="1"/>
        <d v="2025-03-21T14:42:00" u="1"/>
        <d v="2025-03-24T13:42:00" u="1"/>
        <d v="2025-03-24T13:14:00" u="1"/>
        <d v="2025-03-24T13:30:00" u="1"/>
        <d v="2025-03-25T06:59:00" u="1"/>
        <d v="2025-03-25T06:24:00" u="1"/>
        <d v="2025-03-25T05:52:00" u="1"/>
        <d v="2025-03-25T06:15:00" u="1"/>
        <d v="2025-03-14T07:16:00" u="1"/>
        <d v="2025-02-28T07:00:00" u="1"/>
        <d v="2025-03-19T14:26:00" u="1"/>
        <d v="2025-03-19T14:40:00" u="1"/>
        <d v="2025-03-20T13:19:00" u="1"/>
        <d v="2025-02-28T12:48:00" u="1"/>
        <d v="2025-02-28T07:59:00" u="1"/>
        <d v="2025-03-21T12:43:00" u="1"/>
        <d v="2025-02-06T00:00:00" u="1"/>
        <d v="2025-03-25T15:19:00" u="1"/>
        <d v="2025-03-21T16:24:00" u="1"/>
        <d v="2025-03-21T16:30:00" u="1"/>
        <d v="2025-03-31T05:54:00" u="1"/>
        <d v="2025-03-31T08:50:00" u="1"/>
        <d v="2025-03-27T12:23:00" u="1"/>
        <d v="2025-03-19T15:19:00" u="1"/>
        <d v="2025-03-20T13:59:00" u="1"/>
        <d v="2025-03-31T19:30:00" u="1"/>
        <d v="2025-03-20T18:07:00" u="1"/>
        <d v="2025-03-31T14:42:00" u="1"/>
        <d v="2025-03-31T14:30:00" u="1"/>
        <d v="2025-03-31T11:59:00" u="1"/>
        <d v="2025-03-31T10:18:00" u="1"/>
        <d v="2025-03-31T17:13:00" u="1"/>
        <d v="2025-03-28T12:06:00" u="1"/>
        <d v="2025-03-18T13:20:00" u="1"/>
        <d v="2025-03-10T15:12:00" u="1"/>
        <d v="2025-03-28T11:02:00" u="1"/>
        <d v="2025-03-28T15:50:00" u="1"/>
        <d v="2025-03-13T13:27:00" u="1"/>
        <d v="2025-03-31T07:39:00" u="1"/>
        <d v="2025-03-30T15:40:00" u="1"/>
        <d v="2025-03-30T16:05:00" u="1"/>
        <d v="2025-03-20T00:00:00" u="1"/>
        <d v="2025-03-20T09:56:00" u="1"/>
        <d v="2025-03-20T09:53:00" u="1"/>
        <d v="2025-03-20T10:01:00" u="1"/>
        <d v="2025-03-18T08:21:00" u="1"/>
        <d v="2025-03-20T10:00:00" u="1"/>
        <d v="2025-03-31T06:07:00" u="1"/>
        <d v="2025-03-31T05:45:00" u="1"/>
        <d v="2025-03-31T07:43:00" u="1"/>
        <d v="2025-03-31T06:17:00" u="1"/>
        <d v="2025-03-31T08:16:00" u="1"/>
        <d v="2025-03-31T09:37:00" u="1"/>
        <d v="2025-03-27T07:43:00" u="1"/>
        <d v="2025-03-31T14:15:00" u="1"/>
        <d v="2025-03-20T15:57:00" u="1"/>
        <d v="2025-03-17T09:52:00" u="1"/>
        <d v="2025-03-31T19:41:00" u="1"/>
        <d v="2025-03-31T12:54:00" u="1"/>
        <d v="2025-03-31T15:55:00" u="1"/>
        <d v="2025-03-25T09:46:00" u="1"/>
        <d v="2025-02-20T07:13:00" u="1"/>
        <d v="2025-03-31T14:33:00" u="1"/>
        <d v="2025-03-27T06:52:00" u="1"/>
        <d v="2025-03-28T08:40:00" u="1"/>
        <d v="2025-03-31T15:31:00" u="1"/>
        <d v="2025-03-20T17:17:00" u="1"/>
        <d v="2025-03-31T09:24:00" u="1"/>
        <d v="2025-03-20T09:14:00" u="1"/>
        <d v="2025-03-26T14:28:00" u="1"/>
        <d v="2025-03-31T07:55:00" u="1"/>
        <d v="2025-03-31T07:46:00" u="1"/>
        <d v="2025-03-31T07:53:00" u="1"/>
        <d v="2025-03-26T14:30:00" u="1"/>
        <d v="2025-03-31T14:05:00" u="1"/>
        <d v="2025-03-27T11:10:00" u="1"/>
        <d v="2025-03-19T07:06:00" u="1"/>
        <d v="2025-03-28T06:54:00" u="1"/>
        <d v="2025-03-26T09:29:00" u="1"/>
        <d v="2025-03-28T15:00:00" u="1"/>
        <d v="2025-03-28T15:04:00" u="1"/>
        <d v="2025-03-31T13:50:00" u="1"/>
        <d v="2025-03-28T15:48:00" u="1"/>
        <d v="2025-03-28T15:52:00" u="1"/>
        <d v="2025-03-28T15:58:00" u="1"/>
        <d v="2025-03-27T08:47:00" u="1"/>
        <d v="2025-03-27T21:49:00" u="1"/>
        <d v="2025-03-27T21:55:00" u="1"/>
        <d v="2025-03-31T17:52:00" u="1"/>
        <d v="2025-03-31T17:30:00" u="1"/>
        <d v="2025-03-31T10:37:00" u="1"/>
        <d v="2025-03-28T15:32:00" u="1"/>
        <d v="2025-03-28T15:26:00" u="1"/>
        <d v="2025-03-31T18:43:00" u="1"/>
        <d v="2025-03-31T19:07:00" u="1"/>
        <d v="2025-03-31T22:16:00" u="1"/>
        <d v="2025-03-31T11:48:00" u="1"/>
        <d v="2025-03-31T11:21:00" u="1"/>
        <d v="2025-03-31T11:11:00" u="1"/>
        <d v="2025-03-31T16:17:00" u="1"/>
        <d v="2025-03-31T15:59:00" u="1"/>
        <d v="2025-03-31T15:30:00" u="1"/>
        <d v="2025-03-31T17:49:00" u="1"/>
        <d v="2025-03-31T17:44:00" u="1"/>
        <d v="2025-03-31T17:43:00" u="1"/>
        <d v="2025-03-31T17:18:00" u="1"/>
        <d v="2025-03-31T17:03:00" u="1"/>
        <d v="2025-03-31T16:59:00" u="1"/>
        <d v="2025-03-31T16:51:00" u="1"/>
        <d v="2025-03-31T16:41:00" u="1"/>
        <d v="2025-03-26T17:00:00" u="1"/>
        <d v="2025-03-31T08:56:00" u="1"/>
        <d v="2025-03-28T17:19:00" u="1"/>
        <d v="2025-03-25T21:57:00" u="1"/>
        <d v="2025-03-25T19:14:00" u="1"/>
        <d v="2025-03-25T19:15:00" u="1"/>
        <d v="2025-03-27T21:31:00" u="1"/>
        <d v="2025-03-28T16:24:00" u="1"/>
        <d v="2025-03-28T20:23:00" u="1"/>
        <d v="2025-03-26T12:30:00" u="1"/>
        <d v="2025-03-28T18:40:00" u="1"/>
        <d v="2025-03-28T19:03:00" u="1"/>
        <d v="2025-03-24T15:57:00" u="1"/>
        <d v="2025-03-19T15:25:00" u="1"/>
        <d v="2025-03-19T15:37:00" u="1"/>
        <d v="2025-03-21T11:47:00" u="1"/>
        <d v="2025-03-20T15:24:00" u="1"/>
        <d v="2025-03-21T06:03:00" u="1"/>
        <d v="2025-03-21T07:07:00" u="1"/>
        <d v="2025-03-21T07:15:00" u="1"/>
        <d v="2025-03-24T13:11:00" u="1"/>
        <d v="2025-03-24T13:20:00" u="1"/>
        <d v="2025-03-24T14:16:00" u="1"/>
        <d v="2025-03-17T12:59:00" u="1"/>
        <d v="2025-02-28T13:04:00" u="1"/>
        <d v="2025-02-21T07:31:00" u="1"/>
        <d v="2025-02-28T05:27:00" u="1"/>
        <d v="2025-02-28T07:22:00" u="1"/>
        <d v="2025-03-25T14:54:00" u="1"/>
        <d v="2025-03-25T07:21:00" u="1"/>
        <d v="2025-03-28T12:16:00" u="1"/>
        <d v="2025-03-28T18:10:00" u="1"/>
        <d v="2025-03-28T11:18:00" u="1"/>
        <d v="2025-03-25T19:28:00" u="1"/>
        <d v="2025-03-25T11:20:00" u="1"/>
        <d v="2025-03-25T15:51:00" u="1"/>
        <d v="2025-03-28T14:48:00" u="1"/>
        <d v="2025-03-27T15:17:00" u="1"/>
        <d v="2025-03-28T09:37:00" u="1"/>
        <d v="2025-03-27T09:29:00" u="1"/>
        <d v="2025-03-26T11:21:00" u="1"/>
        <d v="2025-03-27T01:08:00" u="1"/>
        <d v="2025-03-27T05:19:00" u="1"/>
        <d v="2025-03-26T01:58:00" u="1"/>
        <d v="2025-03-28T03:15:00" u="1"/>
        <d v="2025-03-28T12:22:00" u="1"/>
        <d v="2025-03-28T06:21:00" u="1"/>
        <d v="2025-03-28T05:32:00" u="1"/>
        <d v="2025-03-28T05:49:00" u="1"/>
        <d v="2025-03-28T05:54:00" u="1"/>
        <d v="2025-03-28T05:58:00" u="1"/>
        <d v="2025-03-28T04:46:00" u="1"/>
        <d v="2025-03-28T11:43:00" u="1"/>
        <d v="2025-03-28T11:53:00" u="1"/>
        <d v="2025-03-28T11:56:00" u="1"/>
        <d v="2025-03-11T12:07:00" u="1"/>
        <d v="2025-03-25T10:30:00" u="1"/>
        <d v="2025-03-25T10:05:00" u="1"/>
        <d v="2025-03-25T12:59:00" u="1"/>
        <d v="2025-03-25T12:41:00" u="1"/>
        <d v="2025-03-25T11:31:00" u="1"/>
        <d v="2025-03-24T14:45:00" u="1"/>
        <d v="2025-03-23T10:21:00" u="1"/>
        <d v="2025-03-21T10:12:00" u="1"/>
        <d v="2025-03-22T09:12:00" u="1"/>
        <d v="2025-03-31T07:25:00" u="1"/>
        <d v="2025-03-28T16:41:00" u="1"/>
        <d v="2025-03-28T19:34:00" u="1"/>
        <d v="2025-03-28T21:41:00" u="1"/>
        <d v="2025-03-28T22:22:00" u="1"/>
        <d v="2025-03-28T21:23:00" u="1"/>
        <d v="2025-03-28T21:25:00" u="1"/>
        <d v="2025-03-28T21:28:00" u="1"/>
        <d v="2025-03-28T21:29:00" u="1"/>
        <d v="2025-03-28T21:30:00" u="1"/>
        <d v="2025-03-28T21:35:00" u="1"/>
        <d v="2025-03-28T12:42:00" u="1"/>
        <d v="2025-03-20T10:14:00" u="1"/>
        <d v="2025-03-19T10:55:00" u="1"/>
        <d v="2025-03-29T17:38:00" u="1"/>
        <d v="2025-03-21T11:00:00" u="1"/>
        <d v="2025-03-30T10:40:00" u="1"/>
        <d v="2025-03-30T10:37:00" u="1"/>
        <d v="2025-03-26T18:24:00" u="1"/>
        <d v="2025-03-27T16:40:00" u="1"/>
        <d v="2025-03-28T10:20:00" u="1"/>
        <d v="2025-03-14T08:45:00" u="1"/>
        <d v="2025-03-20T19:25:00" u="1"/>
        <d v="2025-03-27T15:02:00" u="1"/>
        <d v="2025-03-28T13:26:00" u="1"/>
        <d v="2025-03-21T09:19:00" u="1"/>
        <d v="2025-03-21T10:05:00" u="1"/>
        <d v="2025-03-21T16:21:00" u="1"/>
        <d v="2025-02-19T23:00:00" u="1"/>
        <d v="2025-03-24T15:50:00" u="1"/>
        <d v="2025-03-19T11:40:00" u="1"/>
        <d v="2025-03-20T20:00:00" u="1"/>
        <d v="2025-03-28T14:54:00" u="1"/>
        <d v="2025-03-28T06:15:00" u="1"/>
        <d v="2025-03-27T15:13:00" u="1"/>
        <d v="2025-03-26T13:29:00" u="1"/>
        <d v="2025-03-27T09:50:00" u="1"/>
        <d v="2025-03-28T12:44:00" u="1"/>
        <d v="2025-03-28T09:14:00" u="1"/>
        <d v="2025-03-28T13:27:00" u="1"/>
        <d v="2025-03-28T08:41:00" u="1"/>
        <d v="2025-03-27T20:04:00" u="1"/>
        <d v="2025-03-27T12:53:00" u="1"/>
        <d v="2025-03-25T05:07:00" u="1"/>
        <d v="2025-03-28T13:42:00" u="1"/>
        <d v="2025-03-28T10:21:00" u="1"/>
        <d v="2025-03-28T06:31:00" u="1"/>
        <d v="2025-03-28T11:35:00" u="1"/>
        <d v="2025-03-28T08:17:00" u="1"/>
        <d v="2025-03-28T08:27:00" u="1"/>
        <d v="2025-03-28T12:14:00" u="1"/>
        <d v="2025-03-28T14:43:00" u="1"/>
        <d v="2025-03-27T00:00:00" u="1"/>
        <d v="2025-03-28T11:16:00" u="1"/>
        <d v="2025-03-21T17:05:00" u="1"/>
        <d v="2025-03-28T15:38:00" u="1"/>
        <d v="2025-03-30T22:39:00" u="1"/>
        <d v="2025-03-10T17:16:00" u="1"/>
        <d v="2025-03-28T17:30:00" u="1"/>
        <d v="2025-03-28T17:09:00" u="1"/>
        <d v="2025-03-30T19:12:00" u="1"/>
        <d v="2025-03-30T17:25:00" u="1"/>
        <d v="2025-03-30T14:46:00" u="1"/>
        <d v="2025-03-28T16:59:00" u="1"/>
        <d v="2025-03-28T14:19:00" u="1"/>
        <d v="2025-03-28T13:38:00" u="1"/>
        <d v="2025-03-28T19:31:00" u="1"/>
        <d v="2025-03-24T12:13:00" u="1"/>
        <d v="2025-03-28T17:47:00" u="1"/>
        <d v="2025-03-17T18:10:00" u="1"/>
        <d v="2025-03-28T18:06:00" u="1"/>
        <d v="2025-03-28T17:00:00" u="1"/>
        <d v="2025-03-28T15:17:00" u="1"/>
        <d v="2025-03-27T08:00:00" u="1"/>
        <d v="2025-03-28T10:39:00" u="1"/>
        <d v="2025-03-28T16:55:00" u="1"/>
        <d v="2025-03-28T15:25:00" u="1"/>
        <d v="2025-03-28T15:19:00" u="1"/>
        <d v="2025-03-25T13:36:00" u="1"/>
        <d v="2025-03-25T13:21:00" u="1"/>
        <d v="2025-03-25T11:52:00" u="1"/>
        <d v="2025-03-25T11:44:00" u="1"/>
        <d v="2025-03-25T11:37:00" u="1"/>
        <d v="2025-03-25T13:47:00" u="1"/>
        <d v="2025-03-26T16:44:00" u="1"/>
        <d v="2025-03-26T16:14:00" u="1"/>
        <d v="2025-03-27T16:34:00" u="1"/>
        <d v="2025-03-13T18:21:00" u="1"/>
        <d v="2025-03-27T11:52:00" u="1"/>
        <d v="2025-03-27T07:16:00" u="1"/>
        <d v="2025-03-27T10:16:00" u="1"/>
        <d v="2025-03-25T08:10:00" u="1"/>
        <d v="2025-03-27T13:02:00" u="1"/>
        <d v="2025-03-26T11:13:00" u="1"/>
        <d v="2025-03-26T06:36:00" u="1"/>
        <d v="2025-03-14T07:05:00" u="1"/>
        <d v="2025-03-21T15:14:00" u="1"/>
        <d v="2025-03-21T17:06:00" u="1"/>
        <d v="2025-03-22T14:09:00" u="1"/>
        <d v="2025-03-24T06:04:00" u="1"/>
        <d v="2025-03-24T06:19:00" u="1"/>
        <d v="2025-03-24T06:32:00" u="1"/>
        <d v="2025-03-24T06:27:00" u="1"/>
        <d v="2025-03-24T08:16:00" u="1"/>
        <d v="2025-03-24T08:14:00" u="1"/>
        <d v="2025-03-20T07:37:00" u="1"/>
        <d v="2025-03-20T06:40:00" u="1"/>
        <d v="2025-03-24T13:07:00" u="1"/>
        <d v="2025-03-24T11:14:00" u="1"/>
        <d v="2025-03-24T11:28:00" u="1"/>
        <d v="2025-03-24T11:36:00" u="1"/>
        <d v="2025-03-21T14:06:00" u="1"/>
        <d v="2025-03-21T14:39:00" u="1"/>
        <d v="2025-03-24T14:46:00" u="1"/>
        <d v="2025-03-24T13:03:00" u="1"/>
        <d v="2025-03-24T13:06:00" u="1"/>
        <d v="2025-03-24T13:37:00" u="1"/>
        <d v="2025-03-24T14:30:00" u="1"/>
        <d v="2025-03-27T11:26:00" u="1"/>
        <d v="2025-03-27T06:09:00" u="1"/>
        <d v="2025-03-26T14:26:00" u="1"/>
        <d v="2025-03-26T07:34:00" u="1"/>
        <d v="2025-03-26T14:11:00" u="1"/>
        <d v="2025-03-25T14:30:00" u="1"/>
        <d v="2025-03-24T16:54:00" u="1"/>
        <d v="2025-03-24T18:06:00" u="1"/>
        <d v="2025-03-25T15:01:00" u="1"/>
        <d v="2025-03-25T16:12:00" u="1"/>
        <d v="2025-03-26T06:25:00" u="1"/>
        <d v="2025-03-26T07:22:00" u="1"/>
        <d v="2025-03-26T07:28:00" u="1"/>
        <d v="2025-03-12T12:06:00" u="1"/>
        <d v="2025-03-12T12:39:00" u="1"/>
        <d v="2025-03-17T08:06:00" u="1"/>
        <d v="2025-03-12T09:29:00" u="1"/>
        <d v="2025-03-13T08:00:00" u="1"/>
        <d v="2025-03-17T15:41:00" u="1"/>
        <d v="2025-03-17T16:40:00" u="1"/>
        <d v="2025-03-18T07:29:00" u="1"/>
        <d v="2025-03-07T14:06:00" u="1"/>
        <d v="2025-03-07T10:59:00" u="1"/>
        <d v="2025-03-07T10:27:00" u="1"/>
        <d v="2025-03-07T08:34:00" u="1"/>
        <d v="2025-03-11T15:39:00" u="1"/>
        <d v="2025-03-11T15:14:00" u="1"/>
        <d v="2025-03-11T15:19:00" u="1"/>
        <d v="2025-03-11T09:24:00" u="1"/>
        <d v="2025-03-11T09:29:00" u="1"/>
        <d v="2025-03-11T11:42:00" u="1"/>
        <d v="2025-03-10T08:19:00" u="1"/>
        <d v="2025-03-17T14:45:00" u="1"/>
        <d v="2025-03-18T12:33:00" u="1"/>
        <d v="2025-03-18T12:00:00" u="1"/>
        <d v="2025-03-17T10:39:00" u="1"/>
        <d v="2025-03-18T13:40:00" u="1"/>
        <d v="2025-03-19T08:42:00" u="1"/>
        <d v="2025-03-19T09:29:00" u="1"/>
        <d v="2025-03-20T21:34:00" u="1"/>
        <d v="2025-03-21T05:58:00" u="1"/>
        <d v="2025-03-21T06:04:00" u="1"/>
        <d v="2025-03-21T06:41:00" u="1"/>
        <d v="2025-03-21T08:29:00" u="1"/>
        <d v="2025-03-19T10:46:00" u="1"/>
        <d v="2025-03-19T11:25:00" u="1"/>
        <d v="2025-03-19T13:40:00" u="1"/>
        <d v="2025-03-20T12:04:00" u="1"/>
        <d v="2025-03-20T12:09:00" u="1"/>
        <d v="2025-03-21T12:19:00" u="1"/>
        <d v="2025-03-21T12:23:00" u="1"/>
        <d v="2025-03-21T13:46:00" u="1"/>
        <d v="2025-03-21T14:00:00" u="1"/>
        <d v="2025-03-26T10:15:00" u="1"/>
        <d v="2025-03-24T21:50:00" u="1"/>
        <d v="2025-03-27T08:48:00" u="1"/>
        <d v="2025-03-25T17:22:00" u="1"/>
        <d v="2025-03-25T16:25:00" u="1"/>
        <d v="2025-03-25T04:51:00" u="1"/>
        <d v="2025-03-24T21:27:00" u="1"/>
        <d v="2025-03-24T14:58:00" u="1"/>
        <d v="2025-03-27T13:19:00" u="1"/>
        <d v="2025-03-24T17:51:00" u="1"/>
        <d v="2025-03-24T11:47:00" u="1"/>
        <d v="2025-03-25T12:44:00" u="1"/>
        <d v="2025-03-26T08:31:00" u="1"/>
        <d v="2025-03-27T13:01:00" u="1"/>
        <d v="2025-03-27T13:26:00" u="1"/>
        <d v="2025-03-27T13:29:00" u="1"/>
        <d v="2025-03-27T11:43:00" u="1"/>
        <d v="2025-03-25T14:56:00" u="1"/>
        <d v="2025-03-25T16:37:00" u="1"/>
        <d v="2025-03-25T15:02:00" u="1"/>
        <d v="2025-03-13T09:30:00" u="1"/>
        <d v="2025-03-27T10:34:00" u="1"/>
        <d v="2025-03-26T14:09:00" u="1"/>
        <d v="2025-03-27T19:02:00" u="1"/>
        <d v="2025-03-27T10:18:00" u="1"/>
        <d v="2025-03-27T10:22:00" u="1"/>
        <d v="2025-03-27T02:30:00" u="1"/>
        <d v="2025-03-27T11:42:00" u="1"/>
        <d v="2025-03-27T08:38:00" u="1"/>
        <d v="2025-03-25T02:52:00" u="1"/>
        <d v="2025-03-27T04:00:00" u="1"/>
        <d v="2025-03-26T12:43:00" u="1"/>
        <d v="2025-03-25T13:48:00" u="1"/>
        <d v="2025-03-27T16:07:00" u="1"/>
        <d v="2025-03-27T16:09:00" u="1"/>
        <d v="2025-03-27T13:07:00" u="1"/>
        <d v="2025-03-26T16:06:00" u="1"/>
        <d v="2025-03-25T15:21:00" u="1"/>
        <d v="2025-03-25T12:47:00" u="1"/>
        <d v="2025-03-25T15:10:00" u="1"/>
        <d v="2025-03-25T13:07:00" u="1"/>
        <d v="2025-03-27T17:56:00" u="1"/>
        <d v="2025-03-27T21:37:00" u="1"/>
        <d v="2025-03-27T17:05:00" u="1"/>
        <d v="2025-03-25T15:14:00" u="1"/>
        <d v="2025-03-26T14:13:00" u="1"/>
        <d v="2025-03-26T14:49:00" u="1"/>
        <d v="2025-03-27T11:47:00" u="1"/>
        <d v="2025-03-27T11:07:00" u="1"/>
        <d v="2025-03-27T10:50:00" u="1"/>
        <d v="2025-03-27T10:45:00" u="1"/>
        <d v="2025-03-27T10:24:00" u="1"/>
        <d v="2025-03-27T10:20:00" u="1"/>
        <d v="2025-03-27T10:13:00" u="1"/>
        <d v="2025-03-27T10:10:00" u="1"/>
        <d v="2025-03-27T09:56:00" u="1"/>
        <d v="2025-03-27T15:23:00" u="1"/>
        <d v="2025-03-10T10:59:00" u="1"/>
        <d v="2025-03-26T16:30:00" u="1"/>
        <d v="2025-03-27T16:01:00" u="1"/>
        <d v="2025-03-26T12:54:00" u="1"/>
        <d v="2025-03-24T17:37:00" u="1"/>
        <d v="2025-03-26T18:26:00" u="1"/>
        <d v="2025-03-25T09:35:00" u="1"/>
        <d v="2025-03-26T08:36:00" u="1"/>
        <d v="2025-03-26T08:26:00" u="1"/>
        <d v="2025-03-26T08:27:00" u="1"/>
        <d v="2025-03-26T15:54:00" u="1"/>
        <d v="2025-03-26T16:17:00" u="1"/>
        <d v="2025-03-26T10:01:00" u="1"/>
        <d v="2025-01-26T21:16:00" u="1"/>
        <d v="2025-02-17T20:24:00" u="1"/>
        <d v="2025-02-19T14:25:00" u="1"/>
        <d v="2025-03-11T08:24:00" u="1"/>
        <d v="2025-03-27T12:11:00" u="1"/>
        <d v="2025-03-27T12:12:00" u="1"/>
        <d v="2025-03-27T11:58:00" u="1"/>
        <d v="2025-03-27T11:12:00" u="1"/>
        <d v="2025-03-27T16:47:00" u="1"/>
        <d v="2025-03-27T18:09:00" u="1"/>
        <d v="2025-03-27T13:57:00" u="1"/>
        <d v="2025-03-25T17:47:00" u="1"/>
        <d v="2025-03-25T10:55:00" u="1"/>
        <d v="2025-03-24T07:39:00" u="1"/>
        <d v="2025-03-24T07:28:00" u="1"/>
        <d v="2025-03-26T13:13:00" u="1"/>
        <d v="2025-03-27T12:47:00" u="1"/>
        <d v="2025-03-26T10:05:00" u="1"/>
        <d v="2025-03-27T16:33:00" u="1"/>
        <d v="2025-03-24T13:18:00" u="1"/>
        <d v="2025-03-24T15:19:00" u="1"/>
        <d v="2025-03-17T13:14:00" u="1"/>
        <d v="2025-03-27T15:50:00" u="1"/>
        <d v="2025-03-27T12:22:00" u="1"/>
        <d v="2025-03-27T13:35:00" u="1"/>
        <d v="2025-03-27T18:23:00" u="1"/>
        <d v="2025-02-06T06:12:00" u="1"/>
        <d v="2025-03-25T07:48:00" u="1"/>
        <d v="2025-03-27T17:26:00" u="1"/>
        <d v="2025-03-11T11:31:00" u="1"/>
        <d v="2025-03-27T07:54:00" u="1"/>
        <d v="2025-03-27T08:21:00" u="1"/>
        <d v="2025-03-27T07:15:00" u="1"/>
        <d v="2025-03-27T07:20:00" u="1"/>
        <d v="2025-03-26T09:27:00" u="1"/>
        <d v="2025-02-13T15:14:00" u="1"/>
        <d v="2025-03-27T07:06:00" u="1"/>
        <d v="2025-03-25T09:52:00" u="1"/>
        <d v="2025-03-25T09:49:00" u="1"/>
        <d v="2025-03-26T12:00:00" u="1"/>
        <d v="2025-03-26T12:04:00" u="1"/>
        <d v="2025-03-27T08:33:00" u="1"/>
        <d v="2025-03-27T08:34:00" u="1"/>
        <d v="2025-03-27T08:42:00" u="1"/>
        <d v="2025-03-27T08:45:00" u="1"/>
        <d v="2025-03-27T13:38:00" u="1"/>
        <d v="2025-03-27T16:52:00" u="1"/>
        <d v="2025-03-27T17:17:00" u="1"/>
        <d v="2025-03-27T13:40:00" u="1"/>
        <d v="2025-03-26T17:26:00" u="1"/>
        <d v="2025-03-26T15:47:00" u="1"/>
        <d v="2025-03-27T10:51:00" u="1"/>
        <d v="2025-03-26T14:58:00" u="1"/>
        <d v="2025-03-26T10:27:00" u="1"/>
        <d v="2025-03-26T10:12:00" u="1"/>
        <d v="2025-03-24T16:29:00" u="1"/>
        <d v="2025-03-20T15:56:00" u="1"/>
        <d v="2025-03-17T11:52:00" u="1"/>
        <d v="2025-02-19T15:21:00" u="1"/>
        <d v="2025-02-19T15:19:00" u="1"/>
        <d v="2025-02-19T15:17:00" u="1"/>
        <d v="2025-03-18T12:57:00" u="1"/>
        <d v="2025-03-18T12:48:00" u="1"/>
        <d v="2025-03-18T12:47:00" u="1"/>
        <d v="2025-03-26T17:21:00" u="1"/>
        <d v="2025-03-26T16:07:00" u="1"/>
        <d v="2025-03-27T16:50:00" u="1"/>
        <d v="2025-03-26T09:12:00" u="1"/>
        <d v="2025-03-25T09:13:00" u="1"/>
        <d v="2025-03-25T08:45:00" u="1"/>
        <d v="2025-03-27T14:24:00" u="1"/>
        <d v="2025-03-12T14:29:00" u="1"/>
        <d v="2025-02-21T14:40:00" u="1"/>
        <d v="2025-03-26T11:39:00" u="1"/>
        <d v="2025-03-23T14:29:00" u="1"/>
        <d v="2025-03-27T07:23:00" u="1"/>
        <d v="2025-03-27T07:27:00" u="1"/>
        <d v="2025-03-25T14:39:00" u="1"/>
        <d v="2025-03-25T16:08:00" u="1"/>
        <d v="2025-03-26T10:36:00" u="1"/>
        <d v="2025-03-26T18:14:00" u="1"/>
        <d v="2025-03-26T15:50:00" u="1"/>
        <d v="2025-03-27T08:25:00" u="1"/>
        <d v="2025-03-27T10:26:00" u="1"/>
        <d v="2025-03-27T09:36:00" u="1"/>
        <d v="2025-03-27T13:22:00" u="1"/>
        <d v="2025-03-18T13:23:00" u="1"/>
        <d v="2025-03-18T18:05:00" u="1"/>
        <d v="2025-03-20T17:49:00" u="1"/>
        <d v="2025-03-25T08:35:00" u="1"/>
        <d v="2025-03-26T16:53:00" u="1"/>
        <d v="2025-03-26T10:52:00" u="1"/>
        <d v="2025-03-13T18:50:00" u="1"/>
        <d v="2025-03-26T19:26:00" u="1"/>
        <d v="2025-03-20T15:44:00" u="1"/>
        <d v="2025-03-27T13:10:00" u="1"/>
        <d v="2025-03-27T10:53:00" u="1"/>
        <d v="2025-03-27T11:46:00" u="1"/>
        <d v="2025-03-26T19:47:00" u="1"/>
        <d v="2025-03-25T15:17:00" u="1"/>
        <d v="2025-03-25T11:53:00" u="1"/>
        <d v="2025-03-25T12:56:00" u="1"/>
        <d v="2025-03-25T16:01:00" u="1"/>
        <d v="2025-03-25T15:20:00" u="1"/>
        <d v="2025-03-25T15:56:00" u="1"/>
        <d v="2025-03-25T15:49:00" u="1"/>
        <d v="2025-03-25T15:46:00" u="1"/>
        <d v="2025-03-25T15:43:00" u="1"/>
        <d v="2025-03-25T15:39:00" u="1"/>
        <d v="2025-03-25T15:35:00" u="1"/>
        <d v="2025-03-25T15:33:00" u="1"/>
        <d v="2025-03-25T15:28:00" u="1"/>
        <d v="2025-03-25T15:26:00" u="1"/>
        <d v="2025-03-25T15:22:00" u="1"/>
        <d v="2025-03-25T17:56:00" u="1"/>
        <d v="2025-03-26T12:18:00" u="1"/>
        <d v="2025-03-26T11:10:00" u="1"/>
        <d v="2025-03-26T11:05:00" u="1"/>
        <d v="2025-03-26T11:02:00" u="1"/>
        <d v="2025-03-26T11:00:00" u="1"/>
        <d v="2025-03-26T10:58:00" u="1"/>
        <d v="2025-03-26T09:47:00" u="1"/>
        <d v="2025-03-26T12:16:00" u="1"/>
        <d v="2025-03-26T12:14:00" u="1"/>
        <d v="2025-03-26T11:29:00" u="1"/>
        <d v="2025-03-26T11:23:00" u="1"/>
        <d v="2025-03-26T11:19:00" u="1"/>
        <d v="2025-03-26T13:04:00" u="1"/>
        <d v="2025-03-26T12:51:00" u="1"/>
        <d v="2025-03-26T12:48:00" u="1"/>
        <d v="2025-03-26T12:46:00" u="1"/>
        <d v="2025-03-26T12:44:00" u="1"/>
        <d v="2025-03-26T12:28:00" u="1"/>
        <d v="2025-03-26T12:26:00" u="1"/>
        <d v="2025-03-26T12:23:00" u="1"/>
        <d v="2025-03-26T12:21:00" u="1"/>
        <d v="2025-03-26T11:15:00" u="1"/>
        <d v="2025-03-26T11:12:00" u="1"/>
        <d v="2025-03-26T15:25:00" u="1"/>
        <d v="2025-03-25T12:38:00" u="1"/>
        <d v="2025-03-25T12:34:00" u="1"/>
        <d v="2025-03-25T12:31:00" u="1"/>
        <d v="2025-03-25T12:26:00" u="1"/>
        <d v="2025-03-25T12:23:00" u="1"/>
        <d v="2025-03-25T12:20:00" u="1"/>
        <d v="2025-03-25T12:17:00" u="1"/>
        <d v="2025-03-25T12:15:00" u="1"/>
        <d v="2025-03-25T12:13:00" u="1"/>
        <d v="2025-03-25T12:11:00" u="1"/>
        <d v="2025-03-25T18:00:00" u="1"/>
        <d v="2025-03-25T17:51:00" u="1"/>
        <d v="2025-03-26T13:56:00" u="1"/>
        <d v="2025-03-26T16:11:00" u="1"/>
        <d v="2025-03-27T12:19:00" u="1"/>
        <d v="2025-03-26T17:57:00" u="1"/>
        <d v="2025-03-27T17:11:00" u="1"/>
        <d v="2025-03-27T16:58:00" u="1"/>
        <d v="2025-03-27T16:11:00" u="1"/>
        <d v="2025-03-27T10:43:00" u="1"/>
        <d v="2025-03-27T09:28:00" u="1"/>
        <d v="2025-03-26T14:33:00" u="1"/>
        <d v="2025-03-26T14:04:00" u="1"/>
        <d v="2025-03-26T09:46:00" u="1"/>
        <d v="2025-03-25T16:31:00" u="1"/>
        <d v="2025-03-25T11:06:00" u="1"/>
        <d v="2025-03-26T15:04:00" u="1"/>
        <d v="2025-03-26T15:11:00" u="1"/>
        <d v="2025-03-26T15:20:00" u="1"/>
        <d v="2025-02-26T11:48:00" u="1"/>
        <d v="2025-02-28T17:48:00" u="1"/>
        <d v="2025-03-26T20:58:00" u="1"/>
        <d v="2025-03-26T13:37:00" u="1"/>
        <d v="2025-03-26T07:55:00" u="1"/>
        <d v="2025-03-26T08:10:00" u="1"/>
        <d v="2025-03-26T06:08:00" u="1"/>
        <d v="2025-03-26T14:02:00" u="1"/>
        <d v="2025-03-26T09:58:00" u="1"/>
        <d v="2025-03-26T06:29:00" u="1"/>
        <d v="2025-03-17T16:34:00" u="1"/>
        <d v="2025-03-26T13:54:00" u="1"/>
        <d v="2025-03-26T19:30:00" u="1"/>
        <d v="2025-03-26T11:17:00" u="1"/>
        <d v="2025-03-26T16:26:00" u="1"/>
        <d v="2025-03-25T04:09:00" u="1"/>
        <d v="2025-03-24T11:23:00" u="1"/>
        <d v="2025-03-25T06:21:00" u="1"/>
        <d v="2025-03-25T17:01:00" u="1"/>
        <d v="2025-03-14T09:25:00" u="1"/>
        <d v="2025-03-14T12:40:00" u="1"/>
        <d v="2025-03-25T16:47:00" u="1"/>
        <d v="2025-03-26T18:00:00" u="1"/>
        <d v="2025-03-26T16:33:00" u="1"/>
        <d v="2025-03-26T13:01:00" u="1"/>
        <d v="2025-03-17T15:47:00" u="1"/>
        <d v="2025-03-25T08:09:00" u="1"/>
        <d v="2025-03-24T12:36:00" u="1"/>
        <d v="2025-03-25T11:50:00" u="1"/>
        <d v="2025-03-25T15:38:00" u="1"/>
        <d v="2025-03-21T18:29:00" u="1"/>
        <d v="2025-03-21T14:54:00" u="1"/>
        <d v="2025-03-21T14:57:00" u="1"/>
        <d v="2025-03-24T20:42:00" u="1"/>
        <d v="2025-03-25T08:04:00" u="1"/>
        <d v="2025-03-25T14:57:00" u="1"/>
        <d v="2025-03-20T16:19:00" u="1"/>
        <d v="2025-03-21T04:41:00" u="1"/>
        <d v="2025-03-26T15:35:00" u="1"/>
        <d v="2025-03-15T08:14:00" u="1"/>
        <d v="2025-03-26T13:14:00" u="1"/>
        <d v="2025-03-26T07:04:00" u="1"/>
        <d v="2025-03-25T11:14:00" u="1"/>
        <d v="2025-03-24T11:25:00" u="1"/>
        <d v="2025-03-24T18:36:00" u="1"/>
        <d v="2025-03-24T09:19:00" u="1"/>
        <d v="2025-03-26T09:26:00" u="1"/>
        <d v="2025-03-25T16:53:00" u="1"/>
        <d v="2025-03-24T18:31:00" u="1"/>
        <d v="2025-03-18T11:09:00" u="1"/>
        <d v="2025-03-24T13:44:00" u="1"/>
        <d v="2025-03-21T16:02:00" u="1"/>
        <d v="2025-03-21T16:03:00" u="1"/>
        <d v="2025-03-14T09:04:00" u="1"/>
        <d v="2025-03-14T09:06:00" u="1"/>
        <d v="2025-03-14T09:02:00" u="1"/>
        <d v="2025-03-26T14:57:00" u="1"/>
        <d v="2025-03-24T10:41:00" u="1"/>
        <d v="2025-03-25T13:29:00" u="1"/>
        <d v="2025-03-26T17:43:00" u="1"/>
        <d v="2025-03-26T17:42:00" u="1"/>
        <d v="2025-03-26T16:59:00" u="1"/>
        <d v="2025-03-26T16:04:00" u="1"/>
        <d v="2025-03-26T15:31:00" u="1"/>
        <d v="2025-03-26T14:52:00" u="1"/>
        <d v="2025-03-26T10:57:00" u="1"/>
        <d v="2025-03-26T10:31:00" u="1"/>
        <d v="2025-03-26T10:38:00" u="1"/>
        <d v="2025-03-26T12:07:00" u="1"/>
        <d v="2025-03-25T11:21:00" u="1"/>
        <d v="2025-03-26T12:12:00" u="1"/>
        <d v="2025-03-19T10:25:00" u="1"/>
        <d v="2025-03-26T19:17:00" u="1"/>
        <d v="2025-03-26T17:32:00" u="1"/>
        <d v="2025-03-26T17:14:00" u="1"/>
        <d v="2025-03-26T17:08:00" u="1"/>
        <d v="2025-03-18T10:38:00" u="1"/>
        <d v="2025-03-07T12:36:00" u="1"/>
        <d v="2025-03-26T14:16:00" u="1"/>
        <d v="2025-03-07T16:48:00" u="1"/>
        <d v="2025-03-21T06:56:00" u="1"/>
        <d v="2025-03-21T06:36:00" u="1"/>
        <d v="2025-03-21T12:18:00" u="1"/>
        <d v="2025-03-25T01:55:00" u="1"/>
        <d v="2025-03-24T07:10:00" u="1"/>
        <d v="2025-03-25T17:02:00" u="1"/>
        <d v="2025-03-25T21:00:00" u="1"/>
        <d v="2025-03-25T21:30:00" u="1"/>
        <d v="2025-03-24T09:44:00" u="1"/>
        <d v="2025-03-19T18:38:00" u="1"/>
        <d v="2025-03-25T13:06:00" u="1"/>
        <d v="2025-03-24T16:12:00" u="1"/>
        <d v="2025-03-25T06:44:00" u="1"/>
        <d v="2025-02-25T09:56:00" u="1"/>
        <d v="2025-03-25T17:25:00" u="1"/>
        <d v="2025-03-21T08:32:00" u="1"/>
        <d v="2025-03-21T11:58:00" u="1"/>
        <d v="2025-03-21T15:08:00" u="1"/>
        <d v="2025-03-21T15:04:00" u="1"/>
        <d v="2025-03-21T15:00:00" u="1"/>
        <d v="2025-03-21T14:58:00" u="1"/>
        <d v="2025-03-19T10:12:00" u="1"/>
        <d v="2025-03-24T13:38:00" u="1"/>
        <d v="2025-03-24T19:07:00" u="1"/>
        <d v="2025-03-25T17:05:00" u="1"/>
        <d v="2025-03-21T17:59:00" u="1"/>
        <d v="2025-03-21T17:58:00" u="1"/>
        <d v="2025-03-20T11:17:00" u="1"/>
        <d v="2025-03-20T19:37:00" u="1"/>
        <d v="2025-03-18T15:29:00" u="1"/>
        <d v="2025-03-25T15:37:00" u="1"/>
        <d v="2025-03-24T17:04:00" u="1"/>
        <d v="2025-03-24T16:21:00" u="1"/>
        <d v="2025-03-20T11:30:00" u="1"/>
        <d v="2025-03-19T08:41:00" u="1"/>
        <d v="2025-03-25T12:01:00" u="1"/>
        <d v="2025-03-25T11:29:00" u="1"/>
        <d v="2025-03-25T10:48:00" u="1"/>
        <d v="2025-03-25T10:43:00" u="1"/>
        <d v="2025-03-25T08:40:00" u="1"/>
        <d v="2025-03-25T07:36:00" u="1"/>
        <d v="2025-03-25T07:34:00" u="1"/>
        <d v="2025-03-25T07:29:00" u="1"/>
        <d v="2025-03-24T12:18:00" u="1"/>
        <d v="2025-03-24T11:38:00" u="1"/>
        <d v="2025-03-24T11:31:00" u="1"/>
        <d v="2025-03-24T11:29:00" u="1"/>
        <d v="2025-03-24T09:41:00" u="1"/>
        <d v="2025-03-24T09:17:00" u="1"/>
        <d v="2025-03-24T09:15:00" u="1"/>
        <d v="2025-03-24T09:14:00" u="1"/>
        <d v="2025-03-24T08:04:00" u="1"/>
        <d v="2025-03-24T12:48:00" u="1"/>
        <d v="2025-03-24T12:52:00" u="1"/>
        <d v="2025-03-21T19:54:00" u="1"/>
        <d v="2025-03-20T19:45:00" u="1"/>
        <d v="2025-03-20T19:42:00" u="1"/>
        <d v="2025-03-20T19:38:00" u="1"/>
        <d v="2025-03-20T19:30:00" u="1"/>
        <d v="2025-03-20T13:11:00" u="1"/>
        <d v="2025-03-20T13:07:00" u="1"/>
        <d v="2025-03-19T16:17:00" u="1"/>
        <d v="2025-03-19T16:14:00" u="1"/>
        <d v="2025-03-19T15:05:00" u="1"/>
        <d v="2025-03-19T14:55:00" u="1"/>
        <d v="2025-03-19T14:51:00" u="1"/>
        <d v="2025-03-19T14:42:00" u="1"/>
        <d v="2025-03-19T14:23:00" u="1"/>
        <d v="2025-03-21T15:48:00" u="1"/>
        <d v="2025-03-20T16:54:00" u="1"/>
        <d v="2025-03-20T16:50:00" u="1"/>
        <d v="2025-03-20T15:12:00" u="1"/>
        <d v="2025-03-20T14:18:00" u="1"/>
        <d v="2025-03-20T13:16:00" u="1"/>
        <d v="2025-03-20T16:55:00" u="1"/>
        <d v="2025-03-18T15:23:00" u="1"/>
        <d v="2025-03-25T15:00:00" u="1"/>
        <d v="2025-03-25T06:38:00" u="1"/>
        <d v="2025-02-28T12:05:00" u="1"/>
        <d v="2025-03-18T11:33:00" u="1"/>
        <d v="2025-03-25T19:04:00" u="1"/>
        <d v="2025-03-24T20:37:00" u="1"/>
        <d v="2025-03-20T13:04:00" u="1"/>
        <d v="2025-03-20T16:16:00" u="1"/>
        <d v="2025-03-21T17:57:00" u="1"/>
        <d v="2025-03-25T13:52:00" u="1"/>
        <d v="2025-03-24T11:51:00" u="1"/>
        <d v="2025-03-25T13:58:00" u="1"/>
        <d v="2025-02-07T07:06:00" u="1"/>
        <d v="2025-03-24T13:08:00" u="1"/>
        <d v="2025-03-19T11:42:00" u="1"/>
        <d v="2025-02-24T13:21:00" u="1"/>
        <d v="2025-03-25T16:30:00" u="1"/>
        <d v="2025-03-25T07:11:00" u="1"/>
        <d v="2024-11-04T12:44:00" u="1"/>
        <d v="2025-03-25T08:24:00" u="1"/>
        <d v="2025-03-21T18:01:00" u="1"/>
        <d v="2025-03-25T17:12:00" u="1"/>
        <d v="2025-03-24T08:43:00" u="1"/>
        <d v="2025-03-24T17:33:00" u="1"/>
        <d v="2025-03-19T12:24:00" u="1"/>
        <d v="2025-03-19T17:38:00" u="1"/>
        <d v="2025-03-19T17:52:00" u="1"/>
        <d v="2025-03-24T00:00:00" u="1"/>
        <d v="2025-03-19T00:00:00" u="1"/>
        <d v="2025-03-25T12:02:00" u="1"/>
        <d v="2025-03-24T09:30:00" u="1"/>
        <d v="2025-03-24T09:29:00" u="1"/>
        <d v="2025-03-24T09:28:00" u="1"/>
        <d v="2025-03-25T15:52:00" u="1"/>
        <d v="2025-03-21T09:12:00" u="1"/>
        <d v="2025-03-21T16:42:00" u="1"/>
        <d v="2025-03-21T16:43:00" u="1"/>
        <d v="2025-03-21T12:12:00" u="1"/>
        <d v="2025-03-21T11:32:00" u="1"/>
        <d v="2025-03-21T09:48:00" u="1"/>
        <d v="2025-03-25T16:05:00" u="1"/>
        <d v="2025-03-25T15:58:00" u="1"/>
        <d v="2025-03-25T15:16:00" u="1"/>
        <d v="2025-03-25T14:31:00" u="1"/>
        <d v="2025-03-25T15:31:00" u="1"/>
        <d v="2025-03-25T16:48:00" u="1"/>
        <d v="2025-03-25T16:49:00" u="1"/>
        <d v="2025-03-25T17:41:00" u="1"/>
        <d v="2025-03-21T15:28:00" u="1"/>
        <d v="2025-03-21T15:09:00" u="1"/>
        <d v="2025-03-20T16:29:00" u="1"/>
        <d v="2025-03-20T16:09:00" u="1"/>
        <d v="2025-03-20T16:08:00" u="1"/>
        <d v="2025-03-20T15:37:00" u="1"/>
        <d v="2025-03-20T15:36:00" u="1"/>
        <d v="2025-03-20T15:25:00" u="1"/>
        <d v="2025-03-20T11:32:00" u="1"/>
        <d v="2025-03-20T09:13:00" u="1"/>
        <d v="2025-03-19T16:00:00" u="1"/>
        <d v="2025-03-19T14:24:00" u="1"/>
        <d v="2025-03-19T13:09:00" u="1"/>
        <d v="2025-03-21T11:52:00" u="1"/>
        <d v="2025-03-21T11:38:00" u="1"/>
        <d v="2025-03-21T11:02:00" u="1"/>
        <d v="2025-03-21T11:27:00" u="1"/>
        <d v="2025-03-21T09:14:00" u="1"/>
        <d v="2025-03-21T10:49:00" u="1"/>
        <d v="2025-03-24T17:06:00" u="1"/>
        <d v="2025-03-24T16:14:00" u="1"/>
        <d v="2025-03-24T15:55:00" u="1"/>
        <d v="2025-03-24T15:51:00" u="1"/>
        <d v="2025-03-24T15:38:00" u="1"/>
        <d v="2025-03-24T15:37:00" u="1"/>
        <d v="2025-03-24T15:36:00" u="1"/>
        <d v="2025-03-24T15:07:00" u="1"/>
        <d v="2025-03-24T14:33:00" u="1"/>
        <d v="2025-03-24T14:20:00" u="1"/>
        <d v="2025-03-24T14:07:00" u="1"/>
        <d v="2025-03-22T23:39:00" u="1"/>
        <d v="2025-03-22T22:25:00" u="1"/>
        <d v="2025-03-23T18:10:00" u="1"/>
        <d v="2025-03-23T18:05:00" u="1"/>
        <d v="2025-03-23T18:02:00" u="1"/>
        <d v="2025-03-23T17:33:00" u="1"/>
        <d v="2025-03-23T17:29:00" u="1"/>
        <d v="2025-03-25T13:45:00" u="1"/>
        <d v="2025-03-25T11:46:00" u="1"/>
        <d v="2025-03-25T11:42:00" u="1"/>
        <d v="2025-03-25T11:41:00" u="1"/>
        <d v="2025-03-25T10:01:00" u="1"/>
        <d v="2025-03-25T08:44:00" u="1"/>
        <d v="2025-03-24T12:20:00" u="1"/>
        <d v="2025-03-24T11:15:00" u="1"/>
        <d v="2025-03-24T12:17:00" u="1"/>
        <d v="2025-03-24T10:51:00" u="1"/>
        <d v="2025-03-24T09:59:00" u="1"/>
        <d v="2025-03-24T08:39:00" u="1"/>
        <d v="2025-03-24T08:46:00" u="1"/>
        <d v="2025-03-25T11:43:00" u="1"/>
        <d v="2025-03-25T17:28:00" u="1"/>
        <d v="2025-03-21T09:59:00" u="1"/>
        <d v="2025-03-19T08:50:00" u="1"/>
        <d v="2025-03-25T18:08:00" u="1"/>
        <d v="2025-03-25T13:43:00" u="1"/>
        <d v="2025-03-25T19:00:00" u="1"/>
        <d v="2025-03-25T19:30:00" u="1"/>
        <d v="2025-02-25T12:23:00" u="1"/>
        <d v="2025-03-25T14:07:00" u="1"/>
        <d v="2025-03-25T16:00:00" u="1"/>
        <d v="2025-03-24T13:27:00" u="1"/>
        <d v="2025-03-20T09:08:00" u="1"/>
        <d v="2025-03-24T18:56:00" u="1"/>
        <d v="2025-03-17T12:43:00" u="1"/>
        <d v="2025-03-10T15:54:00" u="1"/>
        <d v="2025-03-20T13:44:00" u="1"/>
        <d v="2024-12-02T00:00:00" u="1"/>
        <d v="2025-03-24T08:21:00" u="1"/>
        <d v="2025-03-24T07:57:00" u="1"/>
        <d v="2025-03-07T09:01:00" u="1"/>
        <d v="2025-03-24T12:25:00" u="1"/>
        <d v="2025-03-24T09:40:00" u="1"/>
        <d v="2025-03-24T07:51:00" u="1"/>
        <d v="2025-03-24T12:24:00" u="1"/>
        <d v="2025-03-24T07:35:00" u="1"/>
        <d v="2025-03-21T18:42:00" u="1"/>
        <d v="2025-03-24T11:44:00" u="1"/>
        <d v="2025-03-19T14:58:00" u="1"/>
        <d v="2025-03-24T14:35:00" u="1"/>
        <d v="2025-03-24T14:49:00" u="1"/>
        <d v="2025-03-19T14:52:00" u="1"/>
        <d v="2025-03-24T15:35:00" u="1"/>
        <d v="2025-03-24T17:00:00" u="1"/>
        <d v="2025-03-24T16:57:00" u="1"/>
        <d v="2025-03-24T09:38:00" u="1"/>
        <d v="2025-03-21T05:53:00" u="1"/>
        <d v="2025-03-21T05:55:00" u="1"/>
        <d v="2025-03-17T04:35:00" u="1"/>
        <d v="2025-03-21T08:50:00" u="1"/>
        <d v="2025-03-23T11:28:00" u="1"/>
        <d v="2025-03-24T03:34:00" u="1"/>
        <d v="2025-03-20T04:55:00" u="1"/>
        <d v="2025-03-19T19:04:00" u="1"/>
        <d v="2025-03-19T18:45:00" u="1"/>
        <d v="2025-03-24T11:06:00" u="1"/>
        <d v="2025-03-24T11:04:00" u="1"/>
        <d v="2025-03-20T17:55:00" u="1"/>
        <d v="2025-03-20T16:24:00" u="1"/>
        <d v="2025-03-24T10:40:00" u="1"/>
        <d v="2025-03-24T16:22:00" u="1"/>
        <d v="2025-03-24T18:01:00" u="1"/>
        <d v="2025-03-24T18:58:00" u="1"/>
        <d v="2025-03-24T19:05:00" u="1"/>
        <d v="2025-03-24T19:06:00" u="1"/>
        <d v="2025-03-21T22:28:00" u="1"/>
        <d v="2025-03-21T22:31:00" u="1"/>
        <d v="2025-03-24T10:16:00" u="1"/>
        <d v="2025-03-24T09:36:00" u="1"/>
        <d v="2025-03-21T13:20:00" u="1"/>
        <d v="2025-03-24T14:22:00" u="1"/>
        <d v="2025-03-24T06:15:00" u="1"/>
        <d v="2025-03-24T16:27:00" u="1"/>
        <d v="2025-03-24T11:33:00" u="1"/>
        <d v="2025-03-24T17:05:00" u="1"/>
        <d v="2025-03-24T13:17:00" u="1"/>
        <d v="2025-03-24T10:59:00" u="1"/>
        <d v="2025-03-24T09:10:00" u="1"/>
        <d v="2025-03-24T15:10:00" u="1"/>
        <d v="2025-03-20T07:48:00" u="1"/>
        <d v="2025-03-24T16:51:00" u="1"/>
        <d v="2025-03-21T20:01:00" u="1"/>
        <d v="2025-03-21T20:05:00" u="1"/>
        <d v="2025-03-21T18:00:00" u="1"/>
        <d v="2025-03-24T06:11:00" u="1"/>
        <d v="2025-03-21T07:08:00" u="1"/>
        <d v="2025-03-24T11:27:00" u="1"/>
        <d v="2025-03-24T11:34:00" u="1"/>
        <d v="2025-03-24T11:58:00" u="1"/>
        <d v="2025-03-24T12:08:00" u="1"/>
        <d v="2025-03-24T13:00:00" u="1"/>
        <d v="2025-03-24T09:12:00" u="1"/>
        <d v="2025-03-24T16:08:00" u="1"/>
        <d v="2025-03-19T11:49:00" u="1"/>
        <d v="2025-03-20T10:09:00" u="1"/>
        <d v="2025-03-21T15:12:00" u="1"/>
        <d v="2025-03-24T15:02:00" u="1"/>
        <d v="2025-03-21T15:57:00" u="1"/>
        <d v="2025-03-21T15:59:00" u="1"/>
        <d v="2025-03-24T09:45:00" u="1"/>
        <d v="2025-03-21T16:04:00" u="1"/>
        <d v="2025-03-21T16:08:00" u="1"/>
        <d v="2025-03-24T09:43:00" u="1"/>
        <d v="2025-03-21T14:09:00" u="1"/>
        <d v="2025-03-21T09:15:00" u="1"/>
        <d v="2025-03-21T12:05:00" u="1"/>
        <d v="2025-03-21T13:24:00" u="1"/>
        <d v="2025-03-20T16:43:00" u="1"/>
        <d v="2025-03-20T09:28:00" u="1"/>
        <d v="2025-03-20T09:35:00" u="1"/>
        <d v="2025-03-24T08:35:00" u="1"/>
        <d v="2025-03-24T12:09:00" u="1"/>
        <d v="2025-03-24T08:54:00" u="1"/>
        <d v="2025-03-24T14:38:00" u="1"/>
        <d v="2025-03-24T16:11:00" u="1"/>
        <d v="2025-03-24T15:47:00" u="1"/>
        <d v="2025-03-14T16:10:00" u="1"/>
        <d v="2025-03-24T13:32:00" u="1"/>
        <d v="2025-03-24T18:04:00" u="1"/>
        <d v="2025-03-20T15:53:00" u="1"/>
        <d v="2025-03-21T18:43:00" u="1"/>
        <d v="2025-03-24T12:59:00" u="1"/>
        <d v="2025-03-24T12:41:00" u="1"/>
        <d v="2025-03-24T12:34:00" u="1"/>
        <d v="2025-03-24T11:56:00" u="1"/>
        <d v="2025-03-24T11:49:00" u="1"/>
        <d v="2025-03-21T10:33:00" u="1"/>
        <d v="2025-03-21T11:46:00" u="1"/>
        <d v="2025-03-24T17:14:00" u="1"/>
        <d v="2025-03-20T18:09:00" u="1"/>
        <d v="2025-03-20T09:49:00" u="1"/>
        <d v="2025-03-21T06:58:00" u="1"/>
        <d v="2025-03-21T17:03:00" u="1"/>
        <d v="2025-03-24T10:50:00" u="1"/>
        <d v="2025-03-20T18:13:00" u="1"/>
        <d v="2025-03-21T11:01:00" u="1"/>
        <d v="2025-02-06T18:21:00" u="1"/>
        <d v="2025-03-24T19:21:00" u="1"/>
        <d v="2025-03-24T17:53:00" u="1"/>
        <d v="2025-03-24T21:23:00" u="1"/>
        <d v="2025-03-20T18:16:00" u="1"/>
        <d v="2025-03-24T15:42:00" u="1"/>
        <d v="2025-03-24T15:34:00" u="1"/>
        <d v="2025-03-24T15:29:00" u="1"/>
        <d v="2025-03-24T15:25:00" u="1"/>
        <d v="2025-03-24T15:17:00" u="1"/>
        <d v="2025-03-24T15:14:00" u="1"/>
        <d v="2025-03-24T15:05:00" u="1"/>
        <d v="2025-03-24T15:01:00" u="1"/>
        <d v="2025-03-24T18:03:00" u="1"/>
        <d v="2025-03-24T13:12:00" u="1"/>
        <d v="2025-03-24T13:15:00" u="1"/>
        <d v="2025-03-24T13:21:00" u="1"/>
        <d v="2025-03-24T12:37:00" u="1"/>
        <d v="2025-03-24T12:11:00" u="1"/>
        <d v="2025-03-24T10:27:00" u="1"/>
        <d v="2025-03-21T10:19:00" u="1"/>
        <d v="2025-03-21T10:30:00" u="1"/>
        <d v="2025-03-24T10:43:00" u="1"/>
        <d v="2025-03-24T16:36:00" u="1"/>
        <d v="2025-03-24T16:19:00" u="1"/>
        <d v="2025-03-24T09:18:00" u="1"/>
        <d v="2025-03-13T17:16:00" u="1"/>
        <d v="2025-03-21T14:32:00" u="1"/>
        <d v="2025-03-21T16:44:00" u="1"/>
        <d v="2025-03-24T15:52:00" u="1"/>
        <d v="2025-02-28T17:29:00" u="1"/>
        <d v="2025-03-19T17:45:00" u="1"/>
        <d v="2025-03-21T18:10:00" u="1"/>
        <d v="2025-03-20T08:20:00" u="1"/>
        <d v="2025-03-13T16:14:00" u="1"/>
        <d v="2025-03-17T21:38:00" u="1"/>
        <d v="2025-03-21T10:43:00" u="1"/>
        <d v="2025-03-19T12:09:00" u="1"/>
        <d v="2025-03-19T13:15:00" u="1"/>
        <d v="2025-03-20T19:55:00" u="1"/>
        <d v="2025-03-21T16:33:00" u="1"/>
        <d v="2025-03-21T11:50:00" u="1"/>
        <d v="2025-03-18T14:49:00" u="1"/>
        <d v="2025-03-18T15:03:00" u="1"/>
        <d v="2025-03-07T13:10:00" u="1"/>
        <d v="2025-03-12T12:18:00" u="1"/>
        <d v="2025-03-21T09:54:00" u="1"/>
        <d v="2025-03-21T05:48:00" u="1"/>
        <d v="2025-03-07T18:20:00" u="1"/>
        <d v="2025-03-21T17:49:00" u="1"/>
        <d v="2025-03-21T14:24:00" u="1"/>
        <d v="2025-03-18T13:52:00" u="1"/>
        <d v="2025-03-13T09:35:00" u="1"/>
        <d v="2025-03-12T12:11:00" u="1"/>
        <d v="2025-03-17T16:29:00" u="1"/>
        <d v="2025-03-17T16:48:00" u="1"/>
        <d v="2025-03-14T16:22:00" u="1"/>
        <d v="2025-02-28T10:39:00" u="1"/>
        <d v="2025-03-12T15:56:00" u="1"/>
        <d v="2025-02-19T16:37:00" u="1"/>
        <d v="2025-03-12T13:21:00" u="1"/>
        <d v="2025-03-14T11:21:00" u="1"/>
        <d v="2025-03-19T17:51:00" u="1"/>
        <d v="2025-03-21T15:27:00" u="1"/>
        <d v="2025-03-21T12:47:00" u="1"/>
        <d v="2025-03-21T15:52:00" u="1"/>
        <d v="2025-03-21T15:54:00" u="1"/>
        <d v="2025-03-21T12:04:00" u="1"/>
        <d v="2025-03-21T12:31:00" u="1"/>
        <d v="2025-03-21T16:10:00" u="1"/>
        <d v="2025-03-21T16:01:00" u="1"/>
        <d v="2025-03-20T07:59:00" u="1"/>
        <d v="2025-03-19T15:12:00" u="1"/>
        <d v="2025-03-21T17:29:00" u="1"/>
        <d v="2025-03-19T18:12:00" u="1"/>
        <d v="2025-03-21T16:23:00" u="1"/>
        <d v="2025-03-17T10:28:00" u="1"/>
        <d v="2025-03-18T17:11:00" u="1"/>
        <d v="2025-03-17T11:55:00" u="1"/>
        <d v="2025-02-20T12:17:00" u="1"/>
        <d v="2025-03-19T04:55:00" u="1"/>
        <d v="2025-03-23T11:59:00" u="1"/>
        <d v="2025-03-22T01:50:00" u="1"/>
        <d v="2025-03-22T03:20:00" u="1"/>
        <d v="2025-03-19T16:03:00" u="1"/>
        <d v="2024-09-16T02:49:00" u="1"/>
        <d v="2025-03-20T01:57:00" u="1"/>
        <d v="2025-03-21T03:43:00" u="1"/>
        <d v="2025-03-19T15:59:00" u="1"/>
        <d v="2025-03-21T02:11:00" u="1"/>
        <d v="2025-03-21T02:19:00" u="1"/>
        <d v="2025-03-18T16:41:00" u="1"/>
        <d v="2025-03-21T05:43:00" u="1"/>
        <d v="2025-03-19T12:04:00" u="1"/>
        <d v="2025-03-14T13:20:00" u="1"/>
        <d v="2025-03-19T12:41:00" u="1"/>
        <d v="2025-03-19T06:29:00" u="1"/>
        <d v="2025-03-21T09:25:00" u="1"/>
        <d v="2025-03-14T14:37:00" u="1"/>
        <d v="2025-03-21T21:02:00" u="1"/>
        <d v="2025-03-21T21:06:00" u="1"/>
        <d v="2025-03-21T21:09:00" u="1"/>
        <d v="2025-03-11T08:13:00" u="1"/>
        <d v="2025-03-21T09:57:00" u="1"/>
        <d v="2025-03-21T09:51:00" u="1"/>
        <d v="2025-03-21T18:27:00" u="1"/>
        <d v="2025-03-23T21:57:00" u="1"/>
        <d v="2025-03-21T01:23:00" u="1"/>
        <d v="2025-02-20T15:46:00" u="1"/>
        <d v="2025-03-18T18:40:00" u="1"/>
        <d v="2025-03-21T15:20:00" u="1"/>
        <d v="2025-03-21T06:23:00" u="1"/>
        <d v="2025-03-18T07:44:00" u="1"/>
        <d v="2025-03-12T14:02:00" u="1"/>
        <d v="2025-03-06T13:07:00" u="1"/>
        <d v="2025-03-21T13:08:00" u="1"/>
        <d v="2025-03-13T16:09:00" u="1"/>
        <d v="2025-03-17T12:39:00" u="1"/>
        <d v="2025-03-21T10:59:00" u="1"/>
        <d v="2025-03-19T18:59:00" u="1"/>
        <d v="2025-03-21T09:44:00" u="1"/>
        <d v="2025-03-18T18:36:00" u="1"/>
        <d v="2025-03-22T08:45:00" u="1"/>
        <d v="2025-03-16T14:46:00" u="1"/>
        <d v="2025-03-14T15:40:00" u="1"/>
        <d v="2025-03-20T14:22:00" u="1"/>
        <d v="2025-03-20T08:32:00" u="1"/>
        <d v="2025-03-21T14:25:00" u="1"/>
        <d v="2025-03-19T09:04:00" u="1"/>
        <d v="2025-03-17T08:03:00" u="1"/>
        <d v="2025-03-14T11:31:00" u="1"/>
        <d v="2025-03-21T13:41:00" u="1"/>
        <d v="2025-03-21T13:50:00" u="1"/>
        <d v="2025-03-20T11:25:00" u="1"/>
        <d v="2025-03-20T11:51:00" u="1"/>
        <d v="2025-03-20T06:11:00" u="1"/>
        <d v="2025-03-20T06:45:00" u="1"/>
        <d v="2025-03-20T06:53:00" u="1"/>
        <d v="2025-03-19T08:58:00" u="1"/>
        <d v="2025-03-19T07:53:00" u="1"/>
        <d v="2025-03-21T06:17:00" u="1"/>
        <d v="2025-03-21T06:27:00" u="1"/>
        <d v="2025-03-21T06:35:00" u="1"/>
        <d v="2025-03-20T11:44:00" u="1"/>
        <d v="2025-02-20T15:51:00" u="1"/>
        <d v="2025-03-21T13:27:00" u="1"/>
        <d v="2025-03-19T06:22:00" u="1"/>
        <d v="2025-03-17T06:46:00" u="1"/>
        <d v="2025-03-14T08:01:00" u="1"/>
        <d v="2025-03-14T13:23:00" u="1"/>
        <d v="2025-03-17T08:09:00" u="1"/>
        <d v="2025-03-19T06:19:00" u="1"/>
        <d v="2025-03-17T08:27:00" u="1"/>
        <d v="2025-03-17T08:30:00" u="1"/>
        <d v="2025-03-19T09:23:00" u="1"/>
        <d v="2025-03-20T17:25:00" u="1"/>
        <d v="2025-03-20T15:06:00" u="1"/>
        <d v="2025-03-19T15:46:00" u="1"/>
        <d v="2025-03-18T14:30:00" u="1"/>
        <d v="2025-03-21T07:52:00" u="1"/>
        <d v="2025-03-17T12:23:00" u="1"/>
        <d v="2024-12-10T06:49:00" u="1"/>
        <d v="2025-03-21T14:18:00" u="1"/>
        <d v="2025-03-19T08:47:00" u="1"/>
        <d v="2025-03-20T07:55:00" u="1"/>
        <d v="2025-03-13T15:18:00" u="1"/>
        <d v="2025-03-19T07:49:00" u="1"/>
        <d v="2025-03-20T10:50:00" u="1"/>
        <d v="2025-03-17T17:11:00" u="1"/>
        <d v="2025-03-13T07:19:00" u="1"/>
        <d v="2025-03-11T12:47:00" u="1"/>
        <d v="2025-03-19T08:16:00" u="1"/>
        <d v="2025-03-11T16:50:00" u="1"/>
        <d v="2025-03-19T16:11:00" u="1"/>
        <d v="2025-03-19T08:36:00" u="1"/>
        <d v="2025-03-17T08:38:00" u="1"/>
        <d v="2025-03-18T06:55:00" u="1"/>
        <d v="2025-03-19T08:09:00" u="1"/>
        <d v="2025-03-14T12:51:00" u="1"/>
        <d v="2025-03-21T08:40:00" u="1"/>
        <d v="2025-03-20T14:28:00" u="1"/>
        <d v="2025-03-21T08:45:00" u="1"/>
        <d v="2025-03-21T08:58:00" u="1"/>
        <d v="2025-03-21T08:55:00" u="1"/>
        <d v="2025-03-20T14:41:00" u="1"/>
        <d v="2025-03-19T19:43:00" u="1"/>
        <d v="2025-03-21T09:22:00" u="1"/>
        <d v="2025-03-21T13:15:00" u="1"/>
        <d v="2025-03-21T13:25:00" u="1"/>
        <d v="2025-03-21T13:42:00" u="1"/>
        <d v="2025-03-21T13:52:00" u="1"/>
        <d v="2025-03-21T13:03:00" u="1"/>
        <d v="2025-03-20T09:17:00" u="1"/>
        <d v="2025-03-20T09:06:00" u="1"/>
        <d v="2025-03-13T11:31:00" u="1"/>
        <d v="2025-03-19T06:57:00" u="1"/>
        <d v="2025-01-17T15:09:00" u="1"/>
        <d v="2025-03-21T11:30:00" u="1"/>
        <d v="2025-03-21T10:01:00" u="1"/>
        <d v="2025-03-20T17:34:00" u="1"/>
        <d v="2025-03-18T16:51:00" u="1"/>
        <d v="2025-02-14T13:18:00" u="1"/>
        <d v="2025-03-12T16:57:00" u="1"/>
        <d v="2025-03-12T16:55:00" u="1"/>
        <d v="2025-02-14T13:36:00" u="1"/>
        <d v="2025-02-14T13:35:00" u="1"/>
        <d v="2025-02-14T13:37:00" u="1"/>
        <d v="2025-03-13T19:51:00" u="1"/>
        <d v="2025-02-25T14:33:00" u="1"/>
        <d v="2025-02-24T18:53:00" u="1"/>
        <d v="2025-03-22T08:07:00" u="1"/>
        <d v="2025-03-21T14:51:00" u="1"/>
        <d v="2025-03-21T09:38:00" u="1"/>
        <d v="2025-03-21T12:29:00" u="1"/>
        <d v="2024-09-12T17:45:00" u="1"/>
        <d v="2025-03-17T18:01:00" u="1"/>
        <d v="2025-02-24T10:43:00" u="1"/>
        <d v="2025-03-21T15:17:00" u="1"/>
        <d v="2025-02-24T16:00:00" u="1"/>
        <d v="2025-03-20T11:01:00" u="1"/>
        <d v="2025-03-18T12:11:00" u="1"/>
        <d v="2025-03-11T19:53:00" u="1"/>
        <d v="2025-03-14T12:21:00" u="1"/>
        <d v="2025-03-14T12:17:00" u="1"/>
        <d v="2025-01-20T10:17:00" u="1"/>
        <d v="2025-03-14T15:00:00" u="1"/>
        <d v="2025-02-05T16:25:00" u="1"/>
        <d v="2025-03-20T17:58:00" u="1"/>
        <d v="2025-03-21T11:12:00" u="1"/>
        <d v="2025-03-17T15:27:00" u="1"/>
        <d v="2025-03-14T18:23:00" u="1"/>
        <d v="2025-03-21T17:30:00" u="1"/>
        <d v="2025-03-20T19:05:00" u="1"/>
        <d v="2025-03-22T10:51:00" u="1"/>
        <d v="2025-03-21T15:34:00" u="1"/>
        <d v="2025-03-21T15:30:00" u="1"/>
        <d v="2025-03-21T15:26:00" u="1"/>
        <d v="2025-03-21T15:24:00" u="1"/>
        <d v="2025-03-21T15:21:00" u="1"/>
        <d v="2025-03-21T14:30:00" u="1"/>
        <d v="2025-03-21T14:27:00" u="1"/>
        <d v="2025-03-21T14:11:00" u="1"/>
        <d v="2025-03-21T14:04:00" u="1"/>
        <d v="2025-03-21T16:09:00" u="1"/>
        <d v="2025-03-21T15:50:00" u="1"/>
        <d v="2025-03-21T17:51:00" u="1"/>
        <d v="2025-03-21T17:43:00" u="1"/>
        <d v="2025-03-21T17:41:00" u="1"/>
        <d v="2025-03-21T17:28:00" u="1"/>
        <d v="2025-03-21T17:26:00" u="1"/>
        <d v="2025-03-21T17:23:00" u="1"/>
        <d v="2025-03-21T17:21:00" u="1"/>
        <d v="2025-03-20T17:02:00" u="1"/>
        <d v="2025-03-20T09:04:00" u="1"/>
        <d v="2025-03-19T07:33:00" u="1"/>
        <d v="2025-03-18T10:33:00" u="1"/>
        <d v="2025-01-16T18:49:00" u="1"/>
        <d v="2025-03-19T11:33:00" u="1"/>
        <d v="2025-03-21T17:19:00" u="1"/>
        <d v="2025-03-21T16:15:00" u="1"/>
        <d v="2025-03-21T15:23:00" u="1"/>
        <d v="2025-03-20T19:00:00" u="1"/>
        <d v="2025-03-21T19:36:00" u="1"/>
        <d v="2025-03-19T10:16:00" u="1"/>
        <d v="2025-03-21T17:20:00" u="1"/>
        <d v="2025-03-11T16:37:00" u="1"/>
        <d v="2024-12-20T16:07:00" u="1"/>
        <d v="2025-03-21T12:45:00" u="1"/>
        <d v="2025-03-19T13:00:00" u="1"/>
        <d v="2025-03-07T17:54:00" u="1"/>
        <d v="2025-03-21T03:39:00" u="1"/>
        <d v="2025-03-21T04:10:00" u="1"/>
        <d v="2025-02-11T07:54:00" u="1"/>
        <d v="2025-03-21T15:25:00" u="1"/>
        <d v="2025-02-26T09:32:00" u="1"/>
        <d v="2025-02-26T09:28:00" u="1"/>
        <d v="2025-03-07T16:54:00" u="1"/>
        <d v="2025-03-14T13:35:00" u="1"/>
        <d v="2025-01-31T11:37:00" u="1"/>
        <d v="2025-03-20T17:48:00" u="1"/>
        <d v="2025-03-20T17:45:00" u="1"/>
        <d v="2025-03-20T13:02:00" u="1"/>
        <d v="2025-03-20T05:25:00" u="1"/>
        <d v="2025-03-20T11:59:00" u="1"/>
        <d v="2025-03-20T07:42:00" u="1"/>
        <d v="2025-03-20T06:33:00" u="1"/>
        <d v="2025-02-14T15:40:00" u="1"/>
        <d v="2025-03-18T08:28:00" u="1"/>
        <d v="2025-03-18T14:36:00" u="1"/>
        <d v="2025-03-18T15:25:00" u="1"/>
        <d v="2025-01-21T14:37:00" u="1"/>
        <d v="2025-03-20T13:45:00" u="1"/>
        <d v="2025-03-19T14:43:00" u="1"/>
        <d v="2025-03-20T15:19:00" u="1"/>
        <d v="2025-03-20T15:46:00" u="1"/>
        <d v="2025-03-20T15:05:00" u="1"/>
        <d v="2025-03-20T20:37:00" u="1"/>
        <d v="2025-03-19T09:06:00" u="1"/>
        <d v="2025-03-14T15:49:00" u="1"/>
        <d v="2025-03-13T13:29:00" u="1"/>
        <d v="2025-03-20T18:20:00" u="1"/>
        <d v="2025-02-11T06:38:00" u="1"/>
        <d v="2025-03-17T12:51:00" u="1"/>
        <d v="2025-03-19T11:56:00" u="1"/>
        <d v="2025-03-19T11:55:00" u="1"/>
        <d v="2025-03-19T02:59:00" u="1"/>
        <d v="2025-03-17T18:40:00" u="1"/>
        <d v="2025-03-18T19:05:00" u="1"/>
        <d v="2025-03-18T18:31:00" u="1"/>
        <d v="2025-03-18T18:08:00" u="1"/>
        <d v="2025-03-14T15:17:00" u="1"/>
        <d v="2025-03-13T14:49:00" u="1"/>
        <d v="2025-03-11T14:21:00" u="1"/>
        <d v="2025-03-19T05:00:00" u="1"/>
        <d v="2025-03-19T05:31:00" u="1"/>
        <d v="2025-03-19T02:32:00" u="1"/>
        <d v="2025-03-20T14:39:00" u="1"/>
        <d v="2025-03-20T14:14:00" u="1"/>
        <d v="2025-01-24T17:54:00" u="1"/>
        <d v="2025-01-16T15:18:00" u="1"/>
        <d v="2025-03-20T20:17:00" u="1"/>
        <d v="2025-03-20T15:18:00" u="1"/>
        <d v="2025-03-20T19:18:00" u="1"/>
        <d v="2025-03-13T19:12:00" u="1"/>
        <d v="2025-03-20T18:06:00" u="1"/>
        <d v="2025-03-19T10:26:00" u="1"/>
        <d v="2025-02-05T16:41:00" u="1"/>
        <d v="2025-01-06T17:45:00" u="1"/>
        <d v="2025-02-11T11:40:00" u="1"/>
        <d v="2025-03-20T13:29:00" u="1"/>
        <d v="2025-03-11T09:20:00" u="1"/>
        <d v="2025-03-11T18:07:00" u="1"/>
        <d v="2025-03-10T17:41:00" u="1"/>
        <d v="2025-03-11T15:36:00" u="1"/>
        <d v="2025-02-14T15:42:00" u="1"/>
        <d v="2025-03-20T16:27:00" u="1"/>
        <d v="2025-03-20T14:03:00" u="1"/>
        <d v="2025-03-19T14:31:00" u="1"/>
        <d v="2025-03-19T16:38:00" u="1"/>
        <d v="2024-09-05T00:00:00" u="1"/>
        <d v="2025-03-20T08:09:00" u="1"/>
        <d v="2025-03-20T08:28:00" u="1"/>
        <d v="2025-03-19T15:30:00" u="1"/>
        <d v="2025-03-20T11:57:00" u="1"/>
        <d v="2025-03-20T15:15:00" u="1"/>
        <d v="2025-03-20T15:20:00" u="1"/>
        <d v="2025-03-20T15:38:00" u="1"/>
        <d v="2025-03-18T16:17:00" u="1"/>
        <d v="2025-03-20T17:28:00" u="1"/>
        <d v="2025-03-11T09:06:00" u="1"/>
        <d v="2025-03-20T12:53:00" u="1"/>
        <d v="2025-03-19T14:22:00" u="1"/>
        <d v="2025-03-20T08:11:00" u="1"/>
        <d v="2025-03-20T09:22:00" u="1"/>
        <d v="2025-01-17T07:23:00" u="1"/>
        <d v="2025-01-31T15:13:00" u="1"/>
        <d v="2025-03-18T19:35:00" u="1"/>
        <d v="2024-09-25T11:25:00" u="1"/>
        <d v="2024-09-18T06:08:00" u="1"/>
        <d v="2025-02-17T10:50:00" u="1"/>
        <d v="2025-02-17T10:53:00" u="1"/>
        <d v="2025-03-19T17:39:00" u="1"/>
        <d v="2025-03-20T12:40:00" u="1"/>
        <d v="2025-03-20T12:37:00" u="1"/>
        <d v="2025-03-19T21:14:00" u="1"/>
        <d v="2025-03-19T21:15:00" u="1"/>
        <d v="2025-03-20T14:36:00" u="1"/>
        <d v="2025-03-20T16:15:00" u="1"/>
        <d v="2025-03-20T17:23:00" u="1"/>
        <d v="2025-01-24T15:55:00" u="1"/>
        <d v="2025-03-19T10:59:00" u="1"/>
        <d v="2025-03-15T17:23:00" u="1"/>
        <d v="2025-03-15T17:22:00" u="1"/>
        <d v="2025-03-20T18:05:00" u="1"/>
        <d v="2025-03-12T14:35:00" u="1"/>
        <d v="2025-03-12T14:36:00" u="1"/>
        <d v="2025-03-12T14:31:00" u="1"/>
        <d v="2025-03-12T14:32:00" u="1"/>
        <d v="2025-03-12T14:34:00" u="1"/>
        <d v="2025-03-20T11:21:00" u="1"/>
        <d v="2025-03-19T11:45:00" u="1"/>
        <d v="2025-03-19T15:26:00" u="1"/>
        <d v="2024-11-29T20:08:00" u="1"/>
        <d v="2025-03-20T18:00:00" u="1"/>
        <d v="2025-01-28T10:57:00" u="1"/>
        <d v="2025-01-27T11:53:00" u="1"/>
        <d v="2025-03-19T13:36:00" u="1"/>
        <d v="2025-03-19T17:53:00" u="1"/>
        <d v="2025-03-19T17:15:00" u="1"/>
        <d v="2025-03-20T12:14:00" u="1"/>
        <d v="2025-03-20T10:59:00" u="1"/>
        <d v="2025-03-20T10:58:00" u="1"/>
        <d v="2025-03-19T10:32:00" u="1"/>
        <d v="2025-03-19T10:14:00" u="1"/>
        <d v="2025-03-19T09:45:00" u="1"/>
        <d v="2025-03-19T11:03:00" u="1"/>
        <d v="2025-03-19T14:56:00" u="1"/>
        <d v="2025-03-19T12:31:00" u="1"/>
        <d v="2025-03-19T12:23:00" u="1"/>
        <d v="2025-03-19T15:03:00" u="1"/>
        <d v="2025-03-20T10:05:00" u="1"/>
        <d v="2025-03-20T09:58:00" u="1"/>
        <d v="2025-03-20T09:40:00" u="1"/>
        <d v="2025-03-20T16:45:00" u="1"/>
        <d v="2025-03-20T17:35:00" u="1"/>
        <d v="2025-03-20T16:23:00" u="1"/>
        <d v="2025-03-20T14:52:00" u="1"/>
        <d v="2025-03-20T14:45:00" u="1"/>
        <d v="2025-03-20T14:42:00" u="1"/>
        <d v="2025-03-20T16:01:00" u="1"/>
        <d v="2025-03-20T15:55:00" u="1"/>
        <d v="2025-03-20T15:49:00" u="1"/>
        <d v="2025-03-20T15:40:00" u="1"/>
        <d v="2025-03-20T15:08:00" u="1"/>
        <d v="2025-03-20T15:00:00" u="1"/>
        <d v="2025-01-24T12:34:00" u="1"/>
        <d v="2025-02-13T16:26:00" u="1"/>
        <d v="2025-02-13T16:27:00" u="1"/>
        <d v="2025-03-19T11:21:00" u="1"/>
        <d v="2025-03-20T11:16:00" u="1"/>
        <d v="2025-03-20T09:26:00" u="1"/>
        <d v="2025-02-21T18:30:00" u="1"/>
        <d v="2025-03-19T11:58:00" u="1"/>
        <d v="2025-03-10T19:50:00" u="1"/>
        <d v="2025-03-18T20:21:00" u="1"/>
        <d v="2025-03-19T11:57:00" u="1"/>
        <d v="2025-03-19T14:45:00" u="1"/>
        <d v="2025-03-14T17:51:00" u="1"/>
        <d v="2025-03-17T09:11:00" u="1"/>
        <d v="2025-03-17T12:26:00" u="1"/>
        <d v="2025-03-19T09:16:00" u="1"/>
        <d v="2025-03-19T10:02:00" u="1"/>
        <d v="2025-03-19T10:09:00" u="1"/>
        <d v="2025-03-19T06:49:00" u="1"/>
        <d v="2025-03-17T14:17:00" u="1"/>
        <d v="2025-02-27T10:54:00" u="1"/>
        <d v="2025-03-07T11:54:00" u="1"/>
        <d v="2025-03-19T08:45:00" u="1"/>
      </sharedItems>
      <fieldGroup par="44"/>
    </cacheField>
    <cacheField name="Requisição" numFmtId="0">
      <sharedItems containsBlank="1" containsMixedTypes="1" containsNumber="1" containsInteger="1" minValue="8" maxValue="3472634724"/>
    </cacheField>
    <cacheField name="Local Retirada" numFmtId="0">
      <sharedItems containsBlank="1"/>
    </cacheField>
    <cacheField name="Status Requisicao" numFmtId="0">
      <sharedItems containsBlank="1"/>
    </cacheField>
    <cacheField name="Forma Pagamento" numFmtId="0">
      <sharedItems containsBlank="1"/>
    </cacheField>
    <cacheField name="Forma Recebimento" numFmtId="0">
      <sharedItems containsBlank="1"/>
    </cacheField>
    <cacheField name="Serviço" numFmtId="0">
      <sharedItems containsBlank="1"/>
    </cacheField>
    <cacheField name="Cancelado" numFmtId="0">
      <sharedItems containsBlank="1"/>
    </cacheField>
    <cacheField name="Grupo Empresarial" numFmtId="0">
      <sharedItems containsBlank="1"/>
    </cacheField>
    <cacheField name="Cliente" numFmtId="0">
      <sharedItems containsBlank="1"/>
    </cacheField>
    <cacheField name="Cliente Fee POS" numFmtId="0">
      <sharedItems containsBlank="1"/>
    </cacheField>
    <cacheField name="Fornecedor" numFmtId="0">
      <sharedItems containsBlank="1"/>
    </cacheField>
    <cacheField name="Bilhete" numFmtId="0">
      <sharedItems containsBlank="1" containsMixedTypes="1" containsNumber="1" containsInteger="1" minValue="297140964" maxValue="9999999999"/>
    </cacheField>
    <cacheField name="Canal de Vendas" numFmtId="0">
      <sharedItems containsBlank="1"/>
    </cacheField>
    <cacheField name="Codigo Evento" numFmtId="0">
      <sharedItems containsBlank="1"/>
    </cacheField>
    <cacheField name="Tarifa" numFmtId="0">
      <sharedItems containsString="0" containsBlank="1" containsNumber="1" minValue="-6945.82" maxValue="812176.87860000005" count="8000">
        <n v="648.05999999999995"/>
        <n v="1697.73"/>
        <n v="649.87"/>
        <n v="1076"/>
        <n v="661.51679999999999"/>
        <n v="2040.4608000000001"/>
        <n v="992.27520000000004"/>
        <n v="1286.6559999999999"/>
        <n v="1809.64"/>
        <n v="623.70000000000005"/>
        <n v="474"/>
        <n v="14071.86"/>
        <n v="169.9"/>
        <n v="1184.68"/>
        <n v="1776.96"/>
        <n v="1480.85"/>
        <n v="1254.1500000000001"/>
        <n v="312.95999999999998"/>
        <n v="787.18"/>
        <n v="940.02"/>
        <n v="1880.04"/>
        <n v="996.36"/>
        <n v="1410.03"/>
        <n v="930.99"/>
        <n v="931.02"/>
        <n v="278.77"/>
        <n v="6654.48"/>
        <n v="120"/>
        <n v="419"/>
        <n v="4901.04"/>
        <n v="937.3338"/>
        <n v="1226.848"/>
        <n v="559.98"/>
        <n v="2278.518"/>
        <n v="550"/>
        <n v="140"/>
        <n v="185"/>
        <n v="194.67"/>
        <n v="750"/>
        <n v="1200"/>
        <n v="337.76960000000003"/>
        <n v="374.05759999999998"/>
        <n v="8756.08"/>
        <n v="220"/>
        <n v="66.98"/>
        <n v="124.64"/>
        <n v="324.39999999999998"/>
        <n v="340"/>
        <n v="382"/>
        <n v="268.45999999999998"/>
        <n v="803.62049999999999"/>
        <n v="884.43150000000003"/>
        <n v="731.4"/>
        <n v="3657"/>
        <n v="766.06200000000001"/>
        <n v="4452.57"/>
        <n v="550.04"/>
        <n v="1396"/>
        <n v="412.04"/>
        <n v="422.16"/>
        <n v="23502.905999999999"/>
        <n v="2350.404"/>
        <n v="292.01"/>
        <n v="306.81"/>
        <n v="155.96"/>
        <n v="446.5"/>
        <n v="75.53"/>
        <n v="1813.92"/>
        <n v="61"/>
        <n v="506.52"/>
        <n v="1218.8800000000001"/>
        <n v="6025.88"/>
        <n v="836"/>
        <n v="7910"/>
        <n v="887"/>
        <n v="36683.4"/>
        <n v="272.04000000000002"/>
        <n v="178.23"/>
        <n v="554"/>
        <n v="8164"/>
        <n v="9390"/>
        <n v="4098"/>
        <n v="4593"/>
        <n v="134.06"/>
        <n v="1041.6098999999999"/>
        <n v="1370.3424"/>
        <n v="457.49759999999998"/>
        <n v="429.72"/>
        <n v="411.63740000000001"/>
        <n v="1082.5119999999999"/>
        <n v="438"/>
        <n v="446.67"/>
        <n v="638.28"/>
        <n v="225.5"/>
        <n v="0"/>
        <n v="289.8"/>
        <n v="425.6"/>
        <n v="430"/>
        <n v="572.91999999999996"/>
        <n v="286.45999999999998"/>
        <n v="602.08000000000004"/>
        <n v="1036"/>
        <n v="590"/>
        <n v="226.91"/>
        <n v="870"/>
        <n v="592.83000000000004"/>
        <n v="821.64"/>
        <n v="818.1"/>
        <n v="3886.95"/>
        <n v="396"/>
        <n v="214.35"/>
        <n v="1100"/>
        <n v="56.05"/>
        <n v="469.19040000000001"/>
        <n v="1250"/>
        <n v="100"/>
        <n v="94.01"/>
        <n v="897"/>
        <n v="294"/>
        <n v="64.099999999999994"/>
        <n v="2600"/>
        <n v="588.41250000000002"/>
        <n v="495.65"/>
        <n v="491.9"/>
        <n v="235"/>
        <n v="324"/>
        <n v="385.95"/>
        <n v="1147.72"/>
        <n v="240.4864"/>
        <n v="536.44259999999997"/>
        <n v="1302.5824"/>
        <n v="658.38080000000002"/>
        <n v="640.65"/>
        <n v="25464.6"/>
        <n v="35700"/>
        <n v="8557.5"/>
        <n v="731.57280000000003"/>
        <n v="531.19359999999995"/>
        <n v="411.82400000000001"/>
        <n v="638.41120000000001"/>
        <n v="1059.33"/>
        <n v="1440"/>
        <n v="4022.48"/>
        <n v="20717.96"/>
        <n v="4468.34"/>
        <n v="4018.45"/>
        <n v="5038.7"/>
        <n v="3767"/>
        <n v="246.84"/>
        <n v="2535"/>
        <n v="11160"/>
        <n v="1470"/>
        <n v="6823"/>
        <n v="176"/>
        <n v="239"/>
        <n v="242.55"/>
        <n v="1450"/>
        <n v="245"/>
        <n v="240.54"/>
        <n v="594"/>
        <n v="440"/>
        <n v="688.8"/>
        <n v="605"/>
        <n v="810"/>
        <n v="248.56"/>
        <n v="223"/>
        <n v="1345"/>
        <n v="179"/>
        <n v="630"/>
        <n v="328.9"/>
        <n v="668.1"/>
        <n v="714"/>
        <n v="1814.106"/>
        <n v="1240"/>
        <n v="675"/>
        <n v="503.14879999999999"/>
        <n v="224.85120000000001"/>
        <n v="505.84800000000001"/>
        <n v="517.94399999999996"/>
        <n v="701.96"/>
        <n v="939.45600000000002"/>
        <n v="771.68"/>
        <n v="344.86"/>
        <n v="310.08659999999998"/>
        <n v="711.50009999999997"/>
        <n v="2140.27"/>
        <n v="176.28"/>
        <n v="2217.4497000000001"/>
        <n v="516.45000000000005"/>
        <n v="416.5"/>
        <n v="177.9"/>
        <n v="18934.560000000001"/>
        <n v="248.9"/>
        <n v="848.73"/>
        <n v="112.48"/>
        <n v="1908.17"/>
        <n v="30.25"/>
        <n v="455.52"/>
        <n v="1163.54"/>
        <n v="459.24"/>
        <n v="440.64"/>
        <n v="696.91"/>
        <n v="0.01"/>
        <n v="2407.34"/>
        <n v="285.43"/>
        <n v="594.91"/>
        <n v="785.74"/>
        <n v="1925.43"/>
        <n v="2822.22"/>
        <n v="386.79"/>
        <n v="595.79"/>
        <n v="299.29000000000002"/>
        <n v="272"/>
        <n v="964.34"/>
        <n v="558.5"/>
        <n v="482.56"/>
        <n v="725.08"/>
        <n v="1339.48"/>
        <n v="1446.71"/>
        <n v="965.11"/>
        <n v="468.03"/>
        <n v="1551.92"/>
        <n v="751.7"/>
        <n v="1139.45"/>
        <n v="1586.96"/>
        <n v="214.05"/>
        <n v="3737.6"/>
        <n v="17418.84"/>
        <n v="1113.2483999999999"/>
        <n v="4609.29"/>
        <n v="5.5199999999999999E-2"/>
        <n v="1612.2195999999999"/>
        <n v="6452.25"/>
        <n v="4316.1099999999997"/>
        <n v="1020.18"/>
        <n v="9083.9599999999991"/>
        <n v="4431.16"/>
        <n v="2908.63"/>
        <n v="1548.14"/>
        <n v="1016.5"/>
        <n v="4972.1099999999997"/>
        <n v="1230.23"/>
        <n v="7547.71"/>
        <n v="5136.26"/>
        <n v="8345.08"/>
        <n v="6900.17"/>
        <n v="988.31"/>
        <n v="7181.88"/>
        <n v="6118.14"/>
        <n v="1603.59"/>
        <n v="1079.06"/>
        <n v="2505.0889999999999"/>
        <n v="1330.6864"/>
        <n v="2437.9"/>
        <n v="3478.85"/>
        <n v="8400.02"/>
        <n v="7402.82"/>
        <n v="301.22000000000003"/>
        <n v="6278.5"/>
        <n v="420.85"/>
        <n v="622.91"/>
        <n v="579.6"/>
        <n v="965.8"/>
        <n v="1844.29"/>
        <n v="661.93"/>
        <n v="731.84"/>
        <n v="557.26"/>
        <n v="2382.94"/>
        <n v="884.58"/>
        <n v="545.97"/>
        <n v="138.32"/>
        <n v="9452.4599999999991"/>
        <n v="2731"/>
        <n v="1495.6714999999999"/>
        <n v="904.31849999999997"/>
        <n v="2841.1444999999999"/>
        <n v="547.54999999999995"/>
        <n v="1642.5713000000001"/>
        <n v="2153.11"/>
        <n v="1442.43"/>
        <n v="25742.44"/>
        <n v="2069.7941999999998"/>
        <n v="0.11"/>
        <n v="5505.8078999999998"/>
        <n v="1422.74"/>
        <n v="3275.5313000000001"/>
        <n v="15344.18"/>
        <n v="1660.33"/>
        <n v="1990.37"/>
        <n v="535.26"/>
        <n v="18428.32"/>
        <n v="16095.8"/>
        <n v="4894.63"/>
        <n v="2882.8"/>
        <n v="502.86"/>
        <n v="696.02"/>
        <n v="1550.7234000000001"/>
        <n v="657.21050000000002"/>
        <n v="546.6"/>
        <n v="450"/>
        <n v="4252.2"/>
        <n v="2889.73"/>
        <n v="7776.63"/>
        <n v="3130.98"/>
        <n v="3138.97"/>
        <n v="615.64"/>
        <n v="1835.78"/>
        <n v="4165.3100000000004"/>
        <n v="656.18"/>
        <n v="3509.35"/>
        <n v="2218.7199999999998"/>
        <n v="24681.18"/>
        <n v="28258.95"/>
        <n v="2273.16"/>
        <n v="412.6"/>
        <n v="510.74"/>
        <n v="3352.42"/>
        <n v="4550.2299999999996"/>
        <n v="5328.98"/>
        <n v="1682.76"/>
        <n v="11865.27"/>
        <n v="12532.06"/>
        <n v="11218.33"/>
        <n v="1291.99"/>
        <n v="21775.17"/>
        <n v="9371.66"/>
        <n v="6795.65"/>
        <n v="5429.75"/>
        <n v="2149.31"/>
        <n v="1642.77"/>
        <n v="19387.62"/>
        <n v="7623.51"/>
        <n v="23537.52"/>
        <n v="20916.060000000001"/>
        <n v="3732.39"/>
        <n v="26697.21"/>
        <n v="21690.9"/>
        <n v="16938.4912"/>
        <n v="35128.69"/>
        <n v="7892.78"/>
        <n v="941.23"/>
        <n v="31226.080000000002"/>
        <n v="7816.44"/>
        <n v="7624.4"/>
        <n v="12065.72"/>
        <n v="6105.02"/>
        <n v="18386.759999999998"/>
        <n v="11983.79"/>
        <n v="15538.39"/>
        <n v="1136.44"/>
        <n v="7398.53"/>
        <n v="1367.64"/>
        <n v="1300.02"/>
        <n v="8743.65"/>
        <n v="2216.73"/>
        <n v="13053.26"/>
        <n v="19542.580000000002"/>
        <n v="2256.4499999999998"/>
        <n v="7396.1934000000001"/>
        <n v="23229.14"/>
        <n v="6709.48"/>
        <n v="5813.5922"/>
        <n v="557.6"/>
        <n v="8804.9940000000006"/>
        <n v="554.27"/>
        <n v="7605.75"/>
        <n v="26877.97"/>
        <n v="29282.0841"/>
        <n v="4683.68"/>
        <n v="42686.82"/>
        <n v="21964.21"/>
        <n v="12516.99"/>
        <n v="2444.5"/>
        <n v="20955.099999999999"/>
        <n v="1811.7692999999999"/>
        <n v="18404.23"/>
        <n v="6735.98"/>
        <n v="9077.7099999999991"/>
        <n v="658"/>
        <n v="260"/>
        <n v="992"/>
        <n v="1560"/>
        <n v="372.75"/>
        <n v="766"/>
        <n v="1110"/>
        <n v="1188"/>
        <n v="758"/>
        <n v="1516"/>
        <n v="250"/>
        <n v="295"/>
        <n v="512.87"/>
        <n v="399"/>
        <n v="284"/>
        <n v="329"/>
        <n v="318"/>
        <n v="412"/>
        <n v="1068"/>
        <n v="270"/>
        <n v="242"/>
        <n v="462"/>
        <n v="180"/>
        <n v="1193.06"/>
        <n v="485.91"/>
        <n v="2294.48"/>
        <n v="3222.59"/>
        <n v="1493"/>
        <n v="404.5"/>
        <n v="1017.8"/>
        <n v="226.64"/>
        <n v="793.01"/>
        <n v="885.39"/>
        <n v="288.79000000000002"/>
        <n v="47.21"/>
        <n v="1161.51"/>
        <n v="1008.23"/>
        <n v="1606.09"/>
        <n v="3496.08"/>
        <n v="6175.22"/>
        <n v="24.28"/>
        <n v="179.33"/>
        <n v="330"/>
        <n v="990"/>
        <n v="354"/>
        <n v="26778.305"/>
        <n v="560"/>
        <n v="8369.4770000000008"/>
        <n v="7565.78"/>
        <n v="13438.98"/>
        <n v="2908.12"/>
        <n v="5815.63"/>
        <n v="20189.71"/>
        <n v="567.65"/>
        <n v="248.62"/>
        <n v="536"/>
        <n v="209"/>
        <n v="600"/>
        <n v="5431.0240000000003"/>
        <n v="2420.5300000000002"/>
        <n v="599.76"/>
        <n v="210"/>
        <n v="282"/>
        <n v="489"/>
        <n v="15345.128000000001"/>
        <n v="595"/>
        <n v="524"/>
        <n v="1719"/>
        <n v="648"/>
        <n v="525"/>
        <n v="3186.404"/>
        <n v="300"/>
        <n v="889.11"/>
        <n v="664"/>
        <n v="952"/>
        <n v="150"/>
        <n v="1178.5999999999999"/>
        <n v="268"/>
        <n v="360"/>
        <n v="285"/>
        <n v="649.95000000000005"/>
        <n v="1908"/>
        <n v="226"/>
        <n v="918"/>
        <n v="335.6"/>
        <n v="5369.6"/>
        <n v="1480"/>
        <n v="850"/>
        <n v="480"/>
        <n v="577"/>
        <n v="710"/>
        <n v="320"/>
        <n v="978"/>
        <n v="346.5"/>
        <n v="803.01"/>
        <n v="944.01"/>
        <n v="402"/>
        <n v="933"/>
        <n v="656"/>
        <n v="214.08"/>
        <n v="383"/>
        <n v="1060"/>
        <n v="790"/>
        <n v="4410.3419999999996"/>
        <n v="3528.2736"/>
        <n v="529.46"/>
        <n v="284.89999999999998"/>
        <n v="660"/>
        <n v="880"/>
        <n v="1107"/>
        <m/>
        <n v="377.35039999999998" u="1"/>
        <n v="5710.32" u="1"/>
        <n v="1160" u="1"/>
        <n v="218" u="1"/>
        <n v="7631.55" u="1"/>
        <n v="123.4" u="1"/>
        <n v="382.41" u="1"/>
        <n v="63.74" u="1"/>
        <n v="867.66300000000001" u="1"/>
        <n v="60.82" u="1"/>
        <n v="53.56" u="1"/>
        <n v="176.33" u="1"/>
        <n v="118.46" u="1"/>
        <n v="126.96" u="1"/>
        <n v="1892" u="1"/>
        <n v="752" u="1"/>
        <n v="4700.7524999999996" u="1"/>
        <n v="9793.5" u="1"/>
        <n v="1080" u="1"/>
        <n v="1406.04" u="1"/>
        <n v="1184.8399999999999" u="1"/>
        <n v="422.44" u="1"/>
        <n v="535.08000000000004" u="1"/>
        <n v="1541.52" u="1"/>
        <n v="2330.0844000000002" u="1"/>
        <n v="2448.2399999999998" u="1"/>
        <n v="1577.8" u="1"/>
        <n v="1182.9000000000001" u="1"/>
        <n v="4023.05" u="1"/>
        <n v="1199.8" u="1"/>
        <n v="8011.02" u="1"/>
        <n v="1437.13" u="1"/>
        <n v="373.47" u="1"/>
        <n v="373.46" u="1"/>
        <n v="999.46" u="1"/>
        <n v="291.60000000000002" u="1"/>
        <n v="946" u="1"/>
        <n v="423.8" u="1"/>
        <n v="1619.12" u="1"/>
        <n v="1389.44" u="1"/>
        <n v="1237.83" u="1"/>
        <n v="4883.9393" u="1"/>
        <n v="602.98" u="1"/>
        <n v="741.15" u="1"/>
        <n v="586.77" u="1"/>
        <n v="2480.25" u="1"/>
        <n v="5746.32" u="1"/>
        <n v="3721.74" u="1"/>
        <n v="1130.8" u="1"/>
        <n v="408.73" u="1"/>
        <n v="712.8" u="1"/>
        <n v="1146.0826999999999" u="1"/>
        <n v="1660" u="1"/>
        <n v="2079" u="1"/>
        <n v="1170" u="1"/>
        <n v="2448" u="1"/>
        <n v="302.95999999999998" u="1"/>
        <n v="1054.3399999999999" u="1"/>
        <n v="1265.8900000000001" u="1"/>
        <n v="1633.44" u="1"/>
        <n v="1931.78" u="1"/>
        <n v="778.1" u="1"/>
        <n v="1095.54" u="1"/>
        <n v="1920.864" u="1"/>
        <n v="518" u="1"/>
        <n v="361" u="1"/>
        <n v="1428.42" u="1"/>
        <n v="4761.2700000000004" u="1"/>
        <n v="502.52" u="1"/>
        <n v="434.69" u="1"/>
        <n v="431.78" u="1"/>
        <n v="388.86399999999998" u="1"/>
        <n v="182.03280000000001" u="1"/>
        <n v="2977.4151000000002" u="1"/>
        <n v="822" u="1"/>
        <n v="1521" u="1"/>
        <n v="816.22400000000005" u="1"/>
        <n v="170" u="1"/>
        <n v="2746" u="1"/>
        <n v="714.54" u="1"/>
        <n v="8510.8799999999992" u="1"/>
        <n v="477.75" u="1"/>
        <n v="2132.3200000000002" u="1"/>
        <n v="4702.88" u="1"/>
        <n v="793.63499999999999" u="1"/>
        <n v="177.94" u="1"/>
        <n v="2012" u="1"/>
        <n v="431.8" u="1"/>
        <n v="2745.24" u="1"/>
        <n v="2818.7" u="1"/>
        <n v="238.91" u="1"/>
        <n v="1159.808" u="1"/>
        <n v="401.48" u="1"/>
        <n v="1049.95" u="1"/>
        <n v="923.8" u="1"/>
        <n v="11676.96" u="1"/>
        <n v="187.2" u="1"/>
        <n v="473.55" u="1"/>
        <n v="135" u="1"/>
        <n v="95.59" u="1"/>
        <n v="1078" u="1"/>
        <n v="1074" u="1"/>
        <n v="189.9" u="1"/>
        <n v="1172.76" u="1"/>
        <n v="2617.23" u="1"/>
        <n v="421.86239999999998" u="1"/>
        <n v="4013.1860000000001" u="1"/>
        <n v="1260" u="1"/>
        <n v="1253.3399999999999" u="1"/>
        <n v="3725.5680000000002" u="1"/>
        <n v="12566.4" u="1"/>
        <n v="1097.3688" u="1"/>
        <n v="3845.4749999999999" u="1"/>
        <n v="51.14" u="1"/>
        <n v="370" u="1"/>
        <n v="102.27" u="1"/>
        <n v="267.58" u="1"/>
        <n v="200" u="1"/>
        <n v="5503.9859999999999" u="1"/>
        <n v="570.91999999999996" u="1"/>
        <n v="11751.48" u="1"/>
        <n v="650" u="1"/>
        <n v="1886.1" u="1"/>
        <n v="2831.2919999999999" u="1"/>
        <n v="879" u="1"/>
        <n v="782.88" u="1"/>
        <n v="436.875" u="1"/>
        <n v="356.72" u="1"/>
        <n v="831.93600000000004" u="1"/>
        <n v="431.928" u="1"/>
        <n v="2892" u="1"/>
        <n v="836.79" u="1"/>
        <n v="501.32" u="1"/>
        <n v="446" u="1"/>
        <n v="1020" u="1"/>
        <n v="2966.1" u="1"/>
        <n v="428.7" u="1"/>
        <n v="1798.5" u="1"/>
        <n v="775" u="1"/>
        <n v="840" u="1"/>
        <n v="420" u="1"/>
        <n v="1806.72" u="1"/>
        <n v="340.01" u="1"/>
        <n v="252" u="1"/>
        <n v="804.38" u="1"/>
        <n v="570" u="1"/>
        <n v="456" u="1"/>
        <n v="291.55" u="1"/>
        <n v="552.24" u="1"/>
        <n v="816" u="1"/>
        <n v="645.04999999999995" u="1"/>
        <n v="257.25" u="1"/>
        <n v="1785" u="1"/>
        <n v="609" u="1"/>
        <n v="371.5" u="1"/>
        <n v="3910.3" u="1"/>
        <n v="3770" u="1"/>
        <n v="769.78" u="1"/>
        <n v="160.608" u="1"/>
        <n v="6089.02" u="1"/>
        <n v="1474.9" u="1"/>
        <n v="511.8" u="1"/>
        <n v="505.8" u="1"/>
        <n v="767.66" u="1"/>
        <n v="542.44000000000005" u="1"/>
        <n v="1191.9000000000001" u="1"/>
        <n v="756.25" u="1"/>
        <n v="2041.16" u="1"/>
        <n v="310.91000000000003" u="1"/>
        <n v="39928.28" u="1"/>
        <n v="122.93" u="1"/>
        <n v="19450.29" u="1"/>
        <n v="247.41" u="1"/>
        <n v="1393.52" u="1"/>
        <n v="449.1" u="1"/>
        <n v="1331.84" u="1"/>
        <n v="742.5" u="1"/>
        <n v="343.8" u="1"/>
        <n v="4081.89" u="1"/>
        <n v="1785.44" u="1"/>
        <n v="1199.69" u="1"/>
        <n v="18290.91" u="1"/>
        <n v="1608.04" u="1"/>
        <n v="1764.56" u="1"/>
        <n v="13426.96" u="1"/>
        <n v="1435.59" u="1"/>
        <n v="7279.33" u="1"/>
        <n v="240" u="1"/>
        <n v="1562.76" u="1"/>
        <n v="308" u="1"/>
        <n v="219" u="1"/>
        <n v="1360" u="1"/>
        <n v="1329.99" u="1"/>
        <n v="40.5" u="1"/>
        <n v="81" u="1"/>
        <n v="1464" u="1"/>
        <n v="742" u="1"/>
        <n v="465.52" u="1"/>
        <n v="457.51" u="1"/>
        <n v="645" u="1"/>
        <n v="1951.86" u="1"/>
        <n v="644.66" u="1"/>
        <n v="388.87" u="1"/>
        <n v="1751.51" u="1"/>
        <n v="2089.19" u="1"/>
        <n v="1790" u="1"/>
        <n v="1058.92" u="1"/>
        <n v="1574.88" u="1"/>
        <n v="227.84" u="1"/>
        <n v="232.34" u="1"/>
        <n v="2906.93" u="1"/>
        <n v="14244.954" u="1"/>
        <n v="1040" u="1"/>
        <n v="1479" u="1"/>
        <n v="1715.01" u="1"/>
        <n v="309" u="1"/>
        <n v="379" u="1"/>
        <n v="2166.0812999999998" u="1"/>
        <n v="3191.6217000000001" u="1"/>
        <n v="895" u="1"/>
        <n v="1206" u="1"/>
        <n v="4773.6899999999996" u="1"/>
        <n v="1142" u="1"/>
        <n v="322" u="1"/>
        <n v="315" u="1"/>
        <n v="255" u="1"/>
        <n v="258.88" u="1"/>
        <n v="290" u="1"/>
        <n v="2506.6799999999998" u="1"/>
        <n v="6.39" u="1"/>
        <n v="1439.46" u="1"/>
        <n v="163.464" u="1"/>
        <n v="946.4" u="1"/>
        <n v="211.232" u="1"/>
        <n v="188.67519999999999" u="1"/>
        <n v="2492.4720000000002" u="1"/>
        <n v="229" u="1"/>
        <n v="1808" u="1"/>
        <n v="4050" u="1"/>
        <n v="1350" u="1"/>
        <n v="5655.0479999999998" u="1"/>
        <n v="2420.64" u="1"/>
        <n v="518.45000000000005" u="1"/>
        <n v="3330" u="1"/>
        <n v="848" u="1"/>
        <n v="2299.9018000000001" u="1"/>
        <n v="193.75" u="1"/>
        <n v="1446.606" u="1"/>
        <n v="1958" u="1"/>
        <n v="209.99" u="1"/>
        <n v="2703.692" u="1"/>
        <n v="1323.44" u="1"/>
        <n v="470.38" u="1"/>
        <n v="164.6848" u="1"/>
        <n v="503.8" u="1"/>
        <n v="258.08" u="1"/>
        <n v="280" u="1"/>
        <n v="172.5" u="1"/>
        <n v="328.64" u="1"/>
        <n v="767.72" u="1"/>
        <n v="316.11" u="1"/>
        <n v="227.24" u="1"/>
        <n v="344.42" u="1"/>
        <n v="113.72" u="1"/>
        <n v="402.22" u="1"/>
        <n v="2333.1260000000002" u="1"/>
        <n v="2424.114" u="1"/>
        <n v="318.54000000000002" u="1"/>
        <n v="843.35" u="1"/>
        <n v="159.04" u="1"/>
        <n v="301.91000000000003" u="1"/>
        <n v="5516.08" u="1"/>
        <n v="492.56" u="1"/>
        <n v="1072.75" u="1"/>
        <n v="27.88" u="1"/>
        <n v="28.6" u="1"/>
        <n v="596.73" u="1"/>
        <n v="831.6" u="1"/>
        <n v="499" u="1"/>
        <n v="48.98" u="1"/>
        <n v="115.98" u="1"/>
        <n v="307.74" u="1"/>
        <n v="159.6" u="1"/>
        <n v="786" u="1"/>
        <n v="747.22" u="1"/>
        <n v="227.97" u="1"/>
        <n v="958.68799999999999" u="1"/>
        <n v="202.4" u="1"/>
        <n v="136.4" u="1"/>
        <n v="738" u="1"/>
        <n v="201.06" u="1"/>
        <n v="484.16" u="1"/>
        <n v="234.37" u="1"/>
        <n v="2039.16" u="1"/>
        <n v="893.34" u="1"/>
        <n v="252.74" u="1"/>
        <n v="418" u="1"/>
        <n v="301.76" u="1"/>
        <n v="20355" u="1"/>
        <n v="99.71" u="1"/>
        <n v="63.7" u="1"/>
        <n v="232.74" u="1"/>
        <n v="223.92" u="1"/>
        <n v="115.76" u="1"/>
        <n v="4860.3847999999998" u="1"/>
        <n v="615" u="1"/>
        <n v="194" u="1"/>
        <n v="290.89999999999998" u="1"/>
        <n v="233.96799999999999" u="1"/>
        <n v="519" u="1"/>
        <n v="408" u="1"/>
        <n v="325.5" u="1"/>
        <n v="438.84" u="1"/>
        <n v="1594.88" u="1"/>
        <n v="1495.2" u="1"/>
        <n v="1368.5" u="1"/>
        <n v="951.3" u="1"/>
        <n v="786.68799999999999" u="1"/>
        <n v="610.62400000000002" u="1"/>
        <n v="574.33600000000001" u="1"/>
        <n v="430.75200000000001" u="1"/>
        <n v="336.11200000000002" u="1"/>
        <n v="618" u="1"/>
        <n v="333.12" u="1"/>
        <n v="666.67" u="1"/>
        <n v="2690.1" u="1"/>
        <n v="192.01" u="1"/>
        <n v="1001.9" u="1"/>
        <n v="1540.9" u="1"/>
        <n v="1695.9" u="1"/>
        <n v="947.5" u="1"/>
        <n v="1398.92" u="1"/>
        <n v="1333.56" u="1"/>
        <n v="659.48" u="1"/>
        <n v="1438.71" u="1"/>
        <n v="2906.7" u="1"/>
        <n v="220.9" u="1"/>
        <n v="4440" u="1"/>
        <n v="1337.8" u="1"/>
        <n v="3381.21" u="1"/>
        <n v="895.61" u="1"/>
        <n v="384.17" u="1"/>
        <n v="2015.77" u="1"/>
        <n v="198.7" u="1"/>
        <n v="376.62" u="1"/>
        <n v="928.1" u="1"/>
        <n v="783.14" u="1"/>
        <n v="215.99930000000001" u="1"/>
        <n v="12637.35" u="1"/>
        <n v="1122.1600000000001" u="1"/>
        <n v="1851.75" u="1"/>
        <n v="715757.60340000002" u="1"/>
        <n v="2230" u="1"/>
        <n v="812176.87860000005" u="1"/>
        <n v="1118.05" u="1"/>
        <n v="3780.8" u="1"/>
        <n v="3770.41" u="1"/>
        <n v="3492.5201999999999" u="1"/>
        <n v="1016.7" u="1"/>
        <n v="5806.35" u="1"/>
        <n v="1073.5" u="1"/>
        <n v="3582.99" u="1"/>
        <n v="2730.7563" u="1"/>
        <n v="10516.41" u="1"/>
        <n v="1908.9503" u="1"/>
        <n v="2024.2717" u="1"/>
        <n v="3183.12" u="1"/>
        <n v="2282.9546999999998" u="1"/>
        <n v="1235.1686999999999" u="1"/>
        <n v="2097.6999999999998" u="1"/>
        <n v="584.07000000000005" u="1"/>
        <n v="22285.32" u="1"/>
        <n v="3447.4670000000001" u="1"/>
        <n v="630.69000000000005" u="1"/>
        <n v="931.73" u="1"/>
        <n v="1786.7212999999999" u="1"/>
        <n v="19657.91" u="1"/>
        <n v="421.59640000000002" u="1"/>
        <n v="547.98170000000005" u="1"/>
        <n v="688.88" u="1"/>
        <n v="1296.7515000000001" u="1"/>
        <n v="1259.5208" u="1"/>
        <n v="2283.4814999999999" u="1"/>
        <n v="680.80619999999999" u="1"/>
        <n v="1077.3794" u="1"/>
        <n v="561.97" u="1"/>
        <n v="1142.6774" u="1"/>
        <n v="1203.9090000000001" u="1"/>
        <n v="786.85" u="1"/>
        <n v="19370.669999999998" u="1"/>
        <n v="999.14020000000005" u="1"/>
        <n v="387.85" u="1"/>
        <n v="760.54" u="1"/>
        <n v="1180" u="1"/>
        <n v="1725.7238" u="1"/>
        <n v="2171.37" u="1"/>
        <n v="284.62" u="1"/>
        <n v="1" u="1"/>
        <n v="1992.3" u="1"/>
        <n v="1897.94" u="1"/>
        <n v="1144.3" u="1"/>
        <n v="8314.0300000000007" u="1"/>
        <n v="791.4479" u="1"/>
        <n v="2247.48" u="1"/>
        <n v="6094.73" u="1"/>
        <n v="1591.9627" u="1"/>
        <n v="2306.5457999999999" u="1"/>
        <n v="1008.1552" u="1"/>
        <n v="813.08109999999999" u="1"/>
        <n v="960.44309999999996" u="1"/>
        <n v="3374.35" u="1"/>
        <n v="595.30330000000004" u="1"/>
        <n v="1086.5459000000001" u="1"/>
        <n v="7232.34" u="1"/>
        <n v="3564.1934000000001" u="1"/>
        <n v="2409.92" u="1"/>
        <n v="2296.7800000000002" u="1"/>
        <n v="1779.96" u="1"/>
        <n v="8967.41" u="1"/>
        <n v="1236.0468000000001" u="1"/>
        <n v="2065.2600000000002" u="1"/>
        <n v="1008.8775000000001" u="1"/>
        <n v="693.5" u="1"/>
        <n v="2322.54" u="1"/>
        <n v="4121.7700000000004" u="1"/>
        <n v="4867.68" u="1"/>
        <n v="1094.9096999999999" u="1"/>
        <n v="511.92" u="1"/>
        <n v="418.9" u="1"/>
        <n v="603.72" u="1"/>
        <n v="492.3" u="1"/>
        <n v="2301.5700000000002" u="1"/>
        <n v="919.11" u="1"/>
        <n v="1259.8399999999999" u="1"/>
        <n v="1749.94" u="1"/>
        <n v="1219.44" u="1"/>
        <n v="6283.03" u="1"/>
        <n v="4240.72" u="1"/>
        <n v="2390.04" u="1"/>
        <n v="5443.42" u="1"/>
        <n v="3950.76" u="1"/>
        <n v="5603.1459000000004" u="1"/>
        <n v="924.3374" u="1"/>
        <n v="2619.96" u="1"/>
        <n v="576" u="1"/>
        <n v="2498.21" u="1"/>
        <n v="1161.19" u="1"/>
        <n v="1161.22" u="1"/>
        <n v="419.02" u="1"/>
        <n v="1010.09" u="1"/>
        <n v="1169.28" u="1"/>
        <n v="3625" u="1"/>
        <n v="8561.01" u="1"/>
        <n v="6139.75" u="1"/>
        <n v="1239.75" u="1"/>
        <n v="57749.61" u="1"/>
        <n v="1095.46" u="1"/>
        <n v="22431.94" u="1"/>
        <n v="31866.84" u="1"/>
        <n v="33597.129999999997" u="1"/>
        <n v="27140.12" u="1"/>
        <n v="29754.69" u="1"/>
        <n v="7725.43" u="1"/>
        <n v="9139.35" u="1"/>
        <n v="1387.19" u="1"/>
        <n v="1366.62" u="1"/>
        <n v="4031.12" u="1"/>
        <n v="3476.46" u="1"/>
        <n v="11638.89" u="1"/>
        <n v="4439.17" u="1"/>
        <n v="1837.52" u="1"/>
        <n v="1850.34" u="1"/>
        <n v="2093.7399999999998" u="1"/>
        <n v="4390.1509999999998" u="1"/>
        <n v="8007.23" u="1"/>
        <n v="8367.77" u="1"/>
        <n v="19778.13" u="1"/>
        <n v="7003.89" u="1"/>
        <n v="29407.38" u="1"/>
        <n v="6755.72" u="1"/>
        <n v="5266.17" u="1"/>
        <n v="11169" u="1"/>
        <n v="1337.46" u="1"/>
        <n v="369.45" u="1"/>
        <n v="2577" u="1"/>
        <n v="1669.32" u="1"/>
        <n v="1152" u="1"/>
        <n v="6339.08" u="1"/>
        <n v="1681.49" u="1"/>
        <n v="13024.07" u="1"/>
        <n v="23738" u="1"/>
        <n v="971.85" u="1"/>
        <n v="1597.8" u="1"/>
        <n v="612.54" u="1"/>
        <n v="861.5" u="1"/>
        <n v="607.94000000000005" u="1"/>
        <n v="593.91" u="1"/>
        <n v="1288" u="1"/>
        <n v="6246.64" u="1"/>
        <n v="6893.3127000000004" u="1"/>
        <n v="493.24540000000002" u="1"/>
        <n v="4162.2" u="1"/>
        <n v="8928.8700000000008" u="1"/>
        <n v="1050" u="1"/>
        <n v="2051.34" u="1"/>
        <n v="737.1" u="1"/>
        <n v="1580.75" u="1"/>
        <n v="27309.48" u="1"/>
        <n v="852.11279999999999" u="1"/>
        <n v="228" u="1"/>
        <n v="7029.73" u="1"/>
        <n v="18338.02" u="1"/>
        <n v="1653.69" u="1"/>
        <n v="800.82" u="1"/>
        <n v="440.1" u="1"/>
        <n v="5466.6108000000004" u="1"/>
        <n v="3087.6" u="1"/>
        <n v="358" u="1"/>
        <n v="813.4" u="1"/>
        <n v="2138.7600000000002" u="1"/>
        <n v="2125.1799999999998" u="1"/>
        <n v="388.8" u="1"/>
        <n v="2810" u="1"/>
        <n v="644.58000000000004" u="1"/>
        <n v="2583.36" u="1"/>
        <n v="126.81" u="1"/>
        <n v="1005.1" u="1"/>
        <n v="339.3" u="1"/>
        <n v="774.24" u="1"/>
        <n v="640.29999999999995" u="1"/>
        <n v="1152.364" u="1"/>
        <n v="254" u="1"/>
        <n v="5838.6239999999998" u="1"/>
        <n v="1126.356" u="1"/>
        <n v="1574.34" u="1"/>
        <n v="326" u="1"/>
        <n v="302" u="1"/>
        <n v="366" u="1"/>
        <n v="5230.8" u="1"/>
        <n v="11395.28" u="1"/>
        <n v="3453.28" u="1"/>
        <n v="2950.55" u="1"/>
        <n v="13155.93" u="1"/>
        <n v="855.01" u="1"/>
        <n v="703.8" u="1"/>
        <n v="2884.29" u="1"/>
        <n v="1708.43" u="1"/>
        <n v="248.13" u="1"/>
        <n v="262.32" u="1"/>
        <n v="10625.71" u="1"/>
        <n v="445.9" u="1"/>
        <n v="441.14" u="1"/>
        <n v="387.84" u="1"/>
        <n v="183.7" u="1"/>
        <n v="437.32" u="1"/>
        <n v="1718.24" u="1"/>
        <n v="1323.04" u="1"/>
        <n v="495.12" u="1"/>
        <n v="358.32" u="1"/>
        <n v="679" u="1"/>
        <n v="190" u="1"/>
        <n v="2157.8200000000002" u="1"/>
        <n v="354.61" u="1"/>
        <n v="444.14" u="1"/>
        <n v="453.9" u="1"/>
        <n v="876.28" u="1"/>
        <n v="491.83" u="1"/>
        <n v="622.96" u="1"/>
        <n v="180.32" u="1"/>
        <n v="611.12" u="1"/>
        <n v="774.32" u="1"/>
        <n v="519.29999999999995" u="1"/>
        <n v="288" u="1"/>
        <n v="335.2" u="1"/>
        <n v="439.3" u="1"/>
        <n v="472.27" u="1"/>
        <n v="384" u="1"/>
        <n v="660.64" u="1"/>
        <n v="552.9" u="1"/>
        <n v="640.72" u="1"/>
        <n v="257.77" u="1"/>
        <n v="262.56" u="1"/>
        <n v="201.9" u="1"/>
        <n v="621.26" u="1"/>
        <n v="735.84" u="1"/>
        <n v="748.8" u="1"/>
        <n v="264" u="1"/>
        <n v="408.32" u="1"/>
        <n v="410" u="1"/>
        <n v="1960.4480000000001" u="1"/>
        <n v="704.7" u="1"/>
        <n v="714.96" u="1"/>
        <n v="1053.94" u="1"/>
        <n v="917.32" u="1"/>
        <n v="881.59" u="1"/>
        <n v="2819.1" u="1"/>
        <n v="2003.3679999999999" u="1"/>
        <n v="1178.2736" u="1"/>
        <n v="2988.2898" u="1"/>
        <n v="11669.084000000001" u="1"/>
        <n v="5178.99" u="1"/>
        <n v="3307.72" u="1"/>
        <n v="669.76" u="1"/>
        <n v="415" u="1"/>
        <n v="2487" u="1"/>
        <n v="136.99" u="1"/>
        <n v="270.94" u="1"/>
        <n v="1345.3" u="1"/>
        <n v="384.06" u="1"/>
        <n v="851.4" u="1"/>
        <n v="247.5872" u="1"/>
        <n v="760.25599999999997" u="1"/>
        <n v="770" u="1"/>
        <n v="996" u="1"/>
        <n v="744" u="1"/>
        <n v="746.8" u="1"/>
        <n v="79.260000000000005" u="1"/>
        <n v="463.17599999999999" u="1"/>
        <n v="330.09480000000002" u="1"/>
        <n v="460.35359999999997" u="1"/>
        <n v="549.25919999999996" u="1"/>
        <n v="293.66399999999999" u="1"/>
        <n v="427.32479999999998" u="1"/>
        <n v="546.67200000000003" u="1"/>
        <n v="440.12639999999999" u="1"/>
        <n v="6677.634" u="1"/>
        <n v="239.43" u="1"/>
        <n v="434.26" u="1"/>
        <n v="1662" u="1"/>
        <n v="1828.2" u="1"/>
        <n v="646.79999999999995" u="1"/>
        <n v="4851" u="1"/>
        <n v="676.2" u="1"/>
        <n v="294.58" u="1"/>
        <n v="542" u="1"/>
        <n v="160" u="1"/>
        <n v="637.41" u="1"/>
        <n v="1176" u="1"/>
        <n v="375" u="1"/>
        <n v="189.33600000000001" u="1"/>
        <n v="708.45600000000002" u="1"/>
        <n v="397.82400000000001" u="1"/>
        <n v="407.28" u="1"/>
        <n v="111.85" u="1"/>
        <n v="268.3" u="1"/>
        <n v="178.51" u="1"/>
        <n v="9474.16" u="1"/>
        <n v="316.39999999999998" u="1"/>
        <n v="1311.8" u="1"/>
        <n v="616.9" u="1"/>
        <n v="130" u="1"/>
        <n v="155" u="1"/>
        <n v="1014.83" u="1"/>
        <n v="191.73" u="1"/>
        <n v="122" u="1"/>
        <n v="1994.91" u="1"/>
        <n v="780.63" u="1"/>
        <n v="730.32" u="1"/>
        <n v="330.7" u="1"/>
        <n v="653.9" u="1"/>
        <n v="15.68" u="1"/>
        <n v="294.32" u="1"/>
        <n v="893.73" u="1"/>
        <n v="461.6" u="1"/>
        <n v="640.79999999999995" u="1"/>
        <n v="444.51" u="1"/>
        <n v="487.71" u="1"/>
        <n v="2108.64" u="1"/>
        <n v="16773.900000000001" u="1"/>
        <n v="942" u="1"/>
        <n v="1126.6400000000001" u="1"/>
        <n v="303.83999999999997" u="1"/>
        <n v="392.09" u="1"/>
        <n v="207.77" u="1"/>
        <n v="513.32000000000005" u="1"/>
        <n v="1694.24" u="1"/>
        <n v="594.59" u="1"/>
        <n v="785.79" u="1"/>
        <n v="363.12" u="1"/>
        <n v="411.04" u="1"/>
        <n v="975.42" u="1"/>
        <n v="204.42" u="1"/>
        <n v="1228" u="1"/>
        <n v="278" u="1"/>
        <n v="38.64" u="1"/>
        <n v="671.4" u="1"/>
        <n v="743.38" u="1"/>
        <n v="778.78" u="1"/>
        <n v="419.04" u="1"/>
        <n v="204.34" u="1"/>
        <n v="686.78399999999999" u="1"/>
        <n v="1166.5920000000001" u="1"/>
        <n v="827.00800000000004" u="1"/>
        <n v="3092.32" u="1"/>
        <n v="1647" u="1"/>
        <n v="6041.52" u="1"/>
        <n v="2821.46" u="1"/>
        <n v="6403.56" u="1"/>
        <n v="494.05439999999999" u="1"/>
        <n v="187.02879999999999" u="1"/>
        <n v="510" u="1"/>
        <n v="586.07360000000006" u="1"/>
        <n v="194.43199999999999" u="1"/>
        <n v="630.09" u="1"/>
        <n v="763.91" u="1"/>
        <n v="699" u="1"/>
        <n v="633.6" u="1"/>
        <n v="207.96" u="1"/>
        <n v="1181.25" u="1"/>
        <n v="104.99" u="1"/>
        <n v="498.51" u="1"/>
        <n v="1081.5840000000001" u="1"/>
        <n v="1350.72" u="1"/>
        <n v="1054.8800000000001" u="1"/>
        <n v="213.33" u="1"/>
        <n v="736" u="1"/>
        <n v="396.54719999999998" u="1"/>
        <n v="571.79999999999995" u="1"/>
        <n v="1997.856" u="1"/>
        <n v="248.75" u="1"/>
        <n v="514.67999999999995" u="1"/>
        <n v="167.44" u="1"/>
        <n v="502.32" u="1"/>
        <n v="288.54000000000002" u="1"/>
        <n v="235.53" u="1"/>
        <n v="575.01" u="1"/>
        <n v="262.67" u="1"/>
        <n v="104.51" u="1"/>
        <n v="518.05999999999995" u="1"/>
        <n v="800" u="1"/>
        <n v="226.33" u="1"/>
        <n v="223.14" u="1"/>
        <n v="127.94" u="1"/>
        <n v="500" u="1"/>
        <n v="595.65" u="1"/>
        <n v="900.9" u="1"/>
        <n v="380" u="1"/>
        <n v="310" u="1"/>
        <n v="5000" u="1"/>
        <n v="303.072" u="1"/>
        <n v="643.91039999999998" u="1"/>
        <n v="542.93119999999999" u="1"/>
        <n v="777.63199999999995" u="1"/>
        <n v="705.37599999999998" u="1"/>
        <n v="450.47519999999997" u="1"/>
        <n v="479.64" u="1"/>
        <n v="321.95519999999999" u="1"/>
        <n v="2037.68" u="1"/>
        <n v="1520" u="1"/>
        <n v="209.54" u="1"/>
        <n v="3254" u="1"/>
        <n v="1342" u="1"/>
        <n v="232" u="1"/>
        <n v="199.5" u="1"/>
        <n v="289" u="1"/>
        <n v="1910.65" u="1"/>
        <n v="230" u="1"/>
        <n v="241.9" u="1"/>
        <n v="278.3" u="1"/>
        <n v="162.86000000000001" u="1"/>
        <n v="374.416" u="1"/>
        <n v="525.50400000000002" u="1"/>
        <n v="152.096" u="1"/>
        <n v="1051.008" u="1"/>
        <n v="1218" u="1"/>
        <n v="341.57760000000002" u="1"/>
        <n v="612" u="1"/>
        <n v="1116" u="1"/>
        <n v="192.55600000000001" u="1"/>
        <n v="363.83199999999999" u="1"/>
        <n v="1124.76" u="1"/>
        <n v="4978.4531999999999" u="1"/>
        <n v="1033.76" u="1"/>
        <n v="666.9" u="1"/>
        <n v="1112.56" u="1"/>
        <n v="2721.96" u="1"/>
        <n v="295.92" u="1"/>
        <n v="434.8" u="1"/>
        <n v="630.82000000000005" u="1"/>
        <n v="928.95" u="1"/>
        <n v="1281.52" u="1"/>
        <n v="4974.0200000000004" u="1"/>
        <n v="906.59" u="1"/>
        <n v="1171.18" u="1"/>
        <n v="1554.89" u="1"/>
        <n v="361.7" u="1"/>
        <n v="1145.96" u="1"/>
        <n v="720" u="1"/>
        <n v="582.28800000000001" u="1"/>
        <n v="183.9" u="1"/>
        <n v="762" u="1"/>
        <n v="751.27" u="1"/>
        <n v="7593.96" u="1"/>
        <n v="648.67999999999995" u="1"/>
        <n v="321.44" u="1"/>
        <n v="578.79999999999995" u="1"/>
        <n v="2412" u="1"/>
        <n v="8442.82" u="1"/>
        <n v="1613.4" u="1"/>
        <n v="19179.900000000001" u="1"/>
        <n v="581.22" u="1"/>
        <n v="338.96" u="1"/>
        <n v="406.51" u="1"/>
        <n v="11786.34" u="1"/>
        <n v="1370" u="1"/>
        <n v="429.04" u="1"/>
        <n v="107.35" u="1"/>
        <n v="3188.11" u="1"/>
        <n v="15529.6" u="1"/>
        <n v="37425.25" u="1"/>
        <n v="1134.3649" u="1"/>
        <n v="9076.5300000000007" u="1"/>
        <n v="7511.5304999999998" u="1"/>
        <n v="25526.080000000002" u="1"/>
        <n v="1334" u="1"/>
        <n v="2001" u="1"/>
        <n v="940.76" u="1"/>
        <n v="557.08000000000004" u="1"/>
        <n v="27459.54" u="1"/>
        <n v="5395.7352000000001" u="1"/>
        <n v="597.48" u="1"/>
        <n v="922.6" u="1"/>
        <n v="485.33" u="1"/>
        <n v="341.62240000000003" u="1"/>
        <n v="1208.24" u="1"/>
        <n v="3095.9414999999999" u="1"/>
        <n v="1432.7371000000001" u="1"/>
        <n v="1792.3409999999999" u="1"/>
        <n v="8237.23" u="1"/>
        <n v="44091.13" u="1"/>
        <n v="927" u="1"/>
        <n v="1026" u="1"/>
        <n v="964" u="1"/>
        <n v="1246" u="1"/>
        <n v="403.45" u="1"/>
        <n v="2101.92" u="1"/>
        <n v="567" u="1"/>
        <n v="1093.32" u="1"/>
        <n v="5858.64" u="1"/>
        <n v="809.04" u="1"/>
        <n v="4134.6499999999996" u="1"/>
        <n v="980" u="1"/>
        <n v="314.31" u="1"/>
        <n v="5320.02" u="1"/>
        <n v="441.07" u="1"/>
        <n v="1922.75" u="1"/>
        <n v="294.79000000000002" u="1"/>
        <n v="1131.0867000000001" u="1"/>
        <n v="147.9" u="1"/>
        <n v="1851.5237" u="1"/>
        <n v="1899.56" u="1"/>
        <n v="2079.8836000000001" u="1"/>
        <n v="581.29999999999995" u="1"/>
        <n v="2407.5837999999999" u="1"/>
        <n v="2183.6790000000001" u="1"/>
        <n v="28230.73" u="1"/>
        <n v="6350.87" u="1"/>
        <n v="1377.88" u="1"/>
        <n v="495.9" u="1"/>
        <n v="272.2" u="1"/>
        <n v="935.64800000000002" u="1"/>
        <n v="597.40800000000002" u="1"/>
        <n v="568.67999999999995" u="1"/>
        <n v="162.875" u="1"/>
        <n v="166.88" u="1"/>
        <n v="550.73009999999999" u="1"/>
        <n v="449.90660000000003" u="1"/>
        <n v="168.88480000000001" u="1"/>
        <n v="289.28859999999997" u="1"/>
        <n v="204.99359999999999" u="1"/>
        <n v="192.76320000000001" u="1"/>
        <n v="163.56479999999999" u="1"/>
        <n v="2084.6896000000002" u="1"/>
        <n v="2558.34" u="1"/>
        <n v="269.67360000000002" u="1"/>
        <n v="329.36959999999999" u="1"/>
        <n v="171.12479999999999" u="1"/>
        <n v="415.68" u="1"/>
        <n v="449.36" u="1"/>
        <n v="195.7" u="1"/>
        <n v="391.4" u="1"/>
        <n v="674.04" u="1"/>
        <n v="737.19" u="1"/>
        <n v="260.92" u="1"/>
        <n v="782.8" u="1"/>
        <n v="826.8" u="1"/>
        <n v="325.26" u="1"/>
        <n v="300.13" u="1"/>
        <n v="434.42" u="1"/>
        <n v="541.42200000000003" u="1"/>
        <n v="414.36" u="1"/>
        <n v="5819.16" u="1"/>
        <n v="565.41" u="1"/>
        <n v="627.51" u="1"/>
        <n v="2838" u="1"/>
        <n v="327.94" u="1"/>
        <n v="3962.28" u="1"/>
        <n v="478.54" u="1"/>
        <n v="339.42720000000003" u="1"/>
        <n v="287.7534" u="1"/>
        <n v="431.63249999999999" u="1"/>
        <n v="518.98500000000001" u="1"/>
        <n v="556.04010000000005" u="1"/>
        <n v="1946.8512000000001" u="1"/>
        <n v="1000.0001999999999" u="1"/>
        <n v="370.6934" u="1"/>
        <n v="568.65599999999995" u="1"/>
        <n v="546.24" u="1"/>
        <n v="108" u="1"/>
        <n v="419.50659999999999" u="1"/>
        <n v="1378.88" u="1"/>
        <n v="530.70000000000005" u="1"/>
        <n v="571.54999999999995" u="1"/>
        <n v="2909.12" u="1"/>
        <n v="521.20000000000005" u="1"/>
        <n v="1157.1999000000001" u="1"/>
        <n v="2994.6" u="1"/>
        <n v="330.38" u="1"/>
        <n v="318.58" u="1"/>
        <n v="1644.2295999999999" u="1"/>
        <n v="185.47" u="1"/>
        <n v="903.76" u="1"/>
        <n v="177.95" u="1"/>
        <n v="1375" u="1"/>
        <n v="694.86990000000003" u="1"/>
        <n v="622.55499999999995" u="1"/>
        <n v="308.02" u="1"/>
        <n v="22460" u="1"/>
        <n v="503.30399999999997" u="1"/>
        <n v="11381.734" u="1"/>
        <n v="687.03" u="1"/>
        <n v="287.8" u="1"/>
        <n v="207.55" u="1"/>
        <n v="1303" u="1"/>
        <n v="577.66" u="1"/>
        <n v="744.52" u="1"/>
        <n v="1545.08" u="1"/>
        <n v="388.72" u="1"/>
        <n v="961.09" u="1"/>
        <n v="729.44" u="1"/>
        <n v="54" u="1"/>
        <n v="175" u="1"/>
        <n v="2019" u="1"/>
        <n v="871.52570000000003" u="1"/>
        <n v="3388.6" u="1"/>
        <n v="15144.81" u="1"/>
        <n v="11428.22" u="1"/>
        <n v="1127.8" u="1"/>
        <n v="179.9" u="1"/>
        <n v="785" u="1"/>
        <n v="35480.22" u="1"/>
        <n v="29598.223999999998" u="1"/>
        <n v="1667.85" u="1"/>
        <n v="8327.16" u="1"/>
        <n v="262.5" u="1"/>
        <n v="198" u="1"/>
        <n v="475" u="1"/>
        <n v="314.10000000000002" u="1"/>
        <n v="144000" u="1"/>
        <n v="8400" u="1"/>
        <n v="21600" u="1"/>
        <n v="152400" u="1"/>
        <n v="502.05" u="1"/>
        <n v="414.2208" u="1"/>
        <n v="566.02560000000005" u="1"/>
        <n v="579.99" u="1"/>
        <n v="234" u="1"/>
        <n v="1447.2" u="1"/>
        <n v="8207.0288" u="1"/>
        <n v="7195.4966999999997" u="1"/>
        <n v="420.84" u="1"/>
        <n v="783.78" u="1"/>
        <n v="276.3" u="1"/>
        <n v="388.04" u="1"/>
        <n v="1012.88" u="1"/>
        <n v="1046.1600000000001" u="1"/>
        <n v="323.83999999999997" u="1"/>
        <n v="1482.2080000000001" u="1"/>
        <n v="404.05119999999999" u="1"/>
        <n v="146.51840000000001" u="1"/>
        <n v="588" u="1"/>
        <n v="4212.72" u="1"/>
        <n v="3155.6" u="1"/>
        <n v="385.25" u="1"/>
        <n v="224.68" u="1"/>
        <n v="1566" u="1"/>
        <n v="112.34" u="1"/>
        <n v="2476.4549999999999" u="1"/>
        <n v="389.44" u="1"/>
        <n v="1211.94" u="1"/>
        <n v="912" u="1"/>
        <n v="257.93" u="1"/>
        <n v="2150" u="1"/>
        <n v="3700" u="1"/>
        <n v="702.16800000000001" u="1"/>
        <n v="488.76799999999997" u="1"/>
        <n v="465" u="1"/>
        <n v="6400" u="1"/>
        <n v="424.03199999999998" u="1"/>
        <n v="308.55" u="1"/>
        <n v="963.6" u="1"/>
        <n v="906.67" u="1"/>
        <n v="400" u="1"/>
        <n v="2799.76" u="1"/>
        <n v="333.48" u="1"/>
        <n v="286.94400000000002" u="1"/>
        <n v="1049.31" u="1"/>
        <n v="286.66000000000003" u="1"/>
        <n v="562.67499999999995" u="1"/>
        <n v="190.91" u="1"/>
        <n v="3484" u="1"/>
        <n v="249" u="1"/>
        <n v="672.35" u="1"/>
        <n v="335" u="1"/>
        <n v="158.5" u="1"/>
        <n v="2991.8429999999998" u="1"/>
        <n v="1919" u="1"/>
        <n v="3787.92" u="1"/>
        <n v="662.54" u="1"/>
        <n v="515.79" u="1"/>
        <n v="385.8" u="1"/>
        <n v="3159.39" u="1"/>
        <n v="1047.45" u="1"/>
        <n v="1776.28" u="1"/>
        <n v="499.43" u="1"/>
        <n v="538.96" u="1"/>
        <n v="1235.4100000000001" u="1"/>
        <n v="583.17999999999995" u="1"/>
        <n v="1096.19" u="1"/>
        <n v="895.83" u="1"/>
        <n v="623.91" u="1"/>
        <n v="650.86" u="1"/>
        <n v="7710.87" u="1"/>
        <n v="6377.8717999999999" u="1"/>
        <n v="291.33999999999997" u="1"/>
        <n v="292.98" u="1"/>
        <n v="1281.8" u="1"/>
        <n v="1281.8009" u="1"/>
        <n v="1389.08" u="1"/>
        <n v="1389.0881999999999" u="1"/>
        <n v="7490.15" u="1"/>
        <n v="1475.85" u="1"/>
        <n v="31824.98" u="1"/>
        <n v="14132.1" u="1"/>
        <n v="144.5" u="1"/>
        <n v="1570.63" u="1"/>
        <n v="438.32" u="1"/>
        <n v="1504.9" u="1"/>
        <n v="857.79" u="1"/>
        <n v="593.16999999999996" u="1"/>
        <n v="1486.8" u="1"/>
        <n v="1702.92" u="1"/>
        <n v="570.82000000000005" u="1"/>
        <n v="2225" u="1"/>
        <n v="467" u="1"/>
        <n v="1172" u="1"/>
        <n v="2934" u="1"/>
        <n v="3372" u="1"/>
        <n v="374.3" u="1"/>
        <n v="458.82" u="1"/>
        <n v="37.76" u="1"/>
        <n v="40.119999999999997" u="1"/>
        <n v="108.73" u="1"/>
        <n v="4982.1239999999998" u="1"/>
        <n v="694.75819999999999" u="1"/>
        <n v="1522.7760000000001" u="1"/>
        <n v="2297.8560000000002" u="1"/>
        <n v="6138.4805999999999" u="1"/>
        <n v="3367.9360000000001" u="1"/>
        <n v="8276.4" u="1"/>
        <n v="856.8" u="1"/>
        <n v="11018.04" u="1"/>
        <n v="268.47000000000003" u="1"/>
        <n v="2241.7600000000002" u="1"/>
        <n v="332" u="1"/>
        <n v="432" u="1"/>
        <n v="2444.288" u="1"/>
        <n v="667.77" u="1"/>
        <n v="8075.4696000000004" u="1"/>
        <n v="387.5" u="1"/>
        <n v="651.16480000000001" u="1"/>
        <n v="541" u="1"/>
        <n v="3940.625" u="1"/>
        <n v="2021.21" u="1"/>
        <n v="684.58" u="1"/>
        <n v="383.42" u="1"/>
        <n v="970" u="1"/>
        <n v="658.23" u="1"/>
        <n v="189" u="1"/>
        <n v="513.37440000000004" u="1"/>
        <n v="207.1104" u="1"/>
        <n v="582.04" u="1"/>
        <n v="943.37599999999998" u="1"/>
        <n v="586.53989999999999" u="1"/>
        <n v="589.25440000000003" u="1"/>
        <n v="441.94080000000002" u="1"/>
        <n v="2046.5196000000001" u="1"/>
        <n v="299.39" u="1"/>
        <n v="397.47" u="1"/>
        <n v="725" u="1"/>
        <n v="9142.8119999999999" u="1"/>
        <n v="3975.9" u="1"/>
        <n v="86.35" u="1"/>
        <n v="2880" u="1"/>
        <n v="275" u="1"/>
        <n v="3600" u="1"/>
        <n v="5758.826" u="1"/>
        <n v="4163.5519999999997" u="1"/>
        <n v="156" u="1"/>
        <n v="732.99990000000003" u="1"/>
        <n v="914.04" u="1"/>
        <n v="14802.37" u="1"/>
        <n v="16451.36" u="1"/>
        <n v="448.1" u="1"/>
        <n v="984" u="1"/>
        <n v="1130.5" u="1"/>
        <n v="802.6" u="1"/>
        <n v="170.36320000000001" u="1"/>
        <n v="860" u="1"/>
        <n v="340.72640000000001" u="1"/>
        <n v="5194.2960000000003" u="1"/>
        <n v="1007.054" u="1"/>
        <n v="1513.394" u="1"/>
        <n v="1810.374" u="1"/>
        <n v="925.34019999999998" u="1"/>
        <n v="349" u="1"/>
        <n v="533.33000000000004" u="1"/>
        <n v="674.33" u="1"/>
        <n v="1167" u="1"/>
        <n v="1403.6" u="1"/>
        <n v="950" u="1"/>
        <n v="97" u="1"/>
        <n v="602" u="1"/>
        <n v="7564" u="1"/>
        <n v="915" u="1"/>
        <n v="8302.0604999999996" u="1"/>
        <n v="1465.85" u="1"/>
        <n v="812" u="1"/>
        <n v="205.97" u="1"/>
        <n v="706.66" u="1"/>
        <n v="515.51" u="1"/>
        <n v="475.99" u="1"/>
        <n v="456.89" u="1"/>
        <n v="1716.1" u="1"/>
        <n v="50" u="1"/>
        <n v="2235.13" u="1"/>
        <n v="39197.68" u="1"/>
        <n v="605.79999999999995" u="1"/>
        <n v="2451" u="1"/>
        <n v="326.8" u="1"/>
        <n v="434" u="1"/>
        <n v="8699" u="1"/>
        <n v="4517.3100000000004" u="1"/>
        <n v="314.62" u="1"/>
        <n v="1619.97" u="1"/>
        <n v="593.4" u="1"/>
        <n v="14904.93" u="1"/>
        <n v="7641.0918000000001" u="1"/>
        <n v="4494.84" u="1"/>
        <n v="3897.0803999999998" u="1"/>
        <n v="261.85000000000002" u="1"/>
        <n v="378" u="1"/>
        <n v="6777.9" u="1"/>
        <n v="397.9" u="1"/>
        <n v="1152.8631" u="1"/>
        <n v="2004.31" u="1"/>
        <n v="2346.4693000000002" u="1"/>
        <n v="346.25" u="1"/>
        <n v="1048.3699999999999" u="1"/>
        <n v="667" u="1"/>
        <n v="299.16000000000003" u="1"/>
        <n v="2441.4720000000002" u="1"/>
        <n v="6433.76" u="1"/>
        <n v="629.34" u="1"/>
        <n v="825" u="1"/>
        <n v="284.44" u="1"/>
        <n v="2540.5587" u="1"/>
        <n v="1388.63" u="1"/>
        <n v="733.61599999999999" u="1"/>
        <n v="617.4" u="1"/>
        <n v="1681.875" u="1"/>
        <n v="233.33" u="1"/>
        <n v="728" u="1"/>
        <n v="243" u="1"/>
        <n v="421.47" u="1"/>
        <n v="661.77" u="1"/>
        <n v="1602" u="1"/>
        <n v="182.84" u="1"/>
        <n v="607.93600000000004" u="1"/>
        <n v="689.42" u="1"/>
        <n v="817.8" u="1"/>
        <n v="1019" u="1"/>
        <n v="338.01600000000002" u="1"/>
        <n v="949.8" u="1"/>
        <n v="1166.53" u="1"/>
        <n v="1478.34" u="1"/>
        <n v="606.36" u="1"/>
        <n v="522.24" u="1"/>
        <n v="921.7" u="1"/>
        <n v="525.63" u="1"/>
        <n v="1380.2864" u="1"/>
        <n v="1544.3121000000001" u="1"/>
        <n v="2495.1578" u="1"/>
        <n v="1820.3225" u="1"/>
        <n v="2721.64" u="1"/>
        <n v="7371.2" u="1"/>
        <n v="1048.8900000000001" u="1"/>
        <n v="340.59" u="1"/>
        <n v="5684.65" u="1"/>
        <n v="5536.2" u="1"/>
        <n v="1012" u="1"/>
        <n v="919.98" u="1"/>
        <n v="3258.4319999999998" u="1"/>
        <n v="4324.8500000000004" u="1"/>
        <n v="442.06" u="1"/>
        <n v="931.83" u="1"/>
        <n v="127.215" u="1"/>
        <n v="1556.36" u="1"/>
        <n v="174.328" u="1"/>
        <n v="229.89" u="1"/>
        <n v="812.11199999999997" u="1"/>
        <n v="1835" u="1"/>
        <n v="460.34910000000002" u="1"/>
        <n v="846.11" u="1"/>
        <n v="846.4" u="1"/>
        <n v="196.12" u="1"/>
        <n v="60" u="1"/>
        <n v="42.5" u="1"/>
        <n v="76.5" u="1"/>
        <n v="654.69000000000005" u="1"/>
        <n v="535.52" u="1"/>
        <n v="700.51" u="1"/>
        <n v="115" u="1"/>
        <n v="336" u="1"/>
        <n v="415.3" u="1"/>
        <n v="1588.5" u="1"/>
        <n v="552" u="1"/>
        <n v="5520.45" u="1"/>
        <n v="1032.99" u="1"/>
        <n v="603.96" u="1"/>
        <n v="402.64" u="1"/>
        <n v="1413" u="1"/>
        <n v="567.20000000000005" u="1"/>
        <n v="510.48" u="1"/>
        <n v="163.46" u="1"/>
        <n v="831.66" u="1"/>
        <n v="1715.04" u="1"/>
        <n v="1740" u="1"/>
        <n v="1500" u="1"/>
        <n v="2707.32" u="1"/>
        <n v="1430.17" u="1"/>
        <n v="599" u="1"/>
        <n v="1380" u="1"/>
        <n v="549.12" u="1"/>
        <n v="658.35" u="1"/>
        <n v="738.00900000000001" u="1"/>
        <n v="505.53" u="1"/>
        <n v="620" u="1"/>
        <n v="580" u="1"/>
        <n v="1094.1199999999999" u="1"/>
        <n v="1812.24" u="1"/>
        <n v="2208.1799999999998" u="1"/>
        <n v="505.36" u="1"/>
        <n v="293.36" u="1"/>
        <n v="966" u="1"/>
        <n v="421.49" u="1"/>
        <n v="1646.52" u="1"/>
        <n v="215" u="1"/>
        <n v="540.41" u="1"/>
        <n v="812.01" u="1"/>
        <n v="600.66" u="1"/>
        <n v="10372.992" u="1"/>
        <n v="7112.04" u="1"/>
        <n v="281.94" u="1"/>
        <n v="331" u="1"/>
        <n v="2282.41" u="1"/>
        <n v="2354.15" u="1"/>
        <n v="2606.96" u="1"/>
        <n v="389.71" u="1"/>
        <n v="456.08" u="1"/>
        <n v="2417.9699999999998" u="1"/>
        <n v="809.86" u="1"/>
        <n v="4433.34" u="1"/>
        <n v="361.03" u="1"/>
        <n v="659.73" u="1"/>
        <n v="195.15" u="1"/>
        <n v="2845.52" u="1"/>
        <n v="3021.36" u="1"/>
        <n v="1736.93" u="1"/>
        <n v="311.14" u="1"/>
        <n v="1260.0999999999999" u="1"/>
        <n v="2718.46" u="1"/>
        <n v="40539.26" u="1"/>
        <n v="1106.99" u="1"/>
        <n v="4090.08" u="1"/>
        <n v="4112.71" u="1"/>
        <n v="701.529" u="1"/>
        <n v="803.17" u="1"/>
        <n v="8262.35" u="1"/>
        <n v="493.92" u="1"/>
        <n v="709.65" u="1"/>
        <n v="288.75" u="1"/>
        <n v="1137.1099999999999" u="1"/>
        <n v="253.89" u="1"/>
        <n v="405" u="1"/>
        <n v="868" u="1"/>
        <n v="544.4" u="1"/>
        <n v="201.59" u="1"/>
        <n v="1132.0512000000001" u="1"/>
        <n v="175.9632" u="1"/>
        <n v="6265.7201999999997" u="1"/>
        <n v="808.10239999999999" u="1"/>
        <n v="583.29600000000005" u="1"/>
        <n v="147.31360000000001" u="1"/>
        <n v="3500" u="1"/>
        <n v="1037.4000000000001" u="1"/>
        <n v="477.86" u="1"/>
        <n v="761.15200000000004" u="1"/>
        <n v="1209.8800000000001" u="1"/>
        <n v="1064.672" u="1"/>
        <n v="2683.8" u="1"/>
        <n v="475.10399999999998" u="1"/>
        <n v="85.15" u="1"/>
        <n v="84.21" u="1"/>
        <n v="5674.5" u="1"/>
        <n v="422.24" u="1"/>
        <n v="169.67" u="1"/>
        <n v="282.6866" u="1"/>
        <n v="1339.6302000000001" u="1"/>
        <n v="561.12" u="1"/>
        <n v="329.68" u="1"/>
        <n v="702.16" u="1"/>
        <n v="1792" u="1"/>
        <n v="2496.5111999999999" u="1"/>
        <n v="3184.32" u="1"/>
        <n v="3506.49" u="1"/>
        <n v="1409.7945999999999" u="1"/>
        <n v="489.5" u="1"/>
        <n v="1766.4192" u="1"/>
        <n v="1367.9567999999999" u="1"/>
        <n v="1672.8" u="1"/>
        <n v="134.80000000000001" u="1"/>
        <n v="215.1" u="1"/>
        <n v="1055.3499999999999" u="1"/>
        <n v="527.91999999999996" u="1"/>
        <n v="533.57000000000005" u="1"/>
        <n v="761.64" u="1"/>
        <n v="587.1" u="1"/>
        <n v="936.15" u="1"/>
        <n v="1120" u="1"/>
        <n v="718.96" u="1"/>
        <n v="1123.4000000000001" u="1"/>
        <n v="567.12" u="1"/>
        <n v="3756.72" u="1"/>
        <n v="617.97990000000004" u="1"/>
        <n v="3320.8" u="1"/>
        <n v="471.52499999999998" u="1"/>
        <n v="265.27999999999997" u="1"/>
        <n v="944.72" u="1"/>
        <n v="327.08" u="1"/>
        <n v="10978.03" u="1"/>
        <n v="631.9" u="1"/>
        <n v="207.52" u="1"/>
        <n v="752.34" u="1"/>
        <n v="270.89999999999998" u="1"/>
        <n v="266.47000000000003" u="1"/>
        <n v="221.2" u="1"/>
        <n v="597.44000000000005" u="1"/>
        <n v="954.2" u="1"/>
        <n v="491.91" u="1"/>
        <n v="984.2" u="1"/>
        <n v="1096" u="1"/>
        <n v="900" u="1"/>
        <n v="435.00799999999998" u="1"/>
        <n v="219.01599999999999" u="1"/>
        <n v="340.928" u="1"/>
        <n v="663.3" u="1"/>
        <n v="468.97" u="1"/>
        <n v="1800" u="1"/>
        <n v="2596.89" u="1"/>
        <n v="2693" u="1"/>
        <n v="7779" u="1"/>
        <n v="7851" u="1"/>
        <n v="220.18" u="1"/>
        <n v="216.93" u="1"/>
        <n v="5221.71" u="1"/>
        <n v="12819" u="1"/>
        <n v="1533.84" u="1"/>
        <n v="5206.63" u="1"/>
        <n v="169161.16" u="1"/>
        <n v="222.39" u="1"/>
        <n v="508" u="1"/>
        <n v="465.52800000000002" u="1"/>
        <n v="1525.44" u="1"/>
        <n v="163.9" u="1"/>
        <n v="3437.8425000000002" u="1"/>
        <n v="145.31" u="1"/>
        <n v="147.91" u="1"/>
        <n v="712.89499999999998" u="1"/>
        <n v="618.63990000000001" u="1"/>
        <n v="1036.4199000000001" u="1"/>
        <n v="1166.5440000000001" u="1"/>
        <n v="718.98" u="1"/>
        <n v="817.88" u="1"/>
        <n v="12675.66" u="1"/>
        <n v="181.79" u="1"/>
        <n v="180.91" u="1"/>
        <n v="1086.7266" u="1"/>
        <n v="591.33600000000001" u="1"/>
        <n v="1006.3403" u="1"/>
        <n v="1606.4213" u="1"/>
        <n v="1674.788" u="1"/>
        <n v="1140.1099999999999" u="1"/>
        <n v="762.7" u="1"/>
        <n v="610.33000000000004" u="1"/>
        <n v="2310.63" u="1"/>
        <n v="59.51" u="1"/>
        <n v="591.61" u="1"/>
        <n v="628.12" u="1"/>
        <n v="861.58" u="1"/>
        <n v="745.71" u="1"/>
        <n v="2080.66" u="1"/>
        <n v="3267.86" u="1"/>
        <n v="20411.509999999998" u="1"/>
        <n v="1131.73" u="1"/>
        <n v="1303.74" u="1"/>
        <n v="460.87" u="1"/>
        <n v="942.47" u="1"/>
        <n v="1934.62" u="1"/>
        <n v="1798.11" u="1"/>
        <n v="2092.1999999999998" u="1"/>
        <n v="7.8556999999999997" u="1"/>
        <n v="1875.57" u="1"/>
        <n v="274.41000000000003" u="1"/>
        <n v="531.12" u="1"/>
        <n v="1805.39" u="1"/>
        <n v="640.94000000000005" u="1"/>
        <n v="441" u="1"/>
        <n v="891.16" u="1"/>
        <n v="758.7" u="1"/>
        <n v="1596.68" u="1"/>
        <n v="448" u="1"/>
        <n v="429" u="1"/>
        <n v="1619.33" u="1"/>
        <n v="2191.194" u="1"/>
        <n v="634.41999999999996" u="1"/>
        <n v="1534.98" u="1"/>
        <n v="425.5" u="1"/>
        <n v="1782.7344000000001" u="1"/>
        <n v="2244" u="1"/>
        <n v="1683" u="1"/>
        <n v="781.02" u="1"/>
        <n v="390.51" u="1"/>
        <n v="322.27" u="1"/>
        <n v="303" u="1"/>
        <n v="1688" u="1"/>
        <n v="1436" u="1"/>
        <n v="807.16" u="1"/>
        <n v="772.92" u="1"/>
        <n v="1701.26" u="1"/>
        <n v="1097.2" u="1"/>
        <n v="590.79999999999995" u="1"/>
        <n v="1184.22" u="1"/>
        <n v="2099.58" u="1"/>
        <n v="3065.27" u="1"/>
        <n v="2184.21" u="1"/>
        <n v="584.73" u="1"/>
        <n v="98.35" u="1"/>
        <n v="765.25" u="1"/>
        <n v="690" u="1"/>
        <n v="216" u="1"/>
        <n v="851.46" u="1"/>
        <n v="224.72800000000001" u="1"/>
        <n v="207.1" u="1"/>
        <n v="992.71" u="1"/>
        <n v="188.06" u="1"/>
        <n v="6875.8" u="1"/>
        <n v="2150.46" u="1"/>
        <n v="1282" u="1"/>
        <n v="779.64" u="1"/>
        <n v="282.56" u="1"/>
        <n v="398" u="1"/>
        <n v="591" u="1"/>
        <n v="432.75" u="1"/>
        <n v="791.31" u="1"/>
        <n v="610" u="1"/>
        <n v="811" u="1"/>
        <n v="106" u="1"/>
        <n v="1315.14" u="1"/>
        <n v="566.24" u="1"/>
        <n v="575.97" u="1"/>
        <n v="384.7" u="1"/>
        <n v="233.7" u="1"/>
        <n v="920" u="1"/>
        <n v="485.1" u="1"/>
        <n v="197" u="1"/>
        <n v="728.00009999999997" u="1"/>
        <n v="238" u="1"/>
        <n v="524.45000000000005" u="1"/>
        <n v="328.16" u="1"/>
        <n v="984.48" u="1"/>
        <n v="1984.45" u="1"/>
        <n v="1546.95" u="1"/>
        <n v="3624.36" u="1"/>
        <n v="1423.74" u="1"/>
        <n v="909.7" u="1"/>
        <n v="350.9" u="1"/>
        <n v="433.9" u="1"/>
        <n v="1253.9000000000001" u="1"/>
        <n v="659.9" u="1"/>
        <n v="20853.78" u="1"/>
        <n v="6117.48" u="1"/>
        <n v="25364.080000000002" u="1"/>
        <n v="1779.1696999999999" u="1"/>
        <n v="203.7276" u="1"/>
        <n v="37570.775999999998" u="1"/>
        <n v="21934.67" u="1"/>
        <n v="950.97" u="1"/>
        <n v="404.07" u="1"/>
        <n v="1233.68" u="1"/>
        <n v="1875.11" u="1"/>
        <n v="2039.69" u="1"/>
        <n v="1615.04" u="1"/>
        <n v="359.92" u="1"/>
        <n v="852.63" u="1"/>
        <n v="2552.2323999999999" u="1"/>
        <n v="4603.51" u="1"/>
        <n v="297.82" u="1"/>
        <n v="1140.3800000000001" u="1"/>
        <n v="4963.03" u="1"/>
        <n v="4404" u="1"/>
        <n v="285.87" u="1"/>
        <n v="344.1" u="1"/>
        <n v="425.02" u="1"/>
        <n v="622.9" u="1"/>
        <n v="594.11" u="1"/>
        <n v="725.89" u="1"/>
        <n v="506.34" u="1"/>
        <n v="56.6" u="1"/>
        <n v="7521.04" u="1"/>
        <n v="721.95" u="1"/>
        <n v="339" u="1"/>
        <n v="851.9" u="1"/>
        <n v="468.95" u="1"/>
        <n v="626.30999999999995" u="1"/>
        <n v="705.89" u="1"/>
        <n v="496.9" u="1"/>
        <n v="2638.87" u="1"/>
        <n v="2299.88" u="1"/>
        <n v="2159.88" u="1"/>
        <n v="2858.87" u="1"/>
        <n v="232.11" u="1"/>
        <n v="2735.51" u="1"/>
        <n v="1052.8900000000001" u="1"/>
        <n v="430.9" u="1"/>
        <n v="486.92" u="1"/>
        <n v="1051.8900000000001" u="1"/>
        <n v="1112.93" u="1"/>
        <n v="2581.77" u="1"/>
        <n v="162.62" u="1"/>
        <n v="1149.8900000000001" u="1"/>
        <n v="400.6" u="1"/>
        <n v="1098.8900000000001" u="1"/>
        <n v="903.89" u="1"/>
        <n v="542.28" u="1"/>
        <n v="479.9" u="1"/>
        <n v="1992.12" u="1"/>
        <n v="312.89999999999998" u="1"/>
        <n v="1342.89" u="1"/>
        <n v="1218.8900000000001" u="1"/>
        <n v="949.89" u="1"/>
        <n v="239.92" u="1"/>
        <n v="1055.8900000000001" u="1"/>
        <n v="1427.07" u="1"/>
        <n v="714.89" u="1"/>
        <n v="706.89" u="1"/>
        <n v="798.79" u="1"/>
        <n v="1159.28" u="1"/>
        <n v="225.67" u="1"/>
        <n v="1206.8900000000001" u="1"/>
        <n v="709.89" u="1"/>
        <n v="1804.88" u="1"/>
        <n v="1130.8900000000001" u="1"/>
        <n v="904.71" u="1"/>
        <n v="411.08" u="1"/>
        <n v="350.19" u="1"/>
        <n v="309.89999999999998" u="1"/>
        <n v="359.91" u="1"/>
        <n v="315.12" u="1"/>
        <n v="850.89" u="1"/>
        <n v="3967.67" u="1"/>
        <n v="993.15" u="1"/>
        <n v="598" u="1"/>
        <n v="3353" u="1"/>
        <n v="207.11" u="1"/>
        <n v="294.62720000000002" u="1"/>
        <n v="293.32659999999998" u="1"/>
        <n v="487.73009999999999" u="1"/>
        <n v="1299.7" u="1"/>
        <n v="1000.83" u="1"/>
        <n v="1334.48" u="1"/>
        <n v="369" u="1"/>
        <n v="9074.4" u="1"/>
        <n v="898.72" u="1"/>
        <n v="67.72" u="1"/>
        <n v="1195.2" u="1"/>
        <n v="69.599999999999994" u="1"/>
        <n v="392" u="1"/>
        <n v="1577.07" u="1"/>
        <n v="795.6" u="1"/>
        <n v="1231" u="1"/>
        <n v="11292" u="1"/>
        <n v="1146.8" u="1"/>
        <n v="694.9" u="1"/>
        <n v="878.9" u="1"/>
        <n v="507.5" u="1"/>
        <n v="2125.9" u="1"/>
        <n v="569.9" u="1"/>
        <n v="299.89999999999998" u="1"/>
        <n v="349.9" u="1"/>
        <n v="1890.72" u="1"/>
        <n v="921.9" u="1"/>
        <n v="771.9" u="1"/>
        <n v="309.64999999999998" u="1"/>
        <n v="551.9" u="1"/>
        <n v="325.89999999999998" u="1"/>
        <n v="399.3" u="1"/>
        <n v="1131.08" u="1"/>
        <n v="801.74" u="1"/>
        <n v="610.29" u="1"/>
        <n v="1266.68" u="1"/>
        <n v="630.32000000000005" u="1"/>
        <n v="8407.82" u="1"/>
        <n v="7053" u="1"/>
        <n v="1205.98" u="1"/>
        <n v="1060.99" u="1"/>
        <n v="592.11" u="1"/>
        <n v="196.11" u="1"/>
        <n v="221.61" u="1"/>
        <n v="1334.89" u="1"/>
        <n v="1308.42" u="1"/>
        <n v="1157.8900000000001" u="1"/>
        <n v="912.89" u="1"/>
        <n v="1476.89" u="1"/>
        <n v="1205.8900000000001" u="1"/>
        <n v="1022.53" u="1"/>
        <n v="751.33" u="1"/>
        <n v="1008.55" u="1"/>
        <n v="603.29999999999995" u="1"/>
        <n v="1552.88" u="1"/>
        <n v="712.89" u="1"/>
        <n v="531.89" u="1"/>
        <n v="1372.89" u="1"/>
        <n v="401.9" u="1"/>
        <n v="1012.9" u="1"/>
        <n v="1271.8" u="1"/>
        <n v="574.34" u="1"/>
        <n v="532.41999999999996" u="1"/>
        <n v="1853.78" u="1"/>
        <n v="399.91" u="1"/>
        <n v="494.9" u="1"/>
        <n v="441.9" u="1"/>
        <n v="473.36" u="1"/>
        <n v="1427.89" u="1"/>
        <n v="2094.31" u="1"/>
        <n v="950.89" u="1"/>
        <n v="1846.5" u="1"/>
        <n v="509.51" u="1"/>
        <n v="29383.18" u="1"/>
        <n v="450.9" u="1"/>
        <n v="398.61" u="1"/>
        <n v="450.43" u="1"/>
        <n v="26492.54" u="1"/>
        <n v="717.43" u="1"/>
        <n v="330.9" u="1"/>
        <n v="1862.88" u="1"/>
        <n v="2034.88" u="1"/>
        <n v="1180.8900000000001" u="1"/>
        <n v="311.31" u="1"/>
        <n v="351.78" u="1"/>
        <n v="1065.8900000000001" u="1"/>
        <n v="892.89" u="1"/>
        <n v="1066.8900000000001" u="1"/>
        <n v="369.81" u="1"/>
        <n v="1699.03" u="1"/>
        <n v="1507.29" u="1"/>
        <n v="1459.84" u="1"/>
        <n v="721.97" u="1"/>
        <n v="503.01" u="1"/>
        <n v="1073.3800000000001" u="1"/>
        <n v="1061.8900000000001" u="1"/>
        <n v="355.84" u="1"/>
        <n v="314.89999999999998" u="1"/>
        <n v="1096.8900000000001" u="1"/>
        <n v="1064.8900000000001" u="1"/>
        <n v="8533.0499999999993" u="1"/>
        <n v="506" u="1"/>
        <n v="261.45" u="1"/>
        <n v="135.5" u="1"/>
        <n v="777.72799999999995" u="1"/>
        <n v="210.2912" u="1"/>
        <n v="626.77440000000001" u="1"/>
        <n v="2046.94" u="1"/>
        <n v="3026.9301" u="1"/>
        <n v="1500.3197" u="1"/>
        <n v="4497.5839999999998" u="1"/>
        <n v="1636.712" u="1"/>
        <n v="289.1866" u="1"/>
        <n v="911.48" u="1"/>
        <n v="183.88" u="1"/>
        <n v="750.08" u="1"/>
        <n v="439.02" u="1"/>
        <n v="1772.4" u="1"/>
        <n v="1299.74" u="1"/>
        <n v="29794.884999999998" u="1"/>
        <n v="5601.7579999999998" u="1"/>
        <n v="198.46" u="1"/>
        <n v="620.28" u="1"/>
        <n v="2025.42" u="1"/>
        <n v="681.84" u="1"/>
        <n v="455.70600000000002" u="1"/>
        <n v="2608.65" u="1"/>
        <n v="355.32" u="1"/>
        <n v="327.12959999999998" u="1"/>
        <n v="1070.0816" u="1"/>
        <n v="817.82399999999996" u="1"/>
        <n v="1213.28" u="1"/>
        <n v="8556.24" u="1"/>
        <n v="719" u="1"/>
        <n v="348" u="1"/>
        <n v="2564" u="1"/>
        <n v="21212.195400000001" u="1"/>
        <n v="844.28" u="1"/>
        <n v="657.52" u="1"/>
        <n v="1056" u="1"/>
        <n v="174.52" u="1"/>
        <n v="1034.32" u="1"/>
        <n v="887.04" u="1"/>
        <n v="1005.24" u="1"/>
        <n v="1009.72" u="1"/>
        <n v="696" u="1"/>
        <n v="1065.6300000000001" u="1"/>
        <n v="568" u="1"/>
        <n v="478.88" u="1"/>
        <n v="554.79" u="1"/>
        <n v="665.84" u="1"/>
        <n v="1550" u="1"/>
        <n v="3585.9" u="1"/>
        <n v="796.54399999999998" u="1"/>
        <n v="703.58399999999995" u="1"/>
        <n v="80" u="1"/>
        <n v="264.60000000000002" u="1"/>
        <n v="2015.44" u="1"/>
        <n v="3190.6559999999999" u="1"/>
        <n v="693" u="1"/>
        <n v="972.3" u="1"/>
        <n v="123.39" u="1"/>
        <n v="759.1" u="1"/>
        <n v="843.36" u="1"/>
        <n v="6635.6639999999998" u="1"/>
        <n v="70.23" u="1"/>
        <n v="1089.3" u="1"/>
        <n v="426.48750000000001" u="1"/>
        <n v="231" u="1"/>
        <n v="405.88" u="1"/>
        <n v="1105.73" u="1"/>
        <n v="3023.79" u="1"/>
        <n v="6025.14" u="1"/>
        <n v="723.44" u="1"/>
        <n v="651.1" u="1"/>
        <n v="355.3" u="1"/>
        <n v="789.56" u="1"/>
        <n v="698" u="1"/>
        <n v="581.16" u="1"/>
        <n v="145" u="1"/>
        <n v="474.98009999999999" u="1"/>
        <n v="761.04" u="1"/>
        <n v="541.14" u="1"/>
        <n v="465.85" u="1"/>
        <n v="1396.08" u="1"/>
        <n v="561.48" u="1"/>
        <n v="1244.8" u="1"/>
        <n v="575.75" u="1"/>
        <n v="2457.2600000000002" u="1"/>
        <n v="557.66999999999996" u="1"/>
        <n v="117.96" u="1"/>
        <n v="1056.32" u="1"/>
        <n v="1715.93" u="1"/>
        <n v="1026.08" u="1"/>
        <n v="372.51" u="1"/>
        <n v="309.51" u="1"/>
        <n v="1599.46" u="1"/>
        <n v="841.78" u="1"/>
        <n v="931.14" u="1"/>
        <n v="541.24" u="1"/>
        <n v="925.96" u="1"/>
        <n v="10946.276599999999" u="1"/>
        <n v="489.91" u="1"/>
        <n v="668.26" u="1"/>
        <n v="77.86" u="1"/>
        <n v="1858.2" u="1"/>
        <n v="978.83" u="1"/>
        <n v="147.22" u="1"/>
        <n v="530.58000000000004" u="1"/>
        <n v="2582.9" u="1"/>
        <n v="1700" u="1"/>
        <n v="2546.8200000000002" u="1"/>
        <n v="631.05999999999995" u="1"/>
        <n v="482.97" u="1"/>
        <n v="630.9" u="1"/>
        <n v="1538.85" u="1"/>
        <n v="1048.26" u="1"/>
        <n v="598.5" u="1"/>
        <n v="378.9" u="1"/>
        <n v="431.9" u="1"/>
        <n v="667159.17839999998" u="1"/>
        <n v="2110.92" u="1"/>
        <n v="3662.49" u="1"/>
        <n v="12295.79" u="1"/>
        <n v="1000" u="1"/>
        <n v="843.33" u="1"/>
        <n v="4228.3999999999996" u="1"/>
        <n v="2627.43" u="1"/>
        <n v="2302.89" u="1"/>
        <n v="1132.6500000000001" u="1"/>
        <n v="1225.0999999999999" u="1"/>
        <n v="2839.7181" u="1"/>
        <n v="3967.07" u="1"/>
        <n v="17519.34" u="1"/>
        <n v="5262.72" u="1"/>
        <n v="4946.5" u="1"/>
        <n v="2237.3200000000002" u="1"/>
        <n v="493.77480000000003" u="1"/>
        <n v="451.21710000000002" u="1"/>
        <n v="713.58799999999997" u="1"/>
        <n v="442.11" u="1"/>
        <n v="627.46" u="1"/>
        <n v="876.64" u="1"/>
        <n v="1138.69" u="1"/>
        <n v="2079.85" u="1"/>
        <n v="3442.36" u="1"/>
        <n v="572.88229999999999" u="1"/>
        <n v="637.1" u="1"/>
        <n v="1174.4054000000001" u="1"/>
        <n v="202.4992" u="1"/>
        <n v="3249.9" u="1"/>
        <n v="503.37" u="1"/>
        <n v="1321.1392000000001" u="1"/>
        <n v="1181.7909999999999" u="1"/>
        <n v="865.55470000000003" u="1"/>
        <n v="1090.76" u="1"/>
        <n v="513.88" u="1"/>
        <n v="750.35029999999995" u="1"/>
        <n v="1200.8774000000001" u="1"/>
        <n v="1133.1757" u="1"/>
        <n v="792.23099999999999" u="1"/>
        <n v="956.9923" u="1"/>
        <n v="1131.3773000000001" u="1"/>
        <n v="272.79000000000002" u="1"/>
        <n v="1829.45" u="1"/>
        <n v="3755.05" u="1"/>
        <n v="2654.54" u="1"/>
        <n v="0.46" u="1"/>
        <n v="6126.768" u="1"/>
        <n v="5841.1409999999996" u="1"/>
        <n v="6861.5280000000002" u="1"/>
        <n v="350.81" u="1"/>
        <n v="2255.09" u="1"/>
        <n v="7966.69" u="1"/>
        <n v="1294.03" u="1"/>
        <n v="1294.02" u="1"/>
        <n v="130.91" u="1"/>
        <n v="1364.9393" u="1"/>
        <n v="23127.17" u="1"/>
        <n v="377.99" u="1"/>
        <n v="743.8" u="1"/>
        <n v="342.9" u="1"/>
        <n v="3219.2" u="1"/>
        <n v="833.9" u="1"/>
        <n v="2715.9661999999998" u="1"/>
        <n v="685.54790000000003" u="1"/>
        <n v="2913.72" u="1"/>
        <n v="661.74" u="1"/>
        <n v="3927.51" u="1"/>
        <n v="573.67999999999995" u="1"/>
        <n v="1093.94" u="1"/>
        <n v="1791.68" u="1"/>
        <n v="2128.0025000000001" u="1"/>
        <n v="454.82" u="1"/>
        <n v="936.14" u="1"/>
        <n v="868.01329999999996" u="1"/>
        <n v="819.30899999999997" u="1"/>
        <n v="541.61" u="1"/>
        <n v="464.44" u="1"/>
        <n v="4235.18" u="1"/>
        <n v="2695.63" u="1"/>
        <n v="1281.5" u="1"/>
        <n v="2545.5012000000002" u="1"/>
        <n v="1004.76" u="1"/>
        <n v="610.53" u="1"/>
        <n v="718.78" u="1"/>
        <n v="9505.69" u="1"/>
        <n v="621.79999999999995" u="1"/>
        <n v="334.37" u="1"/>
        <n v="2017.8435999999999" u="1"/>
        <n v="389.32" u="1"/>
        <n v="1884.04" u="1"/>
        <n v="523.33000000000004" u="1"/>
        <n v="2788.79" u="1"/>
        <n v="16069.78" u="1"/>
        <n v="8563.0499999999993" u="1"/>
        <n v="1121.316" u="1"/>
        <n v="12367.79" u="1"/>
        <n v="1869.75" u="1"/>
        <n v="1887.94" u="1"/>
        <n v="13285.38" u="1"/>
        <n v="10169.74" u="1"/>
        <n v="15859.95" u="1"/>
        <n v="595.15" u="1"/>
        <n v="3961.42" u="1"/>
        <n v="9243.1596000000009" u="1"/>
        <n v="4477.55" u="1"/>
        <n v="7312.47" u="1"/>
        <n v="15795.52" u="1"/>
        <n v="2272.88" u="1"/>
        <n v="6996.06" u="1"/>
        <n v="25436.13" u="1"/>
        <n v="8666.732" u="1"/>
        <n v="2894.43" u="1"/>
        <n v="590.82000000000005" u="1"/>
        <n v="1099.08" u="1"/>
        <n v="195.1936" u="1"/>
        <n v="1143" u="1"/>
        <n v="700.41" u="1"/>
        <n v="417.84960000000001" u="1"/>
        <n v="3564.83" u="1"/>
        <n v="13437.75" u="1"/>
        <n v="16168.159799999999" u="1"/>
        <n v="23556.35" u="1"/>
        <n v="265" u="1"/>
        <n v="1796" u="1"/>
        <n v="365.8" u="1"/>
        <n v="1542.78" u="1"/>
        <n v="696.6" u="1"/>
        <n v="506.5" u="1"/>
        <n v="1952.88" u="1"/>
        <n v="511.04" u="1"/>
        <n v="763.85" u="1"/>
        <n v="847.9" u="1"/>
        <n v="254.35" u="1"/>
        <n v="420.72" u="1"/>
        <n v="127.92" u="1"/>
        <n v="136.71" u="1"/>
        <n v="441.44" u="1"/>
        <n v="513.46" u="1"/>
        <n v="268.43" u="1"/>
        <n v="277.32" u="1"/>
        <n v="10810.864100000001" u="1"/>
        <n v="1258" u="1"/>
        <n v="796.62" u="1"/>
        <n v="25717.0144" u="1"/>
        <n v="438.77120000000002" u="1"/>
        <n v="760" u="1"/>
        <n v="501.27" u="1"/>
        <n v="577.83000000000004" u="1"/>
        <n v="25668.66" u="1"/>
        <n v="2120.87" u="1"/>
        <n v="1805" u="1"/>
        <n v="1977.96" u="1"/>
        <n v="1589.03" u="1"/>
        <n v="1379.58" u="1"/>
        <n v="2814.01" u="1"/>
        <n v="1035.18" u="1"/>
        <n v="3953.0273999999999" u="1"/>
        <n v="1019.98" u="1"/>
        <n v="2328.15" u="1"/>
        <n v="3120" u="1"/>
        <n v="1589.6" u="1"/>
        <n v="3201.44" u="1"/>
        <n v="1535" u="1"/>
        <n v="960.8" u="1"/>
        <n v="2385.5" u="1"/>
        <n v="7747.0020000000004" u="1"/>
        <n v="2356.65" u="1"/>
        <n v="352" u="1"/>
        <n v="698.45" u="1"/>
        <n v="2016.29" u="1"/>
        <n v="159.05000000000001" u="1"/>
        <n v="50.09" u="1"/>
        <n v="285.44" u="1"/>
        <n v="318.02999999999997" u="1"/>
        <n v="1039.83" u="1"/>
        <n v="3793.5484000000001" u="1"/>
        <n v="21222.71" u="1"/>
        <n v="17724.715800000002" u="1"/>
        <n v="17598.0383" u="1"/>
        <n v="69" u="1"/>
        <n v="17219.349999999999" u="1"/>
        <n v="14022.32" u="1"/>
        <n v="359.04" u="1"/>
        <n v="472.98" u="1"/>
        <n v="3970.2" u="1"/>
        <n v="167.2" u="1"/>
        <n v="1739.18" u="1"/>
        <n v="224.4" u="1"/>
        <n v="505" u="1"/>
        <n v="442.18" u="1"/>
        <n v="1197" u="1"/>
        <n v="1039.6199999999999" u="1"/>
        <n v="4590.8159999999998" u="1"/>
        <n v="1485.94" u="1"/>
        <n v="2984.52" u="1"/>
        <n v="1932.95" u="1"/>
        <n v="2130" u="1"/>
        <n v="7.72" u="1"/>
        <n v="8736.5" u="1"/>
        <n v="2333.9" u="1"/>
        <n v="1375.8" u="1"/>
        <n v="1337.43" u="1"/>
        <n v="871.87" u="1"/>
        <n v="2400.61" u="1"/>
        <n v="558.14" u="1"/>
        <n v="496.56" u="1"/>
        <n v="1667.92" u="1"/>
        <n v="1099.78" u="1"/>
        <n v="30" u="1"/>
        <n v="1080.5899999999999" u="1"/>
        <n v="858.36" u="1"/>
        <n v="6724.8" u="1"/>
        <n v="864" u="1"/>
        <n v="8335.3700000000008" u="1"/>
        <n v="1901.65" u="1"/>
        <n v="4396.3999999999996" u="1"/>
        <n v="22110.959999999999" u="1"/>
        <n v="151.256" u="1"/>
        <n v="179.48" u="1"/>
        <n v="453.76799999999997" u="1"/>
        <n v="783.57989999999995" u="1"/>
        <n v="3711.3501000000001" u="1"/>
        <n v="325.20600000000002" u="1"/>
        <n v="233.184" u="1"/>
        <n v="1337.5" u="1"/>
        <n v="335.88799999999998" u="1"/>
        <n v="449.45600000000002" u="1"/>
        <n v="748.11519999999996" u="1"/>
        <n v="1913.6207999999999" u="1"/>
        <n v="783.09" u="1"/>
        <n v="543.79999999999995" u="1"/>
        <n v="968" u="1"/>
        <n v="345.41" u="1"/>
        <n v="617.79999999999995" u="1"/>
        <n v="334.88" u="1"/>
        <n v="3535.76" u="1"/>
        <n v="1233.1199999999999" u="1"/>
        <n v="658.46249999999998" u="1"/>
        <n v="855" u="1"/>
        <n v="37205.057999999997" u="1"/>
        <n v="305" u="1"/>
        <n v="464.97750000000002" u="1"/>
        <n v="385.20159999999998" u="1"/>
        <n v="756.28" u="1"/>
        <n v="335.86559999999997" u="1"/>
        <n v="428.73599999999999" u="1"/>
        <n v="482.85" u="1"/>
        <n v="228.7936" u="1"/>
        <n v="3836.5077999999999" u="1"/>
        <n v="45.4" u="1"/>
        <n v="359.93" u="1"/>
        <n v="55.24" u="1"/>
        <n v="1173" u="1"/>
        <n v="268.57600000000002" u="1"/>
        <n v="660.31650000000002" u="1"/>
        <n v="537.06989999999996" u="1"/>
        <n v="549" u="1"/>
        <n v="512" u="1"/>
        <n v="504" u="1"/>
        <n v="496.2" u="1"/>
        <n v="715.64" u="1"/>
        <n v="1178.3" u="1"/>
        <n v="603.18719999999996" u="1"/>
        <n v="2148.328" u="1"/>
        <n v="292" u="1"/>
        <n v="490" u="1"/>
        <n v="1089.0141000000001" u="1"/>
        <n v="1061.5999999999999" u="1"/>
        <n v="1032.1500000000001" u="1"/>
        <n v="690.76" u="1"/>
        <n v="1490.944" u="1"/>
        <n v="565.37599999999998" u="1"/>
        <n v="492.79" u="1"/>
        <n v="199.16" u="1"/>
        <n v="271.14999999999998" u="1"/>
        <n v="413.8" u="1"/>
        <n v="1176.9999" u="1"/>
        <n v="3916.8" u="1"/>
        <n v="650.51009999999997" u="1"/>
        <n v="280.88" u="1"/>
        <n v="1761.2496000000001" u="1"/>
        <n v="385.20659999999998" u="1"/>
        <n v="1293.8579999999999" u="1"/>
        <n v="601.67999999999995" u="1"/>
        <n v="511.44" u="1"/>
        <n v="1667.9085" u="1"/>
        <n v="1426.7456" u="1"/>
        <n v="290.05340000000001" u="1"/>
        <n v="828.96799999999996" u="1"/>
        <n v="638.85599999999999" u="1"/>
        <n v="179.99" u="1"/>
        <n v="634.95039999999995" u="1"/>
        <n v="1835.06" u="1"/>
        <n v="1830.43" u="1"/>
        <n v="2426.13" u="1"/>
        <n v="429.56009999999998" u="1"/>
        <n v="1631" u="1"/>
        <n v="11864.43" u="1"/>
        <n v="575.14369999999997" u="1"/>
        <n v="7859.28" u="1"/>
        <n v="825.67" u="1"/>
        <n v="182.16" u="1"/>
        <n v="789.46" u="1"/>
        <n v="3214.23" u="1"/>
        <n v="16781.664000000001" u="1"/>
        <n v="8130.24" u="1"/>
        <n v="266" u="1"/>
        <n v="682" u="1"/>
        <n v="517.54150000000004" u="1"/>
        <n v="1921.5361" u="1"/>
        <n v="13785.01" u="1"/>
        <n v="770.64" u="1"/>
        <n v="2659.76" u="1"/>
        <n v="533.6" u="1"/>
        <n v="342.31" u="1"/>
        <n v="280.62" u="1"/>
        <n v="1185.18" u="1"/>
        <n v="1880.34" u="1"/>
        <n v="417.86" u="1"/>
        <n v="3629.2" u="1"/>
        <n v="2025.6" u="1"/>
        <n v="422" u="1"/>
        <n v="3882.4" u="1"/>
        <n v="292.33999999999997" u="1"/>
        <n v="864.79369999999994" u="1"/>
        <n v="8210.77" u="1"/>
        <n v="6386.79" u="1"/>
        <n v="8495.7000000000007" u="1"/>
        <n v="658.57" u="1"/>
        <n v="1219" u="1"/>
        <n v="1795.01" u="1"/>
        <n v="2740.4" u="1"/>
        <n v="994.75" u="1"/>
        <n v="9625.35" u="1"/>
        <n v="876" u="1"/>
        <n v="40205.629999999997" u="1"/>
        <n v="249.9" u="1"/>
        <n v="21092.806" u="1"/>
        <n v="304" u="1"/>
        <n v="608.30999999999995" u="1"/>
        <n v="2655" u="1"/>
        <n v="1095.49" u="1"/>
        <n v="2361.9299999999998" u="1"/>
        <n v="1198.75" u="1"/>
        <n v="2046.28" u="1"/>
        <n v="191.91" u="1"/>
        <n v="4063.29" u="1"/>
        <n v="1624.86" u="1"/>
        <n v="898" u="1"/>
        <n v="249.63" u="1"/>
        <n v="550.22" u="1"/>
        <n v="666" u="1"/>
        <n v="965.28" u="1"/>
        <n v="404.67" u="1"/>
        <n v="748" u="1"/>
        <n v="932.38" u="1"/>
        <n v="539" u="1"/>
        <n v="216.9" u="1"/>
        <n v="387.8" u="1"/>
        <n v="415.8" u="1"/>
        <n v="2808" u="1"/>
        <n v="3854.92" u="1"/>
        <n v="4312.92" u="1"/>
        <n v="787" u="1"/>
        <n v="581.99" u="1"/>
        <n v="1243.8399999999999" u="1"/>
        <n v="978.2" u="1"/>
        <n v="639.65" u="1"/>
        <n v="811.89" u="1"/>
        <n v="152.19" u="1"/>
        <n v="951.99" u="1"/>
        <n v="491.87799999999999" u="1"/>
        <n v="705.57" u="1"/>
        <n v="752.6" u="1"/>
        <n v="878.04" u="1"/>
        <n v="1546.65" u="1"/>
        <n v="710.4" u="1"/>
        <n v="8815.56" u="1"/>
        <n v="6136.9859999999999" u="1"/>
        <n v="8442.5939999999991" u="1"/>
        <n v="1277.33" u="1"/>
        <n v="796" u="1"/>
        <n v="62.6" u="1"/>
        <n v="45.92" u="1"/>
        <n v="5906" u="1"/>
        <n v="2811.34" u="1"/>
        <n v="4067.25" u="1"/>
        <n v="104.23" u="1"/>
        <n v="159.30000000000001" u="1"/>
        <n v="78000" u="1"/>
        <n v="8359.02" u="1"/>
        <n v="814.02" u="1"/>
        <n v="391.29" u="1"/>
        <n v="1137.3599999999999" u="1"/>
        <n v="646.24" u="1"/>
        <n v="552.60799999999995" u="1"/>
        <n v="256.16000000000003" u="1"/>
        <n v="1522.18" u="1"/>
        <n v="1790.8" u="1"/>
        <n v="1599.68" u="1"/>
        <n v="178.78" u="1"/>
        <n v="847.45" u="1"/>
        <n v="702.4" u="1"/>
        <n v="427.7" u="1"/>
        <n v="2262.5729999999999" u="1"/>
        <n v="3016.7640000000001" u="1"/>
        <n v="7875" u="1"/>
        <n v="4893.8500000000004" u="1"/>
        <n v="908" u="1"/>
        <n v="827.19" u="1"/>
        <n v="2933.2536" u="1"/>
        <n v="440.78579999999999" u="1"/>
        <n v="1971.19" u="1"/>
        <n v="2702.96" u="1"/>
        <n v="770.31" u="1"/>
        <n v="402.21" u="1"/>
        <n v="393.8" u="1"/>
        <n v="120.9" u="1"/>
        <n v="745.36" u="1"/>
        <n v="1048" u="1"/>
        <n v="2091.2399999999998" u="1"/>
        <n v="4842.9362000000001" u="1"/>
        <n v="8.2382000000000009" u="1"/>
        <n v="5753.64" u="1"/>
        <n v="1814.64" u="1"/>
        <n v="21488.9" u="1"/>
        <n v="174.61" u="1"/>
        <n v="139.5" u="1"/>
        <n v="293.76" u="1"/>
        <n v="252.68" u="1"/>
        <n v="260.95999999999998" u="1"/>
        <n v="710.04" u="1"/>
        <n v="309.70999999999998" u="1"/>
        <n v="237" u="1"/>
        <n v="937.6" u="1"/>
        <n v="250.2" u="1"/>
        <n v="234.6" u="1"/>
        <n v="204.76" u="1"/>
        <n v="742.41" u="1"/>
        <n v="864.27" u="1"/>
        <n v="496" u="1"/>
        <n v="795.15" u="1"/>
        <n v="160.6" u="1"/>
        <n v="3377.49" u="1"/>
        <n v="2543.34" u="1"/>
        <n v="1284" u="1"/>
        <n v="236.5" u="1"/>
        <n v="13152.48" u="1"/>
        <n v="4806" u="1"/>
        <n v="836.34" u="1"/>
        <n v="459.2" u="1"/>
        <n v="773.34" u="1"/>
        <n v="792.6" u="1"/>
        <n v="1140.32" u="1"/>
        <n v="543.88" u="1"/>
        <n v="237.04" u="1"/>
        <n v="474.08" u="1"/>
        <n v="693.34" u="1"/>
        <n v="731.73" u="1"/>
        <n v="706" u="1"/>
        <n v="701.76" u="1"/>
        <n v="2200.16" u="1"/>
        <n v="621.14" u="1"/>
        <n v="422.32" u="1"/>
        <n v="1065.24" u="1"/>
        <n v="969.64" u="1"/>
        <n v="2503.9" u="1"/>
        <n v="1283.296" u="1"/>
        <n v="105.54" u="1"/>
        <n v="481.25" u="1"/>
        <n v="1180.704" u="1"/>
        <n v="2363.6480000000001" u="1"/>
        <n v="342.08" u="1"/>
        <n v="2739.2" u="1"/>
        <n v="1788.6" u="1"/>
        <n v="631.79999999999995" u="1"/>
        <n v="702" u="1"/>
        <n v="578.99" u="1"/>
        <n v="1069.49" u="1"/>
        <n v="7001.37" u="1"/>
        <n v="277.73340000000002" u="1"/>
        <n v="405.63339999999999" u="1"/>
        <n v="3195" u="1"/>
        <n v="626.16959999999995" u="1"/>
        <n v="614.20000000000005" u="1"/>
        <n v="175.83" u="1"/>
        <n v="1421.5" u="1"/>
        <n v="2770" u="1"/>
        <n v="389" u="1"/>
        <n v="1051.8" u="1"/>
        <n v="1532.08" u="1"/>
        <n v="275.95" u="1"/>
        <n v="254.99" u="1"/>
        <n v="493.9" u="1"/>
        <n v="1047.2" u="1"/>
        <n v="1641.75" u="1"/>
        <n v="987.8" u="1"/>
        <n v="1310.0999999999999" u="1"/>
        <n v="1094.5" u="1"/>
        <n v="274" u="1"/>
        <n v="249.34" u="1"/>
        <n v="940" u="1"/>
        <n v="705" u="1"/>
        <n v="1717.17" u="1"/>
        <n v="1585.7" u="1"/>
        <n v="22255.759999999998" u="1"/>
        <n v="1775.9359999999999" u="1"/>
        <n v="3681.7249999999999" u="1"/>
        <n v="351.49" u="1"/>
        <n v="375.95" u="1"/>
        <n v="395.52" u="1"/>
        <n v="780.97640000000001" u="1"/>
        <n v="775.95" u="1"/>
        <n v="1749" u="1"/>
        <n v="379.68" u="1"/>
        <n v="4349.79" u="1"/>
        <n v="244.98" u="1"/>
        <n v="646.97" u="1"/>
        <n v="1517.4" u="1"/>
        <n v="1194" u="1"/>
        <n v="384.64" u="1"/>
        <n v="909" u="1"/>
        <n v="2126.5392000000002" u="1"/>
        <n v="740" u="1"/>
        <n v="1452" u="1"/>
        <n v="244.5" u="1"/>
        <n v="28.42" u="1"/>
        <n v="1095.6099999999999" u="1"/>
        <n v="335.63" u="1"/>
        <n v="807.59" u="1"/>
        <n v="586.41999999999996" u="1"/>
        <n v="719.92" u="1"/>
        <n v="367.9" u="1"/>
        <n v="1242.9100000000001" u="1"/>
        <n v="6195.96" u="1"/>
        <n v="430.11" u="1"/>
        <n v="357" u="1"/>
        <n v="1098.2" u="1"/>
        <n v="3381.51" u="1"/>
        <n v="286" u="1"/>
        <n v="253" u="1"/>
        <n v="384.2" u="1"/>
        <n v="759.25" u="1"/>
        <n v="780.43759999999997" u="1"/>
        <n v="13951.48" u="1"/>
        <n v="24535.896000000001" u="1"/>
        <n v="852.9" u="1"/>
        <n v="17575.419999999998" u="1"/>
        <n v="2282.85" u="1"/>
        <n v="658.73919999999998" u="1"/>
        <n v="976" u="1"/>
        <n v="226.59" u="1"/>
        <n v="385.52640000000002" u="1"/>
        <n v="731.59199999999998" u="1"/>
        <n v="584.74080000000004" u="1"/>
        <n v="255.52799999999999" u="1"/>
        <n v="310.35199999999998" u="1"/>
        <n v="633.87" u="1"/>
        <n v="470" u="1"/>
        <n v="751.74" u="1"/>
        <n v="534" u="1"/>
        <n v="679.39200000000005" u="1"/>
        <n v="404.16" u="1"/>
        <n v="2937.17" u="1"/>
        <n v="1651.65" u="1"/>
        <n v="10923.18" u="1"/>
        <n v="11086.45" u="1"/>
        <n v="1189.97" u="1"/>
        <n v="3316" u="1"/>
        <n v="881.15" u="1"/>
        <n v="796.24" u="1"/>
        <n v="2411.04" u="1"/>
        <n v="3018.3" u="1"/>
        <n v="2280.1799999999998" u="1"/>
        <n v="149" u="1"/>
        <n v="4358.3100000000004" u="1"/>
        <n v="302.52" u="1"/>
        <n v="630.75" u="1"/>
        <n v="604.95000000000005" u="1"/>
        <n v="4056.39" u="1"/>
        <n v="268.62" u="1"/>
        <n v="2086.02" u="1"/>
        <n v="1079.68" u="1"/>
        <n v="581.58399999999995" u="1"/>
        <n v="1318.1597999999999" u="1"/>
        <n v="8629.9500000000007" u="1"/>
        <n v="2307.6006000000002" u="1"/>
        <n v="568.99" u="1"/>
        <n v="5548.7759999999998" u="1"/>
        <n v="640" u="1"/>
        <n v="450.58" u="1"/>
        <n v="223.26" u="1"/>
        <n v="1590" u="1"/>
        <n v="2442.87" u="1"/>
        <n v="235.37" u="1"/>
        <n v="1443" u="1"/>
        <n v="633" u="1"/>
        <n v="243.24" u="1"/>
        <n v="800.81" u="1"/>
        <n v="114.28" u="1"/>
        <n v="186.36" u="1"/>
        <n v="437.49" u="1"/>
        <n v="5028.4799999999996" u="1"/>
        <n v="2706.74" u="1"/>
        <n v="890.69" u="1"/>
        <n v="138.012" u="1"/>
        <n v="1197.7" u="1"/>
        <n v="164.84" u="1"/>
        <n v="1104.096" u="1"/>
        <n v="1072.6199999999999" u="1"/>
        <n v="1473.84" u="1"/>
        <n v="3043.92" u="1"/>
        <n v="841.16" u="1"/>
        <n v="93.6" u="1"/>
        <n v="768.15" u="1"/>
        <n v="2260.7199999999998" u="1"/>
        <n v="528.70000000000005" u="1"/>
        <n v="954.18" u="1"/>
        <n v="795.24" u="1"/>
        <n v="1158.24" u="1"/>
        <n v="479.3" u="1"/>
        <n v="427.22399999999999" u="1"/>
        <n v="6484.56" u="1"/>
        <n v="430.4" u="1"/>
        <n v="1707.3" u="1"/>
        <n v="1246.056" u="1"/>
        <n v="2374.5300000000002" u="1"/>
        <n v="3199.17" u="1"/>
        <n v="655.19010000000003" u="1"/>
        <n v="1355.66" u="1"/>
        <n v="269" u="1"/>
        <n v="3750" u="1"/>
        <n v="10154.73" u="1"/>
        <n v="520" u="1"/>
        <n v="2317" u="1"/>
        <n v="528.41999999999996" u="1"/>
        <n v="25269.54" u="1"/>
        <n v="2234.6226000000001" u="1"/>
        <n v="2956.57" u="1"/>
        <n v="278.01" u="1"/>
        <n v="1605.78" u="1"/>
        <n v="654.6" u="1"/>
        <n v="397.16" u="1"/>
        <n v="321" u="1"/>
        <n v="663.6" u="1"/>
        <n v="1030" u="1"/>
        <n v="1785.5039999999999" u="1"/>
        <n v="3633.1904" u="1"/>
        <n v="1044" u="1"/>
        <n v="1417.78" u="1"/>
        <n v="844" u="1"/>
        <n v="1104" u="1"/>
        <n v="1093.6199999999999" u="1"/>
        <n v="212.68" u="1"/>
        <n v="1136" u="1"/>
        <n v="142.4" u="1"/>
        <n v="1135.2" u="1"/>
        <n v="1287" u="1"/>
        <n v="411" u="1"/>
        <n v="232.82" u="1"/>
        <n v="640.5" u="1"/>
        <n v="502" u="1"/>
        <n v="1344.6" u="1"/>
        <n v="484" u="1"/>
        <n v="988.92" u="1"/>
        <n v="616.44799999999998" u="1"/>
        <n v="1517.4498000000001" u="1"/>
        <n v="4896.13" u="1"/>
        <n v="298.66000000000003" u="1"/>
        <n v="609.45000000000005" u="1"/>
        <n v="1202.0160000000001" u="1"/>
        <n v="419.23500000000001" u="1"/>
        <n v="761.8" u="1"/>
        <n v="912.08320000000003" u="1"/>
        <n v="564.70399999999995" u="1"/>
        <n v="581.98559999999998" u="1"/>
        <n v="681.9008" u="1"/>
        <n v="700" u="1"/>
        <n v="4186.8626000000004" u="1"/>
        <n v="492.77" u="1"/>
        <n v="639" u="1"/>
        <n v="734" u="1"/>
        <n v="417.99" u="1"/>
        <n v="3304.68" u="1"/>
        <n v="162.715" u="1"/>
        <n v="139" u="1"/>
        <n v="2677.42" u="1"/>
        <n v="1806.1" u="1"/>
        <n v="1882.13" u="1"/>
        <n v="577.02" u="1"/>
        <n v="766.3" u="1"/>
        <n v="2590" u="1"/>
        <n v="808" u="1"/>
        <n v="2670.3" u="1"/>
        <n v="1590.3" u="1"/>
        <n v="825.8" u="1"/>
        <n v="596.52" u="1"/>
        <n v="544.37" u="1"/>
        <n v="269.86" u="1"/>
        <n v="940.63" u="1"/>
        <n v="3786.75" u="1"/>
        <n v="381.15" u="1"/>
        <n v="916.32" u="1"/>
        <n v="26753.96" u="1"/>
        <n v="29925.714" u="1"/>
        <n v="507.54" u="1"/>
        <n v="2359.83" u="1"/>
        <n v="6305" u="1"/>
        <n v="1492.04" u="1"/>
        <n v="208.9" u="1"/>
        <n v="1118.5999999999999" u="1"/>
        <n v="37075.72" u="1"/>
        <n v="24671.25" u="1"/>
        <n v="154" u="1"/>
        <n v="1836.31" u="1"/>
        <n v="1323" u="1"/>
        <n v="1392.96" u="1"/>
        <n v="662.24" u="1"/>
        <n v="315.55" u="1"/>
        <n v="945" u="1"/>
        <n v="3185.28" u="1"/>
        <n v="533.58000000000004" u="1"/>
        <n v="619.65" u="1"/>
        <n v="67431.44" u="1"/>
        <n v="972.16" u="1"/>
        <n v="402.53" u="1"/>
        <n v="450.44009999999997" u="1"/>
        <n v="2200" u="1"/>
        <n v="1037.2991999999999" u="1"/>
        <n v="188.68" u="1"/>
        <n v="1008" u="1"/>
        <n v="251.56700000000001" u="1"/>
        <n v="386.28" u="1"/>
        <n v="228.69" u="1"/>
        <n v="25639.8" u="1"/>
        <n v="1805.06" u="1"/>
        <n v="1825.18" u="1"/>
        <n v="172.51" u="1"/>
        <n v="1360.8" u="1"/>
        <n v="277.33" u="1"/>
        <n v="195.49" u="1"/>
        <n v="231.8" u="1"/>
        <n v="259" u="1"/>
        <n v="573.34" u="1"/>
        <n v="883.5" u="1"/>
        <n v="443.25" u="1"/>
        <n v="26968.79" u="1"/>
        <n v="1071.75" u="1"/>
        <n v="3445.98" u="1"/>
        <n v="523" u="1"/>
        <n v="1723.29" u="1"/>
        <n v="192.5" u="1"/>
        <n v="904.19690000000003" u="1"/>
        <n v="940.46" u="1"/>
        <n v="1864.8" u="1"/>
        <n v="7504.65" u="1"/>
        <n v="1911.15" u="1"/>
        <n v="344" u="1"/>
        <n v="1063.8900000000001" u="1"/>
        <n v="3890.91" u="1"/>
        <n v="860.52800000000002" u="1"/>
        <n v="591.77250000000004" u="1"/>
        <n v="566.37900000000002" u="1"/>
        <n v="527.072" u="1"/>
        <n v="436.69920000000002" u="1"/>
        <n v="1073.8" u="1"/>
        <n v="1358.64" u="1"/>
        <n v="1276" u="1"/>
        <n v="404" u="1"/>
        <n v="208.98" u="1"/>
        <n v="1110.5999999999999" u="1"/>
        <n v="551" u="1"/>
        <n v="697" u="1"/>
        <n v="225.9" u="1"/>
        <n v="202.9" u="1"/>
        <n v="197.52" u="1"/>
        <n v="1842.81" u="1"/>
        <n v="268.74" u="1"/>
        <n v="802.19" u="1"/>
        <n v="247.92" u="1"/>
        <n v="291.2" u="1"/>
        <n v="2284.86" u="1"/>
        <n v="17287.7" u="1"/>
        <n v="696.5" u="1"/>
        <n v="273.91000000000003" u="1"/>
        <n v="1102" u="1"/>
        <n v="399.16" u="1"/>
        <n v="1236.03" u="1"/>
        <n v="598.3836" u="1"/>
        <n v="4376.5600000000004" u="1"/>
        <n v="1306" u="1"/>
        <n v="402.57" u="1"/>
        <n v="354.1" u="1"/>
        <n v="572.16999999999996" u="1"/>
        <n v="1295.8900000000001" u="1"/>
        <n v="525.74" u="1"/>
        <n v="833.77" u="1"/>
        <n v="17182.080000000002" u="1"/>
        <n v="30790.959999999999" u="1"/>
        <n v="150.24" u="1"/>
        <n v="2259.79" u="1"/>
        <n v="29034.07" u="1"/>
        <n v="880.77480000000003" u="1"/>
        <n v="38673.96" u="1"/>
        <n v="3003.5" u="1"/>
        <n v="3828.5" u="1"/>
        <n v="684.49919999999997" u="1"/>
        <n v="315.30880000000002" u="1"/>
        <n v="2273.84" u="1"/>
        <n v="486" u="1"/>
        <n v="282.68799999999999" u="1"/>
        <n v="194.48" u="1"/>
        <n v="284.38" u="1"/>
        <n v="568.77" u="1"/>
        <n v="1325.84" u="1"/>
        <n v="271.488" u="1"/>
        <n v="322.8064" u="1"/>
        <n v="413.10079999999999" u="1"/>
        <n v="1186.0640000000001" u="1"/>
        <n v="421.39499999999998" u="1"/>
        <n v="411.44659999999999" u="1"/>
        <n v="355.04" u="1"/>
        <n v="325.24799999999999" u="1"/>
        <n v="678.2799" u="1"/>
        <n v="764.15" u="1"/>
        <n v="500.976" u="1"/>
        <n v="169.84800000000001" u="1"/>
        <n v="561.08640000000003" u="1"/>
        <n v="844.42399999999998" u="1"/>
        <n v="1030.4112" u="1"/>
        <n v="654.25919999999996" u="1"/>
        <n v="506.65440000000001" u="1"/>
        <n v="675.53920000000005" u="1"/>
        <n v="800.66560000000004" u="1"/>
        <n v="935.14400000000001" u="1"/>
        <n v="1343.1" u="1"/>
        <n v="675.2" u="1"/>
        <n v="365.20499999999998" u="1"/>
        <n v="245.67" u="1"/>
        <n v="201.53" u="1"/>
        <n v="701.12" u="1"/>
        <n v="313.89999999999998" u="1"/>
        <n v="888" u="1"/>
        <n v="1973" u="1"/>
        <n v="564.64" u="1"/>
        <n v="319" u="1"/>
        <n v="279.42" u="1"/>
        <n v="431.95" u="1"/>
        <n v="2225.25" u="1"/>
        <n v="1411.67" u="1"/>
        <n v="1237.5688" u="1"/>
        <n v="1108.7834" u="1"/>
        <n v="561.32000000000005" u="1"/>
        <n v="1152.7460000000001" u="1"/>
        <n v="10573.63" u="1"/>
        <n v="3306.42" u="1"/>
        <n v="18396.939999999999" u="1"/>
        <n v="3028.09" u="1"/>
        <n v="3594.41" u="1"/>
        <n v="1717.22" u="1"/>
        <n v="1409.85" u="1"/>
        <n v="3654.33" u="1"/>
        <n v="2522.1799999999998" u="1"/>
        <n v="1838.47" u="1"/>
        <n v="7691.7" u="1"/>
        <n v="9023.7000000000007" u="1"/>
        <n v="393.04" u="1"/>
        <n v="1095.29" u="1"/>
        <n v="439.98" u="1"/>
        <n v="9716.82" u="1"/>
        <n v="658.37" u="1"/>
        <n v="681.59" u="1"/>
        <n v="683.09" u="1"/>
        <n v="485" u="1"/>
        <n v="1632.79" u="1"/>
        <n v="771.37" u="1"/>
        <n v="202.0256" u="1"/>
        <n v="766.53" u="1"/>
        <n v="1281.3399999999999" u="1"/>
        <n v="592.47990000000004" u="1"/>
        <n v="440.13" u="1"/>
        <n v="495" u="1"/>
        <n v="269.5" u="1"/>
        <n v="1062.48" u="1"/>
        <n v="644.41999999999996" u="1"/>
        <n v="2711.72" u="1"/>
        <n v="223.45" u="1"/>
        <n v="37557.06" u="1"/>
        <n v="829.74" u="1"/>
        <n v="407.54" u="1"/>
        <n v="834.12" u="1"/>
        <n v="1079.57" u="1"/>
        <n v="807.78240000000005" u="1"/>
        <n v="519.45749999999998" u="1"/>
        <n v="837.9" u="1"/>
        <n v="704.35" u="1"/>
        <n v="571.87199999999996" u="1"/>
        <n v="775.28" u="1"/>
        <n v="852.99199999999996" u="1"/>
        <n v="1516.704" u="1"/>
        <n v="266.48540000000003" u="1"/>
        <n v="815.4" u="1"/>
        <n v="2291.84" u="1"/>
        <n v="459.81990000000002" u="1"/>
        <n v="589.08989999999994" u="1"/>
        <n v="937.27200000000005" u="1"/>
        <n v="784.22400000000005" u="1"/>
        <n v="831.91200000000003" u="1"/>
        <n v="1871.2397000000001" u="1"/>
        <n v="332.416" u="1"/>
        <n v="456.92" u="1"/>
        <n v="759.92" u="1"/>
        <n v="2321.4398999999999" u="1"/>
        <n v="317.95339999999999" u="1"/>
        <n v="578.14400000000001" u="1"/>
        <n v="633.36" u="1"/>
        <n v="965.43" u="1"/>
        <n v="747" u="1"/>
        <n v="258.44" u="1"/>
        <n v="557.74" u="1"/>
        <n v="445.6" u="1"/>
        <n v="223.22" u="1"/>
        <n v="715.65" u="1"/>
        <n v="1063.2" u="1"/>
        <n v="644.91999999999996" u="1"/>
        <n v="470.62400000000002" u="1"/>
        <n v="1225.8399999999999" u="1"/>
        <n v="1148.5098" u="1"/>
        <n v="1037.0752" u="1"/>
        <n v="584.64" u="1"/>
        <n v="958.44" u="1"/>
        <n v="227.864" u="1"/>
        <n v="488.7" u="1"/>
        <n v="6143.97" u="1"/>
        <n v="356.49599999999998" u="1"/>
        <n v="429.52" u="1"/>
        <n v="688.84" u="1"/>
        <n v="854.11599999999999" u="1"/>
        <n v="4429.93" u="1"/>
        <n v="526.02" u="1"/>
        <n v="1620" u="1"/>
        <n v="1484.56" u="1"/>
        <n v="835.29600000000005" u="1"/>
        <n v="974.4" u="1"/>
        <n v="494.03199999999998" u="1"/>
        <n v="1044.96" u="1"/>
        <n v="835.74400000000003" u="1"/>
        <n v="1451.856" u="1"/>
        <n v="818.94399999999996" u="1"/>
        <n v="1082.816" u="1"/>
        <n v="367.80799999999999" u="1"/>
        <n v="337.52" u="1"/>
        <n v="90.31" u="1"/>
        <n v="116.59" u="1"/>
        <n v="395.58" u="1"/>
        <n v="1202.52" u="1"/>
        <n v="200.66" u="1"/>
        <n v="558" u="1"/>
        <n v="723.6" u="1"/>
        <n v="540" u="1"/>
        <n v="3913.6" u="1"/>
        <n v="167.94399999999999" u="1"/>
        <n v="498.96749999999997" u="1"/>
        <n v="438.45" u="1"/>
        <n v="823.2" u="1"/>
        <n v="519.79200000000003" u="1"/>
        <n v="432.88" u="1"/>
        <n v="4116.9744000000001" u="1"/>
        <n v="2422.9499999999998" u="1"/>
        <n v="490.33600000000001" u="1"/>
        <n v="719.08" u="1"/>
        <n v="1545.7180000000001" u="1"/>
        <n v="1060.8" u="1"/>
        <n v="445" u="1"/>
        <n v="301" u="1"/>
        <n v="1707.1998000000001" u="1"/>
        <n v="1500.25" u="1"/>
        <n v="381" u="1"/>
        <n v="485.36009999999999" u="1"/>
        <n v="1379.9824000000001" u="1"/>
        <n v="4877.1008000000002" u="1"/>
        <n v="2251.1961999999999" u="1"/>
        <n v="60.16" u="1"/>
        <n v="303.92" u="1"/>
        <n v="1073.7216000000001" u="1"/>
        <n v="713.88800000000003" u="1"/>
        <n v="1093.3440000000001" u="1"/>
        <n v="910" u="1"/>
        <n v="369.75" u="1"/>
        <n v="6115.2" u="1"/>
        <n v="956" u="1"/>
        <n v="653" u="1"/>
        <n v="322.10000000000002" u="1"/>
        <n v="3247.62" u="1"/>
        <n v="800.1" u="1"/>
        <n v="360.22" u="1"/>
        <n v="7714.98" u="1"/>
        <n v="503.6" u="1"/>
        <n v="1101.0999999999999" u="1"/>
        <n v="464.4" u="1"/>
        <n v="571.04" u="1"/>
        <n v="2179.9699999999998" u="1"/>
        <n v="485.9" u="1"/>
        <n v="561" u="1"/>
        <n v="846" u="1"/>
        <n v="2154.69" u="1"/>
        <n v="673.2" u="1"/>
        <n v="745" u="1"/>
        <n v="1077" u="1"/>
        <n v="814.39179999999999" u="1"/>
        <n v="0.1" u="1"/>
        <n v="964.16" u="1"/>
        <n v="612.9" u="1"/>
        <n v="1615.98" u="1"/>
        <n v="619.16999999999996" u="1"/>
        <n v="5285.25" u="1"/>
        <n v="45685.11" u="1"/>
        <n v="763.02" u="1"/>
        <n v="2536" u="1"/>
        <n v="233.18" u="1"/>
        <n v="484.05" u="1"/>
        <n v="1530" u="1"/>
        <n v="808.4" u="1"/>
        <n v="442" u="1"/>
        <n v="653.76" u="1"/>
        <n v="620.96" u="1"/>
        <n v="2775.74" u="1"/>
        <n v="1603.6" u="1"/>
        <n v="2404.5" u="1"/>
        <n v="3699.26" u="1"/>
        <n v="4390.84" u="1"/>
        <n v="1399.72" u="1"/>
        <n v="3599.28" u="1"/>
        <n v="3038.4" u="1"/>
        <n v="2596.66" u="1"/>
        <n v="1074.48" u="1"/>
        <n v="2059.42" u="1"/>
        <n v="2899.42" u="1"/>
        <n v="184.02" u="1"/>
        <n v="3972.52" u="1"/>
        <n v="1915.7102" u="1"/>
        <n v="142.9" u="1"/>
        <n v="353.9" u="1"/>
        <n v="478" u="1"/>
        <n v="4349.09" u="1"/>
        <n v="350" u="1"/>
        <n v="37678.28" u="1"/>
        <n v="2364.08" u="1"/>
        <n v="6945.8" u="1"/>
        <n v="4572.46" u="1"/>
        <n v="225.86" u="1"/>
        <n v="1546.68" u="1"/>
        <n v="540.21" u="1"/>
        <n v="380.82" u="1"/>
        <n v="872.24" u="1"/>
        <n v="1996.2059999999999" u="1"/>
        <n v="615.78" u="1"/>
        <n v="553.30799999999999" u="1"/>
        <n v="2004.33" u="1"/>
        <n v="3217.48" u="1"/>
        <n v="2651.4836" u="1"/>
        <n v="2.08" u="1"/>
        <n v="731.85" u="1"/>
        <n v="545.53" u="1"/>
        <n v="430.5" u="1"/>
        <n v="1040.79" u="1"/>
        <n v="355.95" u="1"/>
        <n v="226.86" u="1"/>
        <n v="309.58" u="1"/>
        <n v="317.89999999999998" u="1"/>
        <n v="498.78" u="1"/>
        <n v="3003" u="1"/>
        <n v="225.46" u="1"/>
        <n v="370.3734" u="1"/>
        <n v="286.35340000000002" u="1"/>
        <n v="531.16" u="1"/>
        <n v="433.92" u="1"/>
        <n v="176.57" u="1"/>
        <n v="2367.3094999999998" u="1"/>
        <n v="994.49249999999995" u="1"/>
        <n v="1160.2874999999999" u="1"/>
        <n v="166.67" u="1"/>
        <n v="2008.9594" u="1"/>
        <n v="973.54" u="1"/>
        <n v="973.5335" u="1"/>
        <n v="193.89" u="1"/>
        <n v="706.23" u="1"/>
        <n v="163.53" u="1"/>
        <n v="406.44" u="1"/>
        <n v="483.95" u="1"/>
        <n v="229.7" u="1"/>
        <n v="394.52659999999997" u="1"/>
        <n v="985.6875" u="1"/>
        <n v="160.69" u="1"/>
        <n v="600.57000000000005" u="1"/>
        <n v="582.03" u="1"/>
        <n v="1748.68" u="1"/>
        <n v="24280.44" u="1"/>
        <n v="21760.76" u="1"/>
        <n v="626.45000000000005" u="1"/>
        <n v="1038.4639999999999" u="1"/>
        <n v="565.55520000000001" u="1"/>
        <n v="573.48479999999995" u="1"/>
        <n v="369.34" u="1"/>
        <n v="671.11500000000001" u="1"/>
        <n v="696.72" u="1"/>
        <n v="619.9" u="1"/>
        <n v="1850.93" u="1"/>
        <n v="1564" u="1"/>
        <n v="3888" u="1"/>
        <n v="15598.61" u="1"/>
        <n v="252.8" u="1"/>
        <n v="342.67" u="1"/>
        <n v="1107.04" u="1"/>
        <n v="982.6" u="1"/>
        <n v="1111.8900000000001" u="1"/>
        <n v="971.89" u="1"/>
        <n v="781.41" u="1"/>
        <n v="5498.41" u="1"/>
        <n v="605.5" u="1"/>
        <n v="2921.6788000000001" u="1"/>
        <n v="1885.8" u="1"/>
        <n v="2238.6266999999998" u="1"/>
        <n v="5050.67" u="1"/>
        <n v="24986.771199999999" u="1"/>
        <n v="5972.4" u="1"/>
        <n v="259.63" u="1"/>
        <n v="263.04000000000002" u="1"/>
        <n v="1048.2" u="1"/>
        <n v="377.36" u="1"/>
        <n v="164.68" u="1"/>
        <n v="592.47" u="1"/>
        <n v="540.32000000000005" u="1"/>
        <n v="2489.9499999999998" u="1"/>
        <n v="687" u="1"/>
        <n v="247.5" u="1"/>
        <n v="372" u="1"/>
        <n v="391.6" u="1"/>
        <n v="5810" u="1"/>
        <n v="960" u="1"/>
        <n v="684" u="1"/>
        <n v="693.79" u="1"/>
        <n v="1400" u="1"/>
        <n v="469.68" u="1"/>
        <n v="298.04000000000002" u="1"/>
        <n v="287.02" u="1"/>
        <n v="2256.2572" u="1"/>
        <n v="121.98" u="1"/>
        <n v="924.49" u="1"/>
        <n v="924.24" u="1"/>
        <n v="1629.94" u="1"/>
        <n v="847" u="1"/>
        <n v="6056.71" u="1"/>
        <n v="1869.08" u="1"/>
        <n v="2458.3368999999998" u="1"/>
        <n v="425" u="1"/>
        <n v="524.6925" u="1"/>
        <n v="597.38" u="1"/>
        <n v="1152.1215999999999" u="1"/>
        <n v="433.40640000000002" u="1"/>
        <n v="343.81760000000003" u="1"/>
        <n v="593.27009999999996" u="1"/>
        <n v="788.21119999999996" u="1"/>
        <n v="621.77919999999995" u="1"/>
        <n v="633.42989999999998" u="1"/>
        <n v="423.52800000000002" u="1"/>
        <n v="565.95839999999998" u="1"/>
        <n v="766.24800000000005" u="1"/>
        <n v="260.58" u="1"/>
        <n v="1174.74" u="1"/>
        <n v="3204.35" u="1"/>
        <n v="4058.79" u="1"/>
        <n v="8004.37" u="1"/>
        <n v="830.43" u="1"/>
        <n v="589.89" u="1"/>
        <n v="1008.85" u="1"/>
        <n v="1675.42" u="1"/>
        <n v="1222.6300000000001" u="1"/>
        <n v="333.81" u="1"/>
        <n v="540.80999999999995" u="1"/>
        <n v="453.14" u="1"/>
        <n v="1427.99" u="1"/>
        <n v="365.79" u="1"/>
        <n v="6790.89" u="1"/>
        <n v="568.18320000000006" u="1"/>
        <n v="1045.6199999999999" u="1"/>
        <n v="113.02" u="1"/>
        <n v="3492.47" u="1"/>
        <n v="3492.48" u="1"/>
        <n v="254.6" u="1"/>
        <n v="1439.84" u="1"/>
        <n v="104.17" u="1"/>
        <n v="1277.17" u="1"/>
        <n v="1546.05" u="1"/>
        <n v="801.73" u="1"/>
        <n v="776.92" u="1"/>
        <n v="231.52" u="1"/>
        <n v="135.12" u="1"/>
        <n v="5943.84" u="1"/>
        <n v="2789.46" u="1"/>
        <n v="857.44" u="1"/>
        <n v="2205.9499999999998" u="1"/>
        <n v="824.8" u="1"/>
        <n v="1325.74" u="1"/>
        <n v="395.30329999999998" u="1"/>
        <n v="1065.9000000000001" u="1"/>
        <n v="553.35" u="1"/>
        <n v="316.2" u="1"/>
        <n v="1175" u="1"/>
        <n v="2809.87" u="1"/>
        <n v="1116.32" u="1"/>
        <n v="3177" u="1"/>
        <n v="1251.25" u="1"/>
        <n v="9974.4" u="1"/>
        <n v="4245.76" u="1"/>
        <n v="3587.85" u="1"/>
        <n v="1396.96" u="1"/>
        <n v="539.34" u="1"/>
        <n v="337.9" u="1"/>
        <n v="473.31" u="1"/>
        <n v="339.21" u="1"/>
        <n v="929.9" u="1"/>
        <n v="999.89" u="1"/>
        <n v="6158.36" u="1"/>
        <n v="738.8" u="1"/>
        <n v="499.9" u="1"/>
        <n v="812.53" u="1"/>
        <n v="7664.24" u="1"/>
        <n v="2214.7800000000002" u="1"/>
        <n v="408.91" u="1"/>
        <n v="929.65" u="1"/>
        <n v="1414.3" u="1"/>
        <n v="649" u="1"/>
        <n v="669.6" u="1"/>
        <n v="631.80999999999995" u="1"/>
        <n v="499.19" u="1"/>
        <n v="489.33" u="1"/>
        <n v="870.49109999999996" u="1"/>
        <n v="665.74" u="1"/>
        <n v="791.4" u="1"/>
        <n v="1340.78" u="1"/>
        <n v="346" u="1"/>
        <n v="33234.239999999998" u="1"/>
        <n v="5282.86" u="1"/>
        <n v="1255.56" u="1"/>
        <n v="2686.2" u="1"/>
        <n v="200.52" u="1"/>
        <n v="4708.9744000000001" u="1"/>
        <n v="1992.76" u="1"/>
        <n v="1457.28" u="1"/>
        <n v="2209.86" u="1"/>
        <n v="1425" u="1"/>
        <n v="24225" u="1"/>
        <n v="199.72" u="1"/>
        <n v="876.06" u="1"/>
        <n v="7227.69" u="1"/>
        <n v="372.68" u="1"/>
        <n v="1070.2" u="1"/>
        <n v="1716.59" u="1"/>
        <n v="5708.81" u="1"/>
        <n v="5731.4" u="1"/>
        <n v="395.26" u="1"/>
        <n v="7877.14" u="1"/>
        <n v="35687.14" u="1"/>
        <n v="4805.34" u="1"/>
        <n v="286.81" u="1"/>
        <n v="505.64479999999998" u="1"/>
        <n v="419.43" u="1"/>
        <n v="897.00319999999999" u="1"/>
        <n v="1420.1679999999999" u="1"/>
        <n v="4982.25" u="1"/>
        <n v="1659" u="1"/>
        <n v="1334.88" u="1"/>
        <n v="159.9" u="1"/>
        <n v="5636.826" u="1"/>
        <n v="1780" u="1"/>
        <n v="1053" u="1"/>
        <n v="934.34" u="1"/>
        <n v="7798.09" u="1"/>
        <n v="2647.78" u="1"/>
        <n v="4048.68" u="1"/>
        <n v="2422.34" u="1"/>
        <n v="2626.32" u="1"/>
        <n v="2820.78" u="1"/>
        <n v="9096.8336999999992" u="1"/>
        <n v="70945.138800000001" u="1"/>
        <n v="686.42" u="1"/>
        <n v="2518.77" u="1"/>
        <n v="274.39" u="1"/>
        <n v="10511.15" u="1"/>
        <n v="3013.16" u="1"/>
        <n v="6111.9" u="1"/>
        <n v="5562.52" u="1"/>
        <n v="3181.95" u="1"/>
        <n v="5880.71" u="1"/>
        <n v="5910.17" u="1"/>
        <n v="14060.69" u="1"/>
        <n v="2465.16" u="1"/>
        <n v="4897.43" u="1"/>
        <n v="2275.7800000000002" u="1"/>
        <n v="766.09" u="1"/>
        <n v="5810.01" u="1"/>
        <n v="2979.89" u="1"/>
        <n v="1732.01" u="1"/>
        <n v="2490.86" u="1"/>
        <n v="1036.8900000000001" u="1"/>
        <n v="1813.42" u="1"/>
        <n v="3632.72" u="1"/>
        <n v="9342.9699999999993" u="1"/>
        <n v="1115.77" u="1"/>
        <n v="972.73" u="1"/>
        <n v="12494.46" u="1"/>
        <n v="10311.299999999999" u="1"/>
        <n v="6749" u="1"/>
        <n v="5734.77" u="1"/>
        <n v="6822.12" u="1"/>
        <n v="6661.6" u="1"/>
        <n v="21664.69" u="1"/>
        <n v="9326.24" u="1"/>
        <n v="2259.15" u="1"/>
        <n v="12580.96" u="1"/>
        <n v="1624.1431" u="1"/>
        <n v="7686.78" u="1"/>
        <n v="7220.32" u="1"/>
        <n v="2657.75" u="1"/>
        <n v="4569.2700000000004" u="1"/>
        <n v="1246.6392000000001" u="1"/>
        <n v="689.83730000000003" u="1"/>
        <n v="381.43" u="1"/>
        <n v="731.32449999999994" u="1"/>
        <n v="842.58" u="1"/>
        <n v="12964.96" u="1"/>
        <n v="330.79" u="1"/>
        <n v="9953.68" u="1"/>
        <n v="11167.2" u="1"/>
        <n v="627.80999999999995" u="1"/>
        <n v="2486.9499999999998" u="1"/>
        <n v="17693.45" u="1"/>
        <n v="304.92" u="1"/>
        <n v="394" u="1"/>
        <n v="416.83" u="1"/>
        <n v="672" u="1"/>
        <n v="2850" u="1"/>
        <n v="112.8" u="1"/>
        <n v="597.51" u="1"/>
        <n v="1169.97" u="1"/>
        <n v="788.5" u="1"/>
        <n v="1585.6803" u="1"/>
        <n v="911.44849999999997" u="1"/>
        <n v="1236.4000000000001" u="1"/>
        <n v="9542.75" u="1"/>
        <n v="1038.19" u="1"/>
        <n v="1089.72" u="1"/>
        <n v="382.8" u="1"/>
        <n v="2306.92" u="1"/>
        <n v="7062.44" u="1"/>
        <n v="1154.52" u="1"/>
        <n v="2516.58" u="1"/>
        <n v="2244.54" u="1"/>
        <n v="8730" u="1"/>
        <n v="5259" u="1"/>
        <n v="3083.01" u="1"/>
        <n v="3079.02" u="1"/>
        <n v="1317" u="1"/>
        <n v="498" u="1"/>
        <n v="156.5" u="1"/>
        <n v="554.49" u="1"/>
        <n v="579.04" u="1"/>
        <n v="333.9" u="1"/>
        <n v="525.34" u="1"/>
        <n v="235.62" u="1"/>
        <n v="293.33" u="1"/>
        <n v="571.05999999999995" u="1"/>
        <n v="500.86" u="1"/>
        <n v="388.08" u="1"/>
        <n v="356.23" u="1"/>
        <n v="414" u="1"/>
        <n v="2002.48" u="1"/>
        <n v="563.64" u="1"/>
        <n v="751.29" u="1"/>
        <n v="196.06" u="1"/>
        <n v="313.52999999999997" u="1"/>
        <n v="665.6" u="1"/>
        <n v="212.94" u="1"/>
        <n v="1258.5" u="1"/>
        <n v="1302" u="1"/>
        <n v="978.5" u="1"/>
        <n v="5670" u="1"/>
        <n v="342" u="1"/>
        <n v="3478.6080000000002" u="1"/>
        <n v="6110.1" u="1"/>
        <n v="314" u="1"/>
        <n v="520.79999999999995" u="1"/>
        <n v="1297.31" u="1"/>
        <n v="2263.6" u="1"/>
        <n v="499.36" u="1"/>
        <n v="530.45000000000005" u="1"/>
        <n v="1652.89" u="1"/>
        <n v="741" u="1"/>
        <n v="519.91999999999996" u="1"/>
        <n v="343.73" u="1"/>
        <n v="7062.21" u="1"/>
        <n v="2055.1999999999998" u="1"/>
        <n v="311.83999999999997" u="1"/>
        <n v="5946.14" u="1"/>
        <n v="1592.43" u="1"/>
        <n v="2226.9899999999998" u="1"/>
        <n v="619.96" u="1"/>
        <n v="711.01" u="1"/>
        <n v="606.32000000000005" u="1"/>
        <n v="747.74" u="1"/>
        <n v="1475.9" u="1"/>
        <n v="780" u="1"/>
        <n v="410.14" u="1"/>
        <n v="638" u="1"/>
        <n v="373.08" u="1"/>
        <n v="1153.8" u="1"/>
        <n v="249.6" u="1"/>
        <n v="313.83999999999997" u="1"/>
        <n v="177.52" u="1"/>
        <n v="1569.5" u="1"/>
        <n v="7663.27" u="1"/>
        <n v="934.47" u="1"/>
        <n v="1624.2012" u="1"/>
        <n v="30237.07" u="1"/>
        <n v="34086.332000000002" u="1"/>
        <n v="1133.6199999999999" u="1"/>
        <n v="11625.27" u="1"/>
        <n v="7573.2" u="1"/>
        <n v="1860" u="1"/>
        <n v="863.8" u="1"/>
        <n v="876.59" u="1"/>
        <n v="679.78359999999998" u="1"/>
        <n v="6789.2596000000003" u="1"/>
        <n v="1514.2464" u="1"/>
        <n v="2031.02" u="1"/>
        <n v="2459.1" u="1"/>
        <n v="4071.375" u="1"/>
        <n v="2113.63" u="1"/>
        <n v="40042.36" u="1"/>
        <n v="4203.04" u="1"/>
        <n v="3477.87" u="1"/>
        <n v="1448.816" u="1"/>
        <n v="20833.630799999999" u="1"/>
        <n v="9180.4320000000007" u="1"/>
        <n v="1609.3628000000001" u="1"/>
        <n v="493.5" u="1"/>
        <n v="574.20000000000005" u="1"/>
        <n v="152.53" u="1"/>
        <n v="133.27000000000001" u="1"/>
        <n v="16911.426599999999" u="1"/>
        <n v="1082.5999999999999" u="1"/>
        <n v="2011.38" u="1"/>
        <n v="403.7" u="1"/>
        <n v="3143.44" u="1"/>
        <n v="206.47" u="1"/>
        <n v="1685.1859999999999" u="1"/>
        <n v="8015.28" u="1"/>
        <n v="852.69" u="1"/>
        <n v="1230" u="1"/>
        <n v="817.84" u="1"/>
        <n v="769.72" u="1"/>
        <n v="1059.55" u="1"/>
        <n v="872.16" u="1"/>
        <n v="1047.6500000000001" u="1"/>
        <n v="581.96" u="1"/>
        <n v="500.88" u="1"/>
        <n v="3140.48" u="1"/>
        <n v="6577.6030000000001" u="1"/>
        <n v="1318.35" u="1"/>
        <n v="14590.26" u="1"/>
        <n v="1375.42" u="1"/>
        <n v="3353.22" u="1"/>
        <n v="955.6" u="1"/>
        <n v="642.12" u="1"/>
        <n v="395.94" u="1"/>
        <n v="1348.08" u="1"/>
        <n v="2379.44" u="1"/>
        <n v="4475.9970000000003" u="1"/>
        <n v="1293.444" u="1"/>
        <n v="831.45550000000003" u="1"/>
        <n v="279.68" u="1"/>
        <n v="97.85" u="1"/>
        <n v="1336.7064" u="1"/>
        <n v="215.52" u="1"/>
        <n v="1206.42" u="1"/>
        <n v="13284.84" u="1"/>
        <n v="20467.509999999998" u="1"/>
        <n v="8861.4" u="1"/>
        <n v="705.82" u="1"/>
        <n v="2005.1" u="1"/>
        <n v="813.8" u="1"/>
        <n v="1302.3800000000001" u="1"/>
        <n v="1458.34" u="1"/>
        <n v="1142.4000000000001" u="1"/>
        <n v="771.23" u="1"/>
        <n v="30278.17" u="1"/>
        <n v="1040.2383" u="1"/>
        <n v="2092.85" u="1"/>
        <n v="2620.6" u="1"/>
        <n v="3189.06" u="1"/>
        <n v="1560.9" u="1"/>
        <n v="702.87" u="1"/>
        <n v="748.6" u="1"/>
        <n v="3029.89" u="1"/>
        <n v="1671.27" u="1"/>
        <n v="2586.4499999999998" u="1"/>
        <n v="1467" u="1"/>
        <n v="2508" u="1"/>
        <n v="398.89" u="1"/>
        <n v="3166.64" u="1"/>
        <n v="1031.6300000000001" u="1"/>
        <n v="15092.3" u="1"/>
        <n v="1406.8" u="1"/>
        <n v="644" u="1"/>
        <n v="759" u="1"/>
        <n v="361.2" u="1"/>
        <n v="513" u="1"/>
        <n v="299" u="1"/>
        <n v="423" u="1"/>
        <n v="3412.76" u="1"/>
        <n v="1432.6959999999999" u="1"/>
        <n v="2131.7130000000002" u="1"/>
        <n v="1367.66" u="1"/>
        <n v="519.6" u="1"/>
        <n v="15979.32" u="1"/>
        <n v="637.20000000000005" u="1"/>
        <n v="1050.0255999999999" u="1"/>
        <n v="793.44" u="1"/>
        <n v="3194.88" u="1"/>
        <n v="3338.5" u="1"/>
        <n v="1554" u="1"/>
        <n v="955.36" u="1"/>
        <n v="1002" u="1"/>
        <n v="1434.8" u="1"/>
        <n v="1499.7" u="1"/>
        <n v="2799.44" u="1"/>
        <n v="3581.6" u="1"/>
        <n v="4034.66" u="1"/>
        <n v="905.58249999999998" u="1"/>
        <n v="751.52" u="1"/>
        <n v="816.27" u="1"/>
        <n v="851.06" u="1"/>
        <n v="3903.68" u="1"/>
        <n v="3992.97" u="1"/>
        <n v="4351.32" u="1"/>
        <n v="2269.5100000000002" u="1"/>
        <n v="99.98" u="1"/>
        <n v="2651.82" u="1"/>
        <n v="731.88" u="1"/>
        <n v="925.3" u="1"/>
        <n v="519.22" u="1"/>
        <n v="2596" u="1"/>
        <n v="853" u="1"/>
        <n v="2360.16" u="1"/>
        <n v="1848.05" u="1"/>
        <n v="835.92" u="1"/>
        <n v="589.4" u="1"/>
        <n v="1284.22" u="1"/>
        <n v="449.83589999999998" u="1"/>
        <n v="1162.1199999999999" u="1"/>
        <n v="229.5" u="1"/>
        <n v="894.11009999999999" u="1"/>
        <n v="1076.6099999999999" u="1"/>
        <n v="802.73" u="1"/>
        <n v="473.45" u="1"/>
        <n v="1301.3599999999999" u="1"/>
        <n v="3163.4" u="1"/>
        <n v="741.53" u="1"/>
        <n v="1344.0744" u="1"/>
        <n v="106.2" u="1"/>
        <n v="797.39" u="1"/>
        <n v="983.21" u="1"/>
        <n v="30097.93" u="1"/>
        <n v="30097.934499999999" u="1"/>
        <n v="32889.74" u="1"/>
        <n v="32889.749100000001" u="1"/>
        <n v="58247.23" u="1"/>
        <n v="2586.17" u="1"/>
        <n v="241" u="1"/>
        <n v="1287.73" u="1"/>
        <n v="377" u="1"/>
        <n v="2179.2399999999998" u="1"/>
        <n v="1368.92" u="1"/>
        <n v="955.38" u="1"/>
        <n v="821.73" u="1"/>
        <n v="26496.89" u="1"/>
        <n v="476" u="1"/>
        <n v="420.04" u="1"/>
        <n v="1776.05" u="1"/>
        <n v="832.39" u="1"/>
        <n v="21202.990600000001" u="1"/>
        <n v="2499.5" u="1"/>
        <n v="4757.22" u="1"/>
        <n v="2041.19" u="1"/>
        <n v="893.56" u="1"/>
        <n v="732" u="1"/>
        <n v="56.4" u="1"/>
        <n v="392.49" u="1"/>
        <n v="1299.3655000000001" u="1"/>
        <n v="601.6" u="1"/>
        <n v="26917.15" u="1"/>
        <n v="25985.184499999999" u="1"/>
        <n v="3807.4194000000002" u="1"/>
        <n v="684.09400000000005" u="1"/>
        <n v="2833.0264000000002" u="1"/>
        <n v="1363.4309000000001" u="1"/>
        <n v="319.25" u="1"/>
        <n v="152.35" u="1"/>
        <n v="3387.25" u="1"/>
        <n v="570.36" u="1"/>
        <n v="3133.9" u="1"/>
        <n v="3492.06" u="1"/>
        <n v="759.6" u="1"/>
        <n v="337.6" u="1"/>
        <n v="4799.04" u="1"/>
        <n v="1444.02" u="1"/>
        <n v="27.51" u="1"/>
        <n v="849.4" u="1"/>
        <n v="444.59" u="1"/>
        <n v="708.64" u="1"/>
        <n v="1010.59" u="1"/>
        <n v="1696" u="1"/>
        <n v="1384.84" u="1"/>
        <n v="1182.71" u="1"/>
        <n v="1201.2118" u="1"/>
        <n v="790.3664" u="1"/>
        <n v="1510.59" u="1"/>
        <n v="4285.8599999999997" u="1"/>
        <n v="557.9" u="1"/>
        <n v="883.60209999999995" u="1"/>
        <n v="522" u="1"/>
        <n v="895.74" u="1"/>
        <n v="1358" u="1"/>
        <n v="287.44" u="1"/>
        <n v="2231.3694" u="1"/>
        <n v="2259.3899000000001" u="1"/>
        <n v="1295.4392" u="1"/>
        <n v="1034.8399999999999" u="1"/>
        <n v="1930.1" u="1"/>
        <n v="3727.8" u="1"/>
        <n v="1007.76" u="1"/>
        <n v="885.82" u="1"/>
        <n v="528.87" u="1"/>
        <n v="417.9" u="1"/>
        <n v="565.41999999999996" u="1"/>
        <n v="681.8" u="1"/>
        <n v="899.89" u="1"/>
        <n v="1075.2" u="1"/>
        <n v="754.70079999999996" u="1"/>
        <n v="8903.76" u="1"/>
        <n v="5027.53" u="1"/>
        <n v="4169.5367999999999" u="1"/>
        <n v="3006.04" u="1"/>
        <n v="2519.808" u="1"/>
        <n v="1400.16" u="1"/>
        <n v="225" u="1"/>
        <n v="438.82" u="1"/>
        <n v="494.04" u="1"/>
        <n v="251.47" u="1"/>
        <n v="416.81" u="1"/>
        <n v="3481.05" u="1"/>
        <n v="4152.24" u="1"/>
        <n v="7485.4" u="1"/>
        <n v="2759.87" u="1"/>
        <n v="595.80999999999995" u="1"/>
        <n v="3705.9" u="1"/>
        <n v="1431" u="1"/>
        <n v="32961.96" u="1"/>
        <n v="3134.58" u="1"/>
        <n v="454.92" u="1"/>
        <n v="862.76" u="1"/>
        <n v="1341.8498999999999" u="1"/>
        <n v="2349.4499999999998" u="1"/>
        <n v="1002.6840999999999" u="1"/>
        <n v="12306.84" u="1"/>
        <n v="600.6" u="1"/>
        <n v="215.25" u="1"/>
        <n v="11349.764999999999" u="1"/>
        <n v="1548.18" u="1"/>
        <n v="3219.06" u="1"/>
        <n v="440.31" u="1"/>
        <n v="196" u="1"/>
        <n v="4721.1000000000004" u="1"/>
        <n v="3534.9656" u="1"/>
        <n v="1204.49" u="1"/>
        <n v="836.4" u="1"/>
        <n v="206" u="1"/>
        <n v="3567.9" u="1"/>
        <n v="750.73" u="1"/>
        <n v="347.04" u="1"/>
        <n v="461.8" u="1"/>
        <n v="4517.54" u="1"/>
        <n v="4255.3900000000003" u="1"/>
        <n v="1781.59" u="1"/>
        <n v="1497.78" u="1"/>
        <n v="1784.2" u="1"/>
        <n v="664.94" u="1"/>
        <n v="747.9" u="1"/>
        <n v="1062" u="1"/>
        <n v="462.68" u="1"/>
        <n v="1229.42" u="1"/>
        <n v="2498.48" u="1"/>
        <n v="3533.5962" u="1"/>
        <n v="914.55" u="1"/>
        <n v="2064.8000000000002" u="1"/>
        <n v="440.8" u="1"/>
        <n v="2212" u="1"/>
        <n v="1976.09" u="1"/>
        <n v="1320" u="1"/>
        <n v="922.58709999999996" u="1"/>
        <n v="908.19979999999998" u="1"/>
        <n v="1365.6934000000001" u="1"/>
        <n v="821.39" u="1"/>
        <n v="1027.0999999999999" u="1"/>
        <n v="3817.76" u="1"/>
        <n v="3421.73" u="1"/>
        <n v="268.57" u="1"/>
        <n v="1095.1199999999999" u="1"/>
        <n v="3365.26" u="1"/>
        <n v="1224.22" u="1"/>
        <n v="988.10879999999997" u="1"/>
        <n v="1037.5455999999999" u="1"/>
        <n v="342.24959999999999" u="1"/>
        <n v="1046.1695999999999" u="1"/>
        <n v="828.44159999999999" u="1"/>
        <n v="8830" u="1"/>
        <n v="5760" u="1"/>
        <n v="8352" u="1"/>
        <n v="1014.72" u="1"/>
        <n v="2900" u="1"/>
        <n v="5724" u="1"/>
        <n v="133.19999999999999" u="1"/>
        <n v="291.39" u="1"/>
        <n v="2060.8224" u="1"/>
        <n v="2960" u="1"/>
        <n v="706.68" u="1"/>
        <n v="223.01439999999999" u="1"/>
        <n v="379.904" u="1"/>
        <n v="975" u="1"/>
        <n v="171.74" u="1"/>
        <n v="338" u="1"/>
        <n v="423.84" u="1"/>
        <n v="2490" u="1"/>
        <n v="326.56" u="1"/>
        <n v="4342.1288999999997" u="1"/>
        <n v="7636.23" u="1"/>
        <n v="1565.0274999999999" u="1"/>
        <n v="11157.38" u="1"/>
        <n v="10902.83" u="1"/>
        <n v="1285" u="1"/>
        <n v="1412" u="1"/>
        <n v="2415.54" u="1"/>
        <n v="804.1" u="1"/>
        <n v="251.4736" u="1"/>
        <n v="1209.3900000000001" u="1"/>
        <n v="863.91" u="1"/>
        <n v="1791.99" u="1"/>
        <n v="1589.04" u="1"/>
        <n v="5864.58" u="1"/>
        <n v="1724.88" u="1"/>
        <n v="1032.7" u="1"/>
        <n v="753.98400000000004" u="1"/>
        <n v="569.39" u="1"/>
        <n v="1650" u="1"/>
        <n v="110.59" u="1"/>
        <n v="884" u="1"/>
        <n v="4019.34" u="1"/>
        <n v="387" u="1"/>
        <n v="599.99" u="1"/>
        <n v="1107.75" u="1"/>
        <n v="3115" u="1"/>
        <n v="1149" u="1"/>
        <n v="1335" u="1"/>
        <n v="606.58500000000004" u="1"/>
        <n v="228.76" u="1"/>
        <n v="253.58" u="1"/>
        <n v="804.94" u="1"/>
        <n v="2320" u="1"/>
        <n v="5031.1400000000003" u="1"/>
        <n v="4143.1415999999999" u="1"/>
        <n v="2388" u="1"/>
        <n v="517.85" u="1"/>
        <n v="733.7" u="1"/>
        <n v="34" u="1"/>
        <n v="352.92099999999999" u="1"/>
        <n v="599.42399999999998" u="1"/>
        <n v="680.12" u="1"/>
        <n v="1461.152" u="1"/>
        <n v="94.4" u="1"/>
        <n v="93.27" u="1"/>
        <n v="668" u="1"/>
        <n v="1045.1300000000001" u="1"/>
        <n v="2706.88" u="1"/>
        <n v="820" u="1"/>
        <n v="2461.8000000000002" u="1"/>
        <n v="199" u="1"/>
        <n v="8938.9500000000007" u="1"/>
        <n v="6553.8" u="1"/>
        <n v="6812.6" u="1"/>
        <n v="314.94" u="1"/>
        <n v="599.4375" u="1"/>
        <n v="1306.68" u="1"/>
        <n v="200.92" u="1"/>
        <n v="597.15750000000003" u="1"/>
        <n v="1681.0596" u="1"/>
        <n v="555.92319999999995" u="1"/>
        <n v="270.8272" u="1"/>
        <n v="693.50400000000002" u="1"/>
        <n v="936.80160000000001" u="1"/>
        <n v="372.09379999999999" u="1"/>
        <n v="509" u="1"/>
        <n v="1215.99" u="1"/>
        <n v="5093.8500000000004" u="1"/>
        <n v="1112.26" u="1"/>
        <n v="65.55" u="1"/>
        <n v="69.900000000000006" u="1"/>
        <n v="2218.4699999999998" u="1"/>
        <n v="402.97" u="1"/>
        <n v="3046.51" u="1"/>
        <n v="617.9" u="1"/>
        <n v="1637.49" u="1"/>
        <n v="4909.8280000000004" u="1"/>
        <n v="1287.8900000000001" u="1"/>
        <n v="2517.73" u="1"/>
        <n v="363" u="1"/>
        <n v="2222.6093999999998" u="1"/>
        <n v="1982.69" u="1"/>
        <n v="919.44" u="1"/>
        <n v="790.88" u="1"/>
        <n v="3406.14" u="1"/>
        <n v="786.2" u="1"/>
        <n v="1412.95" u="1"/>
        <n v="10826.55" u="1"/>
        <n v="1056.5899999999999" u="1"/>
        <n v="983.43" u="1"/>
        <n v="652.74" u="1"/>
        <n v="867.41" u="1"/>
        <n v="411.27" u="1"/>
        <n v="66.3" u="1"/>
        <n v="756" u="1"/>
        <n v="1016.9" u="1"/>
        <n v="2155.62" u="1"/>
        <n v="1739.25" u="1"/>
        <n v="194.57" u="1"/>
        <n v="2465.71" u="1"/>
        <n v="450.18" u="1"/>
        <n v="867" u="1"/>
        <n v="572.88" u="1"/>
        <n v="649.79999999999995" u="1"/>
        <n v="3445.32" u="1"/>
        <n v="285.24" u="1"/>
        <n v="1963.76" u="1"/>
        <n v="3694.04" u="1"/>
        <n v="3459.93" u="1"/>
        <n v="3459.9348" u="1"/>
        <n v="285.33" u="1"/>
        <n v="1080.4000000000001" u="1"/>
        <n v="1959.4" u="1"/>
        <n v="2235.15" u="1"/>
        <n v="0.86" u="1"/>
        <n v="175.05" u="1"/>
        <n v="2862" u="1"/>
        <n v="801" u="1"/>
        <n v="531.41999999999996" u="1"/>
        <n v="900.92" u="1"/>
        <n v="2432.64" u="1"/>
        <n v="7428" u="1"/>
        <n v="67732.3" u="1"/>
        <n v="2982.6" u="1"/>
        <n v="548" u="1"/>
        <n v="399.36" u="1"/>
        <n v="463.5" u="1"/>
        <n v="2422.94" u="1"/>
        <n v="5431.2960000000003" u="1"/>
        <n v="572.94000000000005" u="1"/>
        <n v="1574.8096" u="1"/>
        <n v="245.17" u="1"/>
        <n v="482.14" u="1"/>
        <n v="1630.7469000000001" u="1"/>
        <n v="910.62" u="1"/>
        <n v="263.95999999999998" u="1"/>
        <n v="819.82" u="1"/>
        <n v="1227.78" u="1"/>
        <n v="639.79999999999995" u="1"/>
        <n v="2748.5639999999999" u="1"/>
        <n v="22499.94" u="1"/>
        <n v="70.819999999999993" u="1"/>
        <n v="70.8" u="1"/>
        <n v="331.38" u="1"/>
        <n v="896.49" u="1"/>
        <n v="11056.2" u="1"/>
        <n v="808.5" u="1"/>
        <n v="1750.154" u="1"/>
        <n v="2007.9" u="1"/>
        <n v="854" u="1"/>
        <n v="109.97" u="1"/>
        <n v="116.36" u="1"/>
        <n v="247.04" u="1"/>
        <n v="13743.42" u="1"/>
        <n v="13496.43" u="1"/>
        <n v="3569.93" u="1"/>
        <n v="407.17" u="1"/>
        <n v="1046.79" u="1"/>
        <n v="1599.08" u="1"/>
        <n v="7739.13" u="1"/>
        <n v="11929.26" u="1"/>
        <n v="15689.97" u="1"/>
        <n v="2042.17" u="1"/>
        <n v="3889.86" u="1"/>
        <n v="389.84" u="1"/>
        <n v="3769.79" u="1"/>
        <n v="2676.5" u="1"/>
        <n v="447.52960000000002" u="1"/>
        <n v="269.96480000000003" u="1"/>
        <n v="2866.248" u="1"/>
        <n v="485.2" u="1"/>
        <n v="334.04" u="1"/>
        <n v="1178.26" u="1"/>
        <n v="543.1" u="1"/>
        <n v="641.91" u="1"/>
        <n v="373.8784" u="1"/>
        <n v="1443.7360000000001" u="1"/>
        <n v="675.16959999999995" u="1"/>
        <n v="752.65" u="1"/>
        <n v="444.64" u="1"/>
        <n v="93.514399999999995" u="1"/>
        <n v="632.45000000000005" u="1"/>
        <n v="1013.3088" u="1"/>
        <n v="490.69439999999997" u="1"/>
        <n v="1846.0064" u="1"/>
        <n v="1382.4" u="1"/>
        <n v="4599.08" u="1"/>
        <n v="6449.29" u="1"/>
        <n v="799.84" u="1"/>
        <n v="2599.48" u="1"/>
        <n v="2507.12" u="1"/>
        <n v="3169.99" u="1"/>
        <n v="2447.6" u="1"/>
        <n v="2954.82" u="1"/>
        <n v="306.95999999999998" u="1"/>
        <n v="3607.23" u="1"/>
        <n v="84.4" u="1"/>
        <n v="5793.43" u="1"/>
        <n v="1253.56" u="1"/>
        <n v="1611.72" u="1"/>
        <n v="2194.4" u="1"/>
        <n v="1012.8" u="1"/>
        <n v="2363.1999999999998" u="1"/>
        <n v="5193.32" u="1"/>
        <n v="2532" u="1"/>
        <n v="1350.4" u="1"/>
        <n v="2514.13" u="1"/>
        <n v="2683.56" u="1"/>
        <n v="218.2" u="1"/>
        <n v="575.9" u="1"/>
        <n v="4297.3500000000004" u="1"/>
        <n v="14647.39" u="1"/>
        <n v="290.24" u="1"/>
        <n v="744.46" u="1"/>
        <n v="433.8" u="1"/>
        <n v="16727.151999999998" u="1"/>
        <n v="488.4" u="1"/>
        <n v="1098" u="1"/>
        <n v="146.30000000000001" u="1"/>
        <n v="2067" u="1"/>
        <n v="395.03" u="1"/>
        <n v="201.75" u="1"/>
        <n v="723" u="1"/>
        <n v="2191" u="1"/>
        <n v="577.20799999999997" u="1"/>
        <n v="470.79989999999998" u="1"/>
        <n v="273" u="1"/>
        <n v="29889.529200000001" u="1"/>
        <n v="507" u="1"/>
        <n v="10284.794400000001" u="1"/>
        <n v="477" u="1"/>
        <n v="4100" u="1"/>
        <n v="9514.56" u="1"/>
        <n v="1755.8688" u="1"/>
        <n v="287.56" u="1"/>
        <n v="1135.6500000000001" u="1"/>
        <n v="3446.78" u="1"/>
        <n v="954" u="1"/>
        <n v="8772.0972000000002" u="1"/>
        <n v="1010" u="1"/>
        <n v="4797.3119999999999" u="1"/>
        <n v="405.68770000000001" u="1"/>
        <n v="4614.13" u="1"/>
        <n v="730.61009999999999" u="1"/>
        <n v="671.64" u="1"/>
        <n v="1260.5501999999999" u="1"/>
        <n v="1540.9856" u="1"/>
        <n v="1196.94" u="1"/>
        <n v="273.8" u="1"/>
        <n v="318.22660000000002" u="1"/>
        <n v="408.9" u="1"/>
        <n v="3575" u="1"/>
        <n v="12113.73" u="1"/>
        <n v="83.6" u="1"/>
        <n v="357.36" u="1"/>
        <n v="2120" u="1"/>
        <n v="17453.559000000001" u="1"/>
        <n v="1720.56" u="1"/>
        <n v="5610.28" u="1"/>
        <n v="1052.79" u="1"/>
        <n v="3978.0990000000002" u="1"/>
        <n v="726.48" u="1"/>
        <n v="247.36" u="1"/>
        <n v="429.34" u="1"/>
        <n v="5967.442" u="1"/>
        <n v="1328.32" u="1"/>
        <n v="2392.9920000000002" u="1"/>
        <n v="516.6" u="1"/>
        <n v="2146.7600000000002" u="1"/>
        <n v="898.52" u="1"/>
        <n v="1433.152" u="1"/>
        <n v="126.14" u="1"/>
        <n v="200.47" u="1"/>
        <n v="211.11" u="1"/>
        <n v="150.76" u="1"/>
        <n v="2388.3000000000002" u="1"/>
        <n v="4110" u="1"/>
        <n v="692.28" u="1"/>
        <n v="200.58" u="1"/>
        <n v="518.94000000000005" u="1"/>
        <n v="4060.3359999999998" u="1"/>
        <n v="988.35" u="1"/>
        <n v="195.96" u="1"/>
        <n v="1428.9495999999999" u="1"/>
        <n v="880.99199999999996" u="1"/>
        <n v="919.51739999999995" u="1"/>
        <n v="1782.693" u="1"/>
        <n v="399.7466" u="1"/>
        <n v="1115.79" u="1"/>
        <n v="2072.5803999999998" u="1"/>
        <n v="2366.4" u="1"/>
        <n v="3669.3" u="1"/>
        <n v="1920" u="1"/>
        <n v="410.09339999999997" u="1"/>
        <n v="873.01760000000002" u="1"/>
        <n v="565.35360000000003" u="1"/>
        <n v="478.44659999999999" u="1"/>
        <n v="441.1232" u="1"/>
        <n v="229.09" u="1"/>
        <n v="775.98080000000004" u="1"/>
        <n v="485.41919999999999" u="1"/>
        <n v="436.29599999999999" u="1"/>
        <n v="405.38400000000001" u="1"/>
        <n v="402.2928" u="1"/>
        <n v="164.63" u="1"/>
        <n v="153.67519999999999" u="1"/>
        <n v="173.15" u="1"/>
        <n v="536.61599999999999" u="1"/>
        <n v="268.1952" u="1"/>
        <n v="1149.4559999999999" u="1"/>
        <n v="586" u="1"/>
        <n v="553.62990000000002" u="1"/>
        <n v="961.18" u="1"/>
        <n v="547.63" u="1"/>
        <n v="1730.23" u="1"/>
        <n v="4128.75" u="1"/>
        <n v="1009.41" u="1"/>
        <n v="172.28" u="1"/>
        <n v="421.92" u="1"/>
        <n v="156.29" u="1"/>
        <n v="265.31" u="1"/>
        <n v="417.94" u="1"/>
        <n v="1433.85" u="1"/>
        <n v="16953.2" u="1"/>
        <n v="1109.78" u="1"/>
        <n v="1132.56" u="1"/>
        <n v="369.59" u="1"/>
        <n v="3919.4609999999998" u="1"/>
        <n v="4737.8095999999996" u="1"/>
        <n v="3183.57" u="1"/>
        <n v="21858.79" u="1"/>
        <n v="2583.13" u="1"/>
        <n v="2916.07" u="1"/>
        <n v="23202.29" u="1"/>
        <n v="1064" u="1"/>
        <n v="385" u="1"/>
        <n v="1071" u="1"/>
        <n v="337" u="1"/>
        <n v="692.35" u="1"/>
        <n v="2204.1" u="1"/>
        <n v="3735" u="1"/>
        <n v="2111.6" u="1"/>
        <n v="7375.9" u="1"/>
        <n v="2535.21" u="1"/>
        <n v="11935.7997" u="1"/>
        <n v="4411.55" u="1"/>
        <n v="697.02" u="1"/>
        <n v="623.6" u="1"/>
        <n v="10148.85" u="1"/>
        <n v="61.93" u="1"/>
        <n v="301.5" u="1"/>
        <n v="4824.54" u="1"/>
        <n v="645.79" u="1"/>
        <n v="2291.4" u="1"/>
        <n v="717.11" u="1"/>
        <n v="754.46839999999997" u="1"/>
        <n v="1089.1315999999999" u="1"/>
        <n v="8268.7054000000007" u="1"/>
        <n v="1659.84" u="1"/>
        <n v="788" u="1"/>
        <n v="367.41" u="1"/>
        <n v="105" u="1"/>
        <n v="85" u="1"/>
        <n v="118.98" u="1"/>
        <n v="1206.25" u="1"/>
        <n v="4600.7299999999996" u="1"/>
        <n v="782" u="1"/>
        <n v="708" u="1"/>
        <n v="445.81" u="1"/>
        <n v="572" u="1"/>
        <n v="2630.18" u="1"/>
        <n v="3680.1" u="1"/>
        <n v="896" u="1"/>
        <n v="2376.23" u="1"/>
        <n v="362.7" u="1"/>
        <n v="2020.62" u="1"/>
        <n v="916" u="1"/>
        <n v="2454.46" u="1"/>
        <n v="182.85" u="1"/>
        <n v="3459" u="1"/>
        <n v="2397.08" u="1"/>
        <n v="4323.28" u="1"/>
        <n v="11250.236000000001" u="1"/>
        <n v="1216.5999999999999" u="1"/>
        <n v="295.5" u="1"/>
        <n v="2709.4" u="1"/>
        <n v="2193.69" u="1"/>
        <n v="2856.3231999999998" u="1"/>
        <n v="2739.96" u="1"/>
        <n v="1969.6624999999999" u="1"/>
        <n v="8807.99" u="1"/>
        <n v="413.14" u="1"/>
        <n v="1313.75" u="1"/>
        <n v="1872.68" u="1"/>
        <n v="843.21079999999995" u="1"/>
        <n v="9131.2595999999994" u="1"/>
        <n v="1710.5616" u="1"/>
        <n v="311.13839999999999" u="1"/>
        <n v="1328" u="1"/>
        <n v="1672.69" u="1"/>
        <n v="363.63" u="1"/>
        <n v="14108.843999999999" u="1"/>
        <n v="476.16" u="1"/>
        <n v="4566.37" u="1"/>
        <n v="441.21" u="1"/>
        <n v="2183.96" u="1"/>
        <n v="4138.92" u="1"/>
        <n v="1261.44" u="1"/>
        <n v="6248.37" u="1"/>
        <n v="1309.24" u="1"/>
        <n v="96.57" u="1"/>
        <n v="25096.53" u="1"/>
        <n v="3080.21" u="1"/>
        <n v="235.19" u="1"/>
        <n v="14216.76" u="1"/>
        <n v="435" u="1"/>
        <n v="11485.29" u="1"/>
        <n v="10552.48" u="1"/>
        <n v="3670.57" u="1"/>
        <n v="349.8" u="1"/>
        <n v="853.56" u="1"/>
        <n v="22953.39" u="1"/>
        <n v="1327.8" u="1"/>
        <n v="6401.57" u="1"/>
        <n v="1216" u="1"/>
        <n v="164" u="1"/>
        <n v="789.84" u="1"/>
        <n v="14459.52" u="1"/>
        <n v="1622" u="1"/>
        <n v="736.95" u="1"/>
        <n v="26022.49" u="1"/>
        <n v="1224.6300000000001" u="1"/>
        <n v="1885.76" u="1"/>
        <n v="843.8" u="1"/>
        <n v="218.26" u="1"/>
        <n v="1742.43" u="1"/>
        <n v="3562.5" u="1"/>
        <n v="5410.15" u="1"/>
        <n v="2572.6799999999998" u="1"/>
        <n v="89" u="1"/>
        <n v="7212.0439999999999" u="1"/>
        <n v="664.13739999999996" u="1"/>
        <n v="926.00990000000002" u="1"/>
        <n v="3466.7919999999999" u="1"/>
        <n v="2030.0719999999999" u="1"/>
        <n v="717.66" u="1"/>
        <n v="321.06" u="1"/>
        <n v="4401.99" u="1"/>
        <n v="10884.57" u="1"/>
        <n v="12545.364" u="1"/>
        <n v="1661.15" u="1"/>
        <n v="4002.84" u="1"/>
        <n v="6067.86" u="1"/>
        <n v="1396.35" u="1"/>
        <n v="1379.74" u="1"/>
        <n v="1425.39" u="1"/>
        <n v="701.1" u="1"/>
        <n v="198.23" u="1"/>
        <n v="662" u="1"/>
        <n v="1625.85" u="1"/>
        <n v="2294.8240000000001" u="1"/>
        <n v="1376.8679999999999" u="1"/>
        <n v="2230.6799999999998" u="1"/>
        <n v="532.72" u="1"/>
        <n v="152.63" u="1"/>
        <n v="2886.2" u="1"/>
        <n v="3415.5" u="1"/>
        <n v="268.37" u="1"/>
        <n v="326.16000000000003" u="1"/>
        <n v="1202.82" u="1"/>
        <n v="543.35" u="1"/>
        <n v="6807.42" u="1"/>
        <n v="2105.86" u="1"/>
        <n v="2774.8521000000001" u="1"/>
        <n v="4402.8599999999997" u="1"/>
        <n v="1507.8" u="1"/>
        <n v="2122.2600000000002" u="1"/>
        <n v="756.08860000000004" u="1"/>
        <n v="1034.7850000000001" u="1"/>
        <n v="30234.1" u="1"/>
        <n v="837.71349999999995" u="1"/>
        <n v="1467.67" u="1"/>
        <n v="1822.23" u="1"/>
        <n v="785.54" u="1"/>
        <n v="4510.66" u="1"/>
        <n v="3228.7640000000001" u="1"/>
        <n v="1410" u="1"/>
        <n v="698.61" u="1"/>
        <n v="2183.9" u="1"/>
        <n v="1256.32" u="1"/>
        <n v="296.41000000000003" u="1"/>
        <n v="2071" u="1"/>
        <n v="1959.6" u="1"/>
        <n v="2440" u="1"/>
        <n v="1115.3800000000001" u="1"/>
        <n v="14142.51" u="1"/>
        <n v="591.21" u="1"/>
        <n v="728.24220000000003" u="1"/>
        <n v="644.72" u="1"/>
        <n v="429.82" u="1"/>
        <n v="1974.7650000000001" u="1"/>
        <n v="351.35" u="1"/>
        <n v="4248.3023999999996" u="1"/>
        <n v="6116.5739999999996" u="1"/>
        <n v="10805.45" u="1"/>
        <n v="1233.829" u="1"/>
        <n v="934.65390000000002" u="1"/>
        <n v="17013.28" u="1"/>
        <n v="3976" u="1"/>
        <n v="2606.59" u="1"/>
        <n v="5810.62" u="1"/>
        <n v="640.82000000000005" u="1"/>
        <n v="64.989999999999995" u="1"/>
        <n v="670.08" u="1"/>
        <n v="1425.1" u="1"/>
        <n v="201.6" u="1"/>
        <n v="1700.97" u="1"/>
        <n v="458.49" u="1"/>
        <n v="4890.5" u="1"/>
        <n v="11219.65" u="1"/>
        <n v="1205.8" u="1"/>
        <n v="360.62" u="1"/>
        <n v="2341.5500000000002" u="1"/>
        <n v="5008.6589999999997" u="1"/>
        <n v="749.34" u="1"/>
        <n v="723.5" u="1"/>
        <n v="643.98" u="1"/>
        <n v="13881" u="1"/>
        <n v="349.26" u="1"/>
        <n v="1800.45" u="1"/>
        <n v="2079.7199999999998" u="1"/>
        <n v="293.7" u="1"/>
        <n v="1852.0319999999999" u="1"/>
        <n v="765" u="1"/>
        <n v="4636.5" u="1"/>
        <n v="7727.0599000000002" u="1"/>
        <n v="9545.5892000000003" u="1"/>
        <n v="2246.6799999999998" u="1"/>
        <n v="2411.88" u="1"/>
        <n v="4138.9101000000001" u="1"/>
        <n v="571.20000000000005" u="1"/>
        <n v="2537.8000000000002" u="1"/>
        <n v="947.8" u="1"/>
        <n v="2672.27" u="1"/>
        <n v="16684.55" u="1"/>
        <n v="9450" u="1"/>
        <n v="1446.4079999999999" u="1"/>
        <n v="3292" u="1"/>
        <n v="3744.0374999999999" u="1"/>
        <n v="1443.45" u="1"/>
        <n v="1599.66" u="1"/>
        <n v="1840.55" u="1"/>
        <n v="882" u="1"/>
        <n v="1891.8" u="1"/>
        <n v="4019.64" u="1"/>
        <n v="995" u="1"/>
        <n v="307.33999999999997" u="1"/>
        <n v="862.86" u="1"/>
        <n v="2766.348" u="1"/>
        <n v="598.79999999999995" u="1"/>
        <n v="1058.52" u="1"/>
        <n v="528.73" u="1"/>
        <n v="1419" u="1"/>
        <n v="2097.7399999999998" u="1"/>
        <n v="2013.75" u="1"/>
        <n v="2013.76" u="1"/>
        <n v="872.9" u="1"/>
        <n v="908.97" u="1"/>
        <n v="726" u="1"/>
        <n v="12161.15" u="1"/>
        <n v="2048.52" u="1"/>
        <n v="809.8" u="1"/>
        <n v="989" u="1"/>
        <n v="3433.82" u="1"/>
        <n v="1400.6" u="1"/>
        <n v="21497.74" u="1"/>
        <n v="247.22" u="1"/>
        <n v="4492.09" u="1"/>
        <n v="3189.5" u="1"/>
        <n v="1159.5899999999999" u="1"/>
        <n v="39.44" u="1"/>
        <n v="42.43" u="1"/>
        <n v="2396.46" u="1"/>
        <n v="15225.04" u="1"/>
        <n v="14730" u="1"/>
        <n v="479.42270000000002" u="1"/>
        <n v="304.24" u="1"/>
        <n v="608.48" u="1"/>
        <n v="320.25" u="1"/>
        <n v="411.92" u="1"/>
        <n v="2635.92" u="1"/>
        <n v="92.46" u="1"/>
        <n v="123.73" u="1"/>
        <n v="680.88" u="1"/>
        <n v="1768.44" u="1"/>
        <n v="93.12" u="1"/>
        <n v="223.62" u="1"/>
        <n v="424.27" u="1"/>
        <n v="1509.33" u="1"/>
        <n v="1800.16" u="1"/>
        <n v="353.1" u="1"/>
        <n v="2912.3" u="1"/>
        <n v="1396.16" u="1"/>
        <n v="2603.7800000000002" u="1"/>
        <n v="3546.77" u="1"/>
        <n v="672.6" u="1"/>
        <n v="1305.2840000000001" u="1"/>
        <n v="8809.3459999999995" u="1"/>
        <n v="1581" u="1"/>
        <n v="5020.5302000000001" u="1"/>
        <n v="3747.96" u="1"/>
        <n v="312.56" u="1"/>
        <n v="4766.1499999999996" u="1"/>
        <n v="950.26" u="1"/>
        <n v="17460.72" u="1"/>
        <n v="16714.5" u="1"/>
        <n v="356" u="1"/>
        <n v="1481.6402" u="1"/>
        <n v="3380.2" u="1"/>
        <n v="726.6" u="1"/>
        <n v="211" u="1"/>
        <n v="1557" u="1"/>
        <n v="495.54" u="1"/>
        <n v="661.5" u="1"/>
        <n v="1633.77" u="1"/>
        <n v="763.67" u="1"/>
        <n v="1370.9" u="1"/>
        <n v="951.36" u="1"/>
        <n v="282.29000000000002" u="1"/>
        <n v="3218.6" u="1"/>
        <n v="339.2" u="1"/>
        <n v="683.37" u="1"/>
        <n v="986.32799999999997" u="1"/>
        <n v="896.89599999999996" u="1"/>
        <n v="561.4" u="1"/>
        <n v="339.69600000000003" u="1"/>
        <n v="634.52" u="1"/>
        <n v="1519.2" u="1"/>
        <n v="3090.8501000000001" u="1"/>
        <n v="1210.98" u="1"/>
        <n v="187" u="1"/>
        <n v="2915.25" u="1"/>
        <n v="663.49919999999997" u="1"/>
        <n v="265.33" u="1"/>
        <n v="2668.62" u="1"/>
        <n v="2027.56" u="1"/>
        <n v="847.84" u="1"/>
        <n v="212.54" u="1"/>
        <n v="220.69" u="1"/>
        <n v="3345.52" u="1"/>
        <n v="212.685" u="1"/>
        <n v="260.09339999999997" u="1"/>
        <n v="973.16" u="1"/>
        <n v="175.87" u="1"/>
        <n v="176.97120000000001" u="1"/>
        <n v="226.464" u="1"/>
        <n v="710.97" u="1"/>
        <n v="8536.17" u="1"/>
        <n v="968.89" u="1"/>
        <n v="9430.4" u="1"/>
        <n v="716.84" u="1"/>
        <n v="208.92" u="1"/>
        <n v="508.11" u="1"/>
        <n v="54540" u="1"/>
        <n v="606.07680000000005" u="1"/>
        <n v="582.13" u="1"/>
        <n v="359.48" u="1"/>
        <n v="427.15" u="1"/>
        <n v="12841.2" u="1"/>
        <n v="883.8" u="1"/>
        <n v="971.01" u="1"/>
        <n v="299.56" u="1"/>
        <n v="3729.11" u="1"/>
        <n v="1364.1775" u="1"/>
        <n v="778.46" u="1"/>
        <n v="63.41" u="1"/>
        <n v="836.90880000000004" u="1"/>
        <n v="396.34559999999999" u="1"/>
        <n v="650.60799999999995" u="1"/>
        <n v="16275" u="1"/>
        <n v="614.98080000000004" u="1"/>
        <n v="610.49350000000004" u="1"/>
        <n v="263.33999999999997" u="1"/>
        <n v="627.00959999999998" u="1"/>
        <n v="1188.9801" u="1"/>
        <n v="23259.85" u="1"/>
        <n v="12570.76" u="1"/>
        <n v="19994.07" u="1"/>
        <n v="23494.799999999999" u="1"/>
        <n v="590.41" u="1"/>
        <n v="931.97" u="1"/>
        <n v="133" u="1"/>
        <n v="685.95" u="1"/>
        <n v="1643.78" u="1"/>
        <n v="1610.88" u="1"/>
        <n v="283" u="1"/>
        <n v="296.94" u="1"/>
        <n v="3396.37" u="1"/>
        <n v="973.02" u="1"/>
        <n v="3947.4" u="1"/>
        <n v="4473.2" u="1"/>
        <n v="393.6" u="1"/>
        <n v="519.99" u="1"/>
        <n v="1487.8576" u="1"/>
        <n v="332.14659999999998" u="1"/>
        <n v="2554.15" u="1"/>
        <n v="521.94240000000002" u="1"/>
        <n v="500.19" u="1"/>
        <n v="150.05760000000001" u="1"/>
        <n v="371.01" u="1"/>
        <n v="656.45439999999996" u="1"/>
        <n v="524.47360000000003" u="1"/>
        <n v="2504.4992000000002" u="1"/>
        <n v="594.09" u="1"/>
        <n v="948.90049999999997" u="1"/>
        <n v="989.73590000000002" u="1"/>
        <n v="957.94929999999999" u="1"/>
        <n v="864.90959999999995" u="1"/>
        <n v="524.9434" u="1"/>
        <n v="706.72" u="1"/>
        <n v="1854.11" u="1"/>
        <n v="1916.9426000000001" u="1"/>
        <n v="2720.19" u="1"/>
        <n v="750.58" u="1"/>
        <n v="959.39940000000001" u="1"/>
        <n v="1566.5355999999999" u="1"/>
        <n v="2288.9854" u="1"/>
        <n v="1369.7834" u="1"/>
        <n v="4753.95" u="1"/>
        <n v="543" u="1"/>
        <n v="1296" u="1"/>
        <n v="515.20000000000005" u="1"/>
        <n v="1284.9223" u="1"/>
        <n v="2490.5520999999999" u="1"/>
        <n v="1065.6641999999999" u="1"/>
        <n v="2148.9618" u="1"/>
        <n v="1455.3404" u="1"/>
        <n v="3034.77" u="1"/>
        <n v="2616.9445999999998" u="1"/>
        <n v="27338.61" u="1"/>
        <n v="4353.7822999999999" u="1"/>
        <n v="475.29129999999998" u="1"/>
        <n v="3626.7" u="1"/>
        <n v="2452.1529" u="1"/>
        <n v="2882.58" u="1"/>
        <n v="859.28309999999999" u="1"/>
        <n v="2039.86" u="1"/>
        <n v="192.15" u="1"/>
        <n v="224.75" u="1"/>
        <n v="3462.32" u="1"/>
        <n v="99" u="1"/>
        <n v="1384.85" u="1"/>
        <n v="542.86" u="1"/>
        <n v="562" u="1"/>
        <n v="699.6" u="1"/>
        <n v="13213.2" u="1"/>
        <n v="2083.9" u="1"/>
        <n v="1365.8" u="1"/>
        <n v="651" u="1"/>
        <n v="41.23" u="1"/>
        <n v="417.6" u="1"/>
        <n v="1358.81" u="1"/>
        <n v="59.13" u="1"/>
        <n v="4060.2240000000002" u="1"/>
        <n v="1065" u="1"/>
        <n v="1950" u="1"/>
        <n v="1301.46" u="1"/>
        <n v="20490.55" u="1"/>
        <n v="21811.73" u="1"/>
        <n v="2163.59" u="1"/>
        <n v="1791.7" u="1"/>
        <n v="378.16" u="1"/>
        <n v="466.22" u="1"/>
        <n v="347.5" u="1"/>
        <n v="1005" u="1"/>
        <n v="11079.8" u="1"/>
        <n v="109.76" u="1"/>
        <n v="219.26" u="1"/>
        <n v="4681.92" u="1"/>
        <n v="1093.6300000000001" u="1"/>
        <n v="1368" u="1"/>
        <n v="3332.64" u="1"/>
        <n v="3902.96" u="1"/>
        <n v="2274.9699999999998" u="1"/>
        <n v="283.5" u="1"/>
        <n v="1054.23" u="1"/>
        <n v="169" u="1"/>
        <n v="565" u="1"/>
        <n v="4875" u="1"/>
        <n v="856" u="1"/>
        <n v="2659.8" u="1"/>
        <n v="1788.9" u="1"/>
        <n v="1055.6500000000001" u="1"/>
        <n v="3109.51" u="1"/>
        <n v="1185.8" u="1"/>
        <n v="867.84" u="1"/>
        <n v="37124.22" u="1"/>
        <n v="4258.5" u="1"/>
        <n v="704.34" u="1"/>
        <n v="4367.8" u="1"/>
        <n v="8270.18" u="1"/>
        <n v="319.89999999999998" u="1"/>
        <n v="1134.8" u="1"/>
        <n v="712.9" u="1"/>
        <n v="4032.8" u="1"/>
        <n v="3781.27" u="1"/>
        <n v="260.89999999999998" u="1"/>
        <n v="375.8" u="1"/>
        <n v="879.45" u="1"/>
        <n v="22008.51" u="1"/>
        <n v="1960" u="1"/>
        <n v="11259.25" u="1"/>
        <n v="1865.0001" u="1"/>
        <n v="79.989999999999995" u="1"/>
        <n v="115.99" u="1"/>
        <n v="128.55000000000001" u="1"/>
        <n v="160.78" u="1"/>
        <n v="567.9" u="1"/>
        <n v="248" u="1"/>
        <n v="459.92" u="1"/>
        <n v="39429.699999999997" u="1"/>
        <n v="1182.3" u="1"/>
        <n v="147" u="1"/>
        <n v="1022.08" u="1"/>
        <n v="272.22000000000003" u="1"/>
        <n v="546" u="1"/>
        <n v="170.37" u="1"/>
        <n v="468.96" u="1"/>
        <n v="251.83" u="1"/>
        <n v="1606.7" u="1"/>
        <n v="1088.9000000000001" u="1"/>
        <n v="1015.81" u="1"/>
        <n v="367.64" u="1"/>
        <n v="1522.05" u="1"/>
        <n v="2642.97" u="1"/>
        <n v="451" u="1"/>
        <n v="393.35520000000002" u="1"/>
        <n v="1078.2239999999999" u="1"/>
        <n v="951.44" u="1"/>
        <n v="1407.6666" u="1"/>
        <n v="229.42" u="1"/>
        <n v="350.24" u="1"/>
        <n v="3370.12" u="1"/>
        <n v="1747.72" u="1"/>
        <n v="10148.850399999999" u="1"/>
        <n v="1212.0999999999999" u="1"/>
        <n v="509.6" u="1"/>
        <n v="914.1" u="1"/>
        <n v="626.79" u="1"/>
        <n v="658.14" u="1"/>
        <n v="1192" u="1"/>
        <n v="109.69" u="1"/>
        <n v="1190" u="1"/>
        <n v="1418" u="1"/>
        <n v="13259.1" u="1"/>
        <n v="5728.37" u="1"/>
        <n v="2176" u="1"/>
        <n v="588.99" u="1"/>
        <n v="3315.44" u="1"/>
        <n v="2008.4" u="1"/>
        <n v="573.29999999999995" u="1"/>
        <n v="1719.9" u="1"/>
        <n v="4236.28" u="1"/>
        <n v="5874" u="1"/>
        <n v="770.48159999999996" u="1"/>
        <n v="13876.096" u="1"/>
        <n v="8674.18" u="1"/>
        <n v="917.21280000000002" u="1"/>
        <n v="2987.82" u="1"/>
        <n v="523.32000000000005" u="1"/>
        <n v="574.6" u="1"/>
        <n v="596" u="1"/>
        <n v="2032.8" u="1"/>
        <n v="2444.04" u="1"/>
        <n v="1733.4" u="1"/>
        <n v="1475" u="1"/>
        <n v="39579.325100000002" u="1"/>
        <n v="985.59" u="1"/>
        <n v="407.64" u="1"/>
        <n v="6701.75" u="1"/>
        <n v="5896.86" u="1"/>
        <n v="16582.412" u="1"/>
        <n v="710.34" u="1"/>
        <n v="1560.4159999999999" u="1"/>
        <n v="5858.48" u="1"/>
        <n v="843.23" u="1"/>
        <n v="1865.6" u="1"/>
        <n v="356.3775" u="1"/>
        <n v="237.73" u="1"/>
        <n v="580.98" u="1"/>
        <n v="334.97" u="1"/>
        <n v="542.05759999999998" u="1"/>
        <n v="235.14400000000001" u="1"/>
        <n v="813.08640000000003" u="1"/>
        <n v="374.36970000000002" u="1"/>
        <n v="1551.9503999999999" u="1"/>
        <n v="670.51" u="1"/>
        <n v="444.63" u="1"/>
        <n v="333.22" u="1"/>
        <n v="678.88800000000003" u="1"/>
        <n v="459.5" u="1"/>
        <n v="216.73" u="1"/>
        <n v="2251.5" u="1"/>
        <n v="753.02" u="1"/>
        <n v="778.09" u="1"/>
        <n v="798.30240000000003" u="1"/>
        <n v="572.00639999999999" u="1"/>
        <n v="378.40320000000003" u="1"/>
        <n v="314.3766" u="1"/>
        <n v="265.88" u="1"/>
        <n v="638.11" u="1"/>
        <n v="1275.29" u="1"/>
        <n v="2218.8795" u="1"/>
        <n v="718.48" u="1"/>
        <n v="295.44" u="1"/>
        <n v="603.3501" u="1"/>
        <n v="596.16989999999998" u="1"/>
        <n v="385.64" u="1"/>
        <n v="393.8134" u="1"/>
        <n v="1395.8" u="1"/>
        <n v="1855" u="1"/>
        <n v="588.46500000000003" u="1"/>
        <n v="585.57000000000005" u="1"/>
        <n v="590.85599999999999" u="1"/>
        <n v="1107.5440000000001" u="1"/>
        <n v="1144.3920000000001" u="1"/>
        <n v="335.31959999999998" u="1"/>
        <n v="558.46559999999999" u="1"/>
        <n v="192.67" u="1"/>
        <n v="2378.9247999999998" u="1"/>
        <n v="457.93439999999998" u="1"/>
        <n v="934.81600000000003" u="1"/>
        <n v="332.08" u="1"/>
        <n v="857.15" u="1"/>
        <n v="695.46" u="1"/>
        <n v="466.46" u="1"/>
        <n v="512.79999999999995" u="1"/>
        <n v="2565" u="1"/>
        <n v="803.84" u="1"/>
        <n v="640.71" u="1"/>
        <n v="392.7" u="1"/>
        <n v="7127.21" u="1"/>
        <n v="575.57000000000005" u="1"/>
        <n v="5573.55" u="1"/>
        <n v="7128.63" u="1"/>
        <n v="5517.68" u="1"/>
        <n v="1042.04" u="1"/>
        <n v="704.21" u="1"/>
        <n v="742.67" u="1"/>
        <n v="2143.7800000000002" u="1"/>
        <n v="507.8" u="1"/>
        <n v="4239.7299999999996" u="1"/>
        <n v="2012.8" u="1"/>
        <n v="1994.55" u="1"/>
        <n v="2267.91" u="1"/>
        <n v="1269.6300000000001" u="1"/>
        <n v="1229.8" u="1"/>
        <n v="1196.77" u="1"/>
        <n v="1319.89" u="1"/>
        <n v="462.8" u="1"/>
        <n v="768.42" u="1"/>
        <n v="945.98" u="1"/>
        <n v="1451.28" u="1"/>
        <n v="5235.1499999999996" u="1"/>
        <n v="3042.35" u="1"/>
        <n v="1745.17" u="1"/>
        <n v="996.39" u="1"/>
        <n v="799.43" u="1"/>
        <n v="347.58" u="1"/>
        <n v="430.23" u="1"/>
        <n v="596.74" u="1"/>
        <n v="7664.35" u="1"/>
        <n v="3177.45" u="1"/>
        <n v="31891.23" u="1"/>
        <n v="1638.71" u="1"/>
        <n v="1134.4100000000001" u="1"/>
        <n v="907.19" u="1"/>
        <n v="569" u="1"/>
        <n v="3217.85" u="1"/>
        <n v="2076.48" u="1"/>
        <n v="3483.6698999999999" u="1"/>
        <n v="5606.9004999999997" u="1"/>
        <n v="556.05600000000004" u="1"/>
        <n v="582.34" u="1"/>
        <n v="472.5" u="1"/>
        <n v="362" u="1"/>
        <n v="3043.4002" u="1"/>
        <n v="2943.51" u="1"/>
        <n v="2050.65" u="1"/>
        <n v="2466.94" u="1"/>
        <n v="4600" u="1"/>
        <n v="1894.89" u="1"/>
        <n v="2976.96" u="1"/>
        <n v="794.76" u="1"/>
        <n v="1336" u="1"/>
        <n v="6767.6" u="1"/>
        <n v="821.07" u="1"/>
        <n v="715.56" u="1"/>
        <n v="512.49" u="1"/>
        <n v="2035.88" u="1"/>
        <n v="1191.6500000000001" u="1"/>
        <n v="491.54" u="1"/>
        <n v="25918.17" u="1"/>
        <n v="390" u="1"/>
        <n v="3408.7368000000001" u="1"/>
        <n v="1496.07" u="1"/>
        <n v="1525.1279999999999" u="1"/>
        <n v="519.53" u="1"/>
        <n v="947.27" u="1"/>
        <n v="793.88" u="1"/>
        <n v="57077.89" u="1"/>
        <n v="9398.42" u="1"/>
        <n v="7843.42" u="1"/>
        <n v="16939.849999999999" u="1"/>
        <n v="3842.72" u="1"/>
        <n v="5414.01" u="1"/>
        <n v="665" u="1"/>
        <n v="167" u="1"/>
        <n v="687.43" u="1"/>
        <n v="2353.42" u="1"/>
        <n v="18116.77" u="1"/>
        <n v="15113.52" u="1"/>
        <n v="1609.68" u="1"/>
        <n v="1210.48" u="1"/>
        <n v="3072.49" u="1"/>
        <n v="506.98" u="1"/>
        <n v="1855.42" u="1"/>
        <n v="844.42" u="1"/>
        <n v="1724.25" u="1"/>
        <n v="515.84" u="1"/>
        <n v="457.26" u="1"/>
        <n v="1759.01" u="1"/>
        <n v="3436.5360000000001" u="1"/>
        <n v="1976.9775999999999" u="1"/>
        <n v="3903.4" u="1"/>
        <n v="1597.9" u="1"/>
        <n v="1670.5962" u="1"/>
        <n v="712" u="1"/>
        <n v="1883" u="1"/>
        <n v="807" u="1"/>
        <n v="642" u="1"/>
        <n v="1254.42" u="1"/>
        <n v="334.05" u="1"/>
        <n v="412.8" u="1"/>
        <n v="341.45" u="1"/>
        <n v="1414" u="1"/>
        <n v="668.91" u="1"/>
        <n v="3678.08" u="1"/>
        <n v="253.1" u="1"/>
        <n v="327.75" u="1"/>
        <n v="313.5" u="1"/>
        <n v="1778.77" u="1"/>
        <n v="670" u="1"/>
        <n v="271" u="1"/>
        <n v="1219.8900000000001" u="1"/>
        <n v="155.51" u="1"/>
        <n v="997.27" u="1"/>
        <n v="680" u="1"/>
        <n v="323" u="1"/>
        <n v="1143.73" u="1"/>
        <n v="2326.1" u="1"/>
        <n v="2765.17" u="1"/>
        <n v="1292" u="1"/>
        <n v="1943.24" u="1"/>
        <n v="247" u="1"/>
        <n v="947" u="1"/>
        <n v="629.48" u="1"/>
        <n v="629.1" u="1"/>
        <n v="9179.3988000000008" u="1"/>
        <n v="1035" u="1"/>
        <n v="1368.2" u="1"/>
        <n v="905.8" u="1"/>
        <n v="2724.6239999999998" u="1"/>
        <n v="3571.7759999999998" u="1"/>
        <n v="1590.36" u="1"/>
        <n v="1987.92" u="1"/>
        <n v="2420.1923000000002" u="1"/>
        <n v="1716.35" u="1"/>
        <n v="1306.5581" u="1"/>
        <n v="579.75800000000004" u="1"/>
        <n v="818.62170000000003" u="1"/>
        <n v="10308.75" u="1"/>
        <n v="2220.25" u="1"/>
        <n v="2853.2" u="1"/>
        <n v="2805.76" u="1"/>
        <n v="29031.81" u="1"/>
        <n v="2671.33" u="1"/>
        <n v="2827.72" u="1"/>
        <n v="3350.73" u="1"/>
        <n v="1327.76" u="1"/>
        <n v="26511.78" u="1"/>
        <n v="1058.23" u="1"/>
        <n v="736.46370000000002" u="1"/>
        <n v="1122.05" u="1"/>
        <n v="1483.22" u="1"/>
        <n v="1169.8425" u="1"/>
        <n v="279" u="1"/>
        <n v="160.72" u="1"/>
        <n v="537.64" u="1"/>
        <n v="1010.74" u="1"/>
        <n v="1318.67" u="1"/>
        <n v="835.39" u="1"/>
        <n v="480.14" u="1"/>
        <n v="330.33" u="1"/>
        <n v="3042" u="1"/>
        <n v="834.7" u="1"/>
        <n v="1922.82" u="1"/>
        <n v="7515.04" u="1"/>
        <n v="6501.8879999999999" u="1"/>
        <n v="1165.3599999999999" u="1"/>
        <n v="7290.72" u="1"/>
        <n v="1187.3599999999999" u="1"/>
        <n v="6860.4480000000003" u="1"/>
        <n v="167.47" u="1"/>
        <n v="538" u="1"/>
        <n v="279.2" u="1"/>
        <n v="2015.82" u="1"/>
        <n v="2632.1997999999999" u="1"/>
        <n v="1386.14" u="1"/>
        <n v="4042.5" u="1"/>
        <n v="692.22" u="1"/>
        <n v="6983.9279999999999" u="1"/>
        <n v="17227.013999999999" u="1"/>
        <n v="9229.48" u="1"/>
        <n v="2102.828" u="1"/>
        <n v="5579.4089999999997" u="1"/>
        <n v="10557.54" u="1"/>
        <n v="1246.0999999999999" u="1"/>
        <n v="15867.954" u="1"/>
        <n v="313.88" u="1"/>
        <n v="6380.4" u="1"/>
        <n v="3881.5920000000001" u="1"/>
        <n v="6153.84" u="1"/>
        <n v="1061.97" u="1"/>
        <n v="707.98" u="1"/>
        <n v="628" u="1"/>
        <n v="6634.1549999999997" u="1"/>
        <n v="3344.28" u="1"/>
        <n v="233.87" u="1"/>
        <n v="3337.13" u="1"/>
        <n v="2092.89" u="1"/>
        <n v="7475.74" u="1"/>
        <n v="4765.7" u="1"/>
        <n v="741.46" u="1"/>
        <n v="1109.8900000000001" u="1"/>
        <n v="2742.24" u="1"/>
        <n v="401.94" u="1"/>
        <n v="3061.6" u="1"/>
        <n v="130.38" u="1"/>
        <n v="2097.39" u="1"/>
        <n v="14516.28" u="1"/>
        <n v="727.38019999999995" u="1"/>
        <n v="765.2" u="1"/>
        <n v="478.97" u="1"/>
        <n v="1340" u="1"/>
        <n v="1065.8" u="1"/>
        <n v="2107.4299999999998" u="1"/>
        <n v="13200" u="1"/>
        <n v="276.99" u="1"/>
        <n v="431.97" u="1"/>
        <n v="2069.46" u="1"/>
        <n v="2979.26" u="1"/>
        <n v="4856.29" u="1"/>
        <n v="430.64" u="1"/>
        <n v="3932.1" u="1"/>
        <n v="1512.16" u="1"/>
        <n v="2433.252" u="1"/>
        <n v="1488.05" u="1"/>
        <n v="333.53" u="1"/>
        <n v="4703.9399999999996" u="1"/>
        <n v="7680.87" u="1"/>
        <n v="4515.8900000000003" u="1"/>
        <n v="1852.86" u="1"/>
        <n v="164.75" u="1"/>
        <n v="2861.96" u="1"/>
        <n v="2916" u="1"/>
        <n v="980.1" u="1"/>
        <n v="527" u="1"/>
        <n v="1054" u="1"/>
        <n v="871.92" u="1"/>
        <n v="1603.95" u="1"/>
        <n v="887.7" u="1"/>
        <n v="1258.1400000000001" u="1"/>
        <n v="374" u="1"/>
        <n v="4058.1" u="1"/>
        <n v="1993.741" u="1"/>
        <n v="800.52" u="1"/>
        <n v="1336.62" u="1"/>
        <n v="745.82" u="1"/>
        <n v="3635.424" u="1"/>
        <n v="4514.34" u="1"/>
        <n v="4038.6028000000001" u="1"/>
        <n v="1289.1738" u="1"/>
        <n v="7212.2" u="1"/>
        <n v="2025.56" u="1"/>
        <n v="1216.3499999999999" u="1"/>
        <n v="406.56" u="1"/>
        <n v="372.95" u="1"/>
        <n v="3173.52" u="1"/>
        <n v="927.52" u="1"/>
        <n v="1969.73" u="1"/>
        <n v="739.75" u="1"/>
        <n v="685" u="1"/>
        <n v="587" u="1"/>
        <n v="2261.67" u="1"/>
        <n v="1148.06" u="1"/>
        <n v="975.2" u="1"/>
        <n v="393.9" u="1"/>
        <n v="1095.05" u="1"/>
        <n v="1383.69" u="1"/>
        <n v="2174.5" u="1"/>
        <n v="1172.1300000000001" u="1"/>
        <n v="434.28" u="1"/>
        <n v="994.04" u="1"/>
        <n v="576.88" u="1"/>
        <n v="960.89" u="1"/>
        <n v="700.92" u="1"/>
        <n v="2416.4" u="1"/>
        <n v="1615.9" u="1"/>
        <n v="2395.0500000000002" u="1"/>
        <n v="1064.92" u="1"/>
        <n v="1365.45" u="1"/>
        <n v="833.85" u="1"/>
        <n v="881.89" u="1"/>
        <n v="1941.78" u="1"/>
        <n v="780.89" u="1"/>
        <n v="1596.88" u="1"/>
        <n v="1680.3" u="1"/>
        <n v="9891.33" u="1"/>
        <n v="644.02" u="1"/>
        <n v="12058" u="1"/>
        <n v="3857.42" u="1"/>
        <n v="2805.93" u="1"/>
        <n v="1933.7" u="1"/>
        <n v="2130.36" u="1"/>
        <n v="2172.71" u="1"/>
        <n v="4171.8500000000004" u="1"/>
        <n v="2153.88" u="1"/>
        <n v="480.74" u="1"/>
        <n v="539.19000000000005" u="1"/>
        <n v="962.67" u="1"/>
        <n v="349.91" u="1"/>
        <n v="699.82" u="1"/>
        <n v="651.89" u="1"/>
        <n v="1808.45" u="1"/>
        <n v="1898" u="1"/>
        <n v="1873.9" u="1"/>
        <n v="1343" u="1"/>
        <n v="1369" u="1"/>
        <n v="332.2" u="1"/>
        <n v="1134.69" u="1"/>
        <n v="2814.93" u="1"/>
        <n v="4961.28" u="1"/>
        <n v="1160.6400000000001" u="1"/>
        <n v="4254.53" u="1"/>
        <n v="904.5" u="1"/>
        <n v="977.22" u="1"/>
        <n v="459" u="1"/>
        <n v="582.28" u="1"/>
        <n v="1787.16" u="1"/>
        <n v="453.12" u="1"/>
        <n v="525.98" u="1"/>
        <n v="1036.26" u="1"/>
        <n v="3199.5" u="1"/>
        <n v="720.75" u="1"/>
        <n v="1734.9" u="1"/>
        <n v="1430.71" u="1"/>
        <n v="39023.67" u="1"/>
        <n v="1585" u="1"/>
        <n v="778.36" u="1"/>
        <n v="266.33999999999997" u="1"/>
        <n v="2638.192" u="1"/>
        <n v="854.81" u="1"/>
        <n v="1983.92" u="1"/>
        <n v="347.6" u="1"/>
        <n v="1021.86" u="1"/>
        <n v="2759.18" u="1"/>
        <n v="96.51" u="1"/>
        <n v="60.9" u="1"/>
        <n v="779.33" u="1"/>
        <n v="501.54" u="1"/>
        <n v="235.3" u="1"/>
        <n v="2066.2600000000002" u="1"/>
        <n v="768.6" u="1"/>
        <n v="7492.08" u="1"/>
        <n v="3126.66" u="1"/>
        <n v="822.95" u="1"/>
        <n v="952.8" u="1"/>
        <n v="1444.64" u="1"/>
        <n v="1648.74" u="1"/>
        <n v="505.31" u="1"/>
        <n v="2845.32" u="1"/>
        <n v="671.6" u="1"/>
        <n v="4539.2299999999996" u="1"/>
        <n v="29895.371999999999" u="1"/>
        <n v="33799.54" u="1"/>
        <n v="4067.14" u="1"/>
        <n v="3024.47" u="1"/>
        <n v="9112.5540000000001" u="1"/>
        <n v="334.00639999999999" u="1"/>
        <n v="835.29399999999998" u="1"/>
        <n v="368.31420000000003" u="1"/>
        <n v="3099.96" u="1"/>
        <n v="630.05999999999995" u="1"/>
        <n v="3341.59" u="1"/>
        <n v="554.19000000000005" u="1"/>
        <n v="2035.4" u="1"/>
        <n v="1128.03" u="1"/>
        <n v="446.9" u="1"/>
        <n v="718.81" u="1"/>
        <n v="441.52" u="1"/>
        <n v="595.85" u="1"/>
        <n v="762.03" u="1"/>
        <n v="2397.77" u="1"/>
        <n v="1663.84" u="1"/>
        <n v="3433.01" u="1"/>
        <n v="2710.02" u="1"/>
        <n v="4254" u="1"/>
        <n v="594.41999999999996" u="1"/>
        <n v="2865.28" u="1"/>
        <n v="225.87" u="1"/>
        <n v="664.2" u="1"/>
        <n v="7905.17" u="1"/>
        <n v="770.4" u="1"/>
        <n v="2999.4" u="1"/>
        <n v="184.86" u="1"/>
        <n v="2287.94" u="1"/>
        <n v="6389.6" u="1"/>
        <n v="134" u="1"/>
        <n v="1178.2994000000001" u="1"/>
        <n v="619.06320000000005" u="1"/>
        <n v="149.32400000000001" u="1"/>
        <n v="601.02" u="1"/>
        <n v="1014" u="1"/>
        <n v="490.52" u="1"/>
        <n v="1349.04" u="1"/>
        <n v="1820" u="1"/>
        <n v="367.01" u="1"/>
        <n v="437.41" u="1"/>
        <n v="347.23" u="1"/>
        <n v="91.15" u="1"/>
        <n v="1370.11" u="1"/>
        <n v="612.36" u="1"/>
        <n v="6622.36" u="1"/>
        <n v="6238.79" u="1"/>
        <n v="722.1" u="1"/>
        <n v="487.19" u="1"/>
        <n v="4000" u="1"/>
        <n v="10995.73" u="1"/>
        <n v="5553" u="1"/>
        <n v="985" u="1"/>
        <n v="7785" u="1"/>
        <n v="899.6" u="1"/>
        <n v="218.94" u="1"/>
        <n v="1203.0899999999999" u="1"/>
        <n v="120.32" u="1"/>
        <n v="368.05439999999999" u="1"/>
        <n v="318.4384" u="1"/>
        <n v="465.6" u="1"/>
        <n v="2100" u="1"/>
        <n v="1061" u="1"/>
        <n v="1935" u="1"/>
        <n v="592.93920000000003" u="1"/>
        <n v="206.61760000000001" u="1"/>
        <n v="1141" u="1"/>
        <n v="8645.56" u="1"/>
        <n v="545.09280000000001" u="1"/>
        <n v="2767.2860000000001" u="1"/>
        <n v="1599.472" u="1"/>
        <n v="1196.6475" u="1"/>
        <n v="2787.3" u="1"/>
        <n v="1173.3599999999999" u="1"/>
        <n v="853.36" u="1"/>
        <n v="737.81119999999999" u="1"/>
        <n v="501.6" u="1"/>
        <n v="365" u="1"/>
        <n v="310.7" u="1"/>
        <n v="111.75" u="1"/>
        <n v="450.4" u="1"/>
        <n v="395.28" u="1"/>
        <n v="550.4" u="1"/>
        <n v="342.97" u="1"/>
        <n v="339.9" u="1"/>
        <n v="604.1" u="1"/>
        <n v="657" u="1"/>
        <n v="560.58000000000004" u="1"/>
        <n v="5464.62" u="1"/>
        <n v="2306.11" u="1"/>
        <n v="1902.1128000000001" u="1"/>
        <n v="420.5" u="1"/>
        <n v="1221.79" u="1"/>
        <n v="2821.78" u="1"/>
        <n v="583.65" u="1"/>
        <n v="315.61" u="1"/>
        <n v="978.19" u="1"/>
        <n v="2109.9699999999998" u="1"/>
        <n v="424.04" u="1"/>
        <n v="436.61009999999999" u="1"/>
        <n v="1307.8900000000001" u="1"/>
        <n v="424.87" u="1"/>
        <n v="3846" u="1"/>
        <n v="905" u="1"/>
        <n v="1503.0300999999999" u="1"/>
        <n v="532.44799999999998" u="1"/>
        <n v="792.69119999999998" u="1"/>
        <n v="117.92" u="1"/>
        <n v="26.13" u="1"/>
        <n v="183.5" u="1"/>
        <n v="453.75" u="1"/>
        <n v="420.03" u="1"/>
        <n v="582.08799999999997" u="1"/>
        <n v="389.31" u="1"/>
        <n v="2616.4" u="1"/>
        <n v="4078.98" u="1"/>
        <n v="320.8" u="1"/>
        <n v="2240.9" u="1"/>
        <n v="966.96" u="1"/>
        <n v="1931.82" u="1"/>
        <n v="5442.55" u="1"/>
        <n v="5144.74" u="1"/>
        <n v="4015" u="1"/>
        <n v="4554.03" u="1"/>
        <n v="3814.0340000000001" u="1"/>
        <n v="695.72" u="1"/>
        <n v="174.81" u="1"/>
        <n v="1619.2175999999999" u="1"/>
        <n v="509.54399999999998" u="1"/>
        <n v="2045.34" u="1"/>
        <n v="2972.64" u="1"/>
        <n v="4903.1400000000003" u="1"/>
        <n v="1149.8" u="1"/>
        <n v="1241.3699999999999" u="1"/>
        <n v="930" u="1"/>
        <n v="1532.9" u="1"/>
        <n v="8157.74" u="1"/>
        <n v="13708.38" u="1"/>
        <n v="12867.37" u="1"/>
        <n v="494.58" u="1"/>
        <n v="469.77" u="1"/>
        <n v="434.43" u="1"/>
        <n v="726.79039999999998" u="1"/>
        <n v="601.31200000000001" u="1"/>
        <n v="863.08" u="1"/>
        <n v="1424.96" u="1"/>
        <n v="812.7" u="1"/>
        <n v="383.95" u="1"/>
        <n v="409.24799999999999" u="1"/>
        <n v="195.16" u="1"/>
        <n v="170.5" u="1"/>
        <n v="2890.98" u="1"/>
        <n v="2634.9" u="1"/>
        <n v="1517.6895999999999" u="1"/>
        <n v="500.23680000000002" u="1"/>
        <n v="713.976" u="1"/>
        <n v="1002.25" u="1"/>
        <n v="330.1" u="1"/>
        <n v="496.28" u="1"/>
        <n v="187.59" u="1"/>
        <n v="3492.2622000000001" u="1"/>
        <n v="886.25" u="1"/>
        <n v="1356.3620000000001" u="1"/>
        <n v="2998.4717999999998" u="1"/>
        <n v="611.32000000000005" u="1"/>
        <n v="3124.7444999999998" u="1"/>
        <n v="1226.68" u="1"/>
        <n v="1866.68" u="1"/>
        <n v="756.75990000000002" u="1"/>
        <n v="862.74720000000002" u="1"/>
        <n v="1665.24" u="1"/>
        <n v="14527.37" u="1"/>
        <n v="9116.52" u="1"/>
        <n v="1624" u="1"/>
        <n v="1932" u="1"/>
        <n v="19746.580000000002" u="1"/>
        <n v="364.72" u="1"/>
        <n v="6614.45" u="1"/>
        <n v="408.14" u="1"/>
        <n v="408.3" u="1"/>
        <n v="3273.06" u="1"/>
        <n v="788.9" u="1"/>
        <n v="259.32479999999998" u="1"/>
        <n v="313.86660000000001" u="1"/>
        <n v="3120.06" u="1"/>
        <n v="404.1" u="1"/>
        <n v="1219.2768000000001" u="1"/>
        <n v="14441.36" u="1"/>
        <n v="13240.28" u="1"/>
        <n v="556.72" u="1"/>
        <n v="925.36" u="1"/>
        <n v="2572.5100000000002" u="1"/>
        <n v="237.67" u="1"/>
        <n v="802.8" u="1"/>
        <n v="644.9" u="1"/>
        <n v="2163.77" u="1"/>
        <n v="1527.79" u="1"/>
        <n v="557.91" u="1"/>
        <n v="1297.3599999999999" u="1"/>
        <n v="941.67" u="1"/>
        <n v="739.88" u="1"/>
        <n v="1913.49" u="1"/>
        <n v="3199.36" u="1"/>
        <n v="3099.38" u="1"/>
        <n v="8148.14" u="1"/>
        <n v="927.9" u="1"/>
        <n v="241.97499999999999" u="1"/>
        <n v="329.8" u="1"/>
        <n v="214.56" u="1"/>
        <n v="8432.64" u="1"/>
        <n v="2950.5" u="1"/>
        <n v="438.78" u="1"/>
        <n v="877.56" u="1"/>
        <n v="907.2" u="1"/>
        <n v="212.5" u="1"/>
        <n v="403.95" u="1"/>
        <n v="1429.68" u="1"/>
        <n v="494.15" u="1"/>
        <n v="484.26" u="1"/>
        <n v="809.02080000000001" u="1"/>
        <n v="6555.9059999999999" u="1"/>
        <n v="84.924000000000007" u="1"/>
        <n v="4746.6000000000004" u="1"/>
        <n v="215.22" u="1"/>
        <n v="2106" u="1"/>
        <n v="2901" u="1"/>
        <n v="1534" u="1"/>
        <n v="845.9" u="1"/>
        <n v="574.9" u="1"/>
        <n v="637.26" u="1"/>
        <n v="303.94" u="1"/>
        <n v="534.20000000000005" u="1"/>
        <n v="790.32" u="1"/>
        <n v="525.15" u="1"/>
        <n v="131.5" u="1"/>
        <n v="4512.8999999999996" u="1"/>
        <n v="1132.82" u="1"/>
        <n v="18702.88" u="1"/>
        <n v="19764.045399999999" u="1"/>
        <n v="1921.77" u="1"/>
        <n v="804.96" u="1"/>
        <n v="650.88" u="1"/>
        <n v="2058.462" u="1"/>
        <n v="34176.559999999998" u="1"/>
        <n v="190.19" u="1"/>
        <n v="4592" u="1"/>
        <n v="5232" u="1"/>
        <n v="1166.45" u="1"/>
        <n v="1243.77" u="1"/>
        <n v="5325.84" u="1"/>
        <n v="7710" u="1"/>
        <n v="7600" u="1"/>
        <n v="7488.1" u="1"/>
        <n v="65" u="1"/>
        <n v="6822" u="1"/>
        <n v="1421" u="1"/>
        <n v="910.58" u="1"/>
        <n v="262.73340000000002" u="1"/>
        <n v="1162.6500000000001" u="1"/>
        <n v="2161.04" u="1"/>
        <n v="548.35199999999998" u="1"/>
        <n v="702.91200000000003" u="1"/>
        <n v="1524.992" u="1"/>
        <n v="606.28" u="1"/>
        <n v="514.28" u="1"/>
        <n v="2406.8000000000002" u="1"/>
        <n v="198.93" u="1"/>
        <n v="547.23199999999997" u="1"/>
        <n v="194.65600000000001" u="1"/>
        <n v="1606.1130000000001" u="1"/>
        <n v="568.35990000000004" u="1"/>
        <n v="1280.43" u="1"/>
        <n v="566.4" u="1"/>
        <n v="2890.5504000000001" u="1"/>
        <n v="527.79" u="1"/>
        <n v="204.45599999999999" u="1"/>
        <n v="724.78399999999999" u="1"/>
        <n v="264.23039999999997" u="1"/>
        <n v="594.21600000000001" u="1"/>
        <n v="694.25850000000003" u="1"/>
        <n v="2496.0749999999998" u="1"/>
        <n v="1428.99" u="1"/>
        <n v="2307.5003999999999" u="1"/>
        <n v="696.23199999999997" u="1"/>
        <n v="221.49" u="1"/>
        <n v="4195.54" u="1"/>
        <n v="2649.54" u="1"/>
        <n v="585.27840000000003" u="1"/>
        <n v="601.74239999999998" u="1"/>
        <n v="901.56" u="1"/>
        <n v="407.74720000000002" u="1"/>
        <n v="265.22719999999998" u="1"/>
        <n v="566" u="1"/>
        <n v="2208" u="1"/>
        <n v="1665.52" u="1"/>
        <n v="1038.43" u="1"/>
        <n v="34449.79" u="1"/>
        <n v="1338.8" u="1"/>
        <n v="754.8" u="1"/>
        <n v="1469.79" u="1"/>
        <n v="1304.82" u="1"/>
        <n v="899.79" u="1"/>
        <n v="1703.18" u="1"/>
        <n v="688.89" u="1"/>
        <n v="608.9" u="1"/>
        <n v="603.79999999999995" u="1"/>
        <n v="862.44" u="1"/>
        <n v="723.38" u="1"/>
        <n v="874.9" u="1"/>
        <n v="2230.17" u="1"/>
        <n v="7296.82" u="1"/>
        <n v="912.7" u="1"/>
        <n v="1250.95" u="1"/>
        <n v="520.1" u="1"/>
        <n v="1529.34" u="1"/>
        <n v="1066.75" u="1"/>
        <n v="1103.29" u="1"/>
        <n v="1111.24" u="1"/>
        <n v="538.70000000000005" u="1"/>
        <n v="2406.6558" u="1"/>
        <n v="1485.9280000000001" u="1"/>
        <n v="670.56659999999999" u="1"/>
        <n v="1748.0524" u="1"/>
        <n v="824" u="1"/>
        <n v="1910.16" u="1"/>
        <n v="968.75" u="1"/>
        <n v="45363.38" u="1"/>
        <n v="474.36" u="1"/>
        <n v="2985.3" u="1"/>
        <n v="2888.02" u="1"/>
        <n v="2182.46" u="1"/>
        <n v="5224.6099999999997" u="1"/>
        <n v="3101.22" u="1"/>
        <n v="2853.09" u="1"/>
        <n v="1267.69" u="1"/>
        <n v="1510" u="1"/>
        <n v="729" u="1"/>
        <n v="578" u="1"/>
        <n v="1600" u="1"/>
        <n v="982" u="1"/>
        <n v="2388.19" u="1"/>
        <n v="2558.44" u="1"/>
        <n v="2059.5763999999999" u="1"/>
        <n v="3045.94" u="1"/>
        <n v="6212.74" u="1"/>
        <n v="50821.03" u="1"/>
        <n v="6874.64" u="1"/>
        <n v="710.58" u="1"/>
        <n v="1581.38" u="1"/>
        <n v="563.20000000000005" u="1"/>
        <n v="1224" u="1"/>
        <n v="2258.6729999999998" u="1"/>
        <n v="2606" u="1"/>
        <n v="258.55" u="1"/>
        <n v="264.10000000000002" u="1"/>
        <n v="528.20000000000005" u="1"/>
        <n v="215.28" u="1"/>
        <n v="4133.5200000000004" u="1"/>
        <n v="1349.24" u="1"/>
        <n v="345.8" u="1"/>
        <n v="1299.04" u="1"/>
        <n v="1054.8900000000001" u="1"/>
        <n v="982.61" u="1"/>
        <n v="1698.0319999999999" u="1"/>
        <n v="1022.1792" u="1"/>
        <n v="1124.8800000000001" u="1"/>
        <n v="774" u="1"/>
        <n v="2079.83" u="1"/>
        <n v="3480.8" u="1"/>
        <n v="1091.58" u="1"/>
        <n v="2719.78" u="1"/>
        <n v="17610" u="1"/>
        <n v="2269.2321000000002" u="1"/>
        <n v="395.30399999999997" u="1"/>
        <n v="1637.8879999999999" u="1"/>
        <n v="990.36" u="1"/>
        <n v="537.52" u="1"/>
        <n v="275.2" u="1"/>
        <n v="2019.66" u="1"/>
        <n v="850.34" u="1"/>
        <n v="505.89" u="1"/>
        <n v="521.38" u="1"/>
        <n v="630.42999999999995" u="1"/>
        <n v="1711.82" u="1"/>
        <n v="2227.84" u="1"/>
        <n v="219.39" u="1"/>
        <n v="1247.94" u="1"/>
        <n v="539.62" u="1"/>
        <n v="159.45500000000001" u="1"/>
        <n v="265.66660000000002" u="1"/>
        <n v="3371.1" u="1"/>
        <n v="973.28" u="1"/>
        <n v="61.72" u="1"/>
        <n v="661.11" u="1"/>
        <n v="109.42" u="1"/>
        <n v="11390.94" u="1"/>
        <n v="2781.8" u="1"/>
        <n v="498.4511" u="1"/>
        <n v="1707" u="1"/>
        <n v="1722.66" u="1"/>
        <n v="364.3" u="1"/>
        <n v="849.24" u="1"/>
        <n v="416" u="1"/>
        <n v="371" u="1"/>
        <n v="1145" u="1"/>
        <n v="752.08569999999997" u="1"/>
        <n v="1674.55" u="1"/>
        <n v="219.56" u="1"/>
        <n v="439.81" u="1"/>
        <n v="730.56" u="1"/>
        <n v="458.07" u="1"/>
        <n v="4374" u="1"/>
        <n v="331.58" u="1"/>
        <n v="322.16000000000003" u="1"/>
        <n v="211.22" u="1"/>
        <n v="650.70000000000005" u="1"/>
        <n v="768.21" u="1"/>
        <n v="1167.93" u="1"/>
        <n v="1493.5" u="1"/>
        <n v="4036.3" u="1"/>
        <n v="15492.45" u="1"/>
        <n v="1256.52" u="1"/>
        <n v="357.39" u="1"/>
        <n v="1874.5440000000001" u="1"/>
        <n v="50.97" u="1"/>
        <n v="410.75" u="1"/>
        <n v="280.5" u="1"/>
        <n v="188.78" u="1"/>
        <n v="1472.7439999999999" u="1"/>
        <n v="232.57919999999999" u="1"/>
        <n v="66.989999999999995" u="1"/>
        <n v="359.29599999999999" u="1"/>
        <n v="41.41" u="1"/>
        <n v="250.78" u="1"/>
        <n v="180.05500000000001" u="1"/>
        <n v="1717.87" u="1"/>
        <n v="204.25" u="1"/>
        <n v="7419.9840000000004" u="1"/>
        <n v="659.22" u="1"/>
        <n v="588.38" u="1"/>
        <n v="621.27" u="1"/>
        <n v="426.98009999999999" u="1"/>
        <n v="863.18" u="1"/>
        <n v="1547.39" u="1"/>
        <n v="1085.5039999999999" u="1"/>
        <n v="751" u="1"/>
        <n v="186.91" u="1"/>
        <n v="621.096" u="1"/>
        <n v="466.33440000000002" u="1"/>
        <n v="670.07360000000006" u="1"/>
        <n v="290.34660000000002" u="1"/>
        <n v="3748.41" u="1"/>
        <n v="795.2" u="1"/>
        <n v="1066.8599999999999" u="1"/>
        <n v="1271.8900000000001" u="1"/>
        <n v="1015.79" u="1"/>
        <n v="786.38" u="1"/>
        <n v="1693.88" u="1"/>
        <n v="2861.18" u="1"/>
        <n v="1532.01" u="1"/>
        <n v="1579.79" u="1"/>
        <n v="716.74" u="1"/>
        <n v="638.9" u="1"/>
        <n v="1310.79" u="1"/>
        <n v="1448.78" u="1"/>
        <n v="1855.78" u="1"/>
        <n v="667.9" u="1"/>
        <n v="1383.79" u="1"/>
        <n v="2180.7800000000002" u="1"/>
        <n v="517.89" u="1"/>
        <n v="959.67" u="1"/>
        <n v="987.79" u="1"/>
        <n v="4170.8500000000004" u="1"/>
        <n v="3732.88" u="1"/>
        <n v="4527.5626000000002" u="1"/>
        <n v="1239.5899999999999" u="1"/>
        <n v="2267" u="1"/>
        <n v="1634.87" u="1"/>
        <n v="1152.79" u="1"/>
        <n v="9113.02" u="1"/>
        <n v="1627.01" u="1"/>
        <n v="1104.67" u="1"/>
        <n v="3396.6039999999998" u="1"/>
        <n v="3173.6480000000001" u="1"/>
        <n v="307.8" u="1"/>
        <n v="919" u="1"/>
        <n v="94.03" u="1"/>
        <n v="182.04" u="1"/>
        <n v="121.19" u="1"/>
        <n v="130.74" u="1"/>
        <n v="44.46" u="1"/>
        <n v="3394.9" u="1"/>
        <n v="445.8" u="1"/>
        <n v="808.2" u="1"/>
        <n v="1686.98" u="1"/>
        <n v="2945.8" u="1"/>
        <n v="1196" u="1"/>
        <n v="678" u="1"/>
        <n v="719.32" u="1"/>
        <n v="1980" u="1"/>
        <n v="344.25" u="1"/>
        <n v="1848.04" u="1"/>
        <n v="93.41" u="1"/>
        <n v="767.47500000000002" u="1"/>
        <n v="420.69" u="1"/>
        <n v="522.14400000000001" u="1"/>
        <n v="1735.232" u="1"/>
        <n v="227.39" u="1"/>
        <n v="325" u="1"/>
        <n v="27970.86" u="1"/>
        <n v="1425.53" u="1"/>
        <n v="2727.77" u="1"/>
        <n v="902.09" u="1"/>
        <n v="730.43" u="1"/>
        <n v="4607.2647999999999" u="1"/>
        <n v="2339.56" u="1"/>
        <n v="1321.8194000000001" u="1"/>
        <n v="673.95" u="1"/>
        <n v="345" u="1"/>
        <n v="2974.65" u="1"/>
        <n v="452.1" u="1"/>
        <n v="373.63" u="1"/>
        <n v="2454.7399999999998" u="1"/>
        <n v="2801.6765" u="1"/>
        <n v="2421.79" u="1"/>
        <n v="1335.6369999999999" u="1"/>
        <n v="1172.8570999999999" u="1"/>
        <n v="721.995" u="1"/>
        <n v="1134" u="1"/>
        <n v="252.07" u="1"/>
        <n v="584.92039999999997" u="1"/>
        <n v="871.11" u="1"/>
        <n v="693.6" u="1"/>
        <n v="931.32510000000002" u="1"/>
        <n v="1488.56" u="1"/>
        <n v="426.5" u="1"/>
        <n v="242.16" u="1"/>
        <n v="909.8" u="1"/>
        <n v="462.73" u="1"/>
        <n v="568.16" u="1"/>
        <n v="165.18" u="1"/>
        <n v="128.32" u="1"/>
        <n v="593.79999999999995" u="1"/>
        <n v="99.6" u="1"/>
        <n v="102.15" u="1"/>
        <n v="626.5" u="1"/>
        <n v="158.54" u="1"/>
        <n v="106.25" u="1"/>
        <n v="154.41" u="1"/>
        <n v="75.819999999999993" u="1"/>
        <n v="86.62" u="1"/>
        <n v="94.92" u="1"/>
        <n v="20.87" u="1"/>
        <n v="76.599999999999994" u="1"/>
        <n v="80.53" u="1"/>
        <n v="157.44" u="1"/>
        <n v="55.74" u="1"/>
        <n v="207.35" u="1"/>
        <n v="78" u="1"/>
        <n v="115.2" u="1"/>
        <n v="65.569999999999993" u="1"/>
        <n v="244.99" u="1"/>
        <n v="95.67" u="1"/>
        <n v="136.9" u="1"/>
        <n v="126.37" u="1"/>
        <n v="92.43" u="1"/>
        <n v="7600.02" u="1"/>
        <n v="375.04" u="1"/>
        <n v="936.8" u="1"/>
        <n v="828.9" u="1"/>
        <n v="264.91000000000003" u="1"/>
        <n v="1289.07" u="1"/>
        <n v="231.1" u="1"/>
        <n v="3070.02" u="1"/>
        <n v="977.06" u="1"/>
        <n v="2758.74" u="1"/>
        <n v="1796.79" u="1"/>
        <n v="578.9" u="1"/>
        <n v="1609.8" u="1"/>
        <n v="614.9" u="1"/>
        <n v="1908.78" u="1"/>
        <n v="915.8" u="1"/>
        <n v="914.41" u="1"/>
        <n v="1290.79" u="1"/>
        <n v="1243.79" u="1"/>
        <n v="3768.77" u="1"/>
        <n v="1299.8" u="1"/>
        <n v="908.95" u="1"/>
        <n v="576.75199999999995" u="1"/>
        <n v="227.15100000000001" u="1"/>
        <n v="19.86" u="1"/>
        <n v="35620.385000000002" u="1"/>
        <n v="457.68" u="1"/>
        <n v="1584.92" u="1"/>
        <n v="942.48" u="1"/>
        <n v="1877.82" u="1"/>
        <n v="1146.9000000000001" u="1"/>
        <n v="487.44" u="1"/>
        <n v="1875.37" u="1"/>
        <n v="552.35" u="1"/>
        <n v="767.12" u="1"/>
        <n v="66.680000000000007" u="1"/>
        <n v="426.56" u="1"/>
        <n v="2106.3200000000002" u="1"/>
        <n v="2192.8000000000002" u="1"/>
        <n v="783.12" u="1"/>
        <n v="188.72" u="1"/>
        <n v="1074.4000000000001" u="1"/>
        <n v="1011.12" u="1"/>
        <n v="449.92" u="1"/>
        <n v="240.59" u="1"/>
        <n v="1015.5" u="1"/>
        <n v="465.54" u="1"/>
        <n v="10620" u="1"/>
        <n v="1157.42" u="1"/>
        <n v="1096.95" u="1"/>
        <n v="2162.27" u="1"/>
        <n v="4390.53" u="1"/>
        <n v="1572.56" u="1"/>
        <n v="3622" u="1"/>
        <n v="716" u="1"/>
        <n v="199.13" u="1"/>
        <n v="854.72" u="1"/>
        <n v="151.19" u="1"/>
        <n v="1125.9000000000001" u="1"/>
        <n v="1214.94" u="1"/>
        <n v="3540.87" u="1"/>
        <n v="1706.8828000000001" u="1"/>
        <n v="1296.1500000000001" u="1"/>
        <n v="3105" u="1"/>
        <n v="1290" u="1"/>
        <n v="400.29" u="1"/>
        <n v="1362.09" u="1"/>
        <n v="702.79" u="1"/>
        <n v="35076.339999999997" u="1"/>
        <n v="1027.3800000000001" u="1"/>
        <n v="565.25" u="1"/>
        <n v="681.26" u="1"/>
        <n v="391" u="1"/>
        <n v="410.3" u="1"/>
        <n v="1021.59" u="1"/>
        <n v="708.36" u="1"/>
        <n v="723.1" u="1"/>
        <n v="201.45" u="1"/>
        <n v="499.4" u="1"/>
        <n v="2922.19" u="1"/>
        <n v="1076.1120000000001" u="1"/>
        <n v="226.79" u="1"/>
        <n v="644.64" u="1"/>
        <n v="772.2" u="1"/>
        <n v="5977.29" u="1"/>
        <n v="3893" u="1"/>
        <n v="9002.69" u="1"/>
        <n v="739.4452" u="1"/>
        <n v="275.02999999999997" u="1"/>
        <n v="212" u="1"/>
        <n v="1365.34" u="1"/>
        <n v="1142.624" u="1"/>
        <n v="795.29" u="1"/>
        <n v="955.13599999999997" u="1"/>
        <n v="225.05" u="1"/>
        <n v="819.75" u="1"/>
        <n v="356.5" u="1"/>
        <n v="153" u="1"/>
        <n v="10707" u="1"/>
        <n v="4092.6304" u="1"/>
        <n v="185.375" u="1"/>
        <n v="1081.68" u="1"/>
        <n v="9937.2000000000007" u="1"/>
        <n v="670.72" u="1"/>
        <n v="715.08" u="1"/>
        <n v="560.51199999999994" u="1"/>
        <n v="420.23520000000002" u="1"/>
        <n v="567.77279999999996" u="1"/>
        <n v="388" u="1"/>
        <n v="1590.32" u="1"/>
        <n v="424.25" u="1"/>
        <n v="1122" u="1"/>
        <n v="2069.06" u="1"/>
        <n v="1005.56" u="1"/>
        <n v="330.27" u="1"/>
        <n v="283.29000000000002" u="1"/>
        <n v="148.13" u="1"/>
        <n v="208.38" u="1"/>
        <n v="1042.82" u="1"/>
        <n v="3907.72" u="1"/>
        <n v="9121.84" u="1"/>
        <n v="601.62" u="1"/>
        <n v="913.02" u="1"/>
        <n v="5533.74" u="1"/>
        <n v="6394.45" u="1"/>
        <n v="1749.65" u="1"/>
        <n v="2906.59" u="1"/>
        <n v="2011.15" u="1"/>
        <n v="341.95" u="1"/>
        <n v="3528.76" u="1"/>
        <n v="911.89" u="1"/>
        <n v="1807.88" u="1"/>
        <n v="717.79" u="1"/>
        <n v="2729.49" u="1"/>
        <n v="684.65" u="1"/>
        <n v="1652.78" u="1"/>
        <n v="1139.68" u="1"/>
        <n v="450.37" u="1"/>
        <n v="413.46" u="1"/>
        <n v="2308.88" u="1"/>
        <n v="1852.75" u="1"/>
        <n v="1349.89" u="1"/>
        <n v="686.35" u="1"/>
        <n v="787.9" u="1"/>
        <n v="1255.79" u="1"/>
        <n v="1666.48" u="1"/>
        <n v="1141.02" u="1"/>
        <n v="796.44" u="1"/>
        <n v="13161.35" u="1"/>
        <n v="954.79" u="1"/>
        <n v="1488.18" u="1"/>
        <n v="1631.09" u="1"/>
        <n v="3680.8" u="1"/>
        <n v="2242.1799999999998" u="1"/>
        <n v="656.9" u="1"/>
        <n v="863.04" u="1"/>
        <n v="1774.89" u="1"/>
        <n v="2578.8000000000002" u="1"/>
        <n v="858.42" u="1"/>
        <n v="1848.23" u="1"/>
        <n v="609.79999999999995" u="1"/>
        <n v="406.8" u="1"/>
        <n v="609.9" u="1"/>
        <n v="1654.78" u="1"/>
        <n v="1376.78" u="1"/>
        <n v="1816.5" u="1"/>
        <n v="2076.5100000000002" u="1"/>
        <n v="1716.17" u="1"/>
        <n v="654.52" u="1"/>
        <n v="823.9" u="1"/>
        <n v="500.8" u="1"/>
        <n v="3289.46" u="1"/>
        <n v="263.61" u="1"/>
        <n v="657.81" u="1"/>
        <n v="1720.88" u="1"/>
        <n v="2644.87" u="1"/>
        <n v="1283.22" u="1"/>
        <n v="791.88" u="1"/>
        <n v="800.89" u="1"/>
        <n v="870.12" u="1"/>
        <n v="1886.78" u="1"/>
        <n v="2830.77" u="1"/>
        <n v="909.92" u="1"/>
        <n v="1672.78" u="1"/>
        <n v="236.23" u="1"/>
        <n v="2159.92" u="1"/>
        <n v="564.77009999999996" u="1"/>
        <n v="323.13339999999999" u="1"/>
        <n v="1276.9792" u="1"/>
        <n v="1008.44" u="1"/>
        <n v="833.64" u="1"/>
        <n v="2136.4299999999998" u="1"/>
        <n v="1944.32" u="1"/>
        <n v="1938.4" u="1"/>
        <n v="4173.79" u="1"/>
        <n v="2039.39" u="1"/>
        <n v="1086.98" u="1"/>
        <n v="3982.89" u="1"/>
        <n v="1402.84" u="1"/>
        <n v="2002.38" u="1"/>
        <n v="15894.46" u="1"/>
        <n v="1247.568" u="1"/>
        <n v="1667.7360000000001" u="1"/>
        <n v="244.56" u="1"/>
        <n v="617.87" u="1"/>
        <n v="1255.1300000000001" u="1"/>
        <n v="572.05999999999995" u="1"/>
        <n v="1155.3399999999999" u="1"/>
        <n v="1155.3599999999999" u="1"/>
        <n v="929.7" u="1"/>
        <n v="929.71" u="1"/>
        <n v="3354.59" u="1"/>
        <n v="2321.8000000000002" u="1"/>
        <n v="3291.6" u="1"/>
        <n v="630.25" u="1"/>
        <n v="3544.8" u="1"/>
        <n v="3966.8" u="1"/>
        <n v="2785.2" u="1"/>
        <n v="4153.78" u="1"/>
        <n v="3929.04" u="1"/>
        <n v="1779.44" u="1"/>
        <n v="224.26" u="1"/>
        <n v="2930.76" u="1"/>
        <n v="497.92" u="1"/>
        <n v="1252" u="1"/>
        <n v="381.58" u="1"/>
        <n v="182.1" u="1"/>
        <n v="455.94990000000001" u="1"/>
        <n v="684.88" u="1"/>
        <n v="207.67" u="1"/>
        <n v="1413.9398000000001" u="1"/>
        <n v="140.44" u="1"/>
        <n v="168.89" u="1"/>
        <n v="468.94" u="1"/>
        <n v="75.180000000000007" u="1"/>
        <n v="160.76" u="1"/>
        <n v="74.849999999999994" u="1"/>
        <n v="44.59" u="1"/>
        <n v="72.8" u="1"/>
        <n v="718.82" u="1"/>
        <n v="193.08" u="1"/>
        <n v="939.6" u="1"/>
        <n v="1798.8" u="1"/>
        <n v="657.02" u="1"/>
        <n v="292.11" u="1"/>
        <n v="269.8" u="1"/>
        <n v="417.36" u="1"/>
        <n v="2228.1" u="1"/>
        <n v="2065.5" u="1"/>
        <n v="834.1" u="1"/>
        <n v="966.42" u="1"/>
        <n v="2310" u="1"/>
        <n v="924" u="1"/>
        <n v="22535.3" u="1"/>
        <n v="22164.18" u="1"/>
        <n v="366.85" u="1"/>
        <n v="4240.05" u="1"/>
        <n v="586.52160000000003" u="1"/>
        <n v="1472.0160000000001" u="1"/>
        <n v="2553" u="1"/>
        <n v="1728.9491" u="1"/>
        <n v="1701.51" u="1"/>
        <n v="460.84" u="1"/>
        <n v="1712.18" u="1"/>
        <n v="2591.1904" u="1"/>
        <n v="6666.34" u="1"/>
        <n v="376.04" u="1"/>
        <n v="604.35" u="1"/>
        <n v="106.08" u="1"/>
        <n v="94.28" u="1"/>
        <n v="1178.02" u="1"/>
        <n v="1439.3891000000001" u="1"/>
        <n v="5294.8" u="1"/>
        <n v="5363.3670000000002" u="1"/>
        <n v="6325.69" u="1"/>
        <n v="278.89999999999998" u="1"/>
        <n v="1233.8" u="1"/>
        <n v="1356.1" u="1"/>
        <n v="475.8" u="1"/>
        <n v="835.8" u="1"/>
        <n v="6224" u="1"/>
        <n v="22818.92" u="1"/>
        <n v="20773.3694" u="1"/>
        <n v="2578.41" u="1"/>
        <n v="15585.05" u="1"/>
        <n v="1975" u="1"/>
        <n v="1755" u="1"/>
        <n v="5038" u="1"/>
        <n v="1750" u="1"/>
        <n v="10077" u="1"/>
        <n v="4500" u="1"/>
        <n v="1374.64" u="1"/>
        <n v="1188.78" u="1"/>
        <n v="173.55" u="1"/>
        <n v="175.82" u="1"/>
        <n v="46.8" u="1"/>
        <n v="47.65" u="1"/>
        <n v="49.1" u="1"/>
        <n v="55.3" u="1"/>
        <n v="9541.2000000000007" u="1"/>
        <n v="974.06" u="1"/>
        <n v="985.16" u="1"/>
        <n v="1165.33" u="1"/>
        <n v="861.84" u="1"/>
        <n v="766.75199999999995" u="1"/>
        <n v="563.54999999999995" u="1"/>
        <n v="117.98" u="1"/>
        <n v="482.61" u="1"/>
        <n v="252.71" u="1"/>
        <n v="1728" u="1"/>
        <n v="826.52" u="1"/>
        <n v="1239.76" u="1"/>
        <n v="3924.06" u="1"/>
        <n v="3921.96" u="1"/>
        <n v="1130.73" u="1"/>
        <n v="659.38" u="1"/>
        <n v="234.75" u="1"/>
        <n v="808.91" u="1"/>
        <n v="83.85" u="1"/>
        <n v="588.81989999999996" u="1"/>
        <n v="718.63679999999999" u="1"/>
        <n v="189.64" u="1"/>
        <n v="164.59" u="1"/>
        <n v="2331.7199999999998" u="1"/>
        <n v="97.92" u="1"/>
        <n v="70.59" u="1"/>
        <n v="355.572" u="1"/>
        <n v="1830" u="1"/>
        <n v="905.45" u="1"/>
        <n v="480.22980000000001" u="1"/>
        <n v="1016.4" u="1"/>
        <n v="139.24" u="1"/>
        <n v="143.47999999999999" u="1"/>
        <n v="303.86" u="1"/>
        <n v="311.27999999999997" u="1"/>
        <n v="183.43" u="1"/>
        <n v="185.26" u="1"/>
        <n v="945.33600000000001" u="1"/>
        <n v="196.672" u="1"/>
        <n v="502.42500000000001" u="1"/>
        <n v="156.21" u="1"/>
        <n v="613.32000000000005" u="1"/>
        <n v="2124" u="1"/>
        <n v="2732.96" u="1"/>
        <n v="424.8" u="1"/>
        <n v="597.83010000000002" u="1"/>
        <n v="217.67500000000001" u="1"/>
        <n v="5475.2510000000002" u="1"/>
        <n v="284.65339999999998" u="1"/>
        <n v="1449.57" u="1"/>
        <n v="7672.9380000000001" u="1"/>
        <n v="886.3116" u="1"/>
        <n v="730.15" u="1"/>
        <n v="631.39" u="1"/>
        <n v="752.81920000000002" u="1"/>
        <n v="814.29600000000005" u="1"/>
        <n v="718.36800000000005" u="1"/>
        <n v="790.47199999999998" u="1"/>
        <n v="618.20640000000003" u="1"/>
        <n v="429.8" u="1"/>
        <n v="851.45" u="1"/>
        <n v="390.18" u="1"/>
        <n v="798.81" u="1"/>
        <n v="7750.6776" u="1"/>
        <n v="6217.82" u="1"/>
        <n v="6098.14" u="1"/>
        <n v="3903.95" u="1"/>
        <n v="2501.94" u="1"/>
        <n v="6115.24" u="1"/>
        <n v="5949.96" u="1"/>
        <n v="3134.56" u="1"/>
        <n v="4502.3599999999997" u="1"/>
        <n v="5157.7700000000004" u="1"/>
        <n v="598.41" u="1"/>
        <n v="455" u="1"/>
        <n v="1257.3430000000001" u="1"/>
        <n v="1713" u="1"/>
        <n v="23047.56" u="1"/>
        <n v="175.99" u="1"/>
        <n v="227.32" u="1"/>
        <n v="616.16" u="1"/>
        <n v="2266.7399999999998" u="1"/>
        <n v="411.74" u="1"/>
        <n v="1086.8900000000001" u="1"/>
        <n v="3239.2559999999999" u="1"/>
        <n v="424" u="1"/>
        <n v="3257.75" u="1"/>
        <n v="135.55000000000001" u="1"/>
        <n v="41.36" u="1"/>
        <n v="3220.02" u="1"/>
        <n v="2997.28" u="1"/>
        <n v="2992.08" u="1"/>
        <n v="2174.8337999999999" u="1"/>
        <n v="3119.58" u="1"/>
        <n v="338.57" u="1"/>
        <n v="997.92" u="1"/>
        <n v="1297.25" u="1"/>
        <n v="4026.98" u="1"/>
        <n v="840.5" u="1"/>
        <n v="1063.6656" u="1"/>
        <n v="3489.92" u="1"/>
        <n v="230.43" u="1"/>
        <n v="1768.04" u="1"/>
        <n v="932.94920000000002" u="1"/>
        <n v="1139.8399999999999" u="1"/>
        <n v="5321.52" u="1"/>
        <n v="658.05" u="1"/>
        <n v="3200" u="1"/>
        <n v="5807.01" u="1"/>
        <n v="4022.6" u="1"/>
        <n v="1592.47" u="1"/>
        <n v="49.05" u="1"/>
        <n v="217.22" u="1"/>
        <n v="1007.96" u="1"/>
        <n v="25.35" u="1"/>
        <n v="25.8" u="1"/>
        <n v="824.26" u="1"/>
        <n v="4935" u="1"/>
        <n v="484.04" u="1"/>
        <n v="699.9" u="1"/>
        <n v="135.97999999999999" u="1"/>
        <n v="80.069999999999993" u="1"/>
        <n v="42.8" u="1"/>
        <n v="89.99" u="1"/>
        <n v="86.99" u="1"/>
        <n v="44.48" u="1"/>
        <n v="41.96" u="1"/>
        <n v="91.5" u="1"/>
        <n v="97.75" u="1"/>
        <n v="214.03200000000001" u="1"/>
        <n v="69.7" u="1"/>
        <n v="100.52" u="1"/>
        <n v="164.43" u="1"/>
        <n v="128" u="1"/>
        <n v="63.58" u="1"/>
        <n v="35.46" u="1"/>
        <n v="182" u="1"/>
        <n v="192" u="1"/>
        <n v="1524" u="1"/>
        <n v="2654.73" u="1"/>
        <n v="26.51" u="1"/>
        <n v="26.14" u="1"/>
        <n v="5119.8239999999996" u="1"/>
        <n v="5683.1466" u="1"/>
        <n v="1952" u="1"/>
        <n v="2169.31" u="1"/>
        <n v="325.99" u="1"/>
        <n v="472.73" u="1"/>
        <n v="226.08" u="1"/>
        <n v="589.78" u="1"/>
        <n v="988.63" u="1"/>
        <n v="1343.04" u="1"/>
        <n v="396.72" u="1"/>
        <n v="217.28" u="1"/>
        <n v="1232" u="1"/>
        <n v="1923" u="1"/>
        <n v="1516.43" u="1"/>
        <n v="10194.77" u="1"/>
        <n v="4018.21" u="1"/>
        <n v="9081.15" u="1"/>
        <n v="519.42999999999995" u="1"/>
        <n v="1396.56" u="1"/>
        <n v="1034" u="1"/>
        <n v="347.25" u="1"/>
        <n v="108.61" u="1"/>
        <n v="138.06" u="1"/>
        <n v="1045.3399999999999" u="1"/>
        <n v="856.16" u="1"/>
        <n v="1278.4000000000001" u="1"/>
        <n v="2679.9" u="1"/>
        <n v="1520.68" u="1"/>
        <n v="5367.8861999999999" u="1"/>
        <n v="2303.3719999999998" u="1"/>
        <n v="613.67999999999995" u="1"/>
        <n v="632" u="1"/>
        <n v="287" u="1"/>
        <n v="1900" u="1"/>
        <n v="2299" u="1"/>
        <n v="1669" u="1"/>
        <n v="101.62" u="1"/>
        <n v="102.53" u="1"/>
        <n v="318.24" u="1"/>
        <n v="67.86" u="1"/>
        <n v="319.89" u="1"/>
        <n v="228.9" u="1"/>
        <n v="87.88" u="1"/>
        <n v="139.9" u="1"/>
        <n v="119.99" u="1"/>
        <n v="95.23" u="1"/>
        <n v="96.04" u="1"/>
        <n v="81.180000000000007" u="1"/>
        <n v="66.55" u="1"/>
        <n v="111.04" u="1"/>
        <n v="112.64" u="1"/>
        <n v="142.22" u="1"/>
        <n v="49.9" u="1"/>
        <n v="54.98" u="1"/>
        <n v="187.48" u="1"/>
        <n v="17225.7" u="1"/>
        <n v="1374.4817" u="1"/>
        <n v="1079.778" u="1"/>
        <n v="1106.5809999999999" u="1"/>
        <n v="12083.57" u="1"/>
        <n v="5008.6000000000004" u="1"/>
        <n v="195.3" u="1"/>
        <n v="457.94" u="1"/>
        <n v="1323.74" u="1"/>
        <n v="216.84" u="1"/>
        <n v="481.34" u="1"/>
        <n v="297.14" u="1"/>
        <n v="297.25" u="1"/>
        <n v="80.739999999999995" u="1"/>
        <n v="4369.5" u="1"/>
        <n v="1722.09" u="1"/>
        <n v="6647.26" u="1"/>
        <n v="1914.5064" u="1"/>
        <n v="2830.35" u="1"/>
        <n v="1357.6603" u="1"/>
        <n v="9305.02" u="1"/>
        <n v="154.82" u="1"/>
        <n v="9660.92" u="1"/>
        <n v="1057.06" u="1"/>
        <n v="32.14" u="1"/>
        <n v="68.23" u="1"/>
        <n v="149.99" u="1"/>
        <n v="174.99" u="1"/>
        <n v="188.8" u="1"/>
        <n v="137.76" u="1"/>
        <n v="144.97999999999999" u="1"/>
        <n v="364.6" u="1"/>
        <n v="195.47" u="1"/>
        <n v="82.58" u="1"/>
        <n v="197.07" u="1"/>
        <n v="198.02" u="1"/>
        <n v="443.32" u="1"/>
        <n v="735.24" u="1"/>
        <n v="635.26859999999999" u="1"/>
        <n v="1201.48" u="1"/>
        <n v="839" u="1"/>
        <n v="91.82" u="1"/>
        <n v="84.98" u="1"/>
        <n v="80.55" u="1"/>
        <n v="73.41" u="1"/>
        <n v="85.99" u="1"/>
        <n v="58.56" u="1"/>
        <n v="76.14" u="1"/>
        <n v="80.430000000000007" u="1"/>
        <n v="41.25" u="1"/>
        <n v="152.88" u="1"/>
        <n v="88.95" u="1"/>
        <n v="39.340000000000003" u="1"/>
        <n v="76.05" u="1"/>
        <n v="94.99" u="1"/>
        <n v="99.99" u="1"/>
        <n v="94.74" u="1"/>
        <n v="166.15" u="1"/>
        <n v="93.69" u="1"/>
        <n v="115.96" u="1"/>
        <n v="47.68" u="1"/>
        <n v="87.77" u="1"/>
        <n v="51.9" u="1"/>
        <n v="137.88" u="1"/>
        <n v="100.3" u="1"/>
        <n v="84.3" u="1"/>
        <n v="37.58" u="1"/>
        <n v="166.54" u="1"/>
        <n v="42.37" u="1"/>
        <n v="70.510000000000005" u="1"/>
        <n v="98.99" u="1"/>
        <n v="58.64" u="1"/>
        <n v="45.51" u="1"/>
        <n v="82.49" u="1"/>
        <n v="95.8" u="1"/>
        <n v="91.99" u="1"/>
        <n v="75.900000000000006" u="1"/>
        <n v="77.400000000000006" u="1"/>
        <n v="37.409999999999997" u="1"/>
        <n v="110.97" u="1"/>
        <n v="78.42" u="1"/>
        <n v="34.450000000000003" u="1"/>
        <n v="93.03" u="1"/>
        <n v="349.99" u="1"/>
        <n v="104.76" u="1"/>
        <n v="143.11000000000001" u="1"/>
        <n v="39.799999999999997" u="1"/>
        <n v="88.52" u="1"/>
        <n v="88.34" u="1"/>
        <n v="89.43" u="1"/>
        <n v="107.53" u="1"/>
        <n v="869.25" u="1"/>
        <n v="59" u="1"/>
        <n v="59.12" u="1"/>
        <n v="272.08999999999997" u="1"/>
        <n v="700.35" u="1"/>
        <n v="461.19" u="1"/>
        <n v="2830.98" u="1"/>
        <n v="780.16459999999995" u="1"/>
        <n v="6440" u="1"/>
        <n v="25.61" u="1"/>
        <n v="133.11000000000001" u="1"/>
        <n v="1178.6199999999999" u="1"/>
        <n v="189.55" u="1"/>
        <n v="208.82" u="1"/>
        <n v="1528.1365000000001" u="1"/>
        <n v="3862.13" u="1"/>
        <n v="1396.8" u="1"/>
        <n v="6765.88" u="1"/>
        <n v="11167.71" u="1"/>
        <n v="6479.68" u="1"/>
        <n v="4556.38" u="1"/>
        <n v="6988.81" u="1"/>
        <n v="1354.88" u="1"/>
        <n v="1288.51" u="1"/>
        <n v="5969.97" u="1"/>
        <n v="681.55" u="1"/>
        <n v="3122.51" u="1"/>
        <n v="2306.27" u="1"/>
        <n v="592.54" u="1"/>
        <n v="20366.34" u="1"/>
        <n v="857.24800000000005" u="1"/>
        <n v="132.49" u="1"/>
        <n v="1361.6" u="1"/>
        <n v="1053.9000000000001" u="1"/>
        <n v="1395.85" u="1"/>
        <n v="2128.08" u="1"/>
        <n v="957.56" u="1"/>
        <n v="366.23" u="1"/>
        <n v="622.4" u="1"/>
        <n v="3058.63" u="1"/>
        <n v="1165.46" u="1"/>
        <n v="835.72" u="1"/>
        <n v="1045" u="1"/>
        <n v="1672" u="1"/>
        <n v="226.01499999999999" u="1"/>
        <n v="2967.28" u="1"/>
        <n v="3274.24" u="1"/>
        <n v="1463" u="1"/>
        <n v="731.96" u="1"/>
        <n v="1790.61" u="1"/>
        <n v="1250.3599999999999" u="1"/>
        <n v="4164.57" u="1"/>
        <n v="23840.87" u="1"/>
        <n v="1448.9" u="1"/>
        <n v="492" u="1"/>
        <n v="574.5376" u="1"/>
        <n v="2140.1632" u="1"/>
        <n v="370.10399999999998" u="1"/>
        <n v="6113.65" u="1"/>
        <n v="2124.63" u="1"/>
        <n v="2123.5500000000002" u="1"/>
        <n v="273.26" u="1"/>
        <n v="2098.14" u="1"/>
        <n v="549.94000000000005" u="1"/>
        <n v="920.04" u="1"/>
        <n v="1966.5" u="1"/>
        <n v="100.72" u="1"/>
        <n v="518.46" u="1"/>
        <n v="2134.6799999999998" u="1"/>
        <n v="2501.4" u="1"/>
        <n v="691.29" u="1"/>
        <n v="402.88" u="1"/>
        <n v="2666.8020000000001" u="1"/>
        <n v="5067.49" u="1"/>
        <n v="23689.03" u="1"/>
        <n v="102.31" u="1"/>
        <n v="2624.58" u="1"/>
        <n v="1230.0999999999999" u="1"/>
        <n v="886.48739999999998" u="1"/>
        <n v="3463.08" u="1"/>
        <n v="1265.02" u="1"/>
        <n v="2633.4" u="1"/>
        <n v="291" u="1"/>
        <n v="1383.86" u="1"/>
        <n v="2012.864" u="1"/>
        <n v="178.49440000000001" u="1"/>
        <n v="1945.104" u="1"/>
        <n v="1256.49" u="1"/>
        <n v="235.98" u="1"/>
        <n v="173.96" u="1"/>
        <n v="850.8" u="1"/>
        <n v="869" u="1"/>
        <n v="314.608" u="1"/>
        <n v="376.37" u="1"/>
        <n v="73.37" u="1"/>
        <n v="125.7" u="1"/>
        <n v="132.91" u="1"/>
        <n v="103.56" u="1"/>
        <n v="109.77" u="1"/>
        <n v="140.4" u="1"/>
        <n v="61.58" u="1"/>
        <n v="2000" u="1"/>
        <n v="447.81" u="1"/>
        <n v="458" u="1"/>
        <n v="458.32" u="1"/>
        <n v="213.215" u="1"/>
        <n v="548.91999999999996" u="1"/>
        <n v="552.61500000000001" u="1"/>
        <n v="205" u="1"/>
        <n v="215.19" u="1"/>
        <n v="497.49990000000003" u="1"/>
        <n v="335.53339999999997" u="1"/>
        <n v="390.83" u="1"/>
        <n v="211.42240000000001" u="1"/>
        <n v="700.86239999999998" u="1"/>
        <n v="680.23500000000001" u="1"/>
        <n v="643.73119999999994" u="1"/>
        <n v="498.13119999999998" u="1"/>
        <n v="648.12159999999994" u="1"/>
        <n v="499.36320000000001" u="1"/>
        <n v="1370.96" u="1"/>
        <n v="1524.54" u="1"/>
        <n v="1144.82" u="1"/>
        <n v="3282.3" u="1"/>
        <n v="5989.2" u="1"/>
        <n v="22379.38" u="1"/>
        <n v="1605.89" u="1"/>
        <n v="320.39999999999998" u="1"/>
        <n v="164.48" u="1"/>
        <n v="1509.04" u="1"/>
        <n v="1382.42" u="1"/>
        <n v="13.5" u="1"/>
        <n v="351.36" u="1"/>
        <n v="141.16" u="1"/>
        <n v="3421.41" u="1"/>
        <n v="743.22" u="1"/>
        <n v="1192.8900000000001" u="1"/>
        <n v="1207.8900000000001" u="1"/>
        <n v="1130.1600000000001" u="1"/>
        <n v="2482.9499999999998" u="1"/>
        <n v="724.14" u="1"/>
        <n v="125.6" u="1"/>
        <n v="583.29" u="1"/>
        <n v="835.2" u="1"/>
        <n v="147.31" u="1"/>
        <n v="1505.53" u="1"/>
        <n v="621.33000000000004" u="1"/>
        <n v="507.6" u="1"/>
        <n v="21663.18" u="1"/>
        <n v="280.54000000000002" u="1"/>
        <n v="194.43" u="1"/>
        <n v="9844.98" u="1"/>
        <n v="43720.38" u="1"/>
        <n v="4845.1099999999997" u="1"/>
        <n v="13850.1" u="1"/>
        <n v="7848.39" u="1"/>
        <n v="295.63" u="1"/>
        <n v="22628.54" u="1"/>
        <n v="619.02" u="1"/>
        <n v="3064.21" u="1"/>
        <n v="1499.07" u="1"/>
        <n v="3024.6" u="1"/>
        <n v="549.20000000000005" u="1"/>
        <n v="2014.27" u="1"/>
        <n v="4685.68" u="1"/>
        <n v="994.43430000000001" u="1"/>
        <n v="974.97" u="1"/>
        <n v="1517.895" u="1"/>
        <n v="762.49599999999998" u="1"/>
        <n v="1361.52" u="1"/>
        <n v="11067" u="1"/>
        <n v="1585.75" u="1"/>
        <n v="2195.7800000000002" u="1"/>
        <n v="1686.24" u="1"/>
        <n v="565.83000000000004" u="1"/>
        <n v="1044.22" u="1"/>
        <n v="1320.38" u="1"/>
        <n v="758.4" u="1"/>
        <n v="1331.4" u="1"/>
        <n v="3733.4" u="1"/>
        <n v="1532.96" u="1"/>
        <n v="962.78" u="1"/>
        <n v="485.39" u="1"/>
        <n v="450.85" u="1"/>
        <n v="467.84" u="1"/>
        <n v="1403.3680999999999" u="1"/>
        <n v="1548.2061000000001" u="1"/>
        <n v="779.35249999999996" u="1"/>
        <n v="1483.1247000000001" u="1"/>
        <n v="1369.05" u="1"/>
        <n v="3899.22" u="1"/>
        <n v="161.30000000000001" u="1"/>
        <n v="3122.8" u="1"/>
        <n v="1056.98" u="1"/>
        <n v="1546.9" u="1"/>
        <n v="1835.68" u="1"/>
        <n v="151.53" u="1"/>
        <n v="843.18" u="1"/>
        <n v="471.55439999999999" u="1"/>
        <n v="2621.87" u="1"/>
        <n v="265.89999999999998" u="1"/>
        <n v="1009.51" u="1"/>
        <n v="2197.34" u="1"/>
        <n v="172.99" u="1"/>
        <n v="1828.1953000000001" u="1"/>
        <n v="919.69" u="1"/>
        <n v="1706.5591999999999" u="1"/>
        <n v="1760.7357" u="1"/>
        <n v="4473.6099999999997" u="1"/>
        <n v="17237.52" u="1"/>
        <n v="4953.7" u="1"/>
        <n v="12518.08" u="1"/>
        <n v="981.38879999999995" u="1"/>
        <n v="784" u="1"/>
        <n v="21120.518" u="1"/>
        <n v="35076.348700000002" u="1"/>
        <n v="3992.27" u="1"/>
        <n v="1575" u="1"/>
        <n v="455.7" u="1"/>
        <n v="1255" u="1"/>
        <n v="3556" u="1"/>
        <n v="581" u="1"/>
        <n v="2528.9899999999998" u="1"/>
        <n v="1241.8" u="1"/>
        <n v="1953" u="1"/>
        <n v="1243.8" u="1"/>
        <n v="600.55999999999995" u="1"/>
        <n v="435.8" u="1"/>
        <n v="824.68" u="1"/>
        <n v="3508.9423999999999" u="1"/>
        <n v="2228.1383999999998" u="1"/>
        <n v="1951.5715" u="1"/>
        <n v="860.09519999999998" u="1"/>
        <n v="1070.4785999999999" u="1"/>
        <n v="202" u="1"/>
        <n v="1797" u="1"/>
        <n v="1878.6015" u="1"/>
        <n v="4142.9799999999996" u="1"/>
        <n v="381.67160000000001" u="1"/>
        <n v="332.58" u="1"/>
        <n v="2869.6714999999999" u="1"/>
        <n v="1460.8508999999999" u="1"/>
        <n v="2225.52" u="1"/>
        <n v="724.17" u="1"/>
        <n v="2792.35" u="1"/>
        <n v="6.14" u="1"/>
        <n v="76" u="1"/>
        <n v="504.94" u="1"/>
        <n v="2016" u="1"/>
        <n v="3437.64" u="1"/>
        <n v="1251.3956000000001" u="1"/>
        <n v="1346.43" u="1"/>
        <n v="900.8" u="1"/>
        <n v="3753.8" u="1"/>
        <n v="3295.74" u="1"/>
        <n v="2820.07" u="1"/>
        <n v="3182.49" u="1"/>
        <n v="4127.3100000000004" u="1"/>
        <n v="2840.1469999999999" u="1"/>
        <n v="3425.99" u="1"/>
        <n v="12996.12" u="1"/>
        <n v="22385.040000000001" u="1"/>
        <n v="3548.2116000000001" u="1"/>
        <n v="2478.4870999999998" u="1"/>
        <n v="1106.8" u="1"/>
        <n v="3332.93" u="1"/>
        <n v="2298.7199999999998" u="1"/>
        <n v="436.49" u="1"/>
        <n v="795" u="1"/>
        <n v="1439.53" u="1"/>
        <n v="855.40499999999997" u="1"/>
        <n v="417.42399999999998" u="1"/>
        <n v="421.00799999999998" u="1"/>
        <n v="2186.54" u="1"/>
        <n v="8195.1299999999992" u="1"/>
        <n v="380.56" u="1"/>
        <n v="2356.31" u="1"/>
        <n v="652.95000000000005" u="1"/>
        <n v="624.37" u="1"/>
        <n v="970.2" u="1"/>
        <n v="9850.44" u="1"/>
        <n v="400.1" u="1"/>
        <n v="1982.75" u="1"/>
        <n v="944.48" u="1"/>
        <n v="1013.2" u="1"/>
        <n v="3567.31" u="1"/>
        <n v="341.24250000000001" u="1"/>
        <n v="100.42" u="1"/>
        <n v="587.94989999999996" u="1"/>
        <n v="521.57280000000003" u="1"/>
        <n v="616.69439999999997" u="1"/>
        <n v="1428.46" u="1"/>
        <n v="574.55999999999995" u="1"/>
        <n v="1956.65" u="1"/>
        <n v="3901.77" u="1"/>
        <n v="20312.71" u="1"/>
        <n v="2495.61" u="1"/>
        <n v="1150" u="1"/>
        <n v="2262.6999999999998" u="1"/>
        <n v="316.89999999999998" u="1"/>
        <n v="1756.9" u="1"/>
        <n v="468.72" u="1"/>
        <n v="573.6" u="1"/>
        <n v="348.15" u="1"/>
        <n v="390.95" u="1"/>
        <n v="1214.9000000000001" u="1"/>
        <n v="7875.32" u="1"/>
        <n v="7387.49" u="1"/>
        <n v="848.82" u="1"/>
        <n v="489.92" u="1"/>
        <n v="14864.08" u="1"/>
        <n v="388.88" u="1"/>
        <n v="2571.9699999999998" u="1"/>
        <n v="3801.68" u="1"/>
        <n v="3530.3850000000002" u="1"/>
        <n v="1914.3" u="1"/>
        <n v="2250" u="1"/>
        <n v="1800.0640000000001" u="1"/>
        <n v="1039.6400000000001" u="1"/>
        <n v="674.8" u="1"/>
        <n v="13279.27" u="1"/>
        <n v="963" u="1"/>
        <n v="29417.85" u="1"/>
        <n v="9033.36" u="1"/>
        <n v="366.48" u="1"/>
        <n v="990.32" u="1"/>
        <n v="1922.31" u="1"/>
        <n v="1922.32" u="1"/>
        <n v="538.98" u="1"/>
        <n v="671.12" u="1"/>
        <n v="734.23" u="1"/>
        <n v="1157.52" u="1"/>
        <n v="1000.72" u="1"/>
        <n v="1528.64" u="1"/>
        <n v="381.52" u="1"/>
        <n v="781.6" u="1"/>
        <n v="713.52" u="1"/>
        <n v="303.12" u="1"/>
        <n v="2057.58" u="1"/>
        <n v="4703.6000000000004" u="1"/>
        <n v="395.31" u="1"/>
        <n v="2054.7800000000002" u="1"/>
        <n v="2700.8" u="1"/>
        <n v="2301.4699999999998" u="1"/>
        <n v="98.43" u="1"/>
        <n v="130.29" u="1"/>
        <n v="404.18" u="1"/>
        <n v="3787.91" u="1"/>
        <n v="4832.6954999999998" u="1"/>
        <n v="1381.67" u="1"/>
        <n v="1654" u="1"/>
        <n v="1697.34" u="1"/>
        <n v="4582.26" u="1"/>
        <n v="7003.32" u="1"/>
        <n v="1061.0237999999999" u="1"/>
        <n v="7310.76" u="1"/>
        <n v="892" u="1"/>
        <n v="1177.6128000000001" u="1"/>
        <n v="1374.48" u="1"/>
        <n v="937" u="1"/>
        <n v="1256.8499999999999" u="1"/>
        <n v="402.9" u="1"/>
        <n v="2813.74" u="1"/>
        <n v="2734.3463000000002" u="1"/>
        <n v="4628.6000000000004" u="1"/>
        <n v="568.52" u="1"/>
        <n v="2656.35" u="1"/>
        <n v="1138.04" u="1"/>
        <n v="728.65" u="1"/>
        <n v="2047.4" u="1"/>
        <n v="6656" u="1"/>
        <n v="5712.5249999999996" u="1"/>
        <n v="3607.4560000000001" u="1"/>
        <n v="3967.95" u="1"/>
        <n v="3159.45" u="1"/>
        <n v="1937.7824000000001" u="1"/>
        <n v="1388.9829" u="1"/>
        <n v="316.73" u="1"/>
        <n v="408.91199999999998" u="1"/>
        <n v="1062.6559999999999" u="1"/>
        <n v="596.48009999999999" u="1"/>
        <n v="414.84800000000001" u="1"/>
        <n v="351.56799999999998" u="1"/>
        <n v="499.98" u="1"/>
        <n v="311.12" u="1"/>
        <n v="850.77" u="1"/>
        <n v="141.58000000000001" u="1"/>
        <n v="21335.88" u="1"/>
        <n v="2135.88" u="1"/>
        <n v="125.69" u="1"/>
        <n v="684.43200000000002" u="1"/>
        <n v="992.32" u="1"/>
        <n v="194.6112" u="1"/>
        <n v="1966.41" u="1"/>
        <n v="250.92" u="1"/>
        <n v="1437" u="1"/>
        <n v="3204.4" u="1"/>
        <n v="157.304" u="1"/>
        <n v="214.8" u="1"/>
        <n v="465.95249999999999" u="1"/>
        <n v="405.2466" u="1"/>
        <n v="439.7799" u="1"/>
        <n v="611.96799999999996" u="1"/>
        <n v="1383.7760000000001" u="1"/>
        <n v="167.34" u="1"/>
        <n v="569.29" u="1"/>
        <n v="2162.19" u="1"/>
        <n v="611.16750000000002" u="1"/>
        <n v="410.07" u="1"/>
        <n v="282.35199999999998" u="1"/>
        <n v="337.76" u="1"/>
        <n v="183.45" u="1"/>
        <n v="807.9" u="1"/>
        <n v="1125.8" u="1"/>
        <n v="886.24" u="1"/>
        <n v="4901.08" u="1"/>
        <n v="578.98" u="1"/>
        <n v="1199" u="1"/>
        <n v="617.04999999999995" u="1"/>
        <n v="2387.4699999999998" u="1"/>
        <n v="1752.7" u="1"/>
        <n v="539.85" u="1"/>
        <n v="1516.01" u="1"/>
        <n v="3689.69" u="1"/>
        <n v="1122.0999999999999" u="1"/>
        <n v="501.98" u="1"/>
        <n v="887.27" u="1"/>
        <n v="1818.68" u="1"/>
        <n v="1856" u="1"/>
        <n v="1176.9100000000001" u="1"/>
        <n v="1155.93" u="1"/>
        <n v="860.78" u="1"/>
        <n v="2352.7199999999998" u="1"/>
        <n v="250.97" u="1"/>
        <n v="1073.25" u="1"/>
        <n v="1015.12" u="1"/>
        <n v="684.16660000000002" u="1"/>
        <n v="4299.1400000000003" u="1"/>
        <n v="193.78" u="1"/>
        <n v="2665.35" u="1"/>
        <n v="3171.92" u="1"/>
        <n v="629.13" u="1"/>
        <n v="472" u="1"/>
        <n v="1746.34" u="1"/>
        <n v="606.15" u="1"/>
        <n v="1179.9000000000001" u="1"/>
        <n v="1358.96" u="1"/>
        <n v="1365.11" u="1"/>
        <n v="1560.96" u="1"/>
        <n v="275.94" u="1"/>
        <n v="359.1" u="1"/>
        <n v="2014.39" u="1"/>
        <n v="1780.8" u="1"/>
        <n v="373.58" u="1"/>
        <n v="105.53" u="1"/>
        <n v="395.82" u="1"/>
        <n v="1152.1500000000001" u="1"/>
        <n v="2862.0540000000001" u="1"/>
        <n v="515.77" u="1"/>
        <n v="937.18" u="1"/>
        <n v="573.78" u="1"/>
        <n v="1017" u="1"/>
        <n v="213.34" u="1"/>
        <n v="3628" u="1"/>
        <n v="1033.1099999999999" u="1"/>
        <n v="197.02" u="1"/>
        <n v="94.38" u="1"/>
        <n v="141.6" u="1"/>
        <n v="264.81" u="1"/>
        <n v="460" u="1"/>
        <n v="4991.25" u="1"/>
        <n v="74.09" u="1"/>
        <n v="622.27" u="1"/>
        <n v="98.61" u="1"/>
        <n v="1476" u="1"/>
        <n v="2736.85" u="1"/>
        <n v="1295.95" u="1"/>
        <n v="34734.39" u="1"/>
        <n v="558.38" u="1"/>
        <n v="287.76" u="1"/>
        <n v="1221.43" u="1"/>
        <n v="437.47" u="1"/>
        <n v="1531.4" u="1"/>
        <n v="2523.02" u="1"/>
        <n v="3005.72" u="1"/>
        <n v="1972.56" u="1"/>
        <n v="5426.19" u="1"/>
        <n v="1495.85" u="1"/>
        <n v="8173.54" u="1"/>
        <n v="33653.269999999997" u="1"/>
        <n v="202.81" u="1"/>
        <n v="10097.84" u="1"/>
        <n v="11145.081200000001" u="1"/>
        <n v="1141.6400000000001" u="1"/>
        <n v="544" u="1"/>
        <n v="3475.71" u="1"/>
        <n v="400.33" u="1"/>
        <n v="94.81" u="1"/>
        <n v="375.25" u="1"/>
        <n v="3191.08" u="1"/>
        <n v="3191.09" u="1"/>
        <n v="3764.64" u="1"/>
        <n v="1091.92" u="1"/>
        <n v="286.48" u="1"/>
        <n v="1803.83" u="1"/>
        <n v="1712.85" u="1"/>
        <n v="3673.14" u="1"/>
        <n v="565.67999999999995" u="1"/>
        <n v="167.25" u="1"/>
        <n v="1749.67" u="1"/>
        <n v="1053.5999999999999" u="1"/>
        <n v="1130.04" u="1"/>
        <n v="1002.2" u="1"/>
        <n v="6558.6" u="1"/>
        <n v="4399.12" u="1"/>
        <n v="165" u="1"/>
        <n v="219.63" u="1"/>
        <n v="403.08" u="1"/>
        <n v="542.98" u="1"/>
        <n v="6098.78" u="1"/>
        <n v="1869" u="1"/>
        <n v="119.01" u="1"/>
        <n v="986" u="1"/>
        <n v="1673.4" u="1"/>
        <n v="392.5" u="1"/>
        <n v="1866.38" u="1"/>
        <n v="734.08" u="1"/>
        <n v="386.1" u="1"/>
        <n v="498.84" u="1"/>
        <n v="386.66" u="1"/>
        <n v="5926.0007999999998" u="1"/>
        <n v="616.01880000000006" u="1"/>
        <n v="5148" u="1"/>
        <n v="226.01" u="1"/>
        <n v="2857.89" u="1"/>
        <n v="1339.44" u="1"/>
        <n v="1770" u="1"/>
        <n v="9608" u="1"/>
        <n v="4714.8999999999996" u="1"/>
        <n v="4077.7175999999999" u="1"/>
        <n v="592.20000000000005" u="1"/>
        <n v="2748.36" u="1"/>
        <n v="720.52" u="1"/>
        <n v="1902" u="1"/>
        <n v="1855.28" u="1"/>
        <n v="4573.41" u="1"/>
        <n v="6206.3680000000004" u="1"/>
        <n v="306" u="1"/>
        <n v="10525.156199999999" u="1"/>
        <n v="3483.09" u="1"/>
        <n v="488.55" u="1"/>
        <n v="404.25" u="1"/>
        <n v="1063" u="1"/>
        <n v="401.3" u="1"/>
        <n v="1254" u="1"/>
        <n v="574.91" u="1"/>
        <n v="3104.64" u="1"/>
        <n v="725.45740000000001" u="1"/>
        <n v="849.83" u="1"/>
        <n v="453.24" u="1"/>
        <n v="120.87" u="1"/>
        <n v="4027.05" u="1"/>
        <n v="513.69000000000005" u="1"/>
        <n v="223.61" u="1"/>
        <n v="127.12" u="1"/>
        <n v="262" u="1"/>
        <n v="26406.13" u="1"/>
        <n v="11186.62" u="1"/>
        <n v="4635.05" u="1"/>
        <n v="8231" u="1"/>
        <n v="831" u="1"/>
        <n v="939" u="1"/>
        <n v="457" u="1"/>
        <n v="529" u="1"/>
        <n v="1862.87" u="1"/>
        <n v="596.85" u="1"/>
        <n v="637.89599999999996" u="1"/>
        <n v="304.42" u="1"/>
        <n v="293.8" u="1"/>
        <n v="542.58000000000004" u="1"/>
        <n v="283.60000000000002" u="1"/>
        <n v="378.02" u="1"/>
        <n v="575.17999999999995" u="1"/>
        <n v="530" u="1"/>
        <n v="643.44000000000005" u="1"/>
        <n v="482.58" u="1"/>
        <n v="755.28" u="1"/>
        <n v="262.14" u="1"/>
        <n v="126.24" u="1"/>
        <n v="3000" u="1"/>
        <n v="107.97" u="1"/>
        <n v="135.69999999999999" u="1"/>
        <n v="404.91739999999999" u="1"/>
        <n v="109.16" u="1"/>
        <n v="157.06" u="1"/>
        <n v="743.32" u="1"/>
        <n v="274.35000000000002" u="1"/>
        <n v="3292.8" u="1"/>
        <n v="770.5" u="1"/>
        <n v="925.68" u="1"/>
        <n v="2769.84" u="1"/>
        <n v="2853.73" u="1"/>
        <n v="232.48" u="1"/>
        <n v="3625.6696999999999" u="1"/>
        <n v="257.83" u="1"/>
        <n v="1854.3" u="1"/>
        <n v="104.13" u="1"/>
        <n v="104.02" u="1"/>
        <n v="22.26" u="1"/>
        <n v="65.73" u="1"/>
        <n v="34.68" u="1"/>
        <n v="28152.84" u="1"/>
        <n v="183.81" u="1"/>
        <n v="183.82" u="1"/>
        <n v="2990" u="1"/>
        <n v="769.88800000000003" u="1"/>
        <n v="964.54399999999998" u="1"/>
        <n v="630.55999999999995" u="1"/>
        <n v="318.5" u="1"/>
        <n v="-113.4" u="1"/>
        <n v="-283.5" u="1"/>
        <n v="-6945.82" u="1"/>
        <n v="-56.7" u="1"/>
        <n v="9.4499999999999993" u="1"/>
        <n v="-396.9" u="1"/>
        <n v="-18.899999999999999" u="1"/>
        <n v="-3591" u="1"/>
        <n v="-226.8" u="1"/>
        <n v="-529.20000000000005" u="1"/>
        <n v="359.16" u="1"/>
        <n v="3719.1" u="1"/>
        <n v="-2721.6" u="1"/>
        <n v="-189" u="1"/>
        <n v="-141.76" u="1"/>
        <n v="-1058.4000000000001" u="1"/>
        <n v="18.899999999999999" u="1"/>
        <n v="-170.1" u="1"/>
        <n v="-1701" u="1"/>
        <n v="-850.5" u="1"/>
        <n v="-198.46" u="1"/>
        <n v="-680.4" u="1"/>
        <n v="1311.03" u="1"/>
        <n v="1340.16" u="1"/>
        <n v="21025.919999999998" u="1"/>
        <n v="12043.647000000001" u="1"/>
        <n v="43133.317600000002" u="1"/>
        <n v="5850.99" u="1"/>
        <n v="6861.57" u="1"/>
        <n v="2548.73" u="1"/>
        <n v="2536.1999999999998" u="1"/>
        <n v="1800.63" u="1"/>
        <n v="2995.2" u="1"/>
        <n v="1094.8399999999999" u="1"/>
        <n v="559.80999999999995" u="1"/>
        <n v="970.38" u="1"/>
        <n v="143.24" u="1"/>
        <n v="5345.39" u="1"/>
        <n v="621.33119999999997" u="1"/>
        <n v="627.71" u="1"/>
        <n v="566.62" u="1"/>
        <n v="29158.560000000001" u="1"/>
        <n v="4854.1899999999996" u="1"/>
        <n v="2279.7199999999998" u="1"/>
        <n v="1760" u="1"/>
        <n v="26643.7" u="1"/>
        <n v="49008.18" u="1"/>
        <n v="4796.3999999999996" u="1"/>
        <n v="12024" u="1"/>
        <n v="643.95000000000005" u="1"/>
        <n v="1192.24" u="1"/>
        <n v="1462.6489999999999" u="1"/>
        <n v="4169.29" u="1"/>
        <n v="3614.0832" u="1"/>
        <n v="1280.25" u="1"/>
        <n v="822.9" u="1"/>
        <n v="2553.0700000000002" u="1"/>
        <n v="6466.47" u="1"/>
        <n v="1879.5" u="1"/>
        <n v="258" u="1"/>
        <n v="23229.54" u="1"/>
        <n v="1024.83" u="1"/>
        <n v="1864.71" u="1"/>
        <n v="327" u="1"/>
        <n v="639.99" u="1"/>
        <n v="408.62" u="1"/>
        <n v="1225.8" u="1"/>
        <n v="3777.47" u="1"/>
        <n v="429.18" u="1"/>
        <n v="1049.2" u="1"/>
        <n v="587.44010000000003" u="1"/>
        <n v="848.33439999999996" u="1"/>
        <n v="589.76289999999995" u="1"/>
        <n v="1269.8699999999999" u="1"/>
        <n v="751.8" u="1"/>
        <n v="2488.5300000000002" u="1"/>
        <n v="827.4" u="1"/>
        <n v="919.6" u="1"/>
        <n v="336.6" u="1"/>
        <n v="6459.1949999999997" u="1"/>
        <n v="845.48" u="1"/>
        <n v="3934.3110000000001" u="1"/>
        <n v="3316.1777999999999" u="1"/>
        <n v="512.81100000000004" u="1"/>
        <n v="296.36" u="1"/>
        <n v="1908.8534999999999" u="1"/>
        <n v="2714.1044000000002" u="1"/>
        <n v="321.45" u="1"/>
        <n v="405.39" u="1"/>
        <n v="9554.67" u="1"/>
        <n v="443.42" u="1"/>
        <n v="826" u="1"/>
        <n v="30022.080000000002" u="1"/>
        <n v="33813.24" u="1"/>
        <n v="3686.54" u="1"/>
        <n v="29714.58" u="1"/>
        <n v="4864.2" u="1"/>
        <n v="28497.3" u="1"/>
        <n v="4854.53" u="1"/>
        <n v="904.04160000000002" u="1"/>
        <n v="182.81" u="1"/>
        <n v="581.95000000000005" u="1"/>
        <n v="1007.3" u="1"/>
        <n v="1564.82" u="1"/>
        <n v="1922.18" u="1"/>
        <n v="443.61" u="1"/>
        <n v="1428.3" u="1"/>
        <n v="51553.89" u="1"/>
        <n v="12807.44" u="1"/>
        <n v="31401.999199999998" u="1"/>
        <n v="1616" u="1"/>
        <n v="694.43" u="1"/>
        <n v="809.56" u="1"/>
        <n v="1109.28" u="1"/>
        <n v="4324.8999999999996" u="1"/>
        <n v="432.13" u="1"/>
        <n v="1912.145" u="1"/>
        <n v="2564.41" u="1"/>
        <n v="2812.76" u="1"/>
        <n v="2362.2600000000002" u="1"/>
        <n v="5386.9" u="1"/>
        <n v="438.88" u="1"/>
        <n v="799.30970000000002" u="1"/>
        <n v="437.64620000000002" u="1"/>
        <n v="907.62850000000003" u="1"/>
        <n v="16888.14" u="1"/>
        <n v="1897.9021" u="1"/>
        <n v="2007.5046" u="1"/>
        <n v="28994.01" u="1"/>
        <n v="2985.49" u="1"/>
        <n v="1981.2" u="1"/>
        <n v="1857.5154" u="1"/>
        <n v="118" u="1"/>
        <n v="113.28" u="1"/>
        <n v="1148.3800000000001" u="1"/>
        <n v="827.65" u="1"/>
        <n v="3680.5" u="1"/>
        <n v="441.87" u="1"/>
        <n v="476.7" u="1"/>
        <n v="798" u="1"/>
        <n v="8296.26" u="1"/>
        <n v="2181.92" u="1"/>
        <n v="650.34" u="1"/>
        <n v="594.15" u="1"/>
        <n v="939.19" u="1"/>
        <n v="3845.25" u="1"/>
        <n v="1401.69" u="1"/>
        <n v="2198.71" u="1"/>
        <n v="248.16" u="1"/>
        <n v="1171.08" u="1"/>
        <n v="926.46400000000006" u="1"/>
        <n v="559.77599999999995" u="1"/>
        <n v="3754.78" u="1"/>
        <n v="5401.67" u="1"/>
        <n v="628.36659999999995" u="1"/>
        <n v="43.43" u="1"/>
        <n v="82.25" u="1"/>
        <n v="179.98" u="1"/>
        <n v="175.94" u="1"/>
        <n v="413.34" u="1"/>
        <n v="568.04" u="1"/>
        <n v="470.76" u="1"/>
        <n v="1012.24" u="1"/>
        <n v="1857.36" u="1"/>
        <n v="11933.22" u="1"/>
        <n v="209.95" u="1"/>
        <n v="13695.75" u="1"/>
        <n v="1879.42" u="1"/>
        <n v="589" u="1"/>
        <n v="460.54399999999998" u="1"/>
        <n v="449.34399999999999" u="1"/>
        <n v="386.96" u="1"/>
        <n v="51.77" u="1"/>
        <n v="134.33000000000001" u="1"/>
        <n v="160.44999999999999" u="1"/>
        <n v="448.38" u="1"/>
        <n v="1409.57" u="1"/>
        <n v="502.2" u="1"/>
        <n v="488" u="1"/>
        <n v="3" u="1"/>
        <n v="335.71" u="1"/>
        <n v="778.16" u="1"/>
        <n v="6919.4495999999999" u="1"/>
        <n v="17093.689999999999" u="1"/>
        <n v="25771.73" u="1"/>
        <n v="2184.58" u="1"/>
        <n v="2076" u="1"/>
        <n v="600.1" u="1"/>
        <n v="210.21" u="1"/>
        <n v="368.44659999999999" u="1"/>
        <n v="973.25009999999997" u="1"/>
        <n v="2295.3000000000002" u="1"/>
        <n v="1915.2" u="1"/>
        <n v="427.58" u="1"/>
        <n v="412.08" u="1"/>
        <n v="796.01760000000002" u="1"/>
        <n v="4913.92" u="1"/>
        <n v="341.81" u="1"/>
        <n v="937.65" u="1"/>
        <n v="1203.6400000000001" u="1"/>
        <n v="3707.1" u="1"/>
        <n v="684.17" u="1"/>
        <n v="13072.99" u="1"/>
        <n v="10991.89" u="1"/>
        <n v="1767.32" u="1"/>
        <n v="7382.63" u="1"/>
        <n v="3447.16" u="1"/>
        <n v="271.25" u="1"/>
        <n v="2963" u="1"/>
        <n v="4600.7" u="1"/>
        <n v="3115.78" u="1"/>
        <n v="1399.88" u="1"/>
        <n v="290.29000000000002" u="1"/>
        <n v="984.4" u="1"/>
        <n v="7224.24" u="1"/>
        <n v="5768.1" u="1"/>
        <n v="1349.6" u="1"/>
        <n v="770.85" u="1"/>
        <n v="371.82" u="1"/>
        <n v="1295.04" u="1"/>
        <n v="547.04" u="1"/>
        <n v="1260.72" u="1"/>
        <n v="493.52" u="1"/>
        <n v="1972" u="1"/>
        <n v="734.4" u="1"/>
        <n v="860.72" u="1"/>
        <n v="1111.04" u="1"/>
        <n v="253.4" u="1"/>
        <n v="479.12" u="1"/>
        <n v="249.96" u="1"/>
        <n v="622.5" u="1"/>
        <n v="2988" u="1"/>
        <n v="548.32000000000005" u="1"/>
        <n v="803.46" u="1"/>
        <n v="269.35000000000002" u="1"/>
        <n v="969.6" u="1"/>
        <n v="599.44000000000005" u="1"/>
        <n v="5498.9" u="1"/>
        <n v="605.50400000000002" u="1"/>
        <n v="5401.6" u="1"/>
        <n v="3798" u="1"/>
        <n v="5999.35" u="1"/>
        <n v="5998.8" u="1"/>
        <n v="5551.48" u="1"/>
        <n v="4557.6000000000004" u="1"/>
        <n v="5298.94" u="1"/>
        <n v="3438.37" u="1"/>
        <n v="5427.2" u="1"/>
        <n v="5461.94" u="1"/>
        <n v="5148.3999999999996" u="1"/>
        <n v="5898.82" u="1"/>
        <n v="1515" u="1"/>
        <n v="1096.8499999999999" u="1"/>
        <n v="3738.46" u="1"/>
        <n v="1458.65" u="1"/>
        <n v="1215" u="1"/>
        <n v="123.99" u="1"/>
        <n v="3749.44" u="1"/>
        <n v="2224.9899999999998" u="1"/>
        <n v="300.83999999999997" u="1"/>
        <n v="1564.64" u="1"/>
        <n v="2886.8" u="1"/>
        <n v="162.36000000000001" u="1"/>
        <n v="3828" u="1"/>
        <n v="2449.8200000000002" u="1"/>
        <n v="757.02" u="1"/>
        <n v="2706.87" u="1"/>
        <n v="5893.28" u="1"/>
        <n v="1028.9100000000001" u="1"/>
        <n v="5499.19" u="1"/>
        <n v="29553.8" u="1"/>
        <n v="2936.9043999999999" u="1"/>
        <n v="736.56799999999998" u="1"/>
        <n v="1778.6496" u="1"/>
        <n v="743.85" u="1"/>
        <n v="1261.5899999999999" u="1"/>
        <n v="420.53" u="1"/>
        <n v="936.69" u="1"/>
        <n v="24074.480800000001" u="1"/>
        <n v="22031.041799999999" u="1"/>
        <n v="14314.5" u="1"/>
        <n v="15762.2628" u="1"/>
        <n v="11104.94" u="1"/>
        <n v="933.85" u="1"/>
        <n v="204.97" u="1"/>
        <n v="1.65" u="1"/>
        <n v="3249.75" u="1"/>
        <n v="1369.26" u="1"/>
        <n v="8190" u="1"/>
        <n v="2530.9" u="1"/>
        <n v="738.51" u="1"/>
        <n v="4284" u="1"/>
        <n v="433.68" u="1"/>
        <n v="460.86" u="1"/>
        <n v="7019.88" u="1"/>
        <n v="22559.279999999999" u="1"/>
        <n v="24952.087500000001" u="1"/>
        <n v="805.76" u="1"/>
        <n v="847.96" u="1"/>
        <n v="747.28" u="1"/>
        <n v="24031.35" u="1"/>
        <n v="168" u="1"/>
        <n v="1437.58" u="1"/>
        <n v="397.43" u="1"/>
        <n v="2651.62" u="1"/>
        <n v="298.8" u="1"/>
        <n v="2155.31" u="1"/>
        <n v="2397.9690000000001" u="1"/>
        <n v="4769.59" u="1"/>
        <n v="5977.7352000000001" u="1"/>
        <n v="5657.0904" u="1"/>
        <n v="16579.71" u="1"/>
        <n v="4621.4745000000003" u="1"/>
        <n v="1296.6927000000001" u="1"/>
        <n v="4278.4399999999996" u="1"/>
        <n v="1066.6099999999999" u="1"/>
        <n v="863.56" u="1"/>
        <n v="2081.08" u="1"/>
        <n v="1459.08" u="1"/>
        <n v="409.5" u="1"/>
        <n v="3267.36" u="1"/>
        <n v="595.20000000000005" u="1"/>
        <n v="857.25" u="1"/>
        <n v="895.52" u="1"/>
        <n v="878.96" u="1"/>
        <n v="765.42" u="1"/>
        <n v="932.01" u="1"/>
        <n v="2982" u="1"/>
        <n v="2970" u="1"/>
        <n v="3845.56" u="1"/>
        <n v="484.54" u="1"/>
        <n v="39" u="1"/>
        <n v="5495.01" u="1"/>
        <n v="6836.2" u="1"/>
        <n v="1919.232" u="1"/>
        <n v="194.14" u="1"/>
        <n v="190.72" u="1"/>
        <n v="488.7792" u="1"/>
        <n v="687.1" u="1"/>
        <n v="569.84" u="1"/>
        <n v="375.76" u="1"/>
        <n v="520.86" u="1"/>
        <n v="786.42" u="1"/>
        <n v="477.78" u="1"/>
        <n v="437.73" u="1"/>
        <n v="435.97" u="1"/>
        <n v="261.38659999999999" u="1"/>
        <n v="308.22399999999999" u="1"/>
        <n v="165.816" u="1"/>
        <n v="1032" u="1"/>
        <n v="136.745" u="1"/>
        <n v="472.40249999999997" u="1"/>
        <n v="572.32000000000005" u="1"/>
        <n v="308.7" u="1"/>
        <n v="2050.62" u="1"/>
        <n v="414.45600000000002" u="1"/>
        <n v="3487.8" u="1"/>
        <n v="882.29010000000005" u="1"/>
        <n v="235.2" u="1"/>
        <n v="457.71" u="1"/>
        <n v="1636.2" u="1"/>
        <n v="1020.34" u="1"/>
        <n v="1185.33" u="1"/>
        <n v="534.51" u="1"/>
        <n v="503.32799999999997" u="1"/>
        <n v="637.55999999999995" u="1"/>
        <n v="12660" u="1"/>
        <n v="13172.48" u="1"/>
        <n v="5722.98" u="1"/>
        <n v="1331" u="1"/>
        <n v="3965.46" u="1"/>
        <n v="172.89" u="1"/>
        <n v="2030.95" u="1"/>
        <n v="986.89" u="1"/>
        <n v="679.54" u="1"/>
        <n v="976.72" u="1"/>
        <n v="1394.27" u="1"/>
        <n v="728.54" u="1"/>
        <n v="937.3" u="1"/>
        <n v="282.89999999999998" u="1"/>
        <n v="276" u="1"/>
        <n v="227.3" u="1"/>
        <n v="265.32" u="1"/>
        <n v="236" u="1"/>
        <n v="3351.06" u="1"/>
        <n v="14330.52" u="1"/>
        <n v="27258.959999999999" u="1"/>
        <n v="22142.959999999999" u="1"/>
        <n v="269.14" u="1"/>
        <n v="1024.52" u="1"/>
        <n v="11109.15" u="1"/>
        <n v="2247.25" u="1"/>
        <n v="226.2" u="1"/>
        <n v="848.79" u="1"/>
        <n v="1733.68" u="1"/>
        <n v="455.90719999999999" u="1"/>
        <n v="1727.88" u="1"/>
        <n v="335.74" u="1"/>
        <n v="1213.06" u="1"/>
        <n v="203.55" u="1"/>
        <n v="701.3" u="1"/>
        <n v="509.84640000000002" u="1"/>
        <n v="700.3" u="1"/>
        <n v="225.04" u="1"/>
        <n v="229.08" u="1"/>
        <n v="933.6096" u="1"/>
        <n v="786.16" u="1"/>
        <n v="780.94" u="1"/>
        <n v="1458.4416000000001" u="1"/>
        <n v="1587.5900999999999" u="1"/>
        <n v="1539.55" u="1"/>
        <n v="6527.95" u="1"/>
        <n v="835.18020000000001" u="1"/>
        <n v="1496" u="1"/>
        <n v="1252.7" u="1"/>
        <n v="796.58" u="1"/>
        <n v="947.58" u="1"/>
        <n v="1665.21" u="1"/>
        <n v="571.12" u="1"/>
        <n v="559.20000000000005" u="1"/>
        <n v="3740.76" u="1"/>
        <n v="367.12" u="1"/>
        <n v="996.72" u="1"/>
        <n v="2036" u="1"/>
        <n v="230.25" u="1"/>
        <n v="70" u="1"/>
        <n v="1890" u="1"/>
        <n v="8294" u="1"/>
        <n v="1591.16" u="1"/>
        <n v="683.86080000000004" u="1"/>
        <n v="11744.15" u="1"/>
        <n v="14091.42" u="1"/>
        <n v="14092.98" u="1"/>
        <n v="972" u="1"/>
        <n v="4220" u="1"/>
        <n v="1274.7280000000001" u="1"/>
        <n v="7384.1040000000003" u="1"/>
        <n v="627" u="1"/>
        <n v="668.96" u="1"/>
        <n v="2076.11" u="1"/>
        <n v="1626.46" u="1"/>
        <n v="7807.91" u="1"/>
        <n v="3300" u="1"/>
        <n v="9639" u="1"/>
        <n v="3752.45" u="1"/>
        <n v="4504.1099999999997" u="1"/>
        <n v="1020.3" u="1"/>
        <n v="1632.1" u="1"/>
        <n v="5229" u="1"/>
        <n v="4223.6400000000003" u="1"/>
        <n v="3229.97" u="1"/>
        <n v="2225.5" u="1"/>
        <n v="281.52" u="1"/>
        <n v="230.37" u="1"/>
        <n v="281.35000000000002" u="1"/>
        <n v="2371.4899999999998" u="1"/>
        <n v="2366" u="1"/>
        <n v="3626.64" u="1"/>
        <n v="1802.09" u="1"/>
        <n v="1100.1099999999999" u="1"/>
        <n v="1375.9" u="1"/>
        <n v="1295.3399999999999" u="1"/>
        <n v="1164.21" u="1"/>
        <n v="541.79999999999995" u="1"/>
        <n v="1462.52" u="1"/>
        <n v="2016.84" u="1"/>
        <n v="2620.67" u="1"/>
        <n v="892.08" u="1"/>
        <n v="13372.5" u="1"/>
        <n v="16221.81" u="1"/>
        <n v="1097" u="1"/>
        <n v="1151.1400000000001" u="1"/>
        <n v="451.68" u="1"/>
        <n v="207.72" u="1"/>
        <n v="1280" u="1"/>
        <n v="98.94" u="1"/>
        <n v="22" u="1"/>
        <n v="44" u="1"/>
        <n v="47" u="1"/>
        <n v="6950.15" u="1"/>
        <n v="4128.5551999999998" u="1"/>
        <n v="1250.8900000000001" u="1"/>
        <n v="687.8" u="1"/>
        <n v="1361.89" u="1"/>
        <n v="742.92" u="1"/>
        <n v="1676.34" u="1"/>
        <n v="462.9" u="1"/>
        <n v="710.1" u="1"/>
        <n v="2539.7800000000002" u="1"/>
        <n v="310.89999999999998" u="1"/>
        <n v="581.9" u="1"/>
        <n v="538.91999999999996" u="1"/>
        <n v="267.89999999999998" u="1"/>
        <n v="3796.2" u="1"/>
        <n v="75" u="1"/>
        <n v="194.27" u="1"/>
        <n v="332.98" u="1"/>
        <n v="5244.12" u="1"/>
        <n v="163.15" u="1"/>
        <n v="6237.72" u="1"/>
        <n v="8273.92" u="1"/>
        <n v="1350.33" u="1"/>
        <n v="4049.65" u="1"/>
        <n v="1107.0999999999999" u="1"/>
        <n v="995.17" u="1"/>
        <n v="947.92" u="1"/>
        <n v="1087.8399999999999" u="1"/>
        <n v="1091.07" u="1"/>
        <n v="11585.48" u="1"/>
        <n v="1357.1" u="1"/>
        <n v="815.8" u="1"/>
        <n v="92.93" u="1"/>
        <n v="1009.65" u="1"/>
        <n v="711.8" u="1"/>
        <n v="366.7" u="1"/>
        <n v="132.65" u="1"/>
        <n v="1270" u="1"/>
        <n v="2714.4920000000002" u="1"/>
        <n v="856.6617" u="1"/>
        <n v="2750.328" u="1"/>
        <n v="530.25" u="1"/>
        <n v="576.53009999999995" u="1"/>
        <n v="162.2544" u="1"/>
        <n v="369.99" u="1"/>
        <n v="188.28" u="1"/>
        <n v="754.81" u="1"/>
        <n v="303.06" u="1"/>
        <n v="164.75200000000001" u="1"/>
        <n v="2075.0911999999998" u="1"/>
        <n v="784.89599999999996" u="1"/>
        <n v="429.5301" u="1"/>
        <n v="573.77599999999995" u="1"/>
        <n v="918.18" u="1"/>
        <n v="1436.34" u="1"/>
        <n v="2940.87" u="1"/>
        <n v="2940.89" u="1"/>
        <n v="3119.66" u="1"/>
        <n v="1985.43" u="1"/>
        <n v="1793.8" u="1"/>
        <n v="386.17" u="1"/>
        <n v="4781.97" u="1"/>
        <n v="1701" u="1"/>
        <n v="33.450000000000003" u="1"/>
        <n v="32.9" u="1"/>
        <n v="97.89" u="1"/>
        <n v="46.45" u="1"/>
        <n v="46.69" u="1"/>
        <n v="162.75" u="1"/>
        <n v="175.27" u="1"/>
        <n v="122.99" u="1"/>
        <n v="403" u="1"/>
        <n v="566.76" u="1"/>
        <n v="258.29000000000002" u="1"/>
        <n v="1885" u="1"/>
        <n v="467.1" u="1"/>
        <n v="5090.3999999999996" u="1"/>
        <n v="7528.3829999999998" u="1"/>
        <n v="8168.44" u="1"/>
        <n v="772" u="1"/>
        <n v="303.32" u="1"/>
        <n v="414.48" u="1"/>
        <n v="1677.33" u="1"/>
        <n v="449.34" u="1"/>
        <n v="702.78" u="1"/>
        <n v="247.8" u="1"/>
        <n v="8839.8539999999994" u="1"/>
        <n v="1485.4349999999999" u="1"/>
        <n v="8751.7260000000006" u="1"/>
        <n v="5558.55" u="1"/>
        <n v="22218.15" u="1"/>
        <n v="20" u="1"/>
        <n v="1278.45" u="1"/>
        <n v="3664.12" u="1"/>
        <n v="132.30000000000001" u="1"/>
        <n v="453.25" u="1"/>
        <n v="2960.1" u="1"/>
        <n v="2688.97" u="1"/>
        <n v="802.08" u="1"/>
        <n v="6721.74" u="1"/>
        <n v="5964.12" u="1"/>
        <n v="1439.6642999999999" u="1"/>
        <n v="1108.3607999999999" u="1"/>
        <n v="4235.91" u="1"/>
        <n v="3763.31" u="1"/>
        <n v="1172.3520000000001" u="1"/>
        <n v="624.79999999999995" u="1"/>
        <n v="3354.62" u="1"/>
        <n v="507.9" u="1"/>
        <n v="406.9" u="1"/>
        <n v="2189.7539999999999" u="1"/>
        <n v="1424.3" u="1"/>
        <n v="1958.1" u="1"/>
        <n v="375.57" u="1"/>
        <n v="358.6" u="1"/>
        <n v="383.82" u="1"/>
        <n v="1744.92" u="1"/>
        <n v="1181.4000000000001" u="1"/>
        <n v="2786.9279999999999" u="1"/>
        <n v="928.2" u="1"/>
        <n v="8857.7286000000004" u="1"/>
        <n v="3280.12" u="1"/>
        <n v="193.77" u="1"/>
        <n v="41.59" u="1"/>
        <n v="193.12" u="1"/>
        <n v="431.57" u="1"/>
        <n v="25.41" u="1"/>
        <n v="637.04" u="1"/>
        <n v="1523.7" u="1"/>
        <n v="3656.01" u="1"/>
        <n v="524.54999999999995" u="1"/>
        <n v="1536.45" u="1"/>
        <n v="1895.4695999999999" u="1"/>
        <n v="2938.5279999999998" u="1"/>
        <n v="1702.96" u="1"/>
        <n v="555" u="1"/>
        <n v="1359.78" u="1"/>
        <n v="798.01" u="1"/>
        <n v="1158.18" u="1"/>
        <n v="1155" u="1"/>
        <n v="4218.41" u="1"/>
        <n v="1032.72" u="1"/>
        <n v="7952.55" u="1"/>
        <n v="2996.4" u="1"/>
        <n v="5.7299999999999997E-2" u="1"/>
        <n v="147.5" u="1"/>
        <n v="5933.78" u="1"/>
        <n v="552.63" u="1"/>
        <n v="48.77" u="1"/>
        <n v="49.42" u="1"/>
        <n v="103.59" u="1"/>
        <n v="12223.992" u="1"/>
        <n v="436.4" u="1"/>
        <n v="637.32000000000005" u="1"/>
        <n v="2144.8000000000002" u="1"/>
        <n v="3376" u="1"/>
        <n v="677.58" u="1"/>
        <n v="293.86" u="1"/>
        <n v="2117.52" u="1"/>
        <n v="5250" u="1"/>
        <n v="2555.6999999999998" u="1"/>
        <n v="1822.82" u="1"/>
        <n v="2264.36" u="1"/>
        <n v="851.8" u="1"/>
        <n v="727.89" u="1"/>
        <n v="359.12" u="1"/>
        <n v="988.64" u="1"/>
        <n v="2379.04" u="1"/>
        <n v="1757.24" u="1"/>
        <n v="1415.84" u="1"/>
        <n v="1456.8" u="1"/>
        <n v="1019.61" u="1"/>
        <n v="25555.784" u="1"/>
        <n v="2120.48" u="1"/>
        <n v="1734.48" u="1"/>
        <n v="2421.75" u="1"/>
        <n v="660.83" u="1"/>
        <n v="3630.03" u="1"/>
        <n v="1516.59" u="1"/>
        <n v="2234.84" u="1"/>
        <n v="1748.25" u="1"/>
        <n v="139.12" u="1"/>
        <n v="165.52" u="1"/>
        <n v="295.12" u="1"/>
        <n v="2423.13" u="1"/>
        <n v="1219.5" u="1"/>
        <n v="15362.477999999999" u="1"/>
        <n v="4970.8" u="1"/>
        <n v="5822.05" u="1"/>
        <n v="2855.6" u="1"/>
        <n v="4508.3999999999996" u="1"/>
        <n v="1263.192" u="1"/>
        <n v="664.16" u="1"/>
        <n v="830.81" u="1"/>
        <n v="566.49599999999998" u="1"/>
        <n v="302.13119999999998" u="1"/>
        <n v="1297.1279999999999" u="1"/>
        <n v="595.16800000000001" u="1"/>
        <n v="607.34" u="1"/>
        <n v="1078.6944000000001" u="1"/>
        <n v="270.18" u="1"/>
        <n v="1535.76" u="1"/>
        <n v="1375.26" u="1"/>
        <n v="597" u="1"/>
        <n v="267" u="1"/>
        <n v="425.95499999999998" u="1"/>
        <n v="355.92" u="1"/>
        <n v="475.06" u="1"/>
        <n v="805.74" u="1"/>
        <n v="1418.18" u="1"/>
        <n v="1787.26" u="1"/>
        <n v="1022.7" u="1"/>
        <n v="953.86" u="1"/>
        <n v="675.42" u="1"/>
        <n v="279.87" u="1"/>
        <n v="1096.42" u="1"/>
        <n v="1288.55" u="1"/>
        <n v="921.67" u="1"/>
        <n v="923.39" u="1"/>
        <n v="771" u="1"/>
        <n v="78.45" u="1"/>
        <n v="250.14" u="1"/>
        <n v="260.76" u="1"/>
        <n v="77.34" u="1"/>
        <n v="82.48" u="1"/>
        <n v="1300" u="1"/>
        <n v="135.93" u="1"/>
        <n v="1720" u="1"/>
        <n v="133.83000000000001" u="1"/>
        <n v="5500.2" u="1"/>
        <n v="1617" u="1"/>
        <n v="483.06" u="1"/>
        <n v="5454" u="1"/>
        <n v="10458.85" u="1"/>
        <n v="4497" u="1"/>
        <n v="27840" u="1"/>
        <n v="849" u="1"/>
        <n v="331.63" u="1"/>
        <n v="1438.81" u="1"/>
        <n v="2538" u="1"/>
        <n v="208.95" u="1"/>
        <n v="147.44" u="1"/>
        <n v="14246.7" u="1"/>
        <n v="662.15" u="1"/>
        <n v="1256" u="1"/>
        <n v="1636" u="1"/>
        <n v="6259.5720000000001" u="1"/>
        <n v="479.75" u="1"/>
        <n v="768" u="1"/>
        <n v="346.22" u="1"/>
        <n v="1512" u="1"/>
        <n v="670.05" u="1"/>
        <n v="478.22" u="1"/>
        <n v="874.8" u="1"/>
        <n v="534.4" u="1"/>
        <n v="497.08" u="1"/>
        <n v="370.92" u="1"/>
        <n v="2367.8000000000002" u="1"/>
        <n v="1667.04" u="1"/>
        <n v="1055.92" u="1"/>
        <n v="1440.53" u="1"/>
        <n v="1541.8" u="1"/>
        <n v="1422.16" u="1"/>
        <n v="864.85" u="1"/>
        <n v="3211.55" u="1"/>
        <n v="1350.58" u="1"/>
        <n v="2113.69" u="1"/>
        <n v="1253.42" u="1"/>
        <n v="456.03" u="1"/>
        <n v="2177.56" u="1"/>
        <n v="4154.1437999999998" u="1"/>
        <n v="439.34" u="1"/>
        <n v="3275.03" u="1"/>
        <n v="883.98" u="1"/>
        <n v="45.38" u="1"/>
        <n v="49.33" u="1"/>
        <n v="123.88" u="1"/>
        <n v="136.83000000000001" u="1"/>
        <n v="57.34" u="1"/>
        <n v="7194.9" u="1"/>
        <n v="317" u="1"/>
        <n v="530.16" u="1"/>
        <n v="688" u="1"/>
        <n v="55.97" u="1"/>
        <n v="66.17" u="1"/>
        <n v="178.97" u="1"/>
        <n v="733.71" u="1"/>
        <n v="342.96" u="1"/>
        <n v="1018" u="1"/>
        <n v="3348.07" u="1"/>
        <n v="7762.5" u="1"/>
        <n v="2940" u="1"/>
        <n v="4685" u="1"/>
        <n v="282.13" u="1"/>
        <n v="626.70000000000005" u="1"/>
        <n v="11771.36" u="1"/>
        <n v="1568.85" u="1"/>
        <n v="643.87" u="1"/>
        <n v="1469.59" u="1"/>
        <n v="2453.84" u="1"/>
        <n v="541.58000000000004" u="1"/>
        <n v="1238.28" u="1"/>
        <n v="1429.9" u="1"/>
        <n v="908.24" u="1"/>
        <n v="2636.01" u="1"/>
        <n v="515" u="1"/>
        <n v="1618.9" u="1"/>
        <n v="613.12" u="1"/>
        <n v="4099.18" u="1"/>
        <n v="3713.6" u="1"/>
        <n v="4162.99" u="1"/>
        <n v="299.94" u="1"/>
        <n v="3299.34" u="1"/>
        <n v="6198.76" u="1"/>
        <n v="3190.3919999999998" u="1"/>
        <n v="948" u="1"/>
        <n v="160.82" u="1"/>
        <n v="60.15" u="1"/>
        <n v="142.86000000000001" u="1"/>
        <n v="96.38" u="1"/>
        <n v="2689.36" u="1"/>
        <n v="1570.05" u="1"/>
        <n v="686" u="1"/>
        <n v="43.35" u="1"/>
        <n v="50.3" u="1"/>
        <n v="1214.0597" u="1"/>
        <n v="777.08" u="1"/>
        <n v="4436.6559999999999" u="1"/>
        <n v="886.37159999999994" u="1"/>
        <n v="202.28" u="1"/>
        <n v="555.86249999999995" u="1"/>
        <n v="1163.288" u="1"/>
        <n v="514.41600000000005" u="1"/>
        <n v="625.96" u="1"/>
        <n v="506.072" u="1"/>
        <n v="944.38400000000001" u="1"/>
        <n v="1729.04" u="1"/>
        <n v="603" u="1"/>
        <n v="341.71" u="1"/>
        <n v="533.54560000000004" u="1"/>
        <n v="82.342399999999998" u="1"/>
        <n v="148.16499999999999" u="1"/>
        <n v="328.8" u="1"/>
        <n v="421.68" u="1"/>
        <n v="1882.32" u="1"/>
        <n v="330.2208" u="1"/>
        <n v="1622.01" u="1"/>
        <n v="1573.52" u="1"/>
        <n v="1340.86" u="1"/>
        <n v="347.48" u="1"/>
        <n v="1134.32" u="1"/>
        <n v="1301.8900000000001" u="1"/>
        <n v="362.19" u="1"/>
        <n v="1118.3499999999999" u="1"/>
        <n v="1195.5" u="1"/>
        <n v="356.28" u="1"/>
        <n v="293.89999999999998" u="1"/>
        <n v="668.77" u="1"/>
        <n v="1702.61" u="1"/>
        <n v="670.24" u="1"/>
        <n v="424.26" u="1"/>
        <n v="246" u="1"/>
        <n v="9144" u="1"/>
        <n v="166.16" u="1"/>
        <n v="544.8999" u="1"/>
        <n v="41.63" u="1"/>
        <n v="456.5" u="1"/>
        <n v="251.06" u="1"/>
        <n v="259.72000000000003" u="1"/>
        <n v="152.22" u="1"/>
        <n v="100.53" u="1"/>
        <n v="117.88" u="1"/>
        <n v="9524.2800000000007" u="1"/>
        <n v="14029.72" u="1"/>
        <n v="5959.17" u="1"/>
        <n v="472.71" u="1"/>
        <n v="111.81" u="1"/>
        <n v="5746.9488000000001" u="1"/>
        <n v="150.91999999999999" u="1"/>
        <n v="1840.65" u="1"/>
        <n v="1942.8" u="1"/>
        <n v="440.41" u="1"/>
        <n v="4999" u="1"/>
        <n v="456.1" u="1"/>
        <n v="2954" u="1"/>
        <n v="7795.11" u="1"/>
        <n v="5449.5" u="1"/>
        <n v="125" u="1"/>
        <n v="2270.89" u="1"/>
        <n v="1933.9428" u="1"/>
        <n v="638.79999999999995" u="1"/>
        <n v="282.23" u="1"/>
        <n v="256.52999999999997" u="1"/>
        <n v="156.16" u="1"/>
        <n v="11949.45" u="1"/>
        <n v="6347.56" u="1"/>
        <n v="29208.2" u="1"/>
      </sharedItems>
    </cacheField>
    <cacheField name="Taxa" numFmtId="0">
      <sharedItems containsString="0" containsBlank="1" containsNumber="1" minValue="0" maxValue="9589.89"/>
    </cacheField>
    <cacheField name="Outras Taxas" numFmtId="0">
      <sharedItems containsString="0" containsBlank="1" containsNumber="1" minValue="0" maxValue="1294.27"/>
    </cacheField>
    <cacheField name="Taxa DU" numFmtId="0">
      <sharedItems containsString="0" containsBlank="1" containsNumber="1" minValue="0" maxValue="575.11"/>
    </cacheField>
    <cacheField name="Taxa BR" numFmtId="0">
      <sharedItems containsString="0" containsBlank="1" containsNumber="1" minValue="0" maxValue="138.01"/>
    </cacheField>
    <cacheField name="Taxa Extra" numFmtId="0">
      <sharedItems containsString="0" containsBlank="1" containsNumber="1" minValue="0" maxValue="620.91"/>
    </cacheField>
    <cacheField name="Fee" numFmtId="0">
      <sharedItems containsString="0" containsBlank="1" containsNumber="1" minValue="0" maxValue="400"/>
    </cacheField>
    <cacheField name="Observação" numFmtId="0">
      <sharedItems containsBlank="1"/>
    </cacheField>
    <cacheField name="Mensagem Erro" numFmtId="0">
      <sharedItems containsBlank="1"/>
    </cacheField>
    <cacheField name="OBTS" numFmtId="0">
      <sharedItems containsBlank="1"/>
    </cacheField>
    <cacheField name="CAMPO" numFmtId="0">
      <sharedItems containsBlank="1"/>
    </cacheField>
    <cacheField name="ORIGEM DO ERRO" numFmtId="0">
      <sharedItems containsBlank="1"/>
    </cacheField>
    <cacheField name="TIPO DE ERRO" numFmtId="0">
      <sharedItems containsBlank="1"/>
    </cacheField>
    <cacheField name="CATEGORIA DE ERRO" numFmtId="0">
      <sharedItems containsBlank="1"/>
    </cacheField>
    <cacheField name="EMPRESA" numFmtId="0">
      <sharedItems containsBlank="1"/>
    </cacheField>
    <cacheField name="Meses (Data Emissão)" numFmtId="0" databaseField="0">
      <fieldGroup base="12">
        <rangePr groupBy="months" startDate="2024-11-13T13:33:00" endDate="2025-07-03T22:17:00"/>
        <groupItems count="14">
          <s v="&lt;13/1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3/07/2025"/>
        </groupItems>
      </fieldGroup>
    </cacheField>
    <cacheField name="Trimestres (Data Emissão)" numFmtId="0" databaseField="0">
      <fieldGroup base="12">
        <rangePr groupBy="quarters" startDate="2024-11-13T13:33:00" endDate="2025-07-03T22:17:00"/>
        <groupItems count="6">
          <s v="&lt;13/11/2024"/>
          <s v="Trim1"/>
          <s v="Trim2"/>
          <s v="Trim3"/>
          <s v="Trim4"/>
          <s v="&gt;03/07/2025"/>
        </groupItems>
      </fieldGroup>
    </cacheField>
    <cacheField name="Anos (Data Emissão)" numFmtId="0" databaseField="0">
      <fieldGroup base="12">
        <rangePr groupBy="years" startDate="2024-11-13T13:33:00" endDate="2025-07-03T22:17:00"/>
        <groupItems count="4">
          <s v="&lt;13/11/2024"/>
          <s v="2024"/>
          <s v="2025"/>
          <s v="&gt;03/07/2025"/>
        </groupItems>
      </fieldGroup>
    </cacheField>
    <cacheField name="Meses (Data Inclusão)" numFmtId="0" databaseField="0">
      <fieldGroup base="3">
        <rangePr groupBy="months" startDate="2025-01-09T14:38:06" endDate="2025-07-03T23:21:12"/>
        <groupItems count="14">
          <s v="&lt;09/01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3/07/2025"/>
        </groupItems>
      </fieldGroup>
    </cacheField>
    <cacheField name="Trimestres (Data Inclusão)" numFmtId="0" databaseField="0">
      <fieldGroup base="3">
        <rangePr groupBy="quarters" startDate="2025-01-09T14:38:06" endDate="2025-07-03T23:21:12"/>
        <groupItems count="6">
          <s v="&lt;09/01/2025"/>
          <s v="Trim1"/>
          <s v="Trim2"/>
          <s v="Trim3"/>
          <s v="Trim4"/>
          <s v="&gt;03/07/2025"/>
        </groupItems>
      </fieldGroup>
    </cacheField>
    <cacheField name="Anos (Data Inclusão)" numFmtId="0" databaseField="0">
      <fieldGroup base="3">
        <rangePr groupBy="years" startDate="2025-01-09T14:38:06" endDate="2025-07-03T23:21:12"/>
        <groupItems count="3">
          <s v="&lt;09/01/2025"/>
          <s v="2025"/>
          <s v="&gt;03/07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or Freitas dos Santos" refreshedDate="45842.380600115743" createdVersion="8" refreshedVersion="8" minRefreshableVersion="3" recordCount="611" xr:uid="{00000000-000A-0000-FFFF-FFFF99000000}">
  <cacheSource type="worksheet">
    <worksheetSource ref="A1:AQ1048576" sheet="Processado Erro - BASE"/>
  </cacheSource>
  <cacheFields count="45">
    <cacheField name="Handle PNR" numFmtId="0">
      <sharedItems containsString="0" containsBlank="1" containsNumber="1" containsInteger="1" minValue="21424281" maxValue="22507783"/>
    </cacheField>
    <cacheField name="Handle ACC" numFmtId="0">
      <sharedItems containsString="0" containsBlank="1" containsNumber="1" containsInteger="1" minValue="22395146" maxValue="23340398"/>
    </cacheField>
    <cacheField name="Sequencia" numFmtId="0">
      <sharedItems containsBlank="1"/>
    </cacheField>
    <cacheField name="Data Inclusão" numFmtId="0">
      <sharedItems containsNonDate="0" containsDate="1" containsString="0" containsBlank="1" minDate="2009-09-09T09:35:58" maxDate="2025-07-03T23:21:12" count="8000">
        <d v="2025-07-01T18:57:25"/>
        <d v="2025-06-30T20:23:14"/>
        <d v="2025-06-30T20:23:22"/>
        <d v="2025-06-30T20:23:28"/>
        <d v="2025-07-03T12:02:11"/>
        <d v="2025-07-03T11:16:31"/>
        <d v="2025-07-03T11:16:35"/>
        <d v="2025-07-03T18:37:27"/>
        <d v="2025-07-02T00:16:06"/>
        <d v="2025-07-03T12:20:24"/>
        <d v="2025-07-03T12:20:35"/>
        <d v="2025-07-03T12:20:41"/>
        <d v="2025-07-03T10:14:21"/>
        <d v="2025-07-02T09:47:20"/>
        <d v="2025-07-02T18:32:48"/>
        <d v="2025-06-30T16:31:53"/>
        <d v="2025-07-02T16:58:00"/>
        <d v="2025-07-03T17:18:40"/>
        <d v="2025-07-03T17:19:20"/>
        <d v="2025-07-03T23:21:12"/>
        <d v="2025-07-01T22:41:09"/>
        <d v="2025-07-01T16:39:26"/>
        <d v="2025-07-01T16:38:09"/>
        <d v="2025-07-01T16:38:24"/>
        <d v="2025-07-01T16:38:36"/>
        <d v="2025-07-01T16:39:09"/>
        <d v="2025-07-03T11:10:53"/>
        <d v="2025-07-03T11:11:01"/>
        <d v="2025-07-01T18:55:54"/>
        <d v="2025-07-01T18:56:01"/>
        <d v="2025-07-02T16:57:21"/>
        <d v="2025-07-01T16:36:19"/>
        <d v="2025-06-28T23:07:01"/>
        <d v="2025-06-28T08:20:50"/>
        <d v="2025-07-01T17:02:35"/>
        <d v="2025-07-01T16:53:50"/>
        <d v="2025-06-26T09:20:19"/>
        <d v="2025-07-03T16:35:45"/>
        <d v="2025-07-03T10:35:55"/>
        <d v="2025-05-28T23:51:57"/>
        <d v="2025-06-24T00:50:12"/>
        <d v="2025-06-24T00:51:38"/>
        <d v="2025-07-03T18:25:57"/>
        <d v="2025-06-30T21:47:39"/>
        <d v="2025-06-23T01:04:58"/>
        <d v="2025-07-03T18:46:44"/>
        <d v="2025-07-02T18:48:35"/>
        <d v="2025-07-02T12:24:56"/>
        <d v="2025-06-23T20:05:00"/>
        <d v="2025-06-30T18:32:07"/>
        <d v="2025-07-02T10:01:19"/>
        <d v="2025-07-03T16:01:10"/>
        <d v="2025-07-03T09:46:03"/>
        <d v="2025-07-03T11:45:36"/>
        <d v="2025-07-02T17:00:57"/>
        <d v="2025-07-01T17:46:47"/>
        <d v="2025-07-01T18:31:08"/>
        <d v="2025-07-01T18:16:53"/>
        <d v="2025-07-01T15:31:20"/>
        <d v="2025-07-01T16:47:12"/>
        <d v="2025-07-01T15:01:30"/>
        <d v="2025-07-03T16:01:14"/>
        <d v="2025-07-03T18:31:43"/>
        <d v="2025-07-03T19:01:25"/>
        <d v="2025-07-02T11:01:45"/>
        <d v="2025-07-02T14:31:46"/>
        <d v="2025-07-02T14:31:26"/>
        <d v="2025-07-03T14:30:45"/>
        <d v="2025-07-03T17:31:02"/>
        <d v="2025-07-02T16:46:04"/>
        <d v="2025-06-23T07:49:23"/>
        <d v="2025-07-02T12:02:22"/>
        <d v="2025-07-03T12:05:13"/>
        <d v="2025-07-03T16:04:51"/>
        <d v="2025-07-03T16:04:53"/>
        <d v="2025-07-03T15:03:49"/>
        <d v="2025-07-03T15:02:54"/>
        <d v="2025-07-02T12:04:31"/>
        <d v="2025-07-02T17:03:48"/>
        <d v="2025-07-02T13:03:23"/>
        <d v="2025-07-01T19:02:02"/>
        <d v="2025-07-03T10:00:46"/>
        <d v="2025-07-03T10:00:48"/>
        <d v="2025-07-03T16:04:25"/>
        <d v="2025-07-03T17:04:33"/>
        <d v="2025-07-03T17:04:34"/>
        <d v="2025-07-03T18:04:14"/>
        <d v="2025-07-03T18:04:18"/>
        <d v="2025-07-01T17:37:04"/>
        <d v="2025-07-03T18:39:07"/>
        <d v="2025-07-01T18:23:52"/>
        <d v="2025-07-03T18:22:15"/>
        <d v="2025-07-01T06:03:55"/>
        <d v="2025-07-02T12:12:26"/>
        <d v="2025-07-03T18:22:50"/>
        <d v="2025-06-21T02:47:52"/>
        <d v="2025-05-09T19:02:13"/>
        <d v="2025-07-01T12:01:05"/>
        <d v="2025-07-03T10:01:12"/>
        <d v="2025-07-01T17:02:22"/>
        <d v="2025-07-03T18:04:31"/>
        <d v="2025-07-03T18:04:34"/>
        <d v="2025-07-02T15:04:35"/>
        <d v="2025-07-02T17:04:30"/>
        <d v="2025-07-02T17:04:41"/>
        <d v="2025-07-02T16:03:27"/>
        <d v="2025-07-02T16:03:29"/>
        <d v="2025-07-02T16:03:30"/>
        <d v="2025-07-02T16:03:34"/>
        <d v="2025-07-02T16:03:35"/>
        <d v="2025-07-02T12:04:37"/>
        <d v="2025-07-03T12:01:25"/>
        <d v="2025-07-03T18:04:11"/>
        <d v="2025-07-02T12:03:53"/>
        <d v="2025-07-02T15:00:48"/>
        <d v="2025-07-02T15:00:52"/>
        <d v="2025-07-03T15:04:07"/>
        <d v="2025-07-03T15:03:12"/>
        <d v="2025-07-02T18:02:43"/>
        <d v="2025-07-03T12:16:37"/>
        <d v="2025-07-02T18:35:45"/>
        <d v="2025-07-01T12:22:33"/>
        <d v="2025-07-01T18:31:53"/>
        <d v="2025-06-28T22:57:00"/>
        <d v="2025-06-28T22:59:00"/>
        <d v="2025-07-02T00:13:34"/>
        <d v="2025-07-03T18:32:34"/>
        <d v="2025-06-12T15:50:53"/>
        <d v="2025-06-29T17:56:20"/>
        <d v="2025-06-29T02:02:38"/>
        <d v="2025-07-01T12:20:57"/>
        <d v="2025-07-02T12:19:50"/>
        <d v="2025-07-03T18:28:58"/>
        <d v="2025-06-17T12:41:33"/>
        <d v="2025-07-02T12:14:31"/>
        <d v="2025-07-02T12:14:37"/>
        <d v="2025-07-01T18:25:37"/>
        <d v="2025-07-03T19:14:21"/>
        <d v="2025-07-01T18:06:45"/>
        <d v="2025-07-02T18:10:02"/>
        <d v="2025-07-01T18:02:19"/>
        <d v="2025-07-01T18:24:59"/>
        <d v="2025-06-26T05:26:02"/>
        <d v="2025-07-02T06:06:07"/>
        <d v="2025-07-02T18:23:50"/>
        <d v="2025-07-03T18:48:42"/>
        <d v="2025-06-30T21:59:46"/>
        <d v="2025-06-30T22:01:02"/>
        <d v="2025-07-03T12:24:51"/>
        <d v="2025-07-03T18:47:26"/>
        <d v="2025-07-02T00:21:15"/>
        <d v="2025-07-02T00:21:36"/>
        <d v="2025-07-02T12:27:40"/>
        <d v="2025-07-03T12:22:03"/>
        <d v="2025-07-01T18:39:53"/>
        <d v="2025-07-02T13:45:35"/>
        <d v="2025-07-02T16:32:19"/>
        <d v="2025-07-02T16:32:24"/>
        <d v="2025-07-02T18:35:35"/>
        <d v="2025-07-02T16:56:04"/>
        <d v="2025-07-02T17:26:04"/>
        <d v="2025-07-01T18:26:34"/>
        <d v="2025-07-01T08:35:36"/>
        <d v="2025-07-01T09:34:56"/>
        <d v="2025-07-03T13:22:36"/>
        <d v="2025-07-03T18:24:19"/>
        <d v="2025-07-03T13:35:52"/>
        <d v="2025-07-03T10:20:50"/>
        <d v="2025-07-03T09:20:25"/>
        <d v="2025-07-03T16:20:05"/>
        <d v="2025-07-03T16:06:33"/>
        <d v="2025-07-03T16:06:42"/>
        <d v="2025-07-03T15:50:17"/>
        <d v="2025-07-03T18:06:08"/>
        <d v="2025-07-03T18:06:12"/>
        <d v="2025-07-03T18:50:09"/>
        <d v="2025-07-02T08:35:03"/>
        <d v="2025-07-02T10:36:21"/>
        <d v="2025-07-02T10:50:44"/>
        <d v="2025-07-02T10:50:48"/>
        <d v="2025-07-02T10:50:52"/>
        <d v="2025-07-02T11:11:15"/>
        <d v="2025-07-02T11:11:19"/>
        <d v="2025-07-02T13:20:46"/>
        <d v="2025-07-02T13:07:00"/>
        <d v="2025-07-01T11:05:50"/>
        <d v="2025-07-01T09:49:55"/>
        <d v="2025-06-30T13:20:49"/>
        <d v="2025-07-03T18:36:43"/>
        <d v="2025-07-02T18:10:53"/>
        <d v="2025-07-03T12:07:23"/>
        <d v="2025-07-01T18:11:35"/>
        <d v="2025-07-01T18:11:53"/>
        <d v="2025-07-01T18:12:02"/>
        <d v="2025-07-01T06:03:01"/>
        <d v="2025-06-24T19:14:57"/>
        <d v="2025-07-03T18:08:53"/>
        <d v="2025-07-03T18:27:02"/>
        <d v="2025-07-03T12:14:32"/>
        <d v="2025-07-03T00:14:14"/>
        <d v="2025-06-11T06:26:18"/>
        <d v="2025-07-01T18:27:34"/>
        <d v="2025-07-01T18:37:06"/>
        <d v="2025-07-03T18:27:17"/>
        <d v="2025-07-02T18:26:21"/>
        <d v="2025-07-03T18:28:27"/>
        <d v="2025-07-02T00:11:52"/>
        <d v="2025-06-24T01:17:41"/>
        <d v="2025-06-29T06:05:49"/>
        <d v="2025-06-12T12:29:42"/>
        <d v="2025-06-12T12:29:20"/>
        <d v="2025-06-30T21:02:43"/>
        <d v="2025-07-01T18:36:41"/>
        <d v="2025-06-30T20:52:25"/>
        <d v="2025-06-06T14:59:40"/>
        <d v="2025-06-28T03:02:07"/>
        <d v="2025-06-30T20:51:33"/>
        <d v="2025-07-02T12:10:50"/>
        <d v="2025-06-16T16:17:16"/>
        <d v="2025-07-02T09:39:38"/>
        <d v="2025-06-04T14:50:34"/>
        <d v="2025-07-01T12:22:38"/>
        <d v="2025-07-02T19:14:36"/>
        <d v="2025-07-03T17:16:09"/>
        <d v="2025-07-02T12:06:53"/>
        <d v="2025-06-25T19:06:16"/>
        <d v="2025-06-18T15:56:04"/>
        <d v="2025-07-02T12:11:23"/>
        <d v="2025-06-03T19:54:11"/>
        <d v="2025-06-04T09:43:42"/>
        <d v="2025-07-02T18:22:12"/>
        <d v="2025-06-03T13:25:04"/>
        <d v="2025-06-03T13:25:22"/>
        <d v="2025-07-03T14:37:54"/>
        <d v="2025-07-03T14:51:58"/>
        <d v="2025-06-30T15:26:54"/>
        <d v="2025-06-24T16:45:35"/>
        <d v="2025-03-17T17:12:17"/>
        <d v="2025-07-01T09:46:28"/>
        <d v="2025-07-01T09:55:03"/>
        <d v="2025-05-01T02:59:59"/>
        <d v="2025-06-30T14:20:51"/>
        <d v="2025-02-26T09:21:09"/>
        <d v="2025-06-03T15:00:48"/>
        <d v="2025-06-03T15:01:39"/>
        <d v="2025-06-03T15:02:18"/>
        <d v="2025-06-03T15:03:07"/>
        <d v="2025-06-03T15:03:29"/>
        <d v="2025-06-03T15:04:04"/>
        <d v="2025-06-05T15:56:27"/>
        <d v="2025-06-05T15:57:03"/>
        <d v="2025-06-03T15:00:25"/>
        <d v="2025-06-16T10:07:13"/>
        <d v="2025-06-26T11:57:56"/>
        <d v="2025-05-07T19:33:34"/>
        <d v="2025-04-30T17:10:54"/>
        <d v="2025-06-23T12:18:37"/>
        <d v="2025-07-03T11:14:34"/>
        <d v="2025-06-28T13:22:27"/>
        <d v="2025-06-24T15:06:55"/>
        <d v="2025-06-24T15:06:56"/>
        <d v="2025-06-30T11:08:11"/>
        <d v="2025-07-01T14:51:51"/>
        <d v="2025-06-13T05:37:56"/>
        <d v="2025-07-02T12:22:43"/>
        <d v="2025-07-02T00:15:44"/>
        <d v="2025-07-03T18:35:37"/>
        <d v="2025-06-25T18:06:37"/>
        <d v="2025-07-02T11:01:36"/>
        <d v="2025-07-03T15:07:18"/>
        <d v="2025-06-21T21:30:31"/>
        <d v="2025-04-24T20:00:47"/>
        <d v="2025-06-26T22:13:36"/>
        <d v="2025-06-26T21:04:27"/>
        <d v="2025-06-30T15:09:58"/>
        <d v="2025-06-12T17:34:40"/>
        <d v="2025-06-26T22:24:39"/>
        <d v="2025-06-12T17:34:55"/>
        <d v="2025-06-21T21:33:29"/>
        <d v="2025-05-05T18:41:04"/>
        <d v="2025-07-03T20:02:15"/>
        <d v="2025-06-26T07:46:29"/>
        <d v="2025-07-03T20:01:44"/>
        <d v="2025-06-27T16:46:27"/>
        <d v="2025-06-27T16:46:33"/>
        <d v="2025-07-03T19:46:25"/>
        <d v="2025-07-03T16:02:15"/>
        <d v="2025-06-17T05:56:48"/>
        <d v="2025-06-18T20:57:49"/>
        <d v="2025-06-28T17:01:19"/>
        <d v="2025-04-30T17:11:57"/>
        <d v="2025-04-01T12:15:22"/>
        <d v="2025-06-21T21:42:20"/>
        <d v="2025-06-30T14:26:49"/>
        <d v="2025-06-23T12:01:12"/>
        <d v="2025-06-05T15:56:29"/>
        <d v="2025-06-12T17:35:06"/>
        <d v="2025-05-13T20:26:06"/>
        <d v="2025-05-05T18:37:15"/>
        <d v="2025-06-23T23:44:48"/>
        <d v="2025-06-23T11:58:24"/>
        <d v="2025-05-07T19:34:56"/>
        <d v="2025-05-08T11:54:41"/>
        <d v="2025-03-06T09:39:31"/>
        <d v="2025-04-30T17:05:29"/>
        <d v="2025-07-03T16:06:01"/>
        <d v="2025-07-03T22:18:08"/>
        <d v="2025-06-24T18:52:05"/>
        <d v="2025-07-02T19:34:54"/>
        <d v="2025-06-28T06:46:34"/>
        <d v="2025-06-27T18:08:37"/>
        <d v="2025-06-27T18:08:25"/>
        <d v="2025-06-27T18:08:31"/>
        <d v="2025-07-03T15:06:47"/>
        <d v="2025-07-03T15:06:16"/>
        <d v="2025-07-02T13:01:54"/>
        <d v="2025-06-27T15:16:43"/>
        <d v="2025-07-02T20:39:34"/>
        <d v="2025-06-21T04:54:45"/>
        <d v="2025-06-05T10:32:08"/>
        <d v="2025-07-02T16:56:22"/>
        <d v="2025-07-02T18:33:09"/>
        <d v="2025-06-05T12:02:35"/>
        <d v="2025-06-04T18:35:01"/>
        <d v="2025-07-01T15:16:57"/>
        <d v="2025-07-01T18:16:36"/>
        <d v="2025-06-30T08:31:34"/>
        <d v="2025-06-30T16:17:17"/>
        <d v="2025-07-01T18:16:50"/>
        <d v="2025-07-03T17:30:49"/>
        <d v="2025-07-03T17:34:33"/>
        <d v="2025-06-04T17:58:31"/>
        <d v="2025-03-19T23:45:38"/>
        <d v="2025-06-02T21:13:38"/>
        <d v="2025-06-06T15:17:33"/>
        <d v="2025-06-30T11:49:50"/>
        <d v="2025-06-30T11:50:04"/>
        <d v="2025-05-07T09:50:32"/>
        <d v="2025-05-09T17:35:51"/>
        <d v="2025-06-24T08:46:37"/>
        <d v="2025-06-24T08:46:47"/>
        <d v="2025-06-24T08:46:55"/>
        <d v="2025-06-30T16:50:49"/>
        <d v="2025-07-01T14:50:37"/>
        <d v="2025-07-01T14:51:29"/>
        <d v="2025-06-30T11:08:04"/>
        <d v="2025-06-18T14:33:08"/>
        <d v="2025-06-13T08:32:54"/>
        <d v="2025-06-09T17:05:45"/>
        <d v="2025-06-30T09:04:24"/>
        <d v="2025-07-01T14:17:49"/>
        <d v="2025-06-05T17:18:08"/>
        <d v="2025-06-27T08:47:35"/>
        <d v="2025-06-23T11:03:49"/>
        <d v="2025-06-17T09:08:00"/>
        <d v="2025-06-28T13:28:38"/>
        <d v="2025-06-28T13:30:29"/>
        <d v="2025-06-11T05:49:51"/>
        <d v="2025-06-19T01:40:43"/>
        <d v="2025-06-19T01:42:16"/>
        <d v="2025-06-19T01:44:03"/>
        <d v="2025-06-12T15:19:23"/>
        <d v="2025-04-28T15:11:23"/>
        <d v="2025-06-06T15:44:46"/>
        <d v="2025-06-28T09:41:03"/>
        <d v="2025-06-26T03:57:45"/>
        <d v="2025-07-03T12:12:12"/>
        <d v="2025-06-27T03:11:24"/>
        <d v="2025-06-23T17:54:27"/>
        <d v="2025-06-05T21:14:01"/>
        <d v="2025-07-03T00:16:01"/>
        <d v="2025-07-03T18:26:44"/>
        <d v="2025-07-03T12:14:13"/>
        <d v="2025-06-26T07:44:38"/>
        <d v="2025-06-17T05:15:16"/>
        <d v="2025-07-01T11:46:01"/>
        <d v="2025-07-03T11:04:19"/>
        <d v="2025-07-01T18:06:22"/>
        <d v="2025-07-01T08:26:07"/>
        <d v="2025-06-29T15:54:26"/>
        <d v="2025-06-29T15:20:45"/>
        <d v="2025-06-06T15:48:13"/>
        <d v="2025-06-25T21:55:03"/>
        <d v="2025-06-23T15:46:53"/>
        <d v="2025-06-28T08:02:37"/>
        <d v="2025-07-03T17:32:05"/>
        <d v="2025-06-17T06:55:37"/>
        <d v="2025-06-17T09:09:58"/>
        <d v="2025-06-30T21:26:38"/>
        <d v="2025-06-15T02:26:42"/>
        <d v="2025-06-30T18:03:09"/>
        <d v="2025-06-26T21:56:03"/>
        <d v="2025-06-21T21:45:19"/>
        <d v="2025-06-23T10:12:48"/>
        <d v="2025-03-31T11:32:44"/>
        <d v="2025-06-25T22:46:35"/>
        <d v="2025-06-09T17:46:14"/>
        <d v="2025-06-19T04:58:23"/>
        <d v="2025-06-27T18:08:54"/>
        <d v="2025-06-19T01:16:12"/>
        <d v="2025-06-21T21:47:01"/>
        <d v="2025-06-23T15:06:30"/>
        <d v="2025-06-21T21:32:07"/>
        <d v="2025-06-23T14:55:53"/>
        <d v="2025-06-21T21:43:58"/>
        <d v="2025-06-27T17:50:36"/>
        <d v="2025-06-23T14:45:32"/>
        <d v="2025-07-01T18:20:01"/>
        <d v="2025-06-14T07:21:50"/>
        <d v="2025-06-18T00:41:34"/>
        <d v="2025-06-18T22:04:50"/>
        <d v="2025-06-17T11:10:02"/>
        <d v="2025-06-18T00:45:59"/>
        <d v="2025-06-15T01:48:52"/>
        <d v="2025-06-19T03:10:02"/>
        <d v="2025-06-26T07:41:10"/>
        <d v="2025-06-26T07:42:47"/>
        <d v="2025-06-04T20:20:23"/>
        <d v="2025-06-28T11:59:33"/>
        <d v="2025-07-01T12:13:43"/>
        <d v="2025-06-27T08:18:11"/>
        <d v="2025-06-09T18:36:24"/>
        <d v="2025-06-17T08:57:12"/>
        <d v="2025-06-27T13:17:20"/>
        <d v="2025-06-30T14:49:43"/>
        <d v="2025-06-23T09:33:36"/>
        <d v="2025-06-27T18:08:50"/>
        <d v="2025-06-26T21:04:30"/>
        <d v="2025-06-26T18:46:36"/>
        <d v="2025-06-26T22:15:31"/>
        <d v="2025-06-28T14:07:06"/>
        <d v="2025-06-12T11:19:37"/>
        <d v="2025-06-12T11:20:10"/>
        <d v="2025-06-27T17:39:56"/>
        <d v="2025-06-12T14:06:04"/>
        <d v="2025-06-26T21:35:09"/>
        <d v="2025-06-26T22:04:46"/>
        <d v="2025-06-26T13:17:10"/>
        <d v="2025-07-03T17:06:20"/>
        <d v="2025-06-26T08:05:41"/>
        <d v="2025-06-30T15:04:32"/>
        <d v="2025-06-30T14:57:37"/>
        <d v="2025-07-02T22:44:29"/>
        <d v="2025-05-06T10:29:45"/>
        <d v="2025-05-06T10:29:51"/>
        <d v="2025-05-02T16:33:38"/>
        <d v="2025-06-30T14:40:28"/>
        <d v="2025-06-30T14:40:32"/>
        <d v="2025-06-26T20:26:48"/>
        <d v="2025-06-29T12:48:39"/>
        <d v="2025-05-16T14:34:28"/>
        <d v="2025-07-01T12:07:30"/>
        <d v="2025-07-03T16:05:49"/>
        <d v="2025-05-15T13:35:50"/>
        <d v="2025-07-02T15:35:34"/>
        <d v="2025-07-02T15:35:32"/>
        <d v="2025-06-30T18:56:40"/>
        <d v="2025-07-02T14:15:14"/>
        <d v="2025-06-30T15:26:49"/>
        <d v="2025-07-02T11:26:06"/>
        <d v="2025-06-25T20:42:08"/>
        <d v="2025-07-02T00:15:49"/>
        <d v="2025-07-01T18:36:42"/>
        <d v="2025-07-02T18:39:20"/>
        <d v="2025-06-30T21:09:07"/>
        <d v="2025-07-01T18:37:22"/>
        <d v="2025-06-28T19:39:25"/>
        <d v="2025-06-27T12:51:31"/>
        <d v="2025-07-02T12:18:28"/>
        <d v="2025-06-29T23:21:49"/>
        <d v="2025-07-01T15:37:35"/>
        <d v="2025-05-27T19:44:18"/>
        <d v="2025-07-03T19:39:53"/>
        <d v="2025-07-03T15:42:28"/>
        <d v="2025-07-03T16:07:58"/>
        <d v="2025-02-26T09:21:37"/>
        <d v="2025-06-30T14:53:08"/>
        <d v="2025-07-01T16:36:17"/>
        <d v="2025-07-01T16:36:22"/>
        <d v="2025-07-01T16:54:03"/>
        <d v="2025-06-30T16:51:24"/>
        <d v="2025-07-03T18:20:11"/>
        <d v="2025-07-03T15:56:07"/>
        <d v="2025-06-23T12:07:08"/>
        <d v="2025-06-26T16:56:20"/>
        <d v="2025-06-12T16:50:45"/>
        <d v="2025-06-17T19:44:39"/>
        <d v="2025-06-27T18:09:39"/>
        <d v="2025-06-12T16:50:25"/>
        <d v="2025-05-27T17:27:04"/>
        <d v="2025-07-02T18:22:04"/>
        <d v="2025-07-01T18:21:25"/>
        <d v="2025-07-01T14:17:52"/>
        <d v="2025-06-25T06:24:57"/>
        <d v="2025-06-27T17:36:41"/>
        <d v="2025-05-15T13:28:03"/>
        <d v="2025-05-15T13:29:38"/>
        <d v="2025-05-07T17:13:12"/>
        <d v="2025-06-25T08:56:53"/>
        <d v="2025-07-02T19:37:00"/>
        <d v="2025-06-27T17:41:55"/>
        <d v="2025-06-27T17:33:44"/>
        <d v="2025-06-23T14:26:49"/>
        <d v="2025-06-27T09:44:59"/>
        <d v="2025-06-23T15:06:26"/>
        <d v="2025-06-28T10:22:48"/>
        <d v="2025-07-03T18:31:18"/>
        <d v="2025-06-27T15:16:59"/>
        <d v="2025-06-27T17:38:50"/>
        <d v="2025-07-02T11:26:14"/>
        <d v="2025-06-11T19:24:18"/>
        <d v="2025-06-23T12:19:25"/>
        <d v="2025-07-01T17:26:15"/>
        <d v="2025-07-02T15:35:33"/>
        <d v="2025-07-03T19:34:27"/>
        <d v="2025-07-02T19:38:58"/>
        <d v="2025-06-24T11:26:38"/>
        <d v="2025-04-17T22:19:35"/>
        <d v="2025-04-17T22:19:04"/>
        <d v="2025-07-03T16:01:04"/>
        <d v="2025-07-02T18:46:17"/>
        <d v="2025-06-27T18:46:24"/>
        <d v="2025-07-02T17:55:24"/>
        <d v="2025-06-27T10:38:32"/>
        <d v="2025-07-02T15:56:10"/>
        <d v="2025-07-02T15:45:45"/>
        <d v="2025-07-02T13:15:47"/>
        <d v="2025-07-03T17:30:55"/>
        <d v="2025-07-02T19:34:25"/>
        <d v="2025-07-01T20:14:25"/>
        <d v="2025-07-02T18:46:11"/>
        <d v="2025-07-01T15:27:52"/>
        <d v="2025-06-30T12:39:14"/>
        <d v="2025-07-01T13:15:37"/>
        <d v="2025-07-02T16:47:02"/>
        <d v="2025-07-01T18:35:18"/>
        <d v="2025-07-02T11:26:05"/>
        <d v="2025-06-05T17:26:58"/>
        <d v="2025-06-27T16:43:17"/>
        <d v="2025-07-02T08:34:34"/>
        <d v="2025-07-03T08:24:06"/>
        <d v="2025-03-17T17:17:57"/>
        <d v="2025-06-23T10:56:22"/>
        <d v="2025-07-02T12:44:41"/>
        <d v="2025-02-07T23:34:20"/>
        <d v="2025-07-02T18:06:40"/>
        <d v="2025-07-02T16:37:27"/>
        <d v="2025-07-02T16:25:10"/>
        <d v="2025-01-09T14:38:06"/>
        <d v="2025-06-30T15:27:23"/>
        <d v="2025-06-24T17:05:31"/>
        <d v="2025-06-23T10:56:10"/>
        <d v="2025-02-06T18:45:03"/>
        <d v="2025-06-20T14:11:44"/>
        <d v="2025-07-03T16:35:17"/>
        <d v="2025-07-01T17:15:14"/>
        <d v="2025-07-03T10:44:25"/>
        <d v="2025-06-30T17:12:35"/>
        <d v="2025-06-30T17:29:03"/>
        <d v="2025-06-27T15:28:46"/>
        <d v="2025-06-27T15:36:15"/>
        <m/>
        <d v="2025-07-01T18:56:55" u="1"/>
        <d v="2025-07-02T17:09:07" u="1"/>
        <d v="2025-07-02T15:05:45" u="1"/>
        <d v="2025-07-02T17:15:00" u="1"/>
        <d v="2025-07-02T18:15:42" u="1"/>
        <d v="2025-07-02T14:31:52" u="1"/>
        <d v="2025-07-02T19:01:04" u="1"/>
        <d v="2025-07-02T17:47:21" u="1"/>
        <d v="2025-07-02T16:01:18" u="1"/>
        <d v="2025-07-02T16:01:23" u="1"/>
        <d v="2025-07-02T16:03:51" u="1"/>
        <d v="2025-07-02T14:03:16" u="1"/>
        <d v="2025-07-02T14:03:20" u="1"/>
        <d v="2025-07-01T17:02:19" u="1"/>
        <d v="2025-07-02T14:19:53" u="1"/>
        <d v="2025-07-01T11:20:40" u="1"/>
        <d v="2025-07-01T11:06:46" u="1"/>
        <d v="2025-07-02T18:09:01" u="1"/>
        <d v="2025-07-02T18:54:22" u="1"/>
        <d v="2025-07-02T18:54:32" u="1"/>
        <d v="2025-07-02T14:15:07" u="1"/>
        <d v="2025-07-02T12:14:57" u="1"/>
        <d v="2025-07-02T12:14:58" u="1"/>
        <d v="2025-07-02T16:33:23" u="1"/>
        <d v="2025-07-02T18:38:54" u="1"/>
        <d v="2025-06-28T08:14:00" u="1"/>
        <d v="2024-10-24T19:48:54" u="1"/>
        <d v="2025-07-02T17:01:49" u="1"/>
        <d v="2013-01-11T09:14:44" u="1"/>
        <d v="2025-07-01T18:37:16" u="1"/>
        <d v="2025-07-02T11:29:51" u="1"/>
        <d v="2025-07-02T18:10:04" u="1"/>
        <d v="2025-07-02T15:09:51" u="1"/>
        <d v="2025-07-03T03:30:29" u="1"/>
        <d v="2025-07-02T19:35:59" u="1"/>
        <d v="2025-07-02T18:22:25" u="1"/>
        <d v="2025-07-02T17:53:55" u="1"/>
        <d v="2025-07-02T18:14:23" u="1"/>
        <d v="2025-07-02T19:14:35" u="1"/>
        <d v="2025-07-02T12:44:20" u="1"/>
        <d v="2025-07-02T09:15:04" u="1"/>
        <d v="2025-06-30T18:01:56" u="1"/>
        <d v="2025-07-02T17:04:50" u="1"/>
        <d v="2025-07-02T19:17:22" u="1"/>
        <d v="2025-06-30T15:03:56" u="1"/>
        <d v="2025-07-02T18:39:05" u="1"/>
        <d v="2025-07-01T18:36:45" u="1"/>
        <d v="2025-07-02T12:08:11" u="1"/>
        <d v="2025-06-18T21:55:08" u="1"/>
        <d v="2025-07-02T19:17:17" u="1"/>
        <d v="2025-07-01T16:22:12" u="1"/>
        <d v="2025-06-27T13:18:40" u="1"/>
        <d v="2025-07-01T11:05:20" u="1"/>
        <d v="2025-07-02T17:01:03" u="1"/>
        <d v="2025-07-02T08:05:19" u="1"/>
        <d v="2025-07-01T16:16:08" u="1"/>
        <d v="2025-07-02T17:16:58" u="1"/>
        <d v="2025-07-02T17:05:20" u="1"/>
        <d v="2025-07-02T16:35:54" u="1"/>
        <d v="2025-07-02T17:11:24" u="1"/>
        <d v="2025-07-03T05:06:24" u="1"/>
        <d v="2025-07-02T18:15:56" u="1"/>
        <d v="2025-06-30T20:53:56" u="1"/>
        <d v="2025-07-02T16:46:51" u="1"/>
        <d v="2025-07-02T16:47:11" u="1"/>
        <d v="2025-07-02T16:46:36" u="1"/>
        <d v="2025-07-02T18:15:47" u="1"/>
        <d v="2025-07-02T18:30:59" u="1"/>
        <d v="2025-06-25T18:17:16" u="1"/>
        <d v="2025-06-21T20:59:45" u="1"/>
        <d v="2025-06-21T21:01:34" u="1"/>
        <d v="2025-06-26T18:17:22" u="1"/>
        <d v="2025-06-26T17:45:17" u="1"/>
        <d v="2025-06-26T21:49:20" u="1"/>
        <d v="2025-06-26T20:01:03" u="1"/>
        <d v="2025-06-26T20:13:45" u="1"/>
        <d v="2025-06-26T21:22:18" u="1"/>
        <d v="2025-06-21T21:41:03" u="1"/>
        <d v="2025-06-26T21:57:41" u="1"/>
        <d v="2025-06-24T16:31:01" u="1"/>
        <d v="2025-06-26T08:38:24" u="1"/>
        <d v="2025-06-26T08:38:25" u="1"/>
        <d v="2025-06-21T04:15:36" u="1"/>
        <d v="2025-06-24T13:13:17" u="1"/>
        <d v="2025-06-20T13:58:24" u="1"/>
        <d v="2025-06-23T14:20:32" u="1"/>
        <d v="2025-06-23T14:13:45" u="1"/>
        <d v="2025-06-25T21:03:56" u="1"/>
        <d v="2025-06-25T14:38:48" u="1"/>
        <d v="2025-06-25T14:42:01" u="1"/>
        <d v="2025-06-26T21:42:46" u="1"/>
        <d v="2025-06-26T13:35:17" u="1"/>
        <d v="2025-06-26T15:06:00" u="1"/>
        <d v="2025-06-20T20:01:54" u="1"/>
        <d v="2025-06-21T20:39:51" u="1"/>
        <d v="2025-06-04T12:46:24" u="1"/>
        <d v="2025-06-23T08:50:14" u="1"/>
        <d v="2025-06-23T08:50:31" u="1"/>
        <d v="2025-06-26T17:08:48" u="1"/>
        <d v="2025-06-16T16:36:37" u="1"/>
        <d v="2025-06-26T15:06:38" u="1"/>
        <d v="2025-06-25T12:31:37" u="1"/>
        <d v="2025-06-20T12:24:36" u="1"/>
        <d v="2025-06-26T15:56:40" u="1"/>
        <d v="2025-06-26T16:17:15" u="1"/>
        <d v="2025-06-26T16:27:32" u="1"/>
        <d v="2025-06-26T16:39:03" u="1"/>
        <d v="2025-06-12T15:58:03" u="1"/>
        <d v="2025-06-26T15:46:26" u="1"/>
        <d v="2025-06-26T15:46:31" u="1"/>
        <d v="2025-06-26T15:46:37" u="1"/>
        <d v="2025-06-26T11:32:05" u="1"/>
        <d v="2025-06-26T11:31:51" u="1"/>
        <d v="2025-06-25T19:01:50" u="1"/>
        <d v="2025-06-26T10:01:56" u="1"/>
        <d v="2025-06-26T09:01:25" u="1"/>
        <d v="2025-06-26T11:32:00" u="1"/>
        <d v="2025-06-26T17:18:11" u="1"/>
        <d v="2025-06-26T17:18:23" u="1"/>
        <d v="2025-06-26T18:03:12" u="1"/>
        <d v="2025-06-25T16:16:24" u="1"/>
        <d v="2025-06-25T16:16:34" u="1"/>
        <d v="2025-06-26T11:31:08" u="1"/>
        <d v="2025-06-26T09:01:39" u="1"/>
        <d v="2025-06-26T09:01:45" u="1"/>
        <d v="2025-06-26T15:36:36" u="1"/>
        <d v="2025-06-22T22:58:52" u="1"/>
        <d v="2025-06-26T12:17:28" u="1"/>
        <d v="2025-06-26T17:03:08" u="1"/>
        <d v="2025-06-26T16:01:02" u="1"/>
        <d v="2025-06-26T16:03:24" u="1"/>
        <d v="2025-06-26T13:02:33" u="1"/>
        <d v="2025-06-20T13:05:46" u="1"/>
        <d v="2025-06-20T13:06:04" u="1"/>
        <d v="2025-06-26T02:22:20" u="1"/>
        <d v="2025-06-26T02:34:46" u="1"/>
        <d v="2025-06-26T02:59:20" u="1"/>
        <d v="2025-06-26T03:31:16" u="1"/>
        <d v="2025-06-26T01:29:33" u="1"/>
        <d v="2025-06-26T01:57:09" u="1"/>
        <d v="2025-06-26T05:54:14" u="1"/>
        <d v="2025-06-26T05:56:32" u="1"/>
        <d v="2025-06-25T09:02:26" u="1"/>
        <d v="2025-06-25T17:04:22" u="1"/>
        <d v="2025-06-25T19:04:33" u="1"/>
        <d v="2025-06-21T08:43:02" u="1"/>
        <d v="2025-06-21T09:02:42" u="1"/>
        <d v="2025-06-21T09:04:19" u="1"/>
        <d v="2025-06-02T20:04:30" u="1"/>
        <d v="2025-06-03T20:33:13" u="1"/>
        <d v="2025-06-03T14:24:56" u="1"/>
        <d v="2025-06-11T07:00:40" u="1"/>
        <d v="2025-06-09T18:04:04" u="1"/>
        <d v="2025-06-09T18:04:29" u="1"/>
        <d v="2025-06-26T16:56:14" u="1"/>
        <d v="2025-06-10T22:25:11" u="1"/>
        <d v="2025-06-27T00:25:27" u="1"/>
        <d v="2025-06-26T22:22:52" u="1"/>
        <d v="2025-06-25T00:15:05" u="1"/>
        <d v="2025-06-26T21:39:50" u="1"/>
        <d v="2025-06-26T22:47:26" u="1"/>
        <d v="2025-06-27T04:44:41" u="1"/>
        <d v="2025-06-26T19:34:43" u="1"/>
        <d v="2025-06-25T18:02:26" u="1"/>
        <d v="2025-06-26T15:02:20" u="1"/>
        <d v="2025-06-26T07:28:45" u="1"/>
        <d v="2025-06-26T11:05:42" u="1"/>
        <d v="2025-06-26T11:20:41" u="1"/>
        <d v="2025-06-26T17:09:51" u="1"/>
        <d v="2025-06-26T17:09:56" u="1"/>
        <d v="2025-06-26T17:10:00" u="1"/>
        <d v="2025-06-26T17:10:04" u="1"/>
        <d v="2025-06-26T16:49:24" u="1"/>
        <d v="2025-06-26T17:23:41" u="1"/>
        <d v="2025-06-25T08:57:15" u="1"/>
        <d v="2025-06-26T15:53:02" u="1"/>
        <d v="2025-06-26T14:31:42" u="1"/>
        <d v="2025-06-22T22:44:39" u="1"/>
        <d v="2025-06-26T17:49:09" u="1"/>
        <d v="2025-06-26T17:49:16" u="1"/>
        <d v="2025-06-26T17:17:39" u="1"/>
        <d v="2025-06-06T17:22:02" u="1"/>
        <d v="2025-06-26T16:52:13" u="1"/>
        <d v="2025-06-06T20:35:49" u="1"/>
        <d v="2025-06-13T13:06:11" u="1"/>
        <d v="2025-06-25T12:07:46" u="1"/>
        <d v="2025-06-26T02:11:25" u="1"/>
        <d v="2025-06-25T18:39:52" u="1"/>
        <d v="2025-06-06T16:46:58" u="1"/>
        <d v="2025-06-09T15:30:46" u="1"/>
        <d v="2025-06-26T14:01:43" u="1"/>
        <d v="2025-06-11T14:31:21" u="1"/>
        <d v="2025-06-27T04:01:22" u="1"/>
        <d v="2025-06-27T01:02:16" u="1"/>
        <d v="2025-06-23T20:18:19" u="1"/>
        <d v="2025-06-25T01:03:33" u="1"/>
        <d v="2025-06-25T10:47:18" u="1"/>
        <d v="2025-06-25T10:47:44" u="1"/>
        <d v="2025-06-25T16:47:10" u="1"/>
        <d v="2025-06-26T12:42:41" u="1"/>
        <d v="2025-06-26T12:48:10" u="1"/>
        <d v="2025-06-26T15:57:44" u="1"/>
        <d v="2025-06-26T12:33:13" u="1"/>
        <d v="2025-06-25T08:35:57" u="1"/>
        <d v="2025-06-25T18:02:38" u="1"/>
        <d v="2025-06-06T18:35:41" u="1"/>
        <d v="2025-06-17T22:26:29" u="1"/>
        <d v="2025-06-26T09:20:02" u="1"/>
        <d v="2025-06-26T11:26:16" u="1"/>
        <d v="2025-06-26T12:10:29" u="1"/>
        <d v="2025-06-25T10:29:36" u="1"/>
        <d v="2025-06-26T12:27:10" u="1"/>
        <d v="2025-06-26T09:26:59" u="1"/>
        <d v="2025-06-26T09:15:31" u="1"/>
        <d v="2025-06-17T19:19:26" u="1"/>
        <d v="2025-05-23T12:19:43" u="1"/>
        <d v="2025-06-09T16:50:10" u="1"/>
        <d v="2025-06-25T17:55:37" u="1"/>
        <d v="2025-06-17T13:02:46" u="1"/>
        <d v="2025-06-16T16:18:33" u="1"/>
        <d v="2025-06-23T07:51:18" u="1"/>
        <d v="2025-06-24T03:16:32" u="1"/>
        <d v="2025-06-26T15:14:49" u="1"/>
        <d v="2025-06-25T15:44:10" u="1"/>
        <d v="2025-06-27T02:23:15" u="1"/>
        <d v="2025-06-09T10:55:55" u="1"/>
        <d v="2025-06-25T04:02:19" u="1"/>
        <d v="2025-06-26T12:16:25" u="1"/>
        <d v="2025-06-26T12:31:55" u="1"/>
        <d v="2025-06-26T16:39:51" u="1"/>
        <d v="2025-06-26T12:04:43" u="1"/>
        <d v="2025-06-26T13:07:52" u="1"/>
        <d v="2025-06-26T11:58:19" u="1"/>
        <d v="2025-06-26T12:11:00" u="1"/>
        <d v="2025-06-25T18:04:10" u="1"/>
        <d v="2025-06-24T16:57:03" u="1"/>
        <d v="2025-06-25T08:56:55" u="1"/>
        <d v="2025-06-26T09:26:56" u="1"/>
        <d v="2025-06-12T15:16:14" u="1"/>
        <d v="2025-06-24T18:15:25" u="1"/>
        <d v="2025-06-26T17:28:29" u="1"/>
        <d v="2025-06-26T17:37:52" u="1"/>
        <d v="2025-06-23T15:38:42" u="1"/>
        <d v="2025-06-26T12:10:30" u="1"/>
        <d v="2025-06-26T12:27:23" u="1"/>
        <d v="2025-06-18T16:16:22" u="1"/>
        <d v="2025-06-20T14:54:33" u="1"/>
        <d v="2025-06-20T15:05:19" u="1"/>
        <d v="2025-06-20T15:15:12" u="1"/>
        <d v="2025-06-23T14:47:04" u="1"/>
        <d v="2025-06-09T11:32:07" u="1"/>
        <d v="2025-06-27T06:54:59" u="1"/>
        <d v="2025-06-26T11:26:42" u="1"/>
        <d v="2025-06-24T23:34:06" u="1"/>
        <d v="2025-06-25T13:54:44" u="1"/>
        <d v="2025-06-26T18:55:24" u="1"/>
        <d v="2025-06-27T06:56:32" u="1"/>
        <d v="2025-06-11T15:19:41" u="1"/>
        <d v="2025-06-04T13:46:52" u="1"/>
        <d v="2025-06-23T13:52:07" u="1"/>
        <d v="2025-06-23T09:02:07" u="1"/>
        <d v="2025-06-23T13:15:02" u="1"/>
        <d v="2025-06-23T13:17:21" u="1"/>
        <d v="2025-06-23T11:32:48" u="1"/>
        <d v="2025-06-18T11:16:54" u="1"/>
        <d v="2025-06-20T17:01:53" u="1"/>
        <d v="2025-06-23T11:31:46" u="1"/>
        <d v="2025-06-23T11:03:06" u="1"/>
        <d v="2025-06-23T10:47:58" u="1"/>
        <d v="2025-06-23T12:31:23" u="1"/>
        <d v="2025-06-20T17:17:07" u="1"/>
        <d v="2025-06-22T23:40:54" u="1"/>
        <d v="2025-06-22T23:44:15" u="1"/>
        <d v="2025-06-23T09:47:10" u="1"/>
        <d v="2025-06-09T16:48:54" u="1"/>
        <d v="2025-06-23T20:11:23" u="1"/>
        <d v="2025-06-23T14:35:06" u="1"/>
        <d v="2025-06-23T11:35:12" u="1"/>
        <d v="2025-06-20T16:05:54" u="1"/>
        <d v="2025-06-23T15:04:08" u="1"/>
        <d v="2025-06-11T12:37:23" u="1"/>
        <d v="2025-06-23T08:52:17" u="1"/>
        <d v="2025-06-20T08:21:20" u="1"/>
        <d v="2025-06-18T15:07:34" u="1"/>
        <d v="2025-06-23T17:23:29" u="1"/>
        <d v="2025-06-10T13:20:10" u="1"/>
        <d v="2025-06-10T13:20:22" u="1"/>
        <d v="2025-06-13T19:06:46" u="1"/>
        <d v="2025-06-24T00:52:57" u="1"/>
        <d v="2025-06-23T11:16:49" u="1"/>
        <d v="2025-06-09T16:48:10" u="1"/>
        <d v="2025-06-09T18:15:33" u="1"/>
        <d v="2025-06-23T02:53:04" u="1"/>
        <d v="2025-06-21T15:24:47" u="1"/>
        <d v="2025-06-23T10:47:11" u="1"/>
        <d v="2025-06-23T12:17:21" u="1"/>
        <d v="2025-06-13T08:15:54" u="1"/>
        <d v="2025-06-16T17:01:05" u="1"/>
        <d v="2025-06-23T17:16:30" u="1"/>
        <d v="2025-06-23T17:16:45" u="1"/>
        <d v="2025-06-20T12:01:01" u="1"/>
        <d v="2025-06-16T09:31:12" u="1"/>
        <d v="2025-06-17T17:16:34" u="1"/>
        <d v="2025-06-17T17:31:07" u="1"/>
        <d v="2025-06-23T17:17:23" u="1"/>
        <d v="2025-06-20T13:46:51" u="1"/>
        <d v="2025-06-23T14:47:07" u="1"/>
        <d v="2025-06-23T16:02:33" u="1"/>
        <d v="2025-06-23T16:02:37" u="1"/>
        <d v="2025-06-23T16:02:58" u="1"/>
        <d v="2025-06-23T16:03:00" u="1"/>
        <d v="2025-06-23T19:01:22" u="1"/>
        <d v="2025-06-23T19:01:44" u="1"/>
        <d v="2025-06-23T17:02:42" u="1"/>
        <d v="2025-06-23T15:03:44" u="1"/>
        <d v="2025-06-23T08:12:04" u="1"/>
        <d v="2025-06-23T08:13:56" u="1"/>
        <d v="2025-06-23T00:51:22" u="1"/>
        <d v="2025-06-23T00:51:23" u="1"/>
        <d v="2025-06-21T00:48:53" u="1"/>
        <d v="2025-06-23T23:31:01" u="1"/>
        <d v="2025-06-23T23:32:36" u="1"/>
        <d v="2025-06-23T23:42:14" u="1"/>
        <d v="2025-06-21T00:36:21" u="1"/>
        <d v="2025-06-21T00:37:55" u="1"/>
        <d v="2025-06-22T13:46:23" u="1"/>
        <d v="2025-06-23T10:01:37" u="1"/>
        <d v="2025-06-23T15:03:13" u="1"/>
        <d v="2025-06-23T15:03:24" u="1"/>
        <d v="2025-06-23T17:02:12" u="1"/>
        <d v="2025-06-23T16:00:50" u="1"/>
        <d v="2025-06-23T16:00:54" u="1"/>
        <d v="2025-06-23T16:01:01" u="1"/>
        <d v="2025-06-20T12:01:11" u="1"/>
        <d v="2025-06-23T17:02:07" u="1"/>
        <d v="2025-06-22T20:41:42" u="1"/>
        <d v="2025-06-24T06:55:48" u="1"/>
        <d v="2025-06-24T06:57:05" u="1"/>
        <d v="2025-06-23T07:46:20" u="1"/>
        <d v="2025-06-23T07:46:21" u="1"/>
        <d v="2025-06-20T15:35:41" u="1"/>
        <d v="2025-06-20T15:35:37" u="1"/>
        <d v="2025-06-23T15:35:12" u="1"/>
        <d v="2025-06-20T09:08:42" u="1"/>
        <d v="2025-06-22T03:16:16" u="1"/>
        <d v="2025-06-23T14:19:21" u="1"/>
        <d v="2025-06-23T23:54:57" u="1"/>
        <d v="2025-06-23T18:01:43" u="1"/>
        <d v="2025-06-23T17:15:56" u="1"/>
        <d v="2025-06-23T17:23:46" u="1"/>
        <d v="2025-06-23T17:23:50" u="1"/>
        <d v="2025-06-23T16:49:52" u="1"/>
        <d v="2025-06-20T15:49:58" u="1"/>
        <d v="2025-06-20T17:51:13" u="1"/>
        <d v="2025-06-20T18:39:41" u="1"/>
        <d v="2025-06-20T19:05:42" u="1"/>
        <d v="2025-06-20T19:19:38" u="1"/>
        <d v="2025-06-23T20:00:37" u="1"/>
        <d v="2025-06-23T19:05:54" u="1"/>
        <d v="2025-06-23T19:27:04" u="1"/>
        <d v="2025-06-23T19:35:45" u="1"/>
        <d v="2025-06-23T19:51:27" u="1"/>
        <d v="2025-06-22T05:29:12" u="1"/>
        <d v="2025-06-20T16:57:39" u="1"/>
        <d v="2025-06-20T16:02:07" u="1"/>
        <d v="2025-06-20T15:19:31" u="1"/>
        <d v="2025-06-24T01:32:40" u="1"/>
        <d v="2025-06-21T10:04:34" u="1"/>
        <d v="2025-06-21T10:04:38" u="1"/>
        <d v="2025-06-21T10:04:42" u="1"/>
        <d v="2025-05-20T21:54:19" u="1"/>
        <d v="2025-05-30T20:57:20" u="1"/>
        <d v="2025-05-30T21:30:13" u="1"/>
        <d v="2025-06-22T10:32:32" u="1"/>
        <d v="2025-06-04T17:50:09" u="1"/>
        <d v="2025-06-23T17:16:19" u="1"/>
        <d v="2025-06-17T14:46:04" u="1"/>
        <d v="2025-06-20T15:35:10" u="1"/>
        <d v="2025-06-16T17:18:10" u="1"/>
        <d v="2024-03-27T18:10:15" u="1"/>
        <d v="2025-05-30T09:49:10" u="1"/>
        <d v="2025-05-30T09:49:03" u="1"/>
        <d v="2025-05-30T09:49:17" u="1"/>
        <d v="2025-06-20T10:19:57" u="1"/>
        <d v="2025-06-23T13:56:21" u="1"/>
        <d v="2025-06-23T14:39:55" u="1"/>
        <d v="2025-06-17T14:08:24" u="1"/>
        <d v="2025-06-23T15:17:48" u="1"/>
        <d v="2025-06-19T16:39:04" u="1"/>
        <d v="2025-05-07T16:02:09" u="1"/>
        <d v="2025-05-20T08:19:25" u="1"/>
        <d v="2025-05-27T10:19:04" u="1"/>
        <d v="2025-05-27T10:23:48" u="1"/>
        <d v="2025-05-20T08:19:30" u="1"/>
        <d v="2025-05-20T08:19:35" u="1"/>
        <d v="2025-05-20T08:19:40" u="1"/>
        <d v="2025-05-20T17:25:07" u="1"/>
        <d v="2025-05-27T10:19:11" u="1"/>
        <d v="2025-06-06T12:20:26" u="1"/>
        <d v="2025-06-23T11:35:58" u="1"/>
        <d v="2025-05-19T21:24:46" u="1"/>
        <d v="2025-05-27T10:17:28" u="1"/>
        <d v="2025-06-20T15:05:40" u="1"/>
        <d v="2025-06-23T20:16:24" u="1"/>
        <d v="2025-06-20T15:05:47" u="1"/>
        <d v="2025-06-17T10:20:33" u="1"/>
        <d v="2025-05-27T17:06:06" u="1"/>
        <d v="2025-06-20T16:19:32" u="1"/>
        <d v="2025-05-28T11:02:19" u="1"/>
        <d v="2025-05-27T10:18:58" u="1"/>
        <d v="2025-05-28T15:46:27" u="1"/>
        <d v="2025-05-22T19:49:36" u="1"/>
        <d v="2025-05-27T20:34:19" u="1"/>
        <d v="2025-06-02T09:46:15" u="1"/>
        <d v="2025-05-27T10:22:44" u="1"/>
        <d v="2025-05-15T18:24:02" u="1"/>
        <d v="2025-05-27T10:21:07" u="1"/>
        <d v="2025-05-27T15:32:37" u="1"/>
        <d v="2025-05-27T10:20:56" u="1"/>
        <d v="2025-05-27T14:17:33" u="1"/>
        <d v="2025-05-23T19:34:48" u="1"/>
        <d v="2025-05-21T13:20:15" u="1"/>
        <d v="2025-05-21T17:49:34" u="1"/>
        <d v="2025-05-27T10:17:54" u="1"/>
        <d v="2025-06-12T18:15:54" u="1"/>
        <d v="2025-06-12T18:16:10" u="1"/>
        <d v="2025-06-05T09:45:52" u="1"/>
        <d v="2025-05-15T18:21:00" u="1"/>
        <d v="2025-05-20T20:19:07" u="1"/>
        <d v="2025-05-20T17:23:53" u="1"/>
        <d v="2025-05-19T17:16:38" u="1"/>
        <d v="2025-05-28T13:15:57" u="1"/>
        <d v="2025-05-27T20:33:14" u="1"/>
        <d v="2025-05-27T10:20:18" u="1"/>
        <d v="2025-05-19T17:16:47" u="1"/>
        <d v="2025-06-09T12:31:17" u="1"/>
        <d v="2025-05-27T10:19:35" u="1"/>
        <d v="2025-05-27T16:35:52" u="1"/>
        <d v="2025-05-27T16:36:17" u="1"/>
        <d v="2025-06-13T12:02:09" u="1"/>
        <d v="2025-05-21T09:16:03" u="1"/>
        <d v="2025-06-23T19:01:26" u="1"/>
        <d v="2025-06-09T15:01:50" u="1"/>
        <d v="2025-06-10T09:46:40" u="1"/>
        <d v="2025-05-29T08:32:12" u="1"/>
        <d v="2025-05-13T20:47:49" u="1"/>
        <d v="2025-05-20T09:45:38" u="1"/>
        <d v="2025-05-27T20:33:09" u="1"/>
        <d v="2025-06-06T16:45:49" u="1"/>
        <d v="2025-05-27T10:23:28" u="1"/>
        <d v="2025-05-27T10:24:52" u="1"/>
        <d v="2025-05-26T16:05:46" u="1"/>
        <d v="2025-05-20T20:21:47" u="1"/>
        <d v="2025-06-23T18:15:31" u="1"/>
        <d v="2025-06-23T17:45:57" u="1"/>
        <d v="2025-06-23T18:00:56" u="1"/>
        <d v="2025-06-13T08:45:58" u="1"/>
        <d v="2025-06-05T09:45:57" u="1"/>
        <d v="2025-06-12T18:01:34" u="1"/>
        <d v="2025-06-13T08:31:18" u="1"/>
        <d v="2025-05-22T14:04:33" u="1"/>
        <d v="2025-06-05T08:45:43" u="1"/>
        <d v="2025-06-05T08:46:04" u="1"/>
        <d v="2025-05-27T23:26:24" u="1"/>
        <d v="2025-06-20T18:49:45" u="1"/>
        <d v="2025-06-20T16:13:07" u="1"/>
        <d v="2025-05-22T16:43:31" u="1"/>
        <d v="2025-05-27T10:22:30" u="1"/>
        <d v="2025-05-27T18:30:51" u="1"/>
        <d v="2025-05-20T15:21:30" u="1"/>
        <d v="2025-05-22T16:29:25" u="1"/>
        <d v="2025-05-20T21:40:42" u="1"/>
        <d v="2025-06-06T16:02:11" u="1"/>
        <d v="2025-06-12T18:06:07" u="1"/>
        <d v="2025-06-13T12:50:45" u="1"/>
        <d v="2025-04-09T11:37:22" u="1"/>
        <d v="2025-06-13T13:06:05" u="1"/>
        <d v="2025-05-19T13:28:47" u="1"/>
        <d v="2025-06-23T18:20:11" u="1"/>
        <d v="2025-05-20T13:37:43" u="1"/>
        <d v="2025-05-27T10:20:31" u="1"/>
        <d v="2025-05-15T18:24:13" u="1"/>
        <d v="2025-05-27T10:22:58" u="1"/>
        <d v="2025-03-05T21:24:45" u="1"/>
        <d v="2025-06-23T18:50:10" u="1"/>
        <d v="2025-03-24T19:23:49" u="1"/>
        <d v="2025-03-31T16:38:17" u="1"/>
        <d v="2025-04-13T17:33:04" u="1"/>
        <d v="2025-06-23T18:05:26" u="1"/>
        <d v="2025-05-28T20:16:37" u="1"/>
        <d v="2025-05-22T18:38:04" u="1"/>
        <d v="2025-05-22T18:37:59" u="1"/>
        <d v="2025-05-19T13:32:27" u="1"/>
        <d v="2025-05-19T13:31:03" u="1"/>
        <d v="2025-05-20T20:22:04" u="1"/>
        <d v="2025-04-25T19:38:53" u="1"/>
        <d v="2025-04-13T17:33:13" u="1"/>
        <d v="2025-03-20T15:52:10" u="1"/>
        <d v="2025-05-27T10:23:41" u="1"/>
        <d v="2025-04-09T11:21:29" u="1"/>
        <d v="2025-05-27T10:17:22" u="1"/>
        <d v="2025-06-23T18:50:04" u="1"/>
        <d v="2025-05-27T10:23:35" u="1"/>
        <d v="2025-05-12T10:32:41" u="1"/>
        <d v="2025-05-12T10:32:52" u="1"/>
        <d v="2025-05-27T10:20:24" u="1"/>
        <d v="2025-05-20T12:23:08" u="1"/>
        <d v="2025-06-18T05:27:19" u="1"/>
        <d v="2025-06-19T03:56:52" u="1"/>
        <d v="2025-05-29T10:32:56" u="1"/>
        <d v="2025-06-20T01:01:26" u="1"/>
        <d v="2025-06-20T03:02:14" u="1"/>
        <d v="2025-05-28T19:15:07" u="1"/>
        <d v="2025-06-23T16:07:49" u="1"/>
        <d v="2025-06-18T05:01:31" u="1"/>
        <d v="2025-06-21T21:34:58" u="1"/>
        <d v="2025-06-23T17:46:40" u="1"/>
        <d v="2025-04-29T19:02:27" u="1"/>
        <d v="2025-05-21T19:24:43" u="1"/>
        <d v="2025-05-29T00:12:40" u="1"/>
        <d v="2025-05-27T12:16:19" u="1"/>
        <d v="2025-05-19T13:22:59" u="1"/>
        <d v="2025-05-27T10:21:52" u="1"/>
        <d v="2025-06-20T14:25:16" u="1"/>
        <d v="2025-06-23T08:50:43" u="1"/>
        <d v="2025-05-26T09:25:10" u="1"/>
        <d v="2025-06-23T11:17:23" u="1"/>
        <d v="2025-06-23T13:13:46" u="1"/>
        <d v="2025-06-23T13:56:31" u="1"/>
        <d v="2025-06-20T08:32:24" u="1"/>
        <d v="2025-05-30T12:11:07" u="1"/>
        <d v="2025-05-30T12:11:32" u="1"/>
        <d v="2025-06-23T17:21:48" u="1"/>
        <d v="2025-05-30T09:49:53" u="1"/>
        <d v="2025-05-20T15:53:09" u="1"/>
        <d v="2025-05-27T10:19:23" u="1"/>
        <d v="2025-06-23T18:05:05" u="1"/>
        <d v="2025-05-19T13:24:13" u="1"/>
        <d v="2025-06-13T12:46:07" u="1"/>
        <d v="2025-06-18T18:32:39" u="1"/>
        <d v="2025-05-27T10:20:48" u="1"/>
        <d v="2025-06-16T09:15:40" u="1"/>
        <d v="2025-05-20T09:45:56" u="1"/>
        <d v="2025-06-18T14:31:04" u="1"/>
        <d v="2025-05-20T12:52:09" u="1"/>
        <d v="2025-05-23T19:07:50" u="1"/>
        <d v="2025-06-12T18:19:58" u="1"/>
        <d v="2025-06-23T23:14:27" u="1"/>
        <d v="2025-05-27T10:19:29" u="1"/>
        <d v="2025-06-23T18:15:39" u="1"/>
        <d v="2025-05-20T08:19:19" u="1"/>
        <d v="2025-06-23T16:33:55" u="1"/>
        <d v="2025-05-29T18:09:05" u="1"/>
        <d v="2025-05-05T14:03:01" u="1"/>
        <d v="2025-05-12T10:32:32" u="1"/>
        <d v="2025-05-29T12:33:03" u="1"/>
        <d v="2025-05-30T13:47:53" u="1"/>
        <d v="2025-06-12T18:05:37" u="1"/>
        <d v="2025-05-08T12:07:54" u="1"/>
        <d v="2025-06-23T18:20:06" u="1"/>
        <d v="2025-06-23T18:20:17" u="1"/>
        <d v="2025-06-19T04:46:53" u="1"/>
        <d v="2025-05-22T16:29:33" u="1"/>
        <d v="2025-06-11T19:16:26" u="1"/>
        <d v="2025-05-08T07:46:55" u="1"/>
        <d v="2025-06-05T15:17:23" u="1"/>
        <d v="2025-06-23T15:50:30" u="1"/>
        <d v="2025-06-06T19:24:34" u="1"/>
        <d v="2025-06-16T10:25:21" u="1"/>
        <d v="2025-06-21T14:09:45" u="1"/>
        <d v="2025-06-20T16:24:56" u="1"/>
        <d v="2025-06-22T11:43:12" u="1"/>
        <d v="2025-05-19T13:31:34" u="1"/>
        <d v="2025-05-19T11:21:32" u="1"/>
        <d v="2025-05-27T10:22:25" u="1"/>
        <d v="2025-05-02T13:58:42" u="1"/>
        <d v="2025-05-02T13:58:55" u="1"/>
        <d v="2025-06-13T18:54:39" u="1"/>
        <d v="2025-06-23T11:57:09" u="1"/>
        <d v="2025-06-23T17:02:23" u="1"/>
        <d v="2025-06-23T12:06:29" u="1"/>
        <d v="2025-06-17T16:20:40" u="1"/>
        <d v="2025-06-23T10:36:01" u="1"/>
        <d v="2025-05-26T12:22:49" u="1"/>
        <d v="2025-06-17T04:22:15" u="1"/>
        <d v="2025-05-21T17:03:47" u="1"/>
        <d v="2025-06-23T09:53:20" u="1"/>
        <d v="2025-06-23T20:41:11" u="1"/>
        <d v="2025-06-21T06:34:38" u="1"/>
        <d v="2025-06-17T21:23:57" u="1"/>
        <d v="2025-06-21T13:24:25" u="1"/>
        <d v="2025-06-23T19:35:02" u="1"/>
        <d v="2025-06-13T12:03:17" u="1"/>
        <d v="2025-06-12T17:16:23" u="1"/>
        <d v="2025-03-19T20:19:37" u="1"/>
        <d v="2025-05-19T13:30:47" u="1"/>
        <d v="2025-05-27T10:20:03" u="1"/>
        <d v="2025-05-23T18:21:21" u="1"/>
        <d v="2025-06-10T10:32:11" u="1"/>
        <d v="2025-06-16T09:16:54" u="1"/>
        <d v="2025-06-17T11:08:28" u="1"/>
        <d v="2025-06-20T19:05:47" u="1"/>
        <d v="2025-06-16T17:14:56" u="1"/>
        <d v="2025-06-16T09:15:33" u="1"/>
        <d v="2025-06-16T09:17:05" u="1"/>
        <d v="2025-05-19T12:08:13" u="1"/>
        <d v="2025-06-17T17:33:38" u="1"/>
        <d v="2025-06-21T07:06:40" u="1"/>
        <d v="2025-06-21T07:09:36" u="1"/>
        <d v="2025-03-19T20:20:53" u="1"/>
        <d v="2025-06-20T09:32:25" u="1"/>
        <d v="2025-06-20T14:06:01" u="1"/>
        <d v="2025-06-16T14:55:20" u="1"/>
        <d v="2025-06-20T11:08:14" u="1"/>
        <d v="2025-06-16T12:31:46" u="1"/>
        <d v="2025-06-17T18:42:06" u="1"/>
        <d v="2025-06-18T18:28:36" u="1"/>
        <d v="2025-06-04T14:21:03" u="1"/>
        <d v="2025-06-16T16:32:08" u="1"/>
        <d v="2025-06-17T14:07:27" u="1"/>
        <d v="2025-06-09T16:48:37" u="1"/>
        <d v="2025-06-20T08:46:36" u="1"/>
        <d v="2025-06-16T12:31:30" u="1"/>
        <d v="2025-06-23T13:36:15" u="1"/>
        <d v="2025-06-23T10:56:39" u="1"/>
        <d v="2025-06-18T10:56:45" u="1"/>
        <d v="2025-06-16T16:32:03" u="1"/>
        <d v="2025-06-16T09:32:10" u="1"/>
        <d v="2025-06-13T13:19:38" u="1"/>
        <d v="2025-06-23T17:16:04" u="1"/>
        <d v="2025-06-23T17:16:05" u="1"/>
        <d v="2025-06-23T10:07:34" u="1"/>
        <d v="2025-06-23T10:07:35" u="1"/>
        <d v="2025-06-23T17:44:55" u="1"/>
        <d v="2025-06-23T17:44:56" u="1"/>
        <d v="2025-06-23T18:04:58" u="1"/>
        <d v="2025-06-23T18:24:47" u="1"/>
        <d v="2025-06-12T08:15:17" u="1"/>
        <d v="2025-06-12T08:24:46" u="1"/>
        <d v="2025-06-12T08:24:47" u="1"/>
        <d v="2025-06-12T08:24:48" u="1"/>
        <d v="2025-06-12T08:34:33" u="1"/>
        <d v="2025-06-12T08:34:34" u="1"/>
        <d v="2025-06-12T08:34:35" u="1"/>
        <d v="2025-06-16T14:35:54" u="1"/>
        <d v="2025-06-17T17:27:14" u="1"/>
        <d v="2025-06-17T17:36:51" u="1"/>
        <d v="2025-06-17T17:36:54" u="1"/>
        <d v="2025-06-17T17:36:56" u="1"/>
        <d v="2025-06-04T08:24:13" u="1"/>
        <d v="2025-06-04T08:24:14" u="1"/>
        <d v="2013-01-11T09:14:00" u="1"/>
        <d v="2024-03-27T18:10:00" u="1"/>
        <d v="2025-01-01T00:00:00" u="1"/>
        <d v="2025-03-05T21:24:00" u="1"/>
        <d v="2024-12-19T09:58:00" u="1"/>
        <d v="2025-03-19T20:19:00" u="1"/>
        <d v="2025-03-19T20:20:00" u="1"/>
        <d v="2025-01-09T14:38:00" u="1"/>
        <d v="2025-04-22T16:54:00" u="1"/>
        <d v="2025-04-24T14:00:00" u="1"/>
        <d v="2025-03-19T23:45:00" u="1"/>
        <d v="2025-04-09T11:37:00" u="1"/>
        <d v="2025-03-24T19:23:00" u="1"/>
        <d v="2025-03-31T16:38:00" u="1"/>
        <d v="2025-04-13T17:33:00" u="1"/>
        <d v="2025-04-09T11:21:00" u="1"/>
        <d v="2025-03-20T15:52:00" u="1"/>
        <d v="2025-04-29T19:02:00" u="1"/>
        <d v="2025-04-17T18:23:00" u="1"/>
        <d v="2025-04-17T15:56:00" u="1"/>
        <d v="2025-04-17T15:31:00" u="1"/>
        <d v="2025-04-17T22:19:00" u="1"/>
        <d v="2025-05-09T19:02:00" u="1"/>
        <d v="2025-05-16T09:33:00" u="1"/>
        <d v="2025-05-07T16:02:00" u="1"/>
        <d v="2025-05-15T18:24:00" u="1"/>
        <d v="2025-05-19T13:31:00" u="1"/>
        <d v="2025-05-13T20:47:00" u="1"/>
        <d v="2025-05-12T10:32:00" u="1"/>
        <d v="2025-05-13T04:58:00" u="1"/>
        <d v="2025-05-19T13:32:00" u="1"/>
        <d v="2025-05-19T13:28:00" u="1"/>
        <d v="2025-05-19T13:22:00" u="1"/>
        <d v="2025-05-13T20:54:00" u="1"/>
        <d v="2025-05-19T13:24:00" u="1"/>
        <d v="2025-05-05T14:03:00" u="1"/>
        <d v="2025-05-08T12:07:00" u="1"/>
        <d v="2025-05-08T07:46:00" u="1"/>
        <d v="2025-05-15T13:35:00" u="1"/>
        <d v="2025-05-02T13:58:00" u="1"/>
        <d v="2025-05-19T11:21:00" u="1"/>
        <d v="2025-05-19T13:30:00" u="1"/>
        <d v="2025-05-15T13:28:00" u="1"/>
        <d v="2025-05-15T13:29:00" u="1"/>
        <d v="2025-05-19T12:08:00" u="1"/>
        <d v="2025-05-21T03:02:00" u="1"/>
        <d v="2025-05-21T19:30:00" u="1"/>
        <d v="2025-05-20T19:55:00" u="1"/>
        <d v="2025-05-21T18:05:00" u="1"/>
        <d v="2025-05-20T14:48:00" u="1"/>
        <d v="2025-05-20T21:54:00" u="1"/>
        <d v="2025-05-20T08:19:00" u="1"/>
        <d v="2025-05-20T17:25:00" u="1"/>
        <d v="2025-05-19T21:24:00" u="1"/>
        <d v="2025-05-19T17:16:00" u="1"/>
        <d v="2025-05-20T09:45:00" u="1"/>
        <d v="2025-05-20T17:23:00" u="1"/>
        <d v="2025-05-21T09:16:00" u="1"/>
        <d v="2025-05-20T20:19:00" u="1"/>
        <d v="2025-05-20T20:21:00" u="1"/>
        <d v="2025-05-21T13:20:00" u="1"/>
        <d v="2025-05-20T13:24:00" u="1"/>
        <d v="2025-05-20T12:23:00" u="1"/>
        <d v="2025-05-20T13:37:00" u="1"/>
        <d v="2025-05-21T19:24:00" u="1"/>
        <d v="2025-05-20T20:22:00" u="1"/>
        <d v="2025-05-21T17:49:00" u="1"/>
        <d v="2025-05-20T21:40:00" u="1"/>
        <d v="2025-05-20T15:21:00" u="1"/>
        <d v="2025-05-20T15:53:00" u="1"/>
        <d v="2025-05-20T12:52:00" u="1"/>
        <d v="2025-05-21T01:13:00" u="1"/>
        <d v="2025-05-20T01:05:00" u="1"/>
        <d v="2025-05-21T17:03:00" u="1"/>
        <d v="2025-06-02T13:37:00" u="1"/>
        <d v="2025-05-30T16:25:00" u="1"/>
        <d v="2025-05-28T23:51:00" u="1"/>
        <d v="2025-05-22T18:14:00" u="1"/>
        <d v="2025-05-22T18:24:00" u="1"/>
        <d v="2025-05-30T09:49:00" u="1"/>
        <d v="2025-05-30T20:23:00" u="1"/>
        <d v="2025-05-30T15:49:00" u="1"/>
        <d v="2025-05-31T09:28:00" u="1"/>
        <d v="2025-05-29T01:06:00" u="1"/>
        <d v="2025-05-25T21:50:00" u="1"/>
        <d v="2025-05-27T10:03:00" u="1"/>
        <d v="2025-05-22T16:39:00" u="1"/>
        <d v="2025-05-25T10:22:00" u="1"/>
        <d v="2025-05-30T20:57:00" u="1"/>
        <d v="2025-05-30T21:30:00" u="1"/>
        <d v="2025-05-27T10:19:00" u="1"/>
        <d v="2025-05-27T10:23:00" u="1"/>
        <d v="2025-05-27T10:17:00" u="1"/>
        <d v="2025-05-27T10:20:00" u="1"/>
        <d v="2025-05-27T10:22:00" u="1"/>
        <d v="2025-05-22T18:37:00" u="1"/>
        <d v="2025-05-22T18:38:00" u="1"/>
        <d v="2025-05-28T20:16:00" u="1"/>
        <d v="2025-05-29T10:32:00" u="1"/>
        <d v="2025-05-29T03:47:00" u="1"/>
        <d v="2025-05-26T09:25:00" u="1"/>
        <d v="2025-05-27T12:16:00" u="1"/>
        <d v="2025-05-27T10:21:00" u="1"/>
        <d v="2025-05-30T12:11:00" u="1"/>
        <d v="2025-05-30T04:33:00" u="1"/>
        <d v="2025-05-28T19:15:00" u="1"/>
        <d v="2025-05-30T04:59:00" u="1"/>
        <d v="2025-06-01T04:48:00" u="1"/>
        <d v="2025-05-23T02:21:00" u="1"/>
        <d v="2025-06-02T03:01:00" u="1"/>
        <d v="2025-05-30T01:03:00" u="1"/>
        <d v="2025-05-31T01:01:00" u="1"/>
        <d v="2025-05-21T19:31:00" u="1"/>
        <d v="2025-05-27T14:17:00" u="1"/>
        <d v="2025-05-27T15:32:00" u="1"/>
        <d v="2025-05-23T19:34:00" u="1"/>
        <d v="2025-05-22T14:04:00" u="1"/>
        <d v="2025-05-26T16:05:00" u="1"/>
        <d v="2025-05-22T19:49:00" u="1"/>
        <d v="2025-05-27T10:18:00" u="1"/>
        <d v="2025-05-28T11:02:00" u="1"/>
        <d v="2025-06-02T09:46:00" u="1"/>
        <d v="2025-05-27T17:06:00" u="1"/>
        <d v="2025-05-22T16:43:00" u="1"/>
        <d v="2025-05-29T00:12:00" u="1"/>
        <d v="2025-05-29T08:32:00" u="1"/>
        <d v="2025-05-27T20:33:00" u="1"/>
        <d v="2025-05-27T20:34:00" u="1"/>
        <d v="2025-05-28T13:15:00" u="1"/>
        <d v="2025-05-28T15:46:00" u="1"/>
        <d v="2025-05-27T10:24:00" u="1"/>
        <d v="2025-05-27T16:35:00" u="1"/>
        <d v="2025-05-27T16:36:00" u="1"/>
        <d v="2025-05-27T23:26:00" u="1"/>
        <d v="2025-05-22T16:29:00" u="1"/>
        <d v="2025-05-27T18:30:00" u="1"/>
        <d v="2025-05-23T19:07:00" u="1"/>
        <d v="2025-05-29T18:09:00" u="1"/>
        <d v="2025-05-29T12:33:00" u="1"/>
        <d v="2025-05-30T13:47:00" u="1"/>
        <d v="2025-06-02T19:05:00" u="1"/>
        <d v="2025-05-23T12:19:00" u="1"/>
        <d v="2025-05-27T19:44:00" u="1"/>
        <d v="2025-05-27T17:27:00" u="1"/>
        <d v="2025-05-30T05:44:00" u="1"/>
        <d v="2025-05-26T12:22:00" u="1"/>
        <d v="2025-06-02T05:01:00" u="1"/>
        <d v="2025-06-01T01:01:00" u="1"/>
        <d v="2025-05-31T02:51:00" u="1"/>
        <d v="2025-06-02T07:26:00" u="1"/>
        <d v="2025-06-01T07:30:00" u="1"/>
        <d v="2025-05-22T03:39:00" u="1"/>
        <d v="2025-05-24T03:17:00" u="1"/>
        <d v="2025-05-24T04:03:00" u="1"/>
        <d v="2025-05-27T04:04:00" u="1"/>
        <d v="2025-05-28T04:11:00" u="1"/>
        <d v="2025-05-23T18:21:00" u="1"/>
        <d v="2025-06-11T08:15:00" u="1"/>
        <d v="2025-06-06T19:16:00" u="1"/>
        <d v="2025-06-11T07:06:00" u="1"/>
        <d v="2025-06-03T17:25:00" u="1"/>
        <d v="2025-06-04T19:49:00" u="1"/>
        <d v="2025-06-04T19:51:00" u="1"/>
        <d v="2025-06-05T15:53:00" u="1"/>
        <d v="2025-06-04T13:46:00" u="1"/>
        <d v="2025-06-04T13:47:00" u="1"/>
        <d v="2025-06-09T16:48:00" u="1"/>
        <d v="2025-06-04T12:46:00" u="1"/>
        <d v="2025-06-10T13:20:00" u="1"/>
        <d v="2025-06-09T11:51:00" u="1"/>
        <d v="2025-06-11T12:37:00" u="1"/>
        <d v="2025-06-11T11:16:00" u="1"/>
        <d v="2025-06-11T11:17:00" u="1"/>
        <d v="2025-06-06T15:55:00" u="1"/>
        <d v="2025-06-09T18:15:00" u="1"/>
        <d v="2025-06-11T13:33:00" u="1"/>
        <d v="2025-06-10T17:18:00" u="1"/>
        <d v="2025-06-09T14:02:00" u="1"/>
        <d v="2025-06-09T18:14:00" u="1"/>
        <d v="2025-06-05T14:43:00" u="1"/>
        <d v="2025-06-03T16:01:00" u="1"/>
        <d v="2025-06-06T10:03:00" u="1"/>
        <d v="2025-06-04T22:02:00" u="1"/>
        <d v="2025-06-09T09:00:00" u="1"/>
        <d v="2025-06-06T16:04:00" u="1"/>
        <d v="2025-06-11T08:02:00" u="1"/>
        <d v="2025-06-11T10:01:00" u="1"/>
        <d v="2025-06-11T10:02:00" u="1"/>
        <d v="2025-06-11T10:03:00" u="1"/>
        <d v="2025-06-10T09:01:00" u="1"/>
        <d v="2025-06-09T18:04:00" u="1"/>
        <d v="2025-06-02T20:04:00" u="1"/>
        <d v="2025-06-03T20:33:00" u="1"/>
        <d v="2025-06-03T14:24:00" u="1"/>
        <d v="2025-06-11T06:28:00" u="1"/>
        <d v="2025-06-11T06:53:00" u="1"/>
        <d v="2025-06-11T07:00:00" u="1"/>
        <d v="2025-06-10T22:25:00" u="1"/>
        <d v="2025-06-05T20:12:00" u="1"/>
        <d v="2025-06-05T20:14:00" u="1"/>
        <d v="2025-06-11T07:13:00" u="1"/>
        <d v="2025-06-06T22:13:00" u="1"/>
        <d v="2025-06-05T21:40:00" u="1"/>
        <d v="2025-06-11T07:55:00" u="1"/>
        <d v="2025-06-11T07:59:00" u="1"/>
        <d v="2025-06-11T08:01:00" u="1"/>
        <d v="2025-06-05T18:02:00" u="1"/>
        <d v="2025-06-11T08:04:00" u="1"/>
        <d v="2025-06-11T08:05:00" u="1"/>
        <d v="2025-06-06T16:38:00" u="1"/>
        <d v="2025-06-10T11:43:00" u="1"/>
        <d v="2025-06-10T11:44:00" u="1"/>
        <d v="2025-06-10T13:06:00" u="1"/>
        <d v="2025-06-09T18:06:00" u="1"/>
        <d v="2025-06-10T08:50:00" u="1"/>
        <d v="2025-06-10T17:06:00" u="1"/>
        <d v="2025-06-11T08:34:00" u="1"/>
        <d v="2025-06-11T08:50:00" u="1"/>
        <d v="2025-06-11T09:05:00" u="1"/>
        <d v="2025-06-11T04:36:00" u="1"/>
        <d v="2025-06-11T04:37:00" u="1"/>
        <d v="2025-06-11T06:17:00" u="1"/>
        <d v="2025-06-06T21:42:00" u="1"/>
        <d v="2025-06-11T06:15:00" u="1"/>
        <d v="2025-06-11T06:16:00" u="1"/>
        <d v="2025-06-11T06:20:00" u="1"/>
        <d v="2025-06-11T06:26:00" u="1"/>
        <d v="2025-06-06T15:29:00" u="1"/>
        <d v="2025-06-06T17:12:00" u="1"/>
        <d v="2025-06-09T10:10:00" u="1"/>
        <d v="2025-06-11T09:21:00" u="1"/>
        <d v="2025-06-11T09:27:00" u="1"/>
        <d v="2025-06-06T14:59:00" u="1"/>
        <d v="2025-06-04T17:50:00" u="1"/>
        <d v="2025-06-06T14:39:00" u="1"/>
        <d v="2025-06-04T14:50:00" u="1"/>
        <d v="2025-06-06T17:22:00" u="1"/>
        <d v="2025-06-11T09:16:00" u="1"/>
        <d v="2025-06-04T09:43:00" u="1"/>
        <d v="2025-06-03T13:25:00" u="1"/>
        <d v="2025-06-06T20:35:00" u="1"/>
        <d v="2025-06-03T19:54:00" u="1"/>
        <d v="2025-06-04T20:07:00" u="1"/>
        <d v="2025-06-05T15:57:00" u="1"/>
        <d v="2025-06-04T10:06:00" u="1"/>
        <d v="2025-06-04T10:17:00" u="1"/>
        <d v="2025-06-11T09:26:00" u="1"/>
        <d v="2025-06-09T11:47:00" u="1"/>
        <d v="2025-06-03T15:00:00" u="1"/>
        <d v="2025-06-03T15:01:00" u="1"/>
        <d v="2025-06-03T15:02:00" u="1"/>
        <d v="2025-06-03T15:03:00" u="1"/>
        <d v="2025-06-03T15:04:00" u="1"/>
        <d v="2025-06-03T15:05:00" u="1"/>
        <d v="2025-06-05T15:56:00" u="1"/>
        <d v="2025-06-07T01:13:00" u="1"/>
        <d v="2025-06-04T12:11:00" u="1"/>
        <d v="2025-06-06T12:20:00" u="1"/>
        <d v="2025-06-04T17:58:00" u="1"/>
        <d v="2025-06-05T17:18:00" u="1"/>
        <d v="2025-06-09T17:05:00" u="1"/>
        <d v="2025-06-06T16:45:00" u="1"/>
        <d v="2025-06-09T15:01:00" u="1"/>
        <d v="2025-06-09T12:31:00" u="1"/>
        <d v="2025-06-10T09:46:00" u="1"/>
        <d v="2025-06-11T14:31:00" u="1"/>
        <d v="2025-06-06T16:46:00" u="1"/>
        <d v="2025-06-06T15:17:00" u="1"/>
        <d v="2025-06-09T15:30:00" u="1"/>
        <d v="2025-06-05T21:14:00" u="1"/>
        <d v="2025-06-06T15:44:00" u="1"/>
        <d v="2025-06-06T21:41:00" u="1"/>
        <d v="2025-06-07T01:12:00" u="1"/>
        <d v="2025-06-03T01:18:00" u="1"/>
        <d v="2025-06-03T05:38:00" u="1"/>
        <d v="2025-06-05T14:15:00" u="1"/>
        <d v="2025-06-11T01:01:00" u="1"/>
        <d v="2025-06-09T20:32:00" u="1"/>
        <d v="2025-06-05T10:32:00" u="1"/>
        <d v="2025-06-13T09:49:00" u="1"/>
        <d v="2025-06-11T04:08:00" u="1"/>
        <d v="2025-06-05T12:02:00" u="1"/>
        <d v="2025-06-04T18:35:00" u="1"/>
        <d v="2025-06-02T21:13:00" u="1"/>
        <d v="2025-06-11T05:49:00" u="1"/>
        <d v="2025-06-06T16:02:00" u="1"/>
        <d v="2025-06-06T15:48:00" u="1"/>
        <d v="2025-06-06T18:35:00" u="1"/>
        <d v="2025-06-09T17:46:00" u="1"/>
        <d v="2025-06-04T20:20:00" u="1"/>
        <d v="2025-06-09T18:36:00" u="1"/>
        <d v="2025-06-05T15:17:00" u="1"/>
        <d v="2025-06-06T19:24:00" u="1"/>
        <d v="2025-06-09T16:50:00" u="1"/>
        <d v="2025-06-06T14:24:00" u="1"/>
        <d v="2025-06-10T10:47:00" u="1"/>
        <d v="2025-06-08T07:06:00" u="1"/>
        <d v="2025-06-09T05:01:00" u="1"/>
        <d v="2025-06-11T05:16:00" u="1"/>
        <d v="2025-06-11T14:39:00" u="1"/>
        <d v="2025-06-09T10:55:00" u="1"/>
        <d v="2025-06-10T10:22:00" u="1"/>
        <d v="2025-06-03T02:23:00" u="1"/>
        <d v="2025-06-09T10:09:00" u="1"/>
        <d v="2025-06-10T10:32:00" u="1"/>
        <d v="2025-06-06T12:45:00" u="1"/>
        <d v="2025-06-05T17:26:00" u="1"/>
        <d v="2025-06-09T11:32:00" u="1"/>
        <d v="2025-06-04T14:21:00" u="1"/>
        <d v="2025-06-10T14:38:00" u="1"/>
        <d v="2025-06-04T08:24:00" u="1"/>
        <d v="2025-06-05T20:59:00" u="1"/>
        <d v="2025-06-02T19:55:00" u="1"/>
        <d v="2025-06-02T19:56:00" u="1"/>
        <d v="2025-06-13T05:41:00" u="1"/>
        <d v="2025-06-11T16:05:00" u="1"/>
        <d v="2025-06-12T11:11:00" u="1"/>
        <d v="2025-06-12T11:12:00" u="1"/>
        <d v="2025-06-12T11:13:00" u="1"/>
        <d v="2025-06-12T11:14:00" u="1"/>
        <d v="2025-06-13T04:57:00" u="1"/>
        <d v="2025-06-11T15:55:00" u="1"/>
        <d v="2025-06-13T06:56:00" u="1"/>
        <d v="2025-06-13T06:58:00" u="1"/>
        <d v="2025-06-13T06:19:00" u="1"/>
        <d v="2025-06-12T16:05:00" u="1"/>
        <d v="2025-06-13T04:32:00" u="1"/>
        <d v="2025-06-12T13:35:00" u="1"/>
        <d v="2025-06-13T08:57:00" u="1"/>
        <d v="2025-06-13T09:31:00" u="1"/>
        <d v="2025-06-12T15:07:00" u="1"/>
        <d v="2025-06-12T11:16:00" u="1"/>
        <d v="2025-06-12T11:22:00" u="1"/>
        <d v="2025-06-12T16:41:00" u="1"/>
        <d v="2025-06-13T06:28:00" u="1"/>
        <d v="2025-06-13T06:43:00" u="1"/>
        <d v="2025-06-12T16:35:00" u="1"/>
        <d v="2025-06-12T16:37:00" u="1"/>
        <d v="2025-06-12T16:49:00" u="1"/>
        <d v="2025-06-12T11:21:00" u="1"/>
        <d v="2025-06-12T14:24:00" u="1"/>
        <d v="2025-06-12T14:46:00" u="1"/>
        <d v="2025-06-12T15:58:00" u="1"/>
        <d v="2025-06-12T16:46:00" u="1"/>
        <d v="2025-06-12T16:54:00" u="1"/>
        <d v="2025-06-12T15:31:00" u="1"/>
        <d v="2025-06-11T16:01:00" u="1"/>
        <d v="2025-06-13T10:30:00" u="1"/>
        <d v="2025-06-13T08:15:00" u="1"/>
        <d v="2025-06-12T14:05:00" u="1"/>
        <d v="2025-06-12T23:02:00" u="1"/>
        <d v="2025-06-12T17:02:00" u="1"/>
        <d v="2025-06-12T18:03:00" u="1"/>
        <d v="2025-06-12T15:14:00" u="1"/>
        <d v="2025-06-13T05:24:00" u="1"/>
        <d v="2025-06-13T05:25:00" u="1"/>
        <d v="2025-06-13T05:26:00" u="1"/>
        <d v="2025-06-12T10:40:00" u="1"/>
        <d v="2025-06-12T10:43:00" u="1"/>
        <d v="2025-06-12T10:47:00" u="1"/>
        <d v="2025-06-12T10:55:00" u="1"/>
        <d v="2025-06-12T11:03:00" u="1"/>
        <d v="2025-06-12T15:01:00" u="1"/>
        <d v="2025-06-11T16:03:00" u="1"/>
        <d v="2025-06-12T18:02:00" u="1"/>
        <d v="2025-06-12T17:05:00" u="1"/>
        <d v="2025-06-12T16:04:00" u="1"/>
        <d v="2025-06-13T10:01:00" u="1"/>
        <d v="2025-06-13T08:02:00" u="1"/>
        <d v="2025-06-12T12:19:00" u="1"/>
        <d v="2025-06-13T06:18:00" u="1"/>
        <d v="2025-06-13T04:38:00" u="1"/>
        <d v="2025-06-12T04:19:00" u="1"/>
        <d v="2025-06-13T06:23:00" u="1"/>
        <d v="2025-06-12T16:29:00" u="1"/>
        <d v="2025-06-12T15:17:00" u="1"/>
        <d v="2025-06-12T17:09:00" u="1"/>
        <d v="2025-06-12T17:10:00" u="1"/>
        <d v="2025-06-12T17:11:00" u="1"/>
        <d v="2025-06-12T17:12:00" u="1"/>
        <d v="2025-06-12T17:14:00" u="1"/>
        <d v="2025-06-13T06:46:00" u="1"/>
        <d v="2025-06-13T06:50:00" u="1"/>
        <d v="2025-06-12T19:14:00" u="1"/>
        <d v="2025-06-13T06:01:00" u="1"/>
        <d v="2025-06-13T06:02:00" u="1"/>
        <d v="2025-06-13T06:11:00" u="1"/>
        <d v="2025-06-12T15:50:00" u="1"/>
        <d v="2025-06-12T09:05:00" u="1"/>
        <d v="2025-06-11T17:07:00" u="1"/>
        <d v="2025-06-11T17:20:00" u="1"/>
        <d v="2025-06-11T17:35:00" u="1"/>
        <d v="2025-06-11T15:49:00" u="1"/>
        <d v="2025-06-11T16:20:00" u="1"/>
        <d v="2025-06-11T16:35:00" u="1"/>
        <d v="2025-06-13T05:33:00" u="1"/>
        <d v="2025-06-12T14:36:00" u="1"/>
        <d v="2025-06-12T14:37:00" u="1"/>
        <d v="2025-06-12T14:39:00" u="1"/>
        <d v="2025-06-12T04:47:00" u="1"/>
        <d v="2025-06-12T04:48:00" u="1"/>
        <d v="2025-06-12T04:49:00" u="1"/>
        <d v="2025-06-12T04:54:00" u="1"/>
        <d v="2025-06-12T04:58:00" u="1"/>
        <d v="2025-06-12T10:53:00" u="1"/>
        <d v="2025-06-13T09:46:00" u="1"/>
        <d v="2025-06-12T12:29:00" u="1"/>
        <d v="2025-06-12T18:15:00" u="1"/>
        <d v="2025-06-12T16:38:00" u="1"/>
        <d v="2025-06-12T18:12:00" u="1"/>
        <d v="2025-06-13T05:37:00" u="1"/>
        <d v="2025-06-12T20:43:00" u="1"/>
        <d v="2025-06-12T18:06:00" u="1"/>
        <d v="2025-06-13T09:59:00" u="1"/>
        <d v="2025-06-12T12:04:00" u="1"/>
        <d v="2025-06-12T17:34:00" u="1"/>
        <d v="2025-06-12T17:35:00" u="1"/>
        <d v="2025-06-12T04:14:00" u="1"/>
        <d v="2025-06-12T15:06:00" u="1"/>
        <d v="2025-06-13T08:32:00" u="1"/>
        <d v="2025-06-12T15:19:00" u="1"/>
        <d v="2025-06-13T05:28:00" u="1"/>
        <d v="2025-06-13T05:30:00" u="1"/>
        <d v="2025-06-13T08:31:00" u="1"/>
        <d v="2025-06-12T17:16:00" u="1"/>
        <d v="2025-06-13T08:45:00" u="1"/>
        <d v="2025-06-13T09:30:00" u="1"/>
        <d v="2025-06-12T18:16:00" u="1"/>
        <d v="2025-06-12T18:01:00" u="1"/>
        <d v="2025-06-12T18:19:00" u="1"/>
        <d v="2025-06-12T12:00:00" u="1"/>
        <d v="2025-06-13T08:12:00" u="1"/>
        <d v="2025-06-12T18:05:00" u="1"/>
        <d v="2025-06-12T11:19:00" u="1"/>
        <d v="2025-06-12T11:20:00" u="1"/>
        <d v="2025-06-11T19:16:00" u="1"/>
        <d v="2025-06-12T14:06:00" u="1"/>
        <d v="2025-06-12T14:48:00" u="1"/>
        <d v="2025-06-12T14:52:00" u="1"/>
        <d v="2025-06-12T18:33:00" u="1"/>
        <d v="2025-06-13T01:01:00" u="1"/>
        <d v="2025-06-12T15:20:00" u="1"/>
        <d v="2025-06-12T15:21:00" u="1"/>
        <d v="2025-06-12T13:15:00" u="1"/>
        <d v="2025-06-12T13:23:00" u="1"/>
        <d v="2025-06-12T15:51:00" u="1"/>
        <d v="2025-06-12T10:07:00" u="1"/>
        <d v="2025-06-12T16:50:00" u="1"/>
        <d v="2025-06-12T09:20:00" u="1"/>
        <d v="2025-06-12T15:16:00" u="1"/>
        <d v="2025-06-11T19:24:00" u="1"/>
        <d v="2025-06-11T16:37:00" u="1"/>
        <d v="2025-06-12T08:15:00" u="1"/>
        <d v="2025-06-12T08:24:00" u="1"/>
        <d v="2025-06-12T08:34:00" u="1"/>
        <d v="2025-06-11T15:19:00" u="1"/>
        <d v="2025-06-12T04:59:00" u="1"/>
        <d v="2025-06-12T11:29:00" u="1"/>
        <d v="2025-06-13T05:45:00" u="1"/>
        <d v="2025-06-13T10:31:00" u="1"/>
        <d v="2025-06-13T11:16:00" u="1"/>
        <d v="2025-06-13T10:35:00" u="1"/>
        <d v="2025-06-13T10:39:00" u="1"/>
        <d v="2025-06-13T10:57:00" u="1"/>
        <d v="2025-06-13T04:48:00" u="1"/>
        <d v="2025-06-13T10:40:00" u="1"/>
        <d v="2025-06-13T11:12:00" u="1"/>
        <d v="2024-12-19T09:58:36" u="1"/>
        <d v="2025-02-13T12:13:26" u="1"/>
        <d v="2025-03-31T12:05:45" u="1"/>
        <d v="2025-04-29T17:23:47" u="1"/>
        <d v="2025-05-05T17:08:50" u="1"/>
        <d v="2025-05-02T17:15:06" u="1"/>
        <d v="2025-05-03T19:03:33" u="1"/>
        <d v="2025-05-07T15:33:34" u="1"/>
        <d v="2025-05-06T10:35:35" u="1"/>
        <d v="2025-05-05T18:06:04" u="1"/>
        <d v="2025-05-06T17:48:10" u="1"/>
        <d v="2025-05-09T17:04:02" u="1"/>
        <d v="2025-05-12T18:32:23" u="1"/>
        <d v="2025-05-12T09:57:50" u="1"/>
        <d v="2025-05-12T10:33:37" u="1"/>
        <d v="2025-05-13T04:58:14" u="1"/>
        <d v="2025-05-09T11:56:32" u="1"/>
        <d v="2025-05-08T20:06:16" u="1"/>
        <d v="2025-05-13T18:04:47" u="1"/>
        <d v="2025-05-12T09:54:19" u="1"/>
        <d v="2025-05-08T20:06:01" u="1"/>
        <d v="2025-05-12T10:34:07" u="1"/>
        <d v="2025-05-14T09:14:59" u="1"/>
        <d v="2025-05-14T09:25:24" u="1"/>
        <d v="2025-05-14T10:06:22" u="1"/>
        <d v="2025-05-19T09:07:51" u="1"/>
        <d v="2025-05-16T17:32:27" u="1"/>
        <d v="2025-05-15T14:01:49" u="1"/>
        <d v="2025-05-19T14:00:45" u="1"/>
        <d v="2025-05-14T17:00:54" u="1"/>
        <d v="2025-05-16T19:02:16" u="1"/>
        <d v="2025-05-19T22:02:28" u="1"/>
        <d v="2025-05-15T15:14:00" u="1"/>
        <d v="2025-05-19T16:48:31" u="1"/>
        <d v="2025-05-19T13:24:54" u="1"/>
        <d v="2025-05-15T18:28:07" u="1"/>
        <d v="2025-05-19T16:46:44" u="1"/>
        <d v="2025-05-19T13:27:22" u="1"/>
        <d v="2025-05-19T13:27:39" u="1"/>
        <d v="2025-05-19T13:33:28" u="1"/>
        <d v="2025-05-19T13:33:53" u="1"/>
        <d v="2025-05-14T19:33:51" u="1"/>
        <d v="2025-05-16T13:52:59" u="1"/>
        <d v="2025-05-19T14:05:15" u="1"/>
        <d v="2025-05-20T01:05:17" u="1"/>
        <d v="2025-05-15T18:54:19" u="1"/>
        <d v="2025-05-20T08:32:33" u="1"/>
        <d v="2025-05-19T15:47:09" u="1"/>
        <d v="2025-05-14T10:25:28" u="1"/>
        <d v="2025-05-14T11:35:25" u="1"/>
        <d v="2025-05-20T15:19:14" u="1"/>
        <d v="2025-05-21T14:46:21" u="1"/>
        <d v="2025-05-21T11:37:43" u="1"/>
        <d v="2025-05-20T10:01:56" u="1"/>
        <d v="2025-05-20T18:01:03" u="1"/>
        <d v="2025-05-21T10:00:49" u="1"/>
        <d v="2025-05-21T12:01:24" u="1"/>
        <d v="2025-05-21T17:06:31" u="1"/>
        <d v="2025-05-21T17:06:32" u="1"/>
        <d v="2025-05-20T21:52:17" u="1"/>
        <d v="2025-05-20T22:10:39" u="1"/>
        <d v="2025-05-21T15:45:55" u="1"/>
        <d v="2025-05-20T21:36:25" u="1"/>
        <d v="2025-05-20T12:02:36" u="1"/>
        <d v="2025-05-20T19:05:21" u="1"/>
        <d v="2025-05-21T18:05:05" u="1"/>
        <d v="2025-05-20T19:55:42" u="1"/>
        <d v="2025-05-21T03:02:17" u="1"/>
        <d v="2025-05-21T19:30:34" u="1"/>
        <d v="2025-05-21T19:30:36" u="1"/>
        <d v="2025-05-21T19:30:38" u="1"/>
        <d v="2025-05-21T19:30:39" u="1"/>
        <d v="2025-05-21T19:30:40" u="1"/>
        <d v="2025-05-21T19:30:43" u="1"/>
        <d v="2025-05-21T19:30:44" u="1"/>
        <d v="2025-05-20T15:49:36" u="1"/>
        <d v="2025-05-21T13:02:24" u="1"/>
        <d v="2025-05-20T11:54:22" u="1"/>
        <d v="2025-05-21T15:50:29" u="1"/>
        <d v="2025-05-20T20:20:20" u="1"/>
        <d v="2025-05-20T17:22:27" u="1"/>
        <d v="2025-05-20T15:10:53" u="1"/>
        <d v="2025-05-20T20:20:09" u="1"/>
        <d v="2025-05-20T09:01:57" u="1"/>
        <d v="2025-05-20T13:24:08" u="1"/>
        <d v="2025-05-20T17:20:47" u="1"/>
        <d v="2025-05-20T20:19:41" u="1"/>
        <d v="2025-05-20T20:20:40" u="1"/>
        <d v="2025-05-21T17:49:20" u="1"/>
        <d v="2025-05-21T16:49:37" u="1"/>
        <d v="2025-05-20T17:28:07" u="1"/>
        <d v="2025-05-21T17:49:39" u="1"/>
        <d v="2025-05-20T17:53:19" u="1"/>
        <d v="2025-05-21T00:34:46" u="1"/>
        <d v="2025-05-20T17:25:03" u="1"/>
        <d v="2025-05-20T15:10:30" u="1"/>
        <d v="2025-05-21T19:31:02" u="1"/>
        <d v="2025-05-21T19:30:32" u="1"/>
        <d v="2025-05-21T01:13:19" u="1"/>
        <d v="2025-05-20T15:26:44" u="1"/>
        <d v="2025-05-20T21:39:16" u="1"/>
        <d v="2025-05-26T16:07:01" u="1"/>
        <d v="2025-05-23T22:50:58" u="1"/>
        <d v="2025-05-26T23:32:28" u="1"/>
        <d v="2025-05-23T09:41:10" u="1"/>
        <d v="2025-05-23T15:48:08" u="1"/>
        <d v="2025-05-21T21:12:37" u="1"/>
        <d v="2025-05-23T18:00:26" u="1"/>
        <d v="2025-05-26T10:42:09" u="1"/>
        <d v="2025-05-26T18:56:31" u="1"/>
        <d v="2025-05-26T23:36:21" u="1"/>
        <d v="2025-05-26T23:36:36" u="1"/>
        <d v="2025-05-22T17:01:50" u="1"/>
        <d v="2025-05-23T23:02:41" u="1"/>
        <d v="2025-05-26T11:27:12" u="1"/>
        <d v="2025-05-26T18:50:22" u="1"/>
        <d v="2025-05-26T18:53:15" u="1"/>
        <d v="2025-05-26T18:53:41" u="1"/>
        <d v="2025-05-26T18:55:49" u="1"/>
        <d v="2025-05-26T18:54:32" u="1"/>
        <d v="2025-05-23T17:46:21" u="1"/>
        <d v="2025-05-26T11:08:42" u="1"/>
        <d v="2025-05-23T16:58:03" u="1"/>
        <d v="2025-05-23T16:58:11" u="1"/>
        <d v="2025-05-26T18:09:19" u="1"/>
        <d v="2025-05-26T18:16:05" u="1"/>
        <d v="2025-05-26T16:31:43" u="1"/>
        <d v="2025-05-26T16:32:02" u="1"/>
        <d v="2025-05-26T16:46:08" u="1"/>
        <d v="2025-05-23T16:45:53" u="1"/>
        <d v="2025-05-23T17:01:04" u="1"/>
        <d v="2025-05-23T17:01:17" u="1"/>
        <d v="2025-05-23T18:16:28" u="1"/>
        <d v="2025-05-26T10:46:32" u="1"/>
        <d v="2025-05-26T10:31:15" u="1"/>
        <d v="2025-05-26T14:31:41" u="1"/>
        <d v="2025-05-27T07:53:51" u="1"/>
        <d v="2025-05-26T17:35:07" u="1"/>
        <d v="2025-05-26T17:35:17" u="1"/>
        <d v="2025-05-26T18:01:22" u="1"/>
        <d v="2025-05-26T16:01:26" u="1"/>
        <d v="2025-05-23T10:03:26" u="1"/>
        <d v="2025-05-23T11:06:21" u="1"/>
        <d v="2025-05-23T15:02:28" u="1"/>
        <d v="2025-05-22T10:01:14" u="1"/>
        <d v="2025-05-27T09:00:58" u="1"/>
        <d v="2025-05-27T08:00:23" u="1"/>
        <d v="2025-05-26T23:26:38" u="1"/>
        <d v="2025-05-23T17:28:33" u="1"/>
        <d v="2025-05-23T17:28:40" u="1"/>
        <d v="2025-05-26T23:52:03" u="1"/>
        <d v="2025-05-26T23:52:16" u="1"/>
        <d v="2025-05-26T19:09:14" u="1"/>
        <d v="2025-05-26T19:10:13" u="1"/>
        <d v="2025-05-23T17:57:17" u="1"/>
        <d v="2025-05-22T17:11:45" u="1"/>
        <d v="2025-05-22T17:12:06" u="1"/>
        <d v="2025-05-23T17:53:00" u="1"/>
        <d v="2025-05-22T22:44:40" u="1"/>
        <d v="2025-05-23T17:54:38" u="1"/>
        <d v="2025-05-26T23:16:11" u="1"/>
        <d v="2025-05-26T11:20:53" u="1"/>
        <d v="2025-05-23T14:08:30" u="1"/>
        <d v="2025-05-23T15:53:10" u="1"/>
        <d v="2025-05-26T17:44:06" u="1"/>
        <d v="2025-05-26T17:44:25" u="1"/>
        <d v="2025-05-26T23:13:16" u="1"/>
        <d v="2025-05-26T09:44:58" u="1"/>
        <d v="2025-05-26T10:44:32" u="1"/>
        <d v="2025-05-22T17:54:28" u="1"/>
        <d v="2025-05-27T07:57:54" u="1"/>
        <d v="2025-05-27T07:57:55" u="1"/>
        <d v="2025-05-22T16:30:21" u="1"/>
        <d v="2025-05-22T16:34:39" u="1"/>
        <d v="2025-05-22T22:10:08" u="1"/>
        <d v="2025-05-26T11:16:27" u="1"/>
        <d v="2025-05-23T22:40:20" u="1"/>
        <d v="2025-05-24T03:59:10" u="1"/>
        <d v="2025-05-26T23:19:38" u="1"/>
        <d v="2025-05-22T22:05:59" u="1"/>
        <d v="2025-05-23T17:10:00" u="1"/>
        <d v="2025-05-26T18:13:06" u="1"/>
        <d v="2025-05-26T18:11:44" u="1"/>
        <d v="2025-05-25T10:22:35" u="1"/>
        <d v="2025-05-22T16:39:43" u="1"/>
        <d v="2025-05-27T10:03:13" u="1"/>
        <d v="2025-05-22T18:14:46" u="1"/>
        <d v="2025-05-22T18:24:45" u="1"/>
        <d v="2025-05-26T08:31:20" u="1"/>
        <d v="2025-05-26T08:31:24" u="1"/>
        <d v="2025-05-22T18:04:47" u="1"/>
        <d v="2025-05-22T17:44:38" u="1"/>
        <d v="2025-05-22T10:14:48" u="1"/>
        <d v="2025-05-22T16:07:51" u="1"/>
        <d v="2025-05-26T11:31:42" u="1"/>
        <d v="2025-05-27T10:18:51" u="1"/>
        <d v="2025-05-23T02:21:20" u="1"/>
        <d v="2025-05-26T23:56:13" u="1"/>
        <d v="2025-05-21T19:30:59" u="1"/>
        <d v="2025-05-21T19:31:06" u="1"/>
        <d v="2025-05-21T19:31:08" u="1"/>
        <d v="2025-05-21T19:31:13" u="1"/>
        <d v="2025-05-21T19:31:15" u="1"/>
        <d v="2025-05-21T19:31:19" u="1"/>
        <d v="2025-05-27T10:19:17" u="1"/>
        <d v="2025-05-27T10:00:01" u="1"/>
        <d v="2025-05-26T16:07:21" u="1"/>
        <d v="2025-05-23T17:26:29" u="1"/>
        <d v="2025-05-26T18:06:14" u="1"/>
        <d v="2025-05-22T21:04:29" u="1"/>
        <d v="2025-05-26T19:05:04" u="1"/>
        <d v="2025-05-27T10:18:45" u="1"/>
        <d v="2025-05-26T11:50:51" u="1"/>
        <d v="2025-05-26T11:50:52" u="1"/>
        <d v="2025-05-23T09:03:17" u="1"/>
        <d v="2025-05-27T10:19:47" u="1"/>
        <d v="2025-05-26T10:59:57" u="1"/>
        <d v="2025-05-21T21:53:04" u="1"/>
        <d v="2025-05-23T17:01:55" u="1"/>
        <d v="2025-05-22T08:37:24" u="1"/>
        <d v="2025-05-26T17:11:05" u="1"/>
        <d v="2025-05-23T13:07:37" u="1"/>
        <d v="2025-05-27T10:06:58" u="1"/>
        <d v="2025-05-22T03:39:18" u="1"/>
        <d v="2025-05-24T03:17:24" u="1"/>
        <d v="2025-05-24T04:03:26" u="1"/>
        <d v="2025-05-27T04:04:38" u="1"/>
        <d v="2025-05-23T18:35:16" u="1"/>
        <d v="2025-05-21T21:44:02" u="1"/>
        <d v="2025-05-23T22:30:18" u="1"/>
        <d v="2025-05-23T10:17:16" u="1"/>
        <d v="2025-05-27T08:16:49" u="1"/>
        <d v="2025-05-21T21:52:55" u="1"/>
        <d v="2025-05-22T16:41:25" u="1"/>
        <d v="2025-05-26T11:37:41" u="1"/>
        <d v="2025-05-26T11:46:51" u="1"/>
        <d v="2025-05-21T21:26:26" u="1"/>
        <d v="2025-05-23T13:03:12" u="1"/>
        <d v="2025-05-26T12:34:21" u="1"/>
        <d v="2025-05-26T17:48:03" u="1"/>
        <d v="2025-05-28T05:19:15" u="1"/>
        <d v="2025-05-27T19:28:02" u="1"/>
        <d v="2025-05-27T19:28:40" u="1"/>
        <d v="2025-05-27T19:28:47" u="1"/>
        <d v="2025-05-27T23:58:27" u="1"/>
        <d v="2025-05-27T23:25:39" u="1"/>
        <d v="2025-05-27T16:17:01" u="1"/>
        <d v="2025-05-27T16:17:07" u="1"/>
        <d v="2025-05-27T16:17:13" u="1"/>
        <d v="2025-05-27T23:11:44" u="1"/>
        <d v="2025-05-27T17:06:21" u="1"/>
        <d v="2025-05-27T17:11:52" u="1"/>
        <d v="2025-05-27T18:49:24" u="1"/>
        <d v="2025-05-27T18:49:29" u="1"/>
        <d v="2025-05-27T18:49:33" u="1"/>
        <d v="2025-05-27T17:02:52" u="1"/>
        <d v="2025-05-27T17:03:29" u="1"/>
        <d v="2025-05-27T17:04:13" u="1"/>
        <d v="2025-05-27T18:38:19" u="1"/>
        <d v="2025-05-27T18:38:24" u="1"/>
        <d v="2025-05-27T11:27:49" u="1"/>
        <d v="2025-05-27T11:29:26" u="1"/>
        <d v="2025-05-27T11:44:57" u="1"/>
        <d v="2025-05-27T11:47:16" u="1"/>
        <d v="2025-05-27T16:45:35" u="1"/>
        <d v="2025-05-27T17:16:42" u="1"/>
        <d v="2025-05-27T18:16:21" u="1"/>
        <d v="2025-05-27T12:31:33" u="1"/>
        <d v="2025-05-27T12:31:54" u="1"/>
        <d v="2025-05-27T12:31:59" u="1"/>
        <d v="2025-05-27T12:45:53" u="1"/>
        <d v="2025-05-27T12:45:56" u="1"/>
        <d v="2025-05-27T10:31:22" u="1"/>
        <d v="2025-05-27T10:31:58" u="1"/>
        <d v="2025-05-27T10:25:33" u="1"/>
        <d v="2025-05-27T17:01:46" u="1"/>
        <d v="2025-05-27T15:01:57" u="1"/>
        <d v="2025-05-27T23:30:28" u="1"/>
        <d v="2025-05-27T11:04:47" u="1"/>
        <d v="2025-05-27T14:00:55" u="1"/>
        <d v="2025-05-27T16:01:13" u="1"/>
        <d v="2025-05-27T16:03:42" u="1"/>
        <d v="2025-05-27T17:01:14" u="1"/>
        <d v="2025-05-27T17:01:22" u="1"/>
        <d v="2025-05-27T18:48:32" u="1"/>
        <d v="2025-05-27T18:48:44" u="1"/>
        <d v="2025-05-27T18:52:40" u="1"/>
        <d v="2025-05-27T18:29:11" u="1"/>
        <d v="2025-05-27T18:24:05" u="1"/>
        <d v="2025-05-27T18:24:16" u="1"/>
        <d v="2025-05-27T11:21:38" u="1"/>
        <d v="2025-05-27T11:21:49" u="1"/>
        <d v="2025-05-27T23:39:40" u="1"/>
        <d v="2025-05-27T11:23:43" u="1"/>
        <d v="2025-05-27T18:33:24" u="1"/>
        <d v="2025-05-27T18:24:33" u="1"/>
        <d v="2025-05-27T17:09:51" u="1"/>
        <d v="2025-05-27T17:12:58" u="1"/>
        <d v="2025-05-27T19:00:11" u="1"/>
        <d v="2025-05-27T11:39:52" u="1"/>
        <d v="2025-05-27T11:03:44" u="1"/>
        <d v="2025-05-27T17:08:02" u="1"/>
        <d v="2025-05-27T23:30:44" u="1"/>
        <d v="2025-05-27T18:29:26" u="1"/>
        <d v="2025-05-27T19:19:52" u="1"/>
        <d v="2025-05-27T23:55:12" u="1"/>
        <d v="2025-05-27T19:20:33" u="1"/>
        <d v="2025-05-27T19:18:27" u="1"/>
        <d v="2025-05-27T18:05:08" u="1"/>
        <d v="2025-05-27T13:46:15" u="1"/>
        <d v="2025-05-27T18:01:42" u="1"/>
        <d v="2025-05-27T23:34:10" u="1"/>
        <d v="2025-05-27T23:33:48" u="1"/>
        <d v="2025-05-27T23:33:53" u="1"/>
        <d v="2025-05-27T23:34:43" u="1"/>
        <d v="2025-05-27T18:43:04" u="1"/>
        <d v="2025-05-27T23:35:19" u="1"/>
        <d v="2025-05-27T11:30:43" u="1"/>
        <d v="2025-05-27T18:41:23" u="1"/>
        <d v="2025-05-27T11:18:50" u="1"/>
        <d v="2025-05-27T17:09:10" u="1"/>
        <d v="2025-05-27T18:33:45" u="1"/>
        <d v="2025-05-27T16:37:14" u="1"/>
        <d v="2025-05-27T17:03:05" u="1"/>
        <d v="2025-05-27T17:02:25" u="1"/>
        <d v="2025-05-27T17:40:28" u="1"/>
        <d v="2025-05-27T16:04:08" u="1"/>
        <d v="2025-05-27T17:04:43" u="1"/>
        <d v="2025-05-27T13:20:31" u="1"/>
        <d v="2025-05-27T13:20:41" u="1"/>
        <d v="2025-05-27T20:35:19" u="1"/>
        <d v="2025-05-27T20:34:51" u="1"/>
        <d v="2025-05-27T10:23:03" u="1"/>
        <d v="2025-05-27T20:34:47" u="1"/>
        <d v="2025-05-27T20:32:37" u="1"/>
        <d v="2025-05-27T20:35:05" u="1"/>
        <d v="2025-05-27T20:35:10" u="1"/>
        <d v="2025-05-27T10:21:58" u="1"/>
        <d v="2025-05-27T16:35:47" u="1"/>
        <d v="2025-05-27T16:36:39" u="1"/>
        <d v="2025-05-27T19:05:46" u="1"/>
        <d v="2025-05-27T20:34:14" u="1"/>
        <d v="2025-05-27T20:33:23" u="1"/>
        <d v="2025-05-27T10:23:56" u="1"/>
        <d v="2025-05-27T10:24:46" u="1"/>
        <d v="2025-05-27T10:23:10" u="1"/>
        <d v="2025-05-27T16:33:09" u="1"/>
        <d v="2025-05-27T10:21:30" u="1"/>
        <d v="2025-05-27T10:21:13" u="1"/>
        <d v="2025-05-27T14:46:37" u="1"/>
        <d v="2025-05-27T16:37:20" u="1"/>
        <d v="2025-05-27T16:37:25" u="1"/>
        <d v="2025-05-27T10:32:12" u="1"/>
        <d v="2025-05-27T17:38:01" u="1"/>
        <d v="2025-05-27T10:22:34" u="1"/>
        <d v="2025-05-27T10:23:22" u="1"/>
        <d v="2025-05-27T16:34:51" u="1"/>
        <d v="2025-05-27T11:07:52" u="1"/>
        <d v="2025-05-27T18:33:46" u="1"/>
        <d v="2025-05-27T23:30:22" u="1"/>
        <d v="2025-05-27T23:30:23" u="1"/>
        <d v="2025-05-27T23:33:30" u="1"/>
        <d v="2025-05-27T16:38:22" u="1"/>
        <d v="2025-05-27T18:02:21" u="1"/>
        <d v="2025-05-27T18:03:01" u="1"/>
        <d v="2025-05-27T20:34:33" u="1"/>
        <d v="2025-05-27T16:36:01" u="1"/>
        <d v="2025-05-27T16:35:37" u="1"/>
        <d v="2025-05-27T20:34:42" u="1"/>
        <d v="2025-05-27T16:37:44" u="1"/>
        <d v="2025-05-27T16:37:50" u="1"/>
        <d v="2025-05-27T18:33:04" u="1"/>
        <d v="2025-05-27T20:35:00" u="1"/>
        <d v="2025-05-27T10:22:40" u="1"/>
        <d v="2025-05-27T10:22:50" u="1"/>
        <d v="2025-05-27T20:34:27" u="1"/>
        <d v="2025-05-27T15:30:35" u="1"/>
        <d v="2025-05-27T15:30:37" u="1"/>
        <d v="2025-05-27T18:46:17" u="1"/>
        <d v="2025-05-27T19:30:49" u="1"/>
        <d v="2025-05-27T19:34:09" u="1"/>
        <d v="2025-05-27T10:31:18" u="1"/>
        <d v="2025-05-28T04:11:18" u="1"/>
        <d v="2025-05-27T16:05:10" u="1"/>
        <d v="2025-05-27T17:04:23" u="1"/>
        <d v="2025-05-27T17:17:12" u="1"/>
        <d v="2025-05-27T16:57:21" u="1"/>
        <d v="2025-05-27T18:16:59" u="1"/>
        <d v="2025-05-27T17:46:04" u="1"/>
        <d v="2025-05-27T18:16:17" u="1"/>
        <d v="2025-05-27T11:30:26" u="1"/>
        <d v="2025-05-27T20:33:41" u="1"/>
        <d v="2025-05-27T17:34:09" u="1"/>
        <d v="2025-05-27T18:17:04" u="1"/>
        <d v="2025-05-27T17:46:55" u="1"/>
        <d v="2025-05-27T10:49:11" u="1"/>
        <d v="2025-04-16T22:51:01" u="1"/>
        <d v="2025-04-16T22:51:02" u="1"/>
        <d v="2025-04-04T19:22:09" u="1"/>
        <d v="2025-05-12T10:32:20" u="1"/>
        <d v="2025-05-08T18:31:22" u="1"/>
        <d v="2025-05-07T07:53:08" u="1"/>
        <d v="2025-05-14T15:52:04" u="1"/>
        <d v="2025-05-19T12:28:27" u="1"/>
        <d v="2025-05-19T11:53:31" u="1"/>
        <d v="2025-05-19T12:20:10" u="1"/>
        <d v="2025-05-19T09:46:06" u="1"/>
        <d v="2025-05-14T10:00:27" u="1"/>
        <d v="2025-05-16T17:05:02" u="1"/>
        <d v="2025-05-16T21:15:25" u="1"/>
        <d v="2025-05-14T13:01:21" u="1"/>
        <d v="2025-05-16T17:16:33" u="1"/>
        <d v="2025-05-16T17:16:35" u="1"/>
        <d v="2025-05-15T18:54:17" u="1"/>
        <d v="2025-05-15T18:54:18" u="1"/>
        <d v="2025-05-13T12:51:50" u="1"/>
        <d v="2025-05-19T14:44:48" u="1"/>
        <d v="2025-05-20T22:33:20" u="1"/>
        <d v="2025-05-21T09:15:11" u="1"/>
        <d v="2025-05-20T17:10:24" u="1"/>
        <d v="2025-05-20T14:02:10" u="1"/>
        <d v="2025-05-21T17:08:10" u="1"/>
        <d v="2025-05-20T11:35:58" u="1"/>
        <d v="2025-05-20T21:24:46" u="1"/>
        <d v="2025-05-21T15:39:25" u="1"/>
        <d v="2025-05-21T16:56:26" u="1"/>
        <d v="2025-05-19T21:10:46" u="1"/>
        <d v="2025-05-20T21:27:25" u="1"/>
        <d v="2025-05-23T12:24:49" u="1"/>
        <d v="2025-05-26T11:38:47" u="1"/>
        <d v="2025-05-26T11:37:30" u="1"/>
        <d v="2025-05-23T23:14:19" u="1"/>
        <d v="2025-05-24T10:06:14" u="1"/>
        <d v="2025-05-23T18:08:00" u="1"/>
        <d v="2025-05-23T18:11:14" u="1"/>
        <d v="2025-05-23T18:11:15" u="1"/>
        <d v="2025-05-23T18:14:15" u="1"/>
        <d v="2025-05-23T18:18:11" u="1"/>
        <d v="2025-05-23T18:20:34" u="1"/>
        <d v="2025-05-23T18:22:18" u="1"/>
        <d v="2025-05-23T10:13:22" u="1"/>
        <d v="2025-05-22T17:21:09" u="1"/>
        <d v="2025-05-22T17:21:52" u="1"/>
        <d v="2025-05-26T09:31:43" u="1"/>
        <d v="2025-05-26T11:09:02" u="1"/>
        <d v="2025-05-23T16:57:49" u="1"/>
        <d v="2025-05-26T13:24:49" u="1"/>
        <d v="2025-05-26T09:16:11" u="1"/>
        <d v="2025-05-23T17:00:58" u="1"/>
        <d v="2025-05-26T10:31:10" u="1"/>
        <d v="2025-05-26T09:45:48" u="1"/>
        <d v="2025-05-26T09:45:52" u="1"/>
        <d v="2025-05-22T13:15:31" u="1"/>
        <d v="2025-05-22T11:01:09" u="1"/>
        <d v="2025-05-26T11:08:58" u="1"/>
        <d v="2025-05-23T16:01:47" u="1"/>
        <d v="2025-05-23T16:02:29" u="1"/>
        <d v="2025-05-23T18:02:30" u="1"/>
        <d v="2025-05-23T18:04:53" u="1"/>
        <d v="2025-05-22T16:02:08" u="1"/>
        <d v="2025-05-23T15:08:26" u="1"/>
        <d v="2025-05-23T12:35:11" u="1"/>
        <d v="2025-05-21T21:13:04" u="1"/>
        <d v="2025-05-22T15:29:25" u="1"/>
        <d v="2025-05-23T16:43:55" u="1"/>
        <d v="2025-05-22T16:35:48" u="1"/>
        <d v="2025-05-21T22:02:03" u="1"/>
        <d v="2025-05-26T10:21:53" u="1"/>
        <d v="2025-05-23T22:44:10" u="1"/>
        <d v="2025-05-23T22:44:11" u="1"/>
        <d v="2025-05-23T22:44:12" u="1"/>
        <d v="2025-05-26T11:11:15" u="1"/>
        <d v="2025-05-23T14:25:46" u="1"/>
        <d v="2025-05-23T12:16:58" u="1"/>
        <d v="2025-05-26T12:02:01" u="1"/>
        <d v="2025-05-26T10:49:25" u="1"/>
        <d v="2025-05-26T19:17:35" u="1"/>
        <d v="2025-05-26T19:17:40" u="1"/>
        <d v="2025-05-26T19:21:07" u="1"/>
        <d v="2025-05-26T19:21:13" u="1"/>
        <d v="2025-05-26T19:24:13" u="1"/>
        <d v="2025-05-26T19:24:26" u="1"/>
        <d v="2025-05-26T14:01:39" u="1"/>
        <d v="2025-05-26T16:23:46" u="1"/>
        <d v="2025-05-26T13:38:22" u="1"/>
        <d v="2025-05-26T13:38:44" u="1"/>
        <d v="2025-05-26T18:09:36" u="1"/>
        <d v="2025-05-26T18:58:43" u="1"/>
        <d v="2025-05-26T18:53:51" u="1"/>
        <d v="2025-05-26T16:31:53" u="1"/>
        <d v="2025-05-26T16:31:58" u="1"/>
        <d v="2025-05-26T16:32:06" u="1"/>
        <d v="2025-05-26T17:46:02" u="1"/>
        <d v="2025-05-26T17:46:07" u="1"/>
        <d v="2025-05-26T15:15:37" u="1"/>
        <d v="2025-05-26T19:24:51" u="1"/>
        <d v="2025-05-26T18:02:06" u="1"/>
        <d v="2025-05-26T17:00:43" u="1"/>
        <d v="2025-05-26T17:00:46" u="1"/>
        <d v="2025-05-26T16:01:31" u="1"/>
        <d v="2025-05-26T16:01:48" u="1"/>
        <d v="2025-05-26T17:01:41" u="1"/>
        <d v="2025-05-26T16:01:24" u="1"/>
        <d v="2025-05-26T19:01:35" u="1"/>
        <d v="2025-05-27T06:01:34" u="1"/>
        <d v="2025-05-26T23:13:23" u="1"/>
        <d v="2025-05-26T19:12:56" u="1"/>
        <d v="2025-05-26T15:37:44" u="1"/>
        <d v="2025-05-26T23:22:47" u="1"/>
        <d v="2025-05-26T18:11:52" u="1"/>
        <d v="2025-05-26T18:02:09" u="1"/>
        <d v="2025-05-26T18:03:49" u="1"/>
        <d v="2025-05-26T16:07:11" u="1"/>
        <d v="2025-05-26T18:06:34" u="1"/>
        <d v="2025-05-26T22:51:56" u="1"/>
        <d v="2025-05-26T16:52:56" u="1"/>
        <d v="2025-05-26T20:19:34" u="1"/>
        <d v="2025-05-26T17:57:48" u="1"/>
        <d v="2025-05-26T18:51:47" u="1"/>
        <d v="2025-05-26T17:25:54" u="1"/>
        <d v="2025-05-26T15:32:13" u="1"/>
        <d v="2025-05-26T17:02:51" u="1"/>
        <d v="2025-05-26T20:05:43" u="1"/>
        <d v="2025-05-26T23:19:21" u="1"/>
        <d v="2025-05-26T17:31:25" u="1"/>
        <d v="2025-05-26T17:01:33" u="1"/>
        <d v="2025-05-26T15:02:30" u="1"/>
        <d v="2025-05-12T15:55:06" u="1"/>
        <d v="2025-05-08T18:05:22" u="1"/>
        <d v="2025-05-12T17:14:51" u="1"/>
        <d v="2025-05-19T11:47:20" u="1"/>
        <d v="2025-05-14T19:57:43" u="1"/>
        <d v="2025-05-14T19:53:12" u="1"/>
        <d v="2025-05-16T20:34:37" u="1"/>
        <d v="2025-05-16T20:34:44" u="1"/>
        <d v="2025-05-15T20:05:43" u="1"/>
        <d v="2025-05-15T20:33:10" u="1"/>
        <d v="2025-05-19T22:12:46" u="1"/>
        <d v="2025-05-20T08:50:29" u="1"/>
        <d v="2025-05-19T17:30:51" u="1"/>
        <d v="2025-05-20T09:46:38" u="1"/>
        <d v="2025-05-20T21:35:15" u="1"/>
        <d v="2025-05-20T20:21:42" u="1"/>
        <d v="2025-05-20T20:19:25" u="1"/>
        <d v="2025-05-20T17:24:48" u="1"/>
        <d v="2025-05-20T21:35:21" u="1"/>
        <d v="2025-05-20T21:35:53" u="1"/>
        <d v="2025-05-20T09:45:48" u="1"/>
        <d v="2025-05-20T15:25:09" u="1"/>
        <d v="2025-05-22T17:24:27" u="1"/>
        <d v="2025-05-21T15:46:26" u="1"/>
        <d v="2025-05-23T15:52:44" u="1"/>
        <d v="2025-05-23T15:50:19" u="1"/>
        <d v="2025-05-23T16:58:29" u="1"/>
        <d v="2025-05-22T18:31:13" u="1"/>
        <d v="2025-05-22T17:01:18" u="1"/>
        <d v="2025-05-23T11:46:36" u="1"/>
        <d v="2025-05-22T21:54:04" u="1"/>
        <d v="2025-05-22T21:54:39" u="1"/>
        <d v="2025-05-23T16:41:14" u="1"/>
        <d v="2025-05-23T16:42:53" u="1"/>
        <d v="2025-05-23T16:02:16" u="1"/>
        <d v="2025-05-23T16:05:42" u="1"/>
        <d v="2025-05-23T17:04:17" u="1"/>
        <d v="2025-05-23T15:02:06" u="1"/>
        <d v="2025-05-23T10:03:47" u="1"/>
        <d v="2025-05-22T14:01:08" u="1"/>
        <d v="2025-05-23T16:53:15" u="1"/>
        <d v="2025-05-23T09:43:38" u="1"/>
        <d v="2025-05-22T15:29:43" u="1"/>
        <d v="2025-05-23T16:01:46" u="1"/>
        <d v="2025-05-23T16:46:15" u="1"/>
        <d v="2025-05-23T16:46:51" u="1"/>
        <d v="2025-05-23T16:47:01" u="1"/>
        <d v="2025-05-23T16:01:58" u="1"/>
        <d v="2025-05-22T09:30:03" u="1"/>
        <d v="2025-05-23T17:05:47" u="1"/>
        <d v="2025-05-22T21:31:31" u="1"/>
        <d v="2025-05-22T16:23:03" u="1"/>
        <d v="2025-05-23T17:18:13" u="1"/>
        <d v="2025-05-23T17:17:44" u="1"/>
        <d v="2025-05-23T17:17:53" u="1"/>
        <d v="2025-05-23T17:18:03" u="1"/>
        <d v="2025-05-23T17:08:40" u="1"/>
        <d v="2025-05-23T12:05:58" u="1"/>
        <d v="2025-05-23T12:08:19" u="1"/>
        <d v="2025-05-22T15:59:17" u="1"/>
        <d v="2025-05-23T11:35:36" u="1"/>
        <d v="2025-05-22T19:49:40" u="1"/>
        <d v="2025-05-22T21:04:34" u="1"/>
        <d v="2025-05-22T19:19:25" u="1"/>
        <d v="2025-05-22T21:04:56" u="1"/>
        <d v="2025-05-21T21:50:43" u="1"/>
        <d v="2025-05-22T21:04:52" u="1"/>
        <d v="2025-05-21T14:17:18" u="1"/>
        <d v="2025-05-23T13:21:45" u="1"/>
        <d v="2025-05-23T17:16:50" u="1"/>
        <d v="2025-05-23T17:18:08" u="1"/>
        <d v="2025-05-21T21:50:54" u="1"/>
        <d v="2025-05-22T21:55:45" u="1"/>
        <d v="2025-05-23T15:25:11" u="1"/>
        <d v="2025-05-23T17:17:58" u="1"/>
        <d v="2025-05-23T17:17:48" u="1"/>
        <d v="2025-05-23T17:21:53" u="1"/>
        <d v="2025-05-23T23:01:21" u="1"/>
        <d v="2025-05-23T17:43:02" u="1"/>
        <d v="2025-05-23T19:33:45" u="1"/>
        <d v="2025-05-23T21:02:48" u="1"/>
        <d v="2025-05-25T14:03:31" u="1"/>
        <d v="2025-05-23T21:52:17" u="1"/>
        <d v="2025-05-23T22:36:38" u="1"/>
        <d v="2025-05-23T22:32:07" u="1"/>
        <d v="2025-05-23T22:28:52" u="1"/>
        <d v="2025-05-23T22:30:03" u="1"/>
        <d v="2025-05-23T21:56:38" u="1"/>
        <d v="2025-05-23T22:42:35" u="1"/>
        <d v="2025-05-23T18:16:20" u="1"/>
        <d v="2025-05-23T19:36:00" u="1"/>
        <d v="2025-05-23T19:36:15" u="1"/>
        <d v="2025-05-23T20:01:45" u="1"/>
        <d v="2025-05-24T14:53:44" u="1"/>
        <d v="2025-05-23T17:59:55" u="1"/>
        <d v="2025-05-23T19:34:17" u="1"/>
        <d v="2025-05-23T20:17:16" u="1"/>
        <d v="2025-05-23T20:17:17" u="1"/>
        <d v="2025-05-23T20:17:19" u="1"/>
        <d v="2025-05-23T18:44:42" u="1"/>
        <d v="2025-05-23T19:47:13" u="1"/>
        <d v="2025-05-23T18:06:39" u="1"/>
        <d v="2025-05-23T19:35:09" u="1"/>
        <d v="2025-05-23T18:35:18" u="1"/>
        <d v="2025-05-23T22:01:28" u="1"/>
        <d v="2025-05-23T18:31:20" u="1"/>
        <d v="2025-05-23T22:32:24" u="1"/>
        <d v="2025-05-23T22:32:29" u="1"/>
        <d v="2025-05-23T18:31:27" u="1"/>
        <d v="2025-05-22T17:23:02" u="1"/>
        <d v="2025-05-22T19:16:42" u="1"/>
        <d v="2025-05-14T08:16:48" u="1"/>
        <d v="2025-05-22T21:31:53" u="1"/>
        <d v="2025-05-22T21:32:05" u="1"/>
        <d v="2025-05-22T18:06:59" u="1"/>
        <d v="2025-05-21T09:22:51" u="1"/>
        <d v="2025-05-19T16:31:49" u="1"/>
        <d v="2025-05-20T11:47:13" u="1"/>
        <d v="2025-05-14T12:06:59" u="1"/>
        <d v="2025-05-19T12:28:34" u="1"/>
        <d v="2025-05-19T13:38:41" u="1"/>
        <d v="2025-05-22T10:07:07" u="1"/>
        <d v="2025-05-22T14:05:40" u="1"/>
        <d v="2025-05-02T14:46:00" u="1"/>
        <d v="2025-05-19T09:31:26" u="1"/>
        <d v="2025-05-19T17:17:16" u="1"/>
        <d v="2025-05-19T12:01:03" u="1"/>
        <d v="2025-05-22T18:15:57" u="1"/>
        <d v="2025-05-20T14:02:24" u="1"/>
        <d v="2025-05-21T15:00:53" u="1"/>
        <d v="2025-05-08T19:01:39" u="1"/>
        <d v="2025-05-22T18:16:19" u="1"/>
        <d v="2025-05-22T17:01:08" u="1"/>
        <d v="2025-05-16T09:31:12" u="1"/>
        <d v="2025-05-16T09:31:16" u="1"/>
        <d v="2025-05-16T08:18:20" u="1"/>
        <d v="2025-05-14T17:04:46" u="1"/>
        <d v="2025-05-22T12:20:10" u="1"/>
        <d v="2025-05-20T15:14:03" u="1"/>
        <d v="2025-05-21T15:42:15" u="1"/>
        <d v="2025-05-22T14:02:58" u="1"/>
        <d v="2025-05-22T09:02:52" u="1"/>
        <d v="2025-05-22T09:02:53" u="1"/>
        <d v="2025-05-19T12:01:23" u="1"/>
        <d v="2025-05-22T10:02:15" u="1"/>
        <d v="2025-05-22T18:05:11" u="1"/>
        <d v="2025-05-22T16:06:53" u="1"/>
        <d v="2025-05-22T22:32:43" u="1"/>
        <d v="2025-05-14T17:17:43" u="1"/>
        <d v="2025-05-20T08:47:01" u="1"/>
        <d v="2025-05-22T22:05:49" u="1"/>
        <d v="2025-05-22T22:06:36" u="1"/>
        <d v="2025-05-19T21:11:05" u="1"/>
        <d v="2025-05-21T13:03:02" u="1"/>
        <d v="2025-05-21T13:02:57" u="1"/>
        <d v="2025-05-21T15:34:06" u="1"/>
        <d v="2025-05-21T15:34:51" u="1"/>
        <d v="2025-05-20T21:21:21" u="1"/>
        <d v="2025-05-19T20:59:11" u="1"/>
        <d v="2025-05-21T15:32:00" u="1"/>
        <d v="2025-05-22T18:31:19" u="1"/>
        <d v="2025-04-17T17:08:35" u="1"/>
        <d v="2025-05-20T08:32:30" u="1"/>
        <d v="2025-05-20T10:32:45" u="1"/>
        <d v="2025-05-19T17:02:09" u="1"/>
        <d v="2025-05-19T17:02:19" u="1"/>
        <d v="2025-05-20T17:46:43" u="1"/>
        <d v="2025-05-16T17:02:10" u="1"/>
        <d v="2025-05-21T11:06:40" u="1"/>
        <d v="2025-05-16T17:02:32" u="1"/>
        <d v="2025-05-20T17:44:26" u="1"/>
        <d v="2025-05-20T17:12:01" u="1"/>
        <d v="2025-05-22T21:04:43" u="1"/>
        <d v="2025-05-22T21:05:05" u="1"/>
        <d v="2025-05-20T21:24:47" u="1"/>
        <d v="2025-05-15T17:01:35" u="1"/>
        <d v="2025-05-21T17:20:57" u="1"/>
        <d v="2025-05-06T17:34:15" u="1"/>
        <d v="2025-05-20T17:35:04" u="1"/>
        <d v="2025-05-22T11:24:56" u="1"/>
        <d v="2025-05-22T17:34:59" u="1"/>
        <d v="2025-05-21T21:54:25" u="1"/>
        <d v="2025-05-22T19:03:26" u="1"/>
        <d v="2025-05-22T10:04:40" u="1"/>
        <d v="2025-05-22T21:06:05" u="1"/>
        <d v="2025-05-19T15:42:42" u="1"/>
        <d v="2025-05-21T15:45:04" u="1"/>
        <d v="2025-05-22T17:34:52" u="1"/>
        <d v="2025-05-22T17:34:39" u="1"/>
        <d v="2025-05-22T13:52:19" u="1"/>
        <d v="2025-05-22T16:46:38" u="1"/>
        <d v="2025-05-22T11:15:54" u="1"/>
        <d v="2025-05-20T17:11:36" u="1"/>
        <d v="2025-05-22T16:38:18" u="1"/>
        <d v="2025-05-22T17:45:50" u="1"/>
        <d v="2025-05-22T13:34:28" u="1"/>
        <d v="2025-05-22T13:19:05" u="1"/>
        <d v="2025-05-22T18:22:50" u="1"/>
        <d v="2025-05-19T11:02:48" u="1"/>
        <d v="2025-05-19T11:06:09" u="1"/>
        <d v="2025-05-15T15:47:46" u="1"/>
        <d v="2025-05-20T10:16:23" u="1"/>
        <d v="2025-05-20T16:55:06" u="1"/>
        <d v="2025-05-22T03:37:06" u="1"/>
        <d v="2025-05-20T22:31:40" u="1"/>
        <d v="2025-05-20T22:33:13" u="1"/>
        <d v="2025-05-20T22:34:09" u="1"/>
        <d v="2025-05-16T14:46:24" u="1"/>
        <d v="2025-05-16T14:46:32" u="1"/>
        <d v="2025-05-20T16:12:09" u="1"/>
        <d v="2025-05-20T16:12:45" u="1"/>
        <d v="2025-05-20T08:50:22" u="1"/>
        <d v="2025-05-05T18:41:41" u="1"/>
        <d v="2025-05-20T16:19:06" u="1"/>
        <d v="2025-05-20T16:21:53" u="1"/>
        <d v="2025-05-19T15:59:46" u="1"/>
        <d v="2025-05-21T22:15:14" u="1"/>
        <d v="2025-05-21T22:16:42" u="1"/>
        <d v="2025-05-19T15:29:57" u="1"/>
        <d v="2025-05-19T15:30:40" u="1"/>
        <d v="2025-05-21T16:23:41" u="1"/>
        <d v="2025-05-20T22:04:17" u="1"/>
        <d v="2025-05-20T22:04:36" u="1"/>
        <d v="2025-05-21T15:48:56" u="1"/>
        <d v="2025-05-20T17:02:11" u="1"/>
        <d v="2025-05-21T15:05:58" u="1"/>
        <d v="2025-05-20T08:50:15" u="1"/>
        <d v="2025-05-20T08:50:10" u="1"/>
        <d v="2025-05-20T16:05:23" u="1"/>
        <d v="2025-05-20T16:05:30" u="1"/>
        <d v="2025-05-20T20:51:09" u="1"/>
        <d v="2025-05-21T16:21:45" u="1"/>
        <d v="2025-05-21T14:22:52" u="1"/>
        <d v="2025-05-20T12:31:35" u="1"/>
        <d v="2025-05-20T21:28:52" u="1"/>
        <d v="2025-05-13T13:54:48" u="1"/>
        <d v="2025-05-09T17:04:29" u="1"/>
        <d v="2025-05-20T10:52:52" u="1"/>
        <d v="2025-05-19T15:46:44" u="1"/>
        <d v="2025-05-21T21:53:51" u="1"/>
        <d v="2025-05-21T21:53:57" u="1"/>
        <d v="2025-05-21T15:50:59" u="1"/>
        <d v="2025-05-21T03:07:07" u="1"/>
        <d v="2025-05-21T03:07:16" u="1"/>
        <d v="2025-05-21T16:39:02" u="1"/>
        <d v="2025-05-20T15:59:45" u="1"/>
        <d v="2025-05-20T15:53:41" u="1"/>
        <d v="2025-05-20T15:55:05" u="1"/>
        <d v="2025-05-19T21:40:24" u="1"/>
        <d v="2025-05-22T03:29:40" u="1"/>
        <d v="2025-05-21T22:26:07" u="1"/>
        <d v="2025-05-21T11:04:59" u="1"/>
        <d v="2025-05-19T13:17:10" u="1"/>
        <d v="2025-05-19T13:17:14" u="1"/>
        <d v="2025-05-20T19:01:16" u="1"/>
        <d v="2025-05-21T14:31:17" u="1"/>
        <d v="2025-05-21T12:16:30" u="1"/>
        <d v="2025-05-20T18:00:56" u="1"/>
        <d v="2025-05-19T17:30:47" u="1"/>
        <d v="2025-05-20T18:45:54" u="1"/>
        <d v="2025-05-16T15:30:51" u="1"/>
        <d v="2025-05-21T11:16:25" u="1"/>
        <d v="2025-05-21T17:16:05" u="1"/>
        <d v="2025-05-21T17:16:13" u="1"/>
        <d v="2025-05-21T11:01:29" u="1"/>
        <d v="2025-05-21T12:16:40" u="1"/>
        <d v="2025-05-19T16:31:06" u="1"/>
        <d v="2025-05-20T11:36:20" u="1"/>
        <d v="2025-05-19T21:04:53" u="1"/>
        <d v="2025-05-19T21:04:58" u="1"/>
        <d v="2025-05-19T21:05:17" u="1"/>
        <d v="2025-05-21T15:41:25" u="1"/>
        <d v="2025-05-21T21:45:53" u="1"/>
        <d v="2025-05-21T09:06:15" u="1"/>
        <d v="2025-05-19T18:00:36" u="1"/>
        <d v="2025-05-14T10:00:29" u="1"/>
        <d v="2025-05-14T11:00:59" u="1"/>
        <d v="2025-05-14T12:01:01" u="1"/>
        <d v="2025-05-16T09:00:50" u="1"/>
        <d v="2025-05-14T14:02:00" u="1"/>
        <d v="2025-05-21T14:01:29" u="1"/>
        <d v="2025-05-19T14:00:52" u="1"/>
        <d v="2025-05-21T16:01:01" u="1"/>
        <d v="2025-05-20T09:00:47" u="1"/>
        <d v="2025-05-20T09:00:48" u="1"/>
        <d v="2025-05-19T18:00:28" u="1"/>
        <d v="2025-05-15T13:01:44" u="1"/>
        <d v="2025-05-21T16:09:09" u="1"/>
        <d v="2025-05-20T21:55:38" u="1"/>
        <d v="2025-05-20T21:56:40" u="1"/>
        <d v="2025-05-20T22:00:12" u="1"/>
        <d v="2025-05-19T15:23:34" u="1"/>
        <d v="2025-05-19T21:24:25" u="1"/>
        <d v="2025-05-15T13:00:53" u="1"/>
        <d v="2025-05-15T10:03:10" u="1"/>
        <d v="2025-05-16T15:02:12" u="1"/>
        <d v="2025-05-13T16:04:56" u="1"/>
        <d v="2025-05-13T17:03:13" u="1"/>
        <d v="2025-05-13T18:02:59" u="1"/>
        <d v="2025-05-20T16:05:45" u="1"/>
        <d v="2025-05-20T16:05:46" u="1"/>
        <d v="2025-05-12T13:00:32" u="1"/>
        <d v="2025-05-12T13:00:39" u="1"/>
        <d v="2025-05-14T09:00:45" u="1"/>
        <d v="2025-05-14T17:01:43" u="1"/>
        <d v="2025-05-16T10:01:08" u="1"/>
        <d v="2025-05-15T11:01:53" u="1"/>
        <d v="2025-05-15T12:00:51" u="1"/>
        <d v="2025-05-21T10:02:26" u="1"/>
        <d v="2025-05-20T11:54:30" u="1"/>
        <d v="2025-05-19T20:39:50" u="1"/>
        <d v="2025-05-20T20:51:25" u="1"/>
        <d v="2025-05-20T20:51:57" u="1"/>
        <d v="2025-05-20T21:33:43" u="1"/>
        <d v="2025-05-19T21:10:10" u="1"/>
        <d v="2025-05-21T18:53:03" u="1"/>
        <d v="2025-05-21T16:29:10" u="1"/>
        <d v="2025-05-21T16:29:11" u="1"/>
        <d v="2025-05-21T16:45:16" u="1"/>
        <d v="2025-05-21T16:45:29" u="1"/>
        <d v="2025-05-22T03:31:27" u="1"/>
        <d v="2025-05-19T22:02:13" u="1"/>
        <d v="2025-05-20T16:04:18" u="1"/>
        <d v="2025-05-21T16:44:31" u="1"/>
        <d v="2025-05-21T16:44:32" u="1"/>
        <d v="2025-05-16T18:24:45" u="1"/>
        <d v="2025-05-21T18:05:32" u="1"/>
        <d v="2025-05-19T21:17:00" u="1"/>
        <d v="2025-05-19T21:18:17" u="1"/>
        <d v="2025-05-20T15:27:45" u="1"/>
        <d v="2025-05-20T15:26:10" u="1"/>
        <d v="2025-05-21T15:52:48" u="1"/>
        <d v="2025-05-21T21:59:11" u="1"/>
        <d v="2025-05-21T21:59:52" u="1"/>
        <d v="2025-05-21T21:58:44" u="1"/>
        <d v="2025-05-20T15:22:35" u="1"/>
        <d v="2025-05-21T13:01:02" u="1"/>
        <d v="2025-05-21T11:47:04" u="1"/>
        <d v="2025-05-21T10:31:54" u="1"/>
        <d v="2025-05-20T11:31:14" u="1"/>
        <d v="2025-05-20T11:46:18" u="1"/>
        <d v="2025-05-20T11:47:01" u="1"/>
        <d v="2025-05-21T18:34:32" u="1"/>
        <d v="2025-05-21T18:18:20" u="1"/>
        <d v="2025-05-21T20:26:05" u="1"/>
        <d v="2025-05-21T23:47:57" u="1"/>
        <d v="2025-05-21T12:47:39" u="1"/>
        <d v="2025-05-20T10:32:58" u="1"/>
        <d v="2025-05-20T13:02:39" u="1"/>
        <d v="2025-05-21T13:43:57" u="1"/>
        <d v="2025-05-21T13:52:38" u="1"/>
        <d v="2025-05-21T20:34:42" u="1"/>
        <d v="2025-05-21T17:49:45" u="1"/>
        <d v="2025-05-21T10:45:24" u="1"/>
        <d v="2025-05-21T18:09:09" u="1"/>
        <d v="2025-05-21T18:49:24" u="1"/>
        <d v="2025-05-21T18:49:38" u="1"/>
        <d v="2025-05-21T18:49:07" u="1"/>
        <d v="2025-05-19T09:24:33" u="1"/>
        <d v="2025-05-20T17:44:25" u="1"/>
        <d v="2025-05-21T15:55:24" u="1"/>
        <d v="2025-05-21T18:14:36" u="1"/>
        <d v="2025-05-21T18:14:27" u="1"/>
        <d v="2025-05-21T15:54:04" u="1"/>
        <d v="2025-05-21T21:52:47" u="1"/>
        <d v="2025-05-19T14:39:23" u="1"/>
        <d v="2025-05-21T22:39:33" u="1"/>
        <d v="2025-05-21T22:40:11" u="1"/>
        <d v="2025-05-20T12:17:08" u="1"/>
        <d v="2025-05-16T17:11:20" u="1"/>
        <d v="2025-05-13T20:54:32" u="1"/>
        <d v="2025-05-20T18:02:31" u="1"/>
        <d v="2025-05-21T20:35:40" u="1"/>
        <d v="2025-05-22T06:51:49" u="1"/>
        <d v="2025-05-16T08:31:25" u="1"/>
        <d v="2025-05-14T16:17:14" u="1"/>
        <d v="2025-05-20T10:33:02" u="1"/>
        <d v="2025-05-22T06:51:57" u="1"/>
        <d v="2025-05-21T13:38:18" u="1"/>
        <d v="2025-05-21T13:26:50" u="1"/>
        <d v="2025-05-21T18:51:51" u="1"/>
        <d v="2025-05-19T18:51:46" u="1"/>
        <d v="2025-05-20T09:37:06" u="1"/>
        <d v="2025-05-21T13:23:25" u="1"/>
        <d v="2025-05-20T10:32:54" u="1"/>
        <d v="2025-05-21T11:47:12" u="1"/>
        <d v="2025-05-20T08:32:26" u="1"/>
        <d v="2025-05-20T08:46:55" u="1"/>
        <d v="2025-05-20T15:01:34" u="1"/>
        <d v="2025-05-20T15:01:40" u="1"/>
        <d v="2025-05-20T13:02:42" u="1"/>
        <d v="2025-05-15T18:02:53" u="1"/>
        <d v="2025-05-16T14:08:25" u="1"/>
        <d v="2025-05-20T17:05:07" u="1"/>
        <d v="2025-05-20T16:20:25" u="1"/>
        <d v="2025-05-20T16:22:58" u="1"/>
        <d v="2025-05-19T22:12:47" u="1"/>
        <d v="2025-05-20T16:09:03" u="1"/>
        <d v="2025-05-20T14:48:44" u="1"/>
        <d v="2025-05-19T20:36:27" u="1"/>
        <d v="2025-05-19T20:36:33" u="1"/>
        <d v="2025-05-19T20:36:43" u="1"/>
        <d v="2025-05-19T14:31:04" u="1"/>
        <d v="2025-05-19T14:31:15" u="1"/>
        <d v="2025-05-19T14:31:26" u="1"/>
        <d v="2025-05-19T14:31:34" u="1"/>
        <d v="2025-05-20T14:49:25" u="1"/>
        <d v="2025-05-20T20:52:39" u="1"/>
        <d v="2025-05-19T20:34:58" u="1"/>
        <d v="2025-05-20T08:52:12" u="1"/>
        <d v="2025-05-19T14:21:54" u="1"/>
        <d v="2025-05-20T14:08:58" u="1"/>
        <d v="2025-05-20T14:55:03" u="1"/>
        <d v="2025-05-19T21:12:35" u="1"/>
        <d v="2025-05-20T21:40:04" u="1"/>
        <d v="2025-05-19T15:44:37" u="1"/>
        <d v="2025-05-19T21:58:17" u="1"/>
        <d v="2025-05-20T22:25:37" u="1"/>
        <d v="2025-05-19T15:44:23" u="1"/>
        <d v="2025-05-19T15:44:28" u="1"/>
        <d v="2025-05-20T22:24:41" u="1"/>
        <d v="2025-05-21T00:05:11" u="1"/>
        <d v="2025-05-21T00:05:10" u="1"/>
        <d v="2025-05-16T18:01:08" u="1"/>
        <d v="2025-05-20T19:03:04" u="1"/>
        <d v="2025-05-20T15:14:10" u="1"/>
        <d v="2025-05-19T21:09:21" u="1"/>
        <d v="2025-05-19T16:02:24" u="1"/>
        <d v="2025-05-20T10:03:42" u="1"/>
        <d v="2025-05-20T15:02:34" u="1"/>
        <d v="2025-05-20T16:06:16" u="1"/>
        <d v="2025-05-19T21:01:42" u="1"/>
        <d v="2025-05-20T19:02:37" u="1"/>
        <d v="2025-05-20T19:02:40" u="1"/>
        <d v="2025-05-20T19:02:44" u="1"/>
        <d v="2025-05-20T12:01:19" u="1"/>
        <d v="2025-05-20T22:00:50" u="1"/>
        <d v="2025-05-13T17:26:10" u="1"/>
        <d v="2025-05-20T10:16:34" u="1"/>
        <d v="2025-05-20T14:55:04" u="1"/>
        <d v="2025-05-20T14:25:22" u="1"/>
        <d v="2025-05-20T15:45:26" u="1"/>
        <d v="2025-05-20T14:48:40" u="1"/>
        <d v="2025-05-19T21:59:48" u="1"/>
        <d v="2025-05-19T22:03:07" u="1"/>
        <d v="2025-05-20T22:29:47" u="1"/>
        <d v="2025-05-20T22:30:03" u="1"/>
        <d v="2025-05-16T21:19:48" u="1"/>
        <d v="2025-05-19T15:03:45" u="1"/>
        <d v="2025-05-19T15:03:58" u="1"/>
        <d v="2025-05-20T21:32:47" u="1"/>
        <d v="2025-05-20T16:31:22" u="1"/>
        <d v="2025-05-19T15:14:18" u="1"/>
        <d v="2025-05-19T21:18:32" u="1"/>
        <d v="2025-05-20T21:44:08" u="1"/>
        <d v="2025-05-20T21:43:23" u="1"/>
        <d v="2025-05-20T21:43:44" u="1"/>
        <d v="2025-05-20T21:44:13" u="1"/>
        <d v="2025-05-20T17:50:25" u="1"/>
        <d v="2025-05-20T18:30:49" u="1"/>
        <d v="2025-05-20T18:30:58" u="1"/>
        <d v="2025-05-09T09:16:25" u="1"/>
        <d v="2025-05-20T18:14:35" u="1"/>
        <d v="2025-05-20T13:12:02" u="1"/>
        <d v="2025-05-20T17:39:56" u="1"/>
        <d v="2024-12-10T17:57:35" u="1"/>
        <d v="2024-12-10T18:04:49" u="1"/>
        <d v="2024-12-05T14:30:49" u="1"/>
        <d v="2024-12-05T14:07:21" u="1"/>
        <d v="2025-05-20T17:05:06" u="1"/>
        <d v="2025-05-20T20:19:20" u="1"/>
        <d v="2025-05-15T13:48:23" u="1"/>
        <d v="2025-05-20T17:29:18" u="1"/>
        <d v="2025-05-20T20:21:27" u="1"/>
        <d v="2025-05-20T19:48:54" u="1"/>
        <d v="2025-05-20T17:24:53" u="1"/>
        <d v="2025-05-20T21:34:35" u="1"/>
        <d v="2025-05-21T00:05:14" u="1"/>
        <d v="2025-05-20T11:51:17" u="1"/>
        <d v="2025-05-20T19:05:14" u="1"/>
        <d v="2025-05-20T11:54:26" u="1"/>
        <d v="2025-05-20T17:24:33" u="1"/>
        <d v="2025-05-20T10:32:08" u="1"/>
        <d v="2025-05-20T13:55:49" u="1"/>
        <d v="2025-05-20T16:04:17" u="1"/>
        <d v="2025-05-20T18:26:03" u="1"/>
        <d v="2025-05-20T17:04:02" u="1"/>
        <d v="2025-05-20T17:24:55" u="1"/>
        <d v="2025-05-19T18:18:10" u="1"/>
        <d v="2025-02-24T12:15:53" u="1"/>
        <d v="2025-05-20T11:34:30" u="1"/>
        <d v="2025-05-17T19:56:07" u="1"/>
        <d v="2025-05-15T11:54:58" u="1"/>
        <d v="2025-05-20T17:15:14" u="1"/>
        <d v="2025-05-16T16:31:45" u="1"/>
        <d v="2025-05-20T18:30:54" u="1"/>
        <d v="2025-01-23T18:03:22" u="1"/>
        <d v="2025-05-20T19:01:49" u="1"/>
        <d v="2025-05-20T20:34:24" u="1"/>
        <d v="2025-05-20T17:07:57" u="1"/>
        <d v="2025-05-20T15:34:58" u="1"/>
        <d v="2024-12-17T09:16:43" u="1"/>
        <d v="2024-12-13T15:21:50" u="1"/>
        <d v="2024-12-13T15:29:09" u="1"/>
        <d v="2024-12-13T15:33:12" u="1"/>
        <d v="2024-12-13T15:44:39" u="1"/>
        <d v="2024-12-13T15:50:04" u="1"/>
        <d v="2024-12-13T15:53:53" u="1"/>
        <d v="2024-12-13T15:59:03" u="1"/>
        <d v="2024-12-17T11:33:32" u="1"/>
        <d v="2024-12-10T18:09:58" u="1"/>
        <d v="2024-12-05T17:26:55" u="1"/>
        <d v="2024-12-06T14:26:12" u="1"/>
        <d v="2024-12-06T14:15:45" u="1"/>
        <d v="2024-12-05T18:19:01" u="1"/>
        <d v="2024-12-05T18:10:40" u="1"/>
        <d v="2024-12-05T17:55:03" u="1"/>
        <d v="2024-12-05T17:47:44" u="1"/>
        <d v="2024-12-05T17:35:16" u="1"/>
        <d v="2024-12-05T17:17:27" u="1"/>
        <d v="2024-12-05T17:04:24" u="1"/>
        <d v="2024-12-05T16:52:45" u="1"/>
        <d v="2024-12-05T16:39:28" u="1"/>
        <d v="2024-12-05T16:28:25" u="1"/>
        <d v="2024-12-05T16:22:46" u="1"/>
        <d v="2024-12-05T16:15:30" u="1"/>
        <d v="2024-12-05T16:09:51" u="1"/>
        <d v="2024-12-05T15:08:16" u="1"/>
        <d v="2024-12-06T14:43:47" u="1"/>
        <d v="2024-12-06T14:52:55" u="1"/>
        <d v="2024-12-06T15:09:36" u="1"/>
        <d v="2024-12-06T15:16:46" u="1"/>
        <d v="2024-12-05T13:47:36" u="1"/>
        <d v="2024-12-04T10:37:27" u="1"/>
        <d v="2024-12-04T10:24:44" u="1"/>
        <d v="2024-12-03T13:55:01" u="1"/>
        <d v="2024-12-03T13:33:18" u="1"/>
        <d v="2024-12-03T13:27:31" u="1"/>
        <d v="2024-12-17T11:38:58" u="1"/>
        <d v="2024-12-17T11:41:28" u="1"/>
        <d v="2024-12-17T11:48:07" u="1"/>
        <d v="2024-12-17T09:23:00" u="1"/>
        <d v="2024-12-17T09:36:13" u="1"/>
        <d v="2024-12-17T09:42:44" u="1"/>
        <d v="2024-12-17T10:25:14" u="1"/>
        <d v="2024-12-17T14:50:13" u="1"/>
        <d v="2024-12-17T15:07:23" u="1"/>
        <d v="2024-12-17T15:15:14" u="1"/>
        <d v="2024-12-17T15:21:06" u="1"/>
        <d v="2024-12-17T10:31:54" u="1"/>
        <d v="2024-12-17T10:35:27" u="1"/>
        <d v="2024-12-17T10:42:18" u="1"/>
        <d v="2024-12-17T10:44:56" u="1"/>
        <d v="2024-12-17T10:50:51" u="1"/>
        <d v="2024-12-17T10:54:28" u="1"/>
        <d v="2024-12-17T12:52:30" u="1"/>
        <d v="2024-12-17T17:32:12" u="1"/>
        <d v="2024-12-17T12:58:14" u="1"/>
        <d v="2024-12-18T08:04:25" u="1"/>
        <d v="2024-12-18T08:10:30" u="1"/>
        <d v="2024-12-17T13:01:23" u="1"/>
        <d v="2024-12-17T11:13:33" u="1"/>
        <d v="2024-12-17T11:20:51" u="1"/>
        <d v="2024-12-17T11:24:18" u="1"/>
        <d v="2024-12-17T11:30:25" u="1"/>
        <d v="2024-12-17T11:00:49" u="1"/>
        <d v="2024-12-17T11:03:46" u="1"/>
        <d v="2024-12-17T11:10:36" u="1"/>
        <d v="2024-12-17T14:08:53" u="1"/>
        <d v="2024-12-17T14:14:53" u="1"/>
        <d v="2024-12-17T14:18:40" u="1"/>
        <d v="2024-12-17T14:24:55" u="1"/>
        <d v="2024-12-17T14:27:59" u="1"/>
        <d v="2024-12-17T14:34:22" u="1"/>
        <d v="2024-12-17T14:47:28" u="1"/>
        <d v="2024-12-17T15:27:19" u="1"/>
        <d v="2024-12-17T15:33:13" u="1"/>
        <d v="2024-12-17T16:37:30" u="1"/>
        <d v="2025-01-02T17:32:02" u="1"/>
        <d v="2024-12-19T15:32:41" u="1"/>
        <d v="2024-12-19T15:42:44" u="1"/>
        <d v="2024-12-19T16:32:54" u="1"/>
        <d v="2024-12-19T16:39:58" u="1"/>
        <d v="2024-12-19T16:53:49" u="1"/>
        <d v="2024-12-19T17:17:54" u="1"/>
        <d v="2024-12-19T17:25:12" u="1"/>
        <d v="2024-12-19T17:30:59" u="1"/>
        <d v="2024-12-19T17:37:02" u="1"/>
        <d v="2024-12-20T16:24:54" u="1"/>
        <d v="2024-12-20T16:31:51" u="1"/>
        <d v="2024-12-24T10:35:31" u="1"/>
        <d v="2025-05-09T12:21:13" u="1"/>
        <d v="2024-12-10T18:25:02" u="1"/>
        <d v="2024-12-11T16:03:53" u="1"/>
        <d v="2024-12-11T16:10:28" u="1"/>
        <d v="2024-12-11T16:15:45" u="1"/>
        <d v="2024-12-11T16:41:44" u="1"/>
        <d v="2024-12-11T17:47:08" u="1"/>
        <d v="2024-12-10T15:34:36" u="1"/>
        <d v="2024-12-10T15:43:17" u="1"/>
        <d v="2024-12-10T15:58:00" u="1"/>
        <d v="2024-12-10T16:04:26" u="1"/>
        <d v="2024-12-10T16:37:21" u="1"/>
        <d v="2024-12-10T16:44:38" u="1"/>
        <d v="2024-12-10T16:55:16" u="1"/>
        <d v="2024-12-10T17:01:10" u="1"/>
        <d v="2024-12-10T17:05:41" u="1"/>
        <d v="2024-12-10T17:12:42" u="1"/>
        <d v="2024-12-11T16:57:08" u="1"/>
        <d v="2024-12-11T17:02:57" u="1"/>
        <d v="2024-12-11T17:35:46" u="1"/>
        <d v="2024-12-18T09:24:17" u="1"/>
        <d v="2024-12-18T09:30:25" u="1"/>
        <d v="2024-12-17T16:49:09" u="1"/>
        <d v="2024-12-17T16:53:13" u="1"/>
        <d v="2024-12-17T16:59:20" u="1"/>
        <d v="2024-12-17T17:25:31" u="1"/>
        <d v="2024-12-18T07:57:25" u="1"/>
        <d v="2024-12-17T13:47:41" u="1"/>
        <d v="2024-12-13T16:02:28" u="1"/>
        <d v="2024-12-16T08:45:50" u="1"/>
        <d v="2024-12-16T09:07:09" u="1"/>
        <d v="2025-05-20T15:21:45" u="1"/>
        <d v="2024-12-16T09:14:37" u="1"/>
        <d v="2025-05-20T14:37:42" u="1"/>
        <d v="2025-05-20T09:47:22" u="1"/>
        <d v="2025-05-19T22:12:28" u="1"/>
        <d v="2025-05-19T15:57:40" u="1"/>
        <d v="2025-05-16T14:43:58" u="1"/>
        <d v="2025-05-16T14:44:06" u="1"/>
        <d v="2025-05-19T20:34:44" u="1"/>
        <d v="2025-05-19T14:29:40" u="1"/>
        <d v="2025-05-19T14:30:18" u="1"/>
        <d v="2025-05-19T17:24:16" u="1"/>
        <d v="2025-05-19T08:21:02" u="1"/>
        <d v="2025-05-19T18:04:46" u="1"/>
        <d v="2025-05-19T18:04:47" u="1"/>
        <d v="2025-05-19T18:04:48" u="1"/>
        <d v="2025-05-14T14:31:30" u="1"/>
        <d v="2025-05-19T10:31:01" u="1"/>
        <d v="2025-05-19T16:31:00" u="1"/>
        <d v="2025-05-19T16:02:08" u="1"/>
        <d v="2025-05-19T13:45:43" u="1"/>
        <d v="2025-05-19T15:55:27" u="1"/>
        <d v="2025-05-19T15:55:28" u="1"/>
        <d v="2025-05-19T15:29:43" u="1"/>
        <d v="2025-05-19T10:49:44" u="1"/>
        <d v="2025-05-19T21:23:02" u="1"/>
        <d v="2025-05-15T19:22:53" u="1"/>
        <d v="2025-05-19T08:46:53" u="1"/>
        <d v="2025-05-19T18:14:34" u="1"/>
        <d v="2025-05-19T15:07:09" u="1"/>
        <d v="2025-05-19T17:32:06" u="1"/>
        <d v="2025-05-16T09:33:16" u="1"/>
        <d v="2025-05-19T16:21:20" u="1"/>
        <d v="2025-05-19T14:40:21" u="1"/>
        <d v="2024-12-20T14:51:09" u="1"/>
        <d v="2024-12-20T15:00:14" u="1"/>
        <d v="2024-12-20T17:07:01" u="1"/>
        <d v="2025-05-19T18:10:14" u="1"/>
        <d v="2024-12-19T10:51:33" u="1"/>
        <d v="2024-12-24T10:41:08" u="1"/>
        <d v="2024-12-18T09:59:09" u="1"/>
        <d v="2024-12-18T10:11:03" u="1"/>
        <d v="2024-12-17T10:17:07" u="1"/>
        <d v="2024-12-31T08:11:15" u="1"/>
        <d v="2024-12-18T12:25:02" u="1"/>
        <d v="2024-12-18T12:28:43" u="1"/>
        <d v="2024-12-19T08:52:24" u="1"/>
        <d v="2024-12-20T15:50:04" u="1"/>
        <d v="2024-12-20T15:58:39" u="1"/>
        <d v="2024-12-20T13:40:24" u="1"/>
        <d v="2025-05-19T21:35:56" u="1"/>
        <d v="2025-05-19T16:16:38" u="1"/>
        <d v="2025-05-19T21:06:54" u="1"/>
        <d v="2025-05-19T16:44:45" u="1"/>
        <d v="2025-05-19T18:22:27" u="1"/>
        <d v="2025-05-19T16:55:59" u="1"/>
        <d v="2025-05-19T14:14:37" u="1"/>
        <d v="2025-05-19T14:38:09" u="1"/>
        <d v="2025-05-19T15:35:58" u="1"/>
        <d v="2025-05-19T14:34:57" u="1"/>
        <d v="2025-05-16T16:31:29" u="1"/>
        <d v="2025-05-19T15:56:13" u="1"/>
        <d v="2024-12-20T17:15:02" u="1"/>
        <d v="2024-12-20T17:19:43" u="1"/>
        <d v="2024-12-20T17:28:48" u="1"/>
        <d v="2024-12-20T15:19:24" u="1"/>
        <d v="2024-12-20T15:25:53" u="1"/>
        <d v="2024-12-20T15:39:51" u="1"/>
        <d v="2024-12-20T15:46:56" u="1"/>
        <d v="2024-12-19T15:49:21" u="1"/>
        <d v="2024-12-19T15:06:07" u="1"/>
        <d v="2024-12-19T15:39:17" u="1"/>
        <d v="2024-12-19T16:13:42" u="1"/>
        <d v="2024-12-19T16:19:43" u="1"/>
        <d v="2024-12-19T16:23:17" u="1"/>
        <d v="2024-12-19T16:29:25" u="1"/>
        <d v="2024-12-19T15:11:42" u="1"/>
        <d v="2024-12-19T15:18:02" u="1"/>
        <d v="2024-12-19T15:20:53" u="1"/>
        <d v="2024-12-04T10:44:21" u="1"/>
        <d v="2024-12-04T11:32:04" u="1"/>
        <d v="2024-12-04T11:26:50" u="1"/>
        <d v="2024-12-26T11:10:51" u="1"/>
        <d v="2024-12-19T11:52:59" u="1"/>
        <d v="2024-12-23T15:38:04" u="1"/>
        <d v="2024-12-23T15:41:20" u="1"/>
        <d v="2024-12-23T15:52:50" u="1"/>
        <d v="2024-12-23T15:59:01" u="1"/>
        <d v="2024-12-23T16:01:51" u="1"/>
        <d v="2024-12-23T16:11:14" u="1"/>
        <d v="2024-12-23T16:14:45" u="1"/>
        <d v="2024-12-26T10:41:21" u="1"/>
        <d v="2024-12-26T10:59:32" u="1"/>
        <d v="2024-12-26T11:03:57" u="1"/>
        <d v="2024-12-23T16:37:36" u="1"/>
        <d v="2024-12-23T16:44:58" u="1"/>
        <d v="2024-12-23T16:49:06" u="1"/>
        <d v="2025-05-19T14:37:09" u="1"/>
        <d v="2025-05-19T16:25:12" u="1"/>
        <d v="2025-05-19T17:08:25" u="1"/>
        <d v="2025-05-19T17:02:01" u="1"/>
        <d v="2025-05-19T18:21:56" u="1"/>
        <d v="2024-12-04T10:14:42" u="1"/>
        <d v="2024-12-04T10:03:31" u="1"/>
        <d v="2024-12-18T10:03:52" u="1"/>
        <d v="2024-12-18T11:33:20" u="1"/>
        <d v="2024-12-18T11:38:07" u="1"/>
        <d v="2024-12-18T11:50:04" u="1"/>
        <d v="2024-12-18T11:54:24" u="1"/>
        <d v="2024-12-18T12:03:12" u="1"/>
        <d v="2024-12-18T12:07:09" u="1"/>
        <d v="2024-12-18T12:10:30" u="1"/>
        <d v="2024-12-18T11:03:52" u="1"/>
        <d v="2024-12-18T11:13:49" u="1"/>
        <d v="2024-12-18T11:24:04" u="1"/>
        <d v="2024-12-18T12:13:22" u="1"/>
        <d v="2024-12-18T12:16:56" u="1"/>
        <d v="2024-12-24T10:46:58" u="1"/>
        <d v="2024-12-24T10:52:05" u="1"/>
        <d v="2024-12-24T10:58:32" u="1"/>
        <d v="2024-12-24T11:05:30" u="1"/>
        <d v="2024-12-23T15:26:22" u="1"/>
        <d v="2024-12-23T15:31:02" u="1"/>
        <d v="2024-12-23T15:32:54" u="1"/>
        <d v="2024-12-23T15:36:07" u="1"/>
        <d v="2024-12-24T11:35:12" u="1"/>
        <d v="2024-12-13T09:40:05" u="1"/>
        <d v="2024-12-26T10:36:11" u="1"/>
        <d v="2024-12-24T11:22:18" u="1"/>
        <d v="2024-12-24T11:25:23" u="1"/>
        <d v="2024-12-24T11:27:02" u="1"/>
        <d v="2024-12-24T11:30:01" u="1"/>
        <d v="2024-12-24T11:31:52" u="1"/>
        <d v="2024-12-13T10:03:01" u="1"/>
        <d v="2024-12-13T10:35:40" u="1"/>
        <d v="2024-12-17T17:03:39" u="1"/>
        <d v="2024-12-17T17:10:27" u="1"/>
        <d v="2024-12-17T17:15:12" u="1"/>
        <d v="2024-12-17T17:22:09" u="1"/>
        <d v="2024-12-18T07:49:30" u="1"/>
        <d v="2024-12-18T08:19:59" u="1"/>
        <d v="2024-12-18T08:43:38" u="1"/>
        <d v="2024-12-17T16:15:10" u="1"/>
        <d v="2024-12-17T16:21:25" u="1"/>
        <d v="2024-12-17T16:24:38" u="1"/>
        <d v="2024-12-17T16:30:34" u="1"/>
        <d v="2024-12-18T09:44:50" u="1"/>
        <d v="2024-12-18T09:10:18" u="1"/>
        <d v="2024-12-18T09:17:35" u="1"/>
        <d v="2024-12-18T09:33:33" u="1"/>
        <d v="2024-12-17T09:26:31" u="1"/>
        <d v="2024-12-17T09:32:59" u="1"/>
        <d v="2024-12-13T09:09:09" u="1"/>
        <d v="2024-12-20T16:03:14" u="1"/>
        <d v="2024-12-20T16:09:37" u="1"/>
        <d v="2024-12-20T16:34:34" u="1"/>
        <d v="2024-12-20T16:41:24" u="1"/>
        <d v="2024-12-03T13:43:47" u="1"/>
        <d v="2024-12-03T13:36:18" u="1"/>
        <d v="2025-01-02T15:14:23" u="1"/>
        <d v="2025-01-02T15:23:50" u="1"/>
        <d v="2025-01-02T16:42:26" u="1"/>
        <d v="2025-01-02T17:02:29" u="1"/>
        <d v="2024-12-26T09:04:27" u="1"/>
        <d v="2024-12-26T09:09:50" u="1"/>
        <d v="2024-12-26T09:16:29" u="1"/>
        <d v="2024-12-26T09:22:45" u="1"/>
        <d v="2024-12-19T15:29:44" u="1"/>
        <d v="2024-12-19T14:53:11" u="1"/>
        <d v="2024-12-20T08:55:09" u="1"/>
        <d v="2024-12-20T08:57:54" u="1"/>
        <d v="2024-12-20T14:18:21" u="1"/>
        <d v="2024-12-20T09:03:57" u="1"/>
        <d v="2024-12-20T09:08:50" u="1"/>
        <d v="2024-12-20T09:15:55" u="1"/>
        <d v="2024-12-20T09:38:52" u="1"/>
        <d v="2024-12-20T09:45:49" u="1"/>
        <d v="2024-12-20T09:50:46" u="1"/>
        <d v="2024-12-20T09:56:52" u="1"/>
        <d v="2024-12-20T10:00:21" u="1"/>
        <d v="2024-12-20T08:03:54" u="1"/>
        <d v="2024-12-20T08:26:27" u="1"/>
        <d v="2024-12-20T08:47:34" u="1"/>
        <d v="2024-12-20T10:06:19" u="1"/>
        <d v="2024-12-20T10:09:46" u="1"/>
        <d v="2024-12-20T10:16:10" u="1"/>
        <d v="2024-12-20T10:24:38" u="1"/>
        <d v="2024-12-20T10:34:32" u="1"/>
        <d v="2024-12-20T10:37:55" u="1"/>
        <d v="2024-12-20T10:45:19" u="1"/>
        <d v="2024-12-20T10:48:09" u="1"/>
        <d v="2024-12-20T10:54:30" u="1"/>
        <d v="2024-12-20T13:54:16" u="1"/>
        <d v="2024-12-20T14:29:44" u="1"/>
        <d v="2024-12-11T15:42:54" u="1"/>
        <d v="2024-12-11T15:54:46" u="1"/>
        <d v="2024-12-05T13:03:42" u="1"/>
        <d v="2024-12-17T16:11:43" u="1"/>
        <d v="2024-12-12T08:04:10" u="1"/>
        <d v="2024-12-12T08:15:20" u="1"/>
        <d v="2024-12-12T08:24:18" u="1"/>
        <d v="2024-12-11T16:45:56" u="1"/>
        <d v="2024-12-11T16:52:40" u="1"/>
        <d v="2024-12-17T15:37:01" u="1"/>
        <d v="2024-12-17T15:43:59" u="1"/>
        <d v="2024-12-17T15:46:59" u="1"/>
        <d v="2024-12-17T15:53:01" u="1"/>
        <d v="2024-12-17T15:56:02" u="1"/>
        <d v="2024-12-18T08:50:41" u="1"/>
        <d v="2024-12-18T08:53:49" u="1"/>
        <d v="2024-12-18T09:00:35" u="1"/>
        <d v="2024-12-17T16:02:46" u="1"/>
        <d v="2024-12-17T16:05:16" u="1"/>
        <d v="2024-12-18T09:50:50" u="1"/>
        <d v="2025-05-19T20:49:26" u="1"/>
        <d v="2025-05-19T16:32:09" u="1"/>
        <d v="2025-05-19T16:32:13" u="1"/>
        <d v="2025-05-16T10:06:09" u="1"/>
        <d v="2025-05-15T13:25:09" u="1"/>
        <d v="2025-05-16T21:26:51" u="1"/>
        <d v="2025-05-16T21:25:51" u="1"/>
        <d v="2025-05-15T20:56:20" u="1"/>
        <d v="2025-05-12T19:45:37" u="1"/>
        <d v="2025-05-14T14:09:30" u="1"/>
        <d v="2025-05-14T20:33:45" u="1"/>
        <d v="2025-05-15T20:24:39" u="1"/>
        <d v="2025-05-16T20:47:29" u="1"/>
        <d v="2025-05-16T20:47:53" u="1"/>
        <d v="2025-05-15T19:15:00" u="1"/>
        <d v="2025-05-16T13:27:27" u="1"/>
        <d v="2025-05-16T19:31:57" u="1"/>
        <d v="2025-05-16T19:37:41" u="1"/>
        <d v="2025-05-15T19:12:52" u="1"/>
        <d v="2025-05-15T19:13:08" u="1"/>
        <d v="2025-05-15T19:13:57" u="1"/>
        <d v="2025-05-16T13:27:37" u="1"/>
        <d v="2025-05-16T13:27:45" u="1"/>
        <d v="2025-05-16T18:07:11" u="1"/>
        <d v="2025-05-16T20:16:32" u="1"/>
        <d v="2025-05-16T20:15:32" u="1"/>
        <d v="2025-05-14T14:44:59" u="1"/>
        <d v="2025-05-14T17:24:34" u="1"/>
        <d v="2025-05-15T12:37:22" u="1"/>
        <d v="2025-05-16T15:07:48" u="1"/>
        <d v="2025-05-16T20:24:07" u="1"/>
        <d v="2025-05-16T20:24:13" u="1"/>
        <d v="2025-05-17T01:51:32" u="1"/>
        <d v="2025-05-16T13:59:36" u="1"/>
        <d v="2025-05-15T14:17:10" u="1"/>
        <d v="2025-05-15T20:37:55" u="1"/>
        <d v="2025-05-16T14:25:21" u="1"/>
        <d v="2025-05-16T20:55:48" u="1"/>
        <d v="2025-05-17T13:51:37" u="1"/>
        <d v="2025-05-16T21:05:47" u="1"/>
        <d v="2025-05-16T13:05:13" u="1"/>
        <d v="2025-05-16T18:01:13" u="1"/>
        <d v="2025-05-16T18:01:04" u="1"/>
        <d v="2025-05-16T18:31:48" u="1"/>
        <d v="2025-05-16T11:46:22" u="1"/>
        <d v="2025-05-16T13:31:25" u="1"/>
        <d v="2025-05-15T19:15:57" u="1"/>
        <d v="2025-05-16T16:45:45" u="1"/>
        <d v="2025-05-16T11:31:40" u="1"/>
        <d v="2025-05-15T20:02:37" u="1"/>
        <d v="2025-05-15T20:02:43" u="1"/>
        <d v="2025-05-15T20:02:56" u="1"/>
        <d v="2025-05-16T20:17:59" u="1"/>
        <d v="2025-05-16T13:53:12" u="1"/>
        <d v="2025-05-16T13:53:52" u="1"/>
        <d v="2025-05-14T14:00:47" u="1"/>
        <d v="2025-05-13T17:01:00" u="1"/>
        <d v="2025-05-15T14:03:37" u="1"/>
        <d v="2025-05-16T09:03:41" u="1"/>
        <d v="2025-05-15T16:02:00" u="1"/>
        <d v="2025-05-15T20:03:48" u="1"/>
        <d v="2025-05-16T15:03:19" u="1"/>
        <d v="2025-05-16T20:04:08" u="1"/>
        <d v="2025-05-07T13:01:31" u="1"/>
        <d v="2025-05-16T18:00:56" u="1"/>
        <d v="2025-05-16T18:00:57" u="1"/>
        <d v="2025-05-16T18:00:58" u="1"/>
        <d v="2025-05-13T13:00:27" u="1"/>
        <d v="2025-05-16T17:02:42" u="1"/>
        <d v="2025-05-16T20:35:39" u="1"/>
        <d v="2025-05-16T20:43:22" u="1"/>
        <d v="2025-05-14T18:03:41" u="1"/>
        <d v="2025-05-15T01:15:48" u="1"/>
        <d v="2025-05-16T20:37:17" u="1"/>
        <d v="2025-05-16T14:12:10" u="1"/>
        <d v="2025-05-15T16:36:01" u="1"/>
        <d v="2025-05-16T19:14:42" u="1"/>
        <d v="2025-05-16T19:40:55" u="1"/>
        <d v="2025-05-16T20:51:58" u="1"/>
        <d v="2025-05-15T19:13:21" u="1"/>
        <d v="2025-05-15T19:11:23" u="1"/>
        <d v="2025-05-15T13:56:37" u="1"/>
        <d v="2025-05-16T20:27:11" u="1"/>
        <d v="2025-05-14T13:42:49" u="1"/>
        <d v="2025-05-16T13:57:37" u="1"/>
        <d v="2025-05-14T19:40:36" u="1"/>
        <d v="2025-05-14T17:18:39" u="1"/>
        <d v="2025-05-15T20:46:27" u="1"/>
        <d v="2025-05-16T14:31:40" u="1"/>
        <d v="2025-05-16T21:12:55" u="1"/>
        <d v="2025-05-13T20:11:08" u="1"/>
        <d v="2025-05-15T20:43:45" u="1"/>
        <d v="2025-05-16T01:26:18" u="1"/>
        <d v="2025-05-16T11:39:16" u="1"/>
        <d v="2025-05-16T11:39:18" u="1"/>
        <d v="2025-05-17T12:33:55" u="1"/>
        <d v="2025-05-16T15:06:07" u="1"/>
        <d v="2025-05-16T09:24:22" u="1"/>
        <d v="2025-05-15T10:04:45" u="1"/>
        <d v="2025-05-13T11:44:43" u="1"/>
        <d v="2025-05-09T20:54:28" u="1"/>
        <d v="2025-05-09T21:04:11" u="1"/>
        <d v="2025-05-12T18:05:08" u="1"/>
        <d v="2025-05-12T17:05:34" u="1"/>
        <d v="2025-05-09T20:54:27" u="1"/>
        <d v="2025-05-16T16:02:18" u="1"/>
        <d v="2025-05-15T19:39:30" u="1"/>
        <d v="2025-05-16T14:02:57" u="1"/>
        <d v="2025-05-15T13:32:21" u="1"/>
        <d v="2025-05-15T13:32:38" u="1"/>
        <d v="2025-05-15T13:36:06" u="1"/>
        <d v="2025-05-16T20:28:13" u="1"/>
        <d v="2025-05-08T23:03:39" u="1"/>
        <d v="2025-05-17T19:56:44" u="1"/>
        <d v="2025-05-16T20:27:30" u="1"/>
        <d v="2025-05-18T14:09:26" u="1"/>
        <d v="2025-05-13T12:53:54" u="1"/>
        <d v="2025-05-14T19:33:07" u="1"/>
        <d v="2025-05-03T15:43:57" u="1"/>
        <d v="2025-05-08T11:48:22" u="1"/>
        <d v="2025-05-16T20:35:08" u="1"/>
        <d v="2025-05-16T20:35:22" u="1"/>
        <d v="2025-05-13T19:36:57" u="1"/>
        <d v="2025-05-15T20:10:04" u="1"/>
        <d v="2025-05-16T20:35:16" u="1"/>
        <d v="2025-05-16T20:35:01" u="1"/>
        <d v="2025-05-16T13:15:54" u="1"/>
        <d v="2025-05-12T17:16:19" u="1"/>
        <d v="2025-05-14T17:31:31" u="1"/>
        <d v="2025-05-14T17:18:04" u="1"/>
        <d v="2025-05-15T16:02:20" u="1"/>
        <d v="2025-05-16T15:06:14" u="1"/>
        <d v="2025-05-16T15:06:17" u="1"/>
        <d v="2025-05-15T12:35:55" u="1"/>
        <d v="2025-05-15T08:44:00" u="1"/>
        <d v="2025-05-16T16:15:38" u="1"/>
        <d v="2025-05-08T08:52:40" u="1"/>
        <d v="2025-05-16T16:26:16" u="1"/>
        <d v="2025-05-16T15:45:28" u="1"/>
        <d v="2025-05-16T12:54:50" u="1"/>
        <d v="2025-05-18T11:19:57" u="1"/>
        <d v="2025-05-18T11:11:52" u="1"/>
        <d v="2025-04-23T12:13:02" u="1"/>
        <d v="2025-05-16T14:56:29" u="1"/>
        <d v="2025-05-17T01:53:24" u="1"/>
        <d v="2025-05-14T20:01:00" u="1"/>
        <d v="2025-05-15T14:47:46" u="1"/>
        <d v="2025-05-16T18:44:02" u="1"/>
        <d v="2025-05-16T16:06:49" u="1"/>
        <d v="2025-04-24T18:25:05" u="1"/>
        <d v="2025-03-18T19:06:04" u="1"/>
        <d v="2025-05-15T14:47:21" u="1"/>
        <d v="2025-05-15T15:47:42" u="1"/>
        <d v="2025-05-13T16:28:27" u="1"/>
        <d v="2025-05-15T14:42:37" u="1"/>
        <d v="2025-01-22T18:10:03" u="1"/>
        <d v="2025-04-30T22:03:58" u="1"/>
        <d v="2025-05-13T13:07:30" u="1"/>
        <d v="2025-05-13T17:08:37" u="1"/>
        <d v="2025-05-16T18:14:34" u="1"/>
        <d v="2025-04-23T17:27:23" u="1"/>
        <d v="2025-02-14T13:15:12" u="1"/>
        <d v="2025-05-08T03:20:29" u="1"/>
        <d v="2025-05-19T05:08:18" u="1"/>
        <d v="2025-05-15T18:00:22" u="1"/>
        <d v="2025-05-06T16:18:31" u="1"/>
        <d v="2025-05-08T08:34:37" u="1"/>
        <d v="2025-05-06T14:34:17" u="1"/>
        <d v="2025-05-16T19:24:01" u="1"/>
        <d v="2025-05-09T17:42:46" u="1"/>
        <d v="2025-04-22T18:05:38" u="1"/>
        <d v="2025-04-29T21:47:12" u="1"/>
        <d v="2025-04-30T08:04:47" u="1"/>
        <d v="2025-05-07T08:20:22" u="1"/>
        <d v="2025-05-16T15:45:30" u="1"/>
        <d v="2025-04-30T12:37:46" u="1"/>
        <d v="2025-04-22T19:08:12" u="1"/>
        <d v="2025-05-15T18:25:01" u="1"/>
        <d v="2025-04-30T21:57:59" u="1"/>
        <d v="2025-05-12T18:49:12" u="1"/>
        <d v="2025-04-29T01:51:59" u="1"/>
        <d v="2025-05-05T16:38:08" u="1"/>
        <d v="2025-05-05T16:38:36" u="1"/>
        <d v="2025-05-05T16:39:01" u="1"/>
        <d v="2025-05-09T17:44:47" u="1"/>
        <d v="2025-05-03T19:02:31" u="1"/>
        <d v="2025-05-13T20:47:39" u="1"/>
        <d v="2025-05-06T17:36:43" u="1"/>
        <d v="2025-04-29T17:21:50" u="1"/>
        <d v="2025-05-14T15:58:26" u="1"/>
        <d v="2025-05-16T15:54:49" u="1"/>
        <d v="2025-05-12T18:13:30" u="1"/>
        <d v="2025-05-16T13:26:20" u="1"/>
        <d v="2025-04-29T03:19:51" u="1"/>
        <d v="2025-04-30T10:47:42" u="1"/>
        <d v="2025-05-06T14:02:05" u="1"/>
        <d v="2025-05-05T20:02:47" u="1"/>
        <d v="2025-05-05T20:02:05" u="1"/>
        <d v="2025-05-16T19:04:31" u="1"/>
        <d v="2025-05-06T13:46:42" u="1"/>
        <d v="2025-05-05T17:46:04" u="1"/>
        <d v="2025-04-29T12:04:40" u="1"/>
        <d v="2025-04-29T13:31:12" u="1"/>
        <d v="2025-05-03T19:02:36" u="1"/>
        <d v="2025-04-29T18:15:47" u="1"/>
        <d v="2025-04-29T21:48:25" u="1"/>
        <d v="2025-05-15T18:24:42" u="1"/>
        <d v="2025-04-29T17:46:00" u="1"/>
        <d v="2025-05-07T09:16:23" u="1"/>
        <d v="2025-05-08T20:05:24" u="1"/>
        <d v="2025-04-29T18:15:54" u="1"/>
        <d v="2025-04-29T18:46:41" u="1"/>
        <d v="2025-05-06T14:02:19" u="1"/>
        <d v="2025-05-05T12:47:54" u="1"/>
        <d v="2025-04-29T17:46:20" u="1"/>
        <d v="2025-05-15T19:53:45" u="1"/>
        <d v="2025-04-26T01:03:02" u="1"/>
        <d v="2025-04-30T18:46:55" u="1"/>
        <d v="2025-05-03T19:02:11" u="1"/>
        <d v="2025-05-14T19:03:04" u="1"/>
        <d v="2025-05-14T20:01:07" u="1"/>
        <d v="2025-05-07T10:18:50" u="1"/>
        <d v="2025-05-08T11:56:42" u="1"/>
        <d v="2025-05-08T08:35:59" u="1"/>
        <d v="2025-05-16T18:24:34" u="1"/>
        <d v="2025-05-16T14:18:39" u="1"/>
        <d v="2025-05-16T14:18:40" u="1"/>
        <d v="2025-05-15T20:25:01" u="1"/>
        <d v="2025-05-15T01:14:53" u="1"/>
        <d v="2025-05-17T01:53:23" u="1"/>
        <d v="2025-05-14T20:34:14" u="1"/>
        <d v="2025-05-14T20:36:04" u="1"/>
        <d v="2025-05-14T20:36:10" u="1"/>
        <d v="2025-04-14T12:49:18" u="1"/>
        <d v="2025-04-29T20:02:47" u="1"/>
        <d v="2025-05-05T17:47:04" u="1"/>
        <d v="2025-05-16T15:13:02" u="1"/>
        <d v="2025-05-08T08:13:21" u="1"/>
        <d v="2025-05-16T14:43:11" u="1"/>
        <d v="2025-05-15T19:13:01" u="1"/>
        <d v="2025-05-16T18:05:29" u="1"/>
        <d v="2025-05-09T13:34:54" u="1"/>
        <d v="2025-05-15T18:24:28" u="1"/>
        <d v="2025-05-15T18:24:07" u="1"/>
        <d v="2025-05-15T18:22:14" u="1"/>
        <d v="2025-02-24T12:03:16" u="1"/>
        <d v="2013-08-01T18:37:26" u="1"/>
        <d v="2025-05-12T19:49:11" u="1"/>
        <d v="2025-05-12T19:49:40" u="1"/>
        <d v="2025-04-29T21:46:51" u="1"/>
        <d v="2025-05-07T08:47:25" u="1"/>
        <d v="2025-05-06T18:18:17" u="1"/>
        <d v="2025-05-07T17:47:30" u="1"/>
        <d v="2025-05-06T18:18:04" u="1"/>
        <d v="2025-05-07T07:17:04" u="1"/>
        <d v="2025-05-06T14:34:33" u="1"/>
        <d v="2025-05-15T08:18:24" u="1"/>
        <d v="2025-04-30T09:32:03" u="1"/>
        <d v="2025-05-15T18:23:54" u="1"/>
        <d v="2025-05-05T20:02:57" u="1"/>
        <d v="2025-05-15T18:18:56" u="1"/>
        <d v="2025-05-06T18:17:50" u="1"/>
        <d v="2025-05-05T13:47:44" u="1"/>
        <d v="2025-05-06T14:03:15" u="1"/>
        <d v="2025-05-07T09:16:38" u="1"/>
        <d v="2025-05-07T09:16:29" u="1"/>
        <d v="2025-05-15T18:22:23" u="1"/>
        <d v="2025-05-06T14:16:33" u="1"/>
        <d v="2025-05-06T14:16:46" u="1"/>
        <d v="2025-05-15T18:24:50" u="1"/>
        <d v="2025-05-05T14:31:16" u="1"/>
        <d v="2025-04-30T14:47:36" u="1"/>
        <d v="2025-05-05T16:48:13" u="1"/>
        <d v="2025-05-05T13:48:00" u="1"/>
        <d v="2025-05-05T13:48:11" u="1"/>
        <d v="2025-05-07T16:50:47" u="1"/>
        <d v="2025-05-14T19:05:20" u="1"/>
        <d v="2025-05-13T19:53:35" u="1"/>
        <d v="2025-05-06T15:36:56" u="1"/>
        <d v="2025-05-13T14:05:30" u="1"/>
        <d v="2025-04-30T20:01:53" u="1"/>
        <d v="2025-05-12T18:42:07" u="1"/>
        <d v="2025-05-09T11:28:51" u="1"/>
        <d v="2025-05-15T14:35:11" u="1"/>
        <d v="2025-05-08T14:03:24" u="1"/>
        <d v="2025-05-08T14:03:42" u="1"/>
        <d v="2025-05-15T22:44:20" u="1"/>
        <d v="2025-04-29T17:58:55" u="1"/>
        <d v="2025-04-24T19:07:14" u="1"/>
        <d v="2025-04-24T19:07:22" u="1"/>
        <d v="2025-05-08T16:58:23" u="1"/>
        <d v="2025-05-13T00:29:33" u="1"/>
        <d v="2025-05-13T00:37:54" u="1"/>
        <d v="2025-05-16T20:29:06" u="1"/>
        <d v="2025-03-24T11:53:32" u="1"/>
        <d v="2025-05-16T20:19:58" u="1"/>
        <d v="2025-05-16T13:57:06" u="1"/>
        <d v="2025-05-13T12:53:27" u="1"/>
        <d v="2025-04-23T12:23:01" u="1"/>
        <d v="2025-05-08T08:36:17" u="1"/>
        <d v="2025-04-30T09:06:39" u="1"/>
        <d v="2025-05-15T18:18:43" u="1"/>
        <d v="2025-05-14T14:08:44" u="1"/>
        <d v="2025-05-14T17:03:35" u="1"/>
        <d v="2025-05-02T21:38:01" u="1"/>
        <d v="2025-05-02T21:38:07" u="1"/>
        <d v="2025-05-15T18:21:31" u="1"/>
        <d v="2025-05-15T05:12:08" u="1"/>
        <d v="2025-04-30T15:37:48" u="1"/>
        <d v="2025-04-30T21:56:19" u="1"/>
        <d v="2025-05-13T20:47:56" u="1"/>
        <d v="2025-05-02T16:20:53" u="1"/>
        <d v="2025-04-24T12:42:29" u="1"/>
        <d v="2025-05-15T09:36:32" u="1"/>
        <d v="2025-05-12T18:49:07" u="1"/>
        <d v="2025-04-29T17:50:05" u="1"/>
        <d v="2025-04-23T17:15:56" u="1"/>
        <d v="2025-04-23T17:15:54" u="1"/>
        <d v="2025-04-25T13:00:51" u="1"/>
        <d v="2025-05-13T19:16:52" u="1"/>
        <d v="2025-05-13T19:16:48" u="1"/>
        <d v="2025-05-07T19:34:37" u="1"/>
        <d v="2025-05-14T14:06:01" u="1"/>
        <d v="2025-05-13T20:20:48" u="1"/>
        <d v="2025-05-14T20:33:21" u="1"/>
        <d v="2025-05-09T19:14:38" u="1"/>
        <d v="2025-05-16T12:30:14" u="1"/>
        <d v="2025-05-16T13:46:29" u="1"/>
        <d v="2025-05-09T19:14:22" u="1"/>
        <d v="2025-05-14T19:30:55" u="1"/>
        <d v="2025-05-15T05:19:41" u="1"/>
        <d v="2025-04-25T17:55:08" u="1"/>
        <d v="2025-05-08T08:35:03" u="1"/>
        <d v="2025-05-15T11:46:26" u="1"/>
        <d v="2025-05-13T23:24:26" u="1"/>
        <d v="2025-05-16T18:05:27" u="1"/>
        <d v="2025-05-16T16:02:23" u="1"/>
        <d v="2025-05-17T17:57:46" u="1"/>
        <d v="2025-05-17T18:11:46" u="1"/>
        <d v="2025-05-16T09:34:45" u="1"/>
        <d v="2025-05-15T16:26:41" u="1"/>
        <d v="2025-05-11T05:51:25" u="1"/>
        <d v="2025-05-16T13:09:01" u="1"/>
        <d v="2025-05-14T16:17:16" u="1"/>
        <d v="2025-05-16T03:10:21" u="1"/>
        <d v="2025-05-08T07:49:31" u="1"/>
        <d v="2025-05-09T03:18:28" u="1"/>
        <d v="2025-05-09T05:01:56" u="1"/>
        <d v="2025-05-11T06:15:20" u="1"/>
        <d v="2025-05-12T01:01:20" u="1"/>
        <d v="2025-05-19T03:01:20" u="1"/>
        <d v="2025-05-16T14:04:26" u="1"/>
        <d v="2025-05-05T10:29:53" u="1"/>
        <d v="2025-04-28T11:13:54" u="1"/>
        <d v="2025-05-09T11:48:15" u="1"/>
        <d v="2025-05-06T08:47:50" u="1"/>
        <d v="2025-04-23T12:20:26" u="1"/>
        <d v="2025-05-16T21:14:26" u="1"/>
        <d v="2025-05-16T12:46:29" u="1"/>
        <d v="2025-05-16T16:03:03" u="1"/>
        <d v="2025-05-16T16:03:08" u="1"/>
        <d v="2025-05-07T10:08:53" u="1"/>
        <d v="2025-05-14T14:07:23" u="1"/>
        <d v="2025-05-13T16:40:03" u="1"/>
        <d v="2025-05-13T20:24:40" u="1"/>
        <d v="2025-05-14T17:31:38" u="1"/>
        <d v="2025-05-13T23:24:25" u="1"/>
        <d v="2025-05-16T16:02:27" u="1"/>
        <d v="2025-05-13T20:23:16" u="1"/>
        <d v="2025-05-13T13:36:04" u="1"/>
        <d v="2025-05-16T13:09:27" u="1"/>
        <d v="2025-05-15T18:55:33" u="1"/>
        <d v="2025-05-15T13:01:13" u="1"/>
        <d v="2025-05-15T20:33:49" u="1"/>
        <d v="2025-05-15T15:47:22" u="1"/>
        <d v="2025-05-15T18:02:50" u="1"/>
        <d v="2025-05-15T15:03:40" u="1"/>
        <d v="2025-05-15T14:47:08" u="1"/>
        <d v="2025-05-15T15:31:31" u="1"/>
        <d v="2025-05-15T14:48:32" u="1"/>
        <d v="2025-05-07T16:32:59" u="1"/>
        <d v="2025-05-15T15:47:27" u="1"/>
        <d v="2025-05-15T15:47:31" u="1"/>
        <d v="2025-05-15T16:02:31" u="1"/>
        <d v="2025-05-15T16:16:23" u="1"/>
        <d v="2025-05-15T16:31:50" u="1"/>
        <d v="2025-05-15T18:20:37" u="1"/>
        <d v="2025-05-15T16:32:20" u="1"/>
        <d v="2025-05-15T15:49:13" u="1"/>
        <d v="2025-05-14T19:05:33" u="1"/>
        <d v="2025-05-15T17:40:20" u="1"/>
        <d v="2025-05-15T13:25:56" u="1"/>
        <d v="2025-05-15T18:37:41" u="1"/>
        <d v="2025-05-15T17:33:18" u="1"/>
        <d v="2025-05-15T17:33:29" u="1"/>
        <d v="2025-05-15T17:33:39" u="1"/>
        <d v="2025-05-15T18:25:18" u="1"/>
        <d v="2025-05-08T08:52:29" u="1"/>
        <d v="2025-05-15T18:22:42" u="1"/>
        <d v="2025-05-15T18:26:05" u="1"/>
        <d v="2025-05-15T16:04:10" u="1"/>
        <d v="2025-05-12T10:00:49" u="1"/>
        <d v="2025-05-14T13:30:03" u="1"/>
        <d v="2025-05-15T20:01:15" u="1"/>
        <d v="2025-05-15T20:01:22" u="1"/>
        <d v="2025-05-15T13:47:25" u="1"/>
        <d v="2025-05-15T19:14:12" u="1"/>
        <d v="2025-04-29T13:16:42" u="1"/>
        <d v="2025-05-06T18:33:16" u="1"/>
        <d v="2025-05-13T20:49:04" u="1"/>
        <d v="2025-05-14T17:18:00" u="1"/>
        <d v="2025-05-15T18:29:13" u="1"/>
        <d v="2025-05-15T18:30:02" u="1"/>
        <d v="2025-05-15T18:28:43" u="1"/>
        <d v="2025-05-15T12:49:15" u="1"/>
        <d v="2025-05-15T13:06:41" u="1"/>
        <d v="2025-05-15T15:12:03" u="1"/>
        <d v="2025-05-15T17:19:23" u="1"/>
        <d v="2025-05-15T17:28:20" u="1"/>
        <d v="2025-05-14T19:59:28" u="1"/>
        <d v="2025-04-30T11:18:34" u="1"/>
        <d v="2025-05-13T11:31:40" u="1"/>
        <d v="2025-05-12T13:17:01" u="1"/>
        <d v="2025-05-14T10:16:19" u="1"/>
        <d v="2025-05-15T12:31:45" u="1"/>
        <d v="2025-05-15T16:46:56" u="1"/>
        <d v="2025-05-15T16:46:49" u="1"/>
        <d v="2025-05-15T18:01:49" u="1"/>
        <d v="2025-05-15T18:01:55" u="1"/>
        <d v="2025-05-15T17:08:04" u="1"/>
        <d v="2025-05-15T11:22:21" u="1"/>
        <d v="2025-05-15T11:22:29" u="1"/>
        <d v="2025-05-07T18:52:18" u="1"/>
        <d v="2025-05-15T20:51:24" u="1"/>
        <d v="2025-05-14T13:21:05" u="1"/>
        <d v="2025-05-14T13:21:28" u="1"/>
        <d v="2025-05-14T13:21:49" u="1"/>
        <d v="2025-05-02T21:09:30" u="1"/>
        <d v="2025-05-14T16:44:56" u="1"/>
        <d v="2025-05-14T17:30:55" u="1"/>
        <d v="2025-05-14T12:10:16" u="1"/>
        <d v="2025-05-14T19:31:34" u="1"/>
        <d v="2025-05-14T16:17:02" u="1"/>
        <d v="2025-05-14T16:17:10" u="1"/>
        <d v="2025-05-14T17:47:04" u="1"/>
        <d v="2025-05-14T13:31:54" u="1"/>
        <d v="2025-05-14T19:13:27" u="1"/>
        <d v="2025-05-14T19:13:31" u="1"/>
        <d v="2025-05-13T17:50:31" u="1"/>
        <d v="2025-05-13T15:12:12" u="1"/>
        <d v="2025-05-14T13:53:55" u="1"/>
        <d v="2025-05-14T17:19:54" u="1"/>
        <d v="2025-05-13T16:24:07" u="1"/>
        <d v="2025-05-14T17:11:35" u="1"/>
        <d v="2025-05-12T20:47:51" u="1"/>
        <d v="2025-05-14T12:47:45" u="1"/>
        <d v="2025-05-14T12:47:50" u="1"/>
        <d v="2025-05-14T13:01:42" u="1"/>
        <d v="2025-05-13T17:33:56" u="1"/>
        <d v="2025-05-14T13:19:01" u="1"/>
        <d v="2025-05-14T19:07:14" u="1"/>
        <d v="2025-05-14T20:18:11" u="1"/>
        <d v="2025-05-13T19:32:13" u="1"/>
        <d v="2025-05-14T19:45:53" u="1"/>
        <d v="2025-05-14T19:47:00" u="1"/>
        <d v="2025-05-14T19:47:05" u="1"/>
        <d v="2025-05-14T13:36:41" u="1"/>
        <d v="2025-05-08T18:39:32" u="1"/>
        <d v="2025-05-13T19:53:17" u="1"/>
        <d v="2025-05-14T19:40:56" u="1"/>
        <d v="2025-05-13T12:59:25" u="1"/>
        <d v="2025-05-13T19:26:40" u="1"/>
        <d v="2025-05-14T13:31:27" u="1"/>
        <d v="2025-05-14T19:42:46" u="1"/>
        <d v="2025-05-14T00:49:57" u="1"/>
        <d v="2025-05-14T20:15:34" u="1"/>
        <d v="2025-05-14T20:16:00" u="1"/>
        <d v="2025-05-13T13:20:12" u="1"/>
        <d v="2025-05-13T19:58:45" u="1"/>
        <d v="2025-05-13T20:06:57" u="1"/>
        <d v="2025-05-13T20:07:23" u="1"/>
        <d v="2025-05-14T13:54:12" u="1"/>
        <d v="2025-05-14T13:53:22" u="1"/>
        <d v="2025-05-14T19:36:46" u="1"/>
        <d v="2025-05-14T19:43:12" u="1"/>
        <d v="2025-05-14T12:47:55" u="1"/>
        <d v="2025-05-14T18:54:55" u="1"/>
        <d v="2025-05-14T18:56:08" u="1"/>
        <d v="2025-05-14T18:56:29" u="1"/>
        <d v="2025-05-13T12:26:58" u="1"/>
        <d v="2025-05-13T12:28:35" u="1"/>
        <d v="2025-05-13T13:31:32" u="1"/>
        <d v="2025-05-13T13:31:37" u="1"/>
        <d v="2025-05-13T13:46:54" u="1"/>
        <d v="2025-05-10T10:43:42" u="1"/>
        <d v="2025-05-10T10:43:43" u="1"/>
        <d v="2025-05-10T10:54:04" u="1"/>
        <d v="2025-05-12T19:49:02" u="1"/>
        <d v="2025-05-13T13:37:26" u="1"/>
        <d v="2025-05-12T19:45:54" u="1"/>
        <d v="2025-05-12T19:47:51" u="1"/>
        <d v="2025-05-13T20:22:16" u="1"/>
        <d v="2025-05-13T20:22:32" u="1"/>
        <d v="2025-05-14T20:34:53" u="1"/>
        <d v="2025-05-14T20:32:30" u="1"/>
        <d v="2025-05-13T20:24:23" u="1"/>
        <d v="2025-05-13T14:24:13" u="1"/>
        <d v="2025-05-13T13:05:04" u="1"/>
        <d v="2025-05-14T19:39:45" u="1"/>
        <d v="2025-05-14T16:32:14" u="1"/>
        <d v="2025-05-14T19:39:34" u="1"/>
        <d v="2025-05-14T19:38:35" u="1"/>
        <d v="2025-05-14T19:38:56" u="1"/>
        <d v="2025-05-13T19:23:02" u="1"/>
        <d v="2025-05-13T12:57:25" u="1"/>
        <d v="2025-05-14T13:28:25" u="1"/>
        <d v="2025-05-14T16:03:52" u="1"/>
        <d v="2025-05-14T16:03:57" u="1"/>
        <d v="2025-05-14T15:04:29" u="1"/>
        <d v="2025-05-14T12:01:09" u="1"/>
        <d v="2025-05-14T14:00:55" u="1"/>
        <d v="2025-05-15T01:14:59" u="1"/>
        <d v="2025-05-13T13:11:09" u="1"/>
        <d v="2025-05-14T14:31:54" u="1"/>
        <d v="2025-05-14T10:01:31" u="1"/>
        <d v="2025-05-14T11:31:09" u="1"/>
        <d v="2025-05-13T16:16:46" u="1"/>
        <d v="2025-05-09T16:30:52" u="1"/>
        <d v="2025-05-12T16:16:09" u="1"/>
        <d v="2025-05-13T16:32:08" u="1"/>
        <d v="2025-05-13T16:32:20" u="1"/>
        <d v="2025-05-14T16:19:04" u="1"/>
        <d v="2025-05-14T16:18:54" u="1"/>
        <d v="2025-05-14T19:16:16" u="1"/>
        <d v="2025-05-14T13:44:12" u="1"/>
        <d v="2025-05-14T20:01:18" u="1"/>
        <d v="2025-05-13T19:47:08" u="1"/>
        <d v="2025-05-14T17:44:31" u="1"/>
        <d v="2025-05-14T11:45:02" u="1"/>
        <d v="2025-05-13T18:38:43" u="1"/>
        <d v="2025-05-12T12:12:37" u="1"/>
        <d v="2025-05-13T19:50:59" u="1"/>
        <d v="2025-05-13T13:15:57" u="1"/>
        <d v="2025-05-14T00:53:21" u="1"/>
        <d v="2025-05-14T13:46:44" u="1"/>
        <d v="2025-05-14T13:47:14" u="1"/>
        <d v="2025-05-14T20:02:42" u="1"/>
        <d v="2025-05-14T20:02:48" u="1"/>
        <d v="2025-05-14T16:31:41" u="1"/>
        <d v="2025-05-14T16:31:42" u="1"/>
        <d v="2025-04-28T14:37:47" u="1"/>
        <d v="2025-05-13T18:34:19" u="1"/>
        <d v="2025-05-14T13:09:26" u="1"/>
        <d v="2025-05-14T19:12:46" u="1"/>
        <d v="2025-05-14T19:15:37" u="1"/>
        <d v="2025-05-14T13:00:59" u="1"/>
        <d v="2025-05-14T00:41:00" u="1"/>
        <d v="2025-05-13T18:56:22" u="1"/>
        <d v="2025-05-15T00:59:58" u="1"/>
        <d v="2025-05-14T00:59:21" u="1"/>
        <d v="2025-05-13T20:09:20" u="1"/>
        <d v="2025-05-13T20:11:02" u="1"/>
        <d v="2025-05-13T20:12:23" u="1"/>
        <d v="2025-05-13T13:24:34" u="1"/>
        <d v="2025-05-13T13:25:08" u="1"/>
        <d v="2025-05-13T13:29:56" u="1"/>
        <d v="2025-05-13T16:36:03" u="1"/>
        <d v="2025-05-13T19:14:21" u="1"/>
        <d v="2025-05-14T19:45:36" u="1"/>
        <d v="2025-05-03T19:02:02" u="1"/>
        <d v="2025-05-13T17:32:40" u="1"/>
        <d v="2025-05-13T19:16:40" u="1"/>
        <d v="2025-05-09T19:02:11" u="1"/>
        <d v="2025-05-13T17:47:00" u="1"/>
        <d v="2025-05-13T20:50:54" u="1"/>
        <d v="2025-05-13T18:02:01" u="1"/>
        <d v="2025-05-13T18:03:59" u="1"/>
        <d v="2025-05-13T19:01:49" u="1"/>
        <d v="2025-05-13T17:43:35" u="1"/>
        <d v="2025-05-12T15:53:51" u="1"/>
        <d v="2025-05-13T16:14:16" u="1"/>
        <d v="2025-05-06T10:50:19" u="1"/>
        <d v="2025-05-05T17:17:58" u="1"/>
        <d v="2025-05-05T11:10:52" u="1"/>
        <d v="2025-05-07T10:21:27" u="1"/>
        <d v="2025-05-07T10:21:44" u="1"/>
        <d v="2025-05-13T14:47:32" u="1"/>
        <d v="2025-05-13T16:06:32" u="1"/>
        <d v="2025-05-13T12:20:31" u="1"/>
        <d v="2025-05-13T17:21:26" u="1"/>
        <d v="2025-05-13T16:21:54" u="1"/>
        <d v="2025-05-13T20:52:50" u="1"/>
        <d v="2025-05-13T20:54:37" u="1"/>
        <d v="2025-03-27T11:00:57" u="1"/>
        <d v="2025-05-13T20:48:55" u="1"/>
        <d v="2025-05-13T16:01:27" u="1"/>
        <d v="2025-05-13T20:48:24" u="1"/>
        <d v="2025-05-12T13:00:44" u="1"/>
        <d v="2025-05-13T13:21:16" u="1"/>
        <d v="2025-05-13T19:57:14" u="1"/>
        <d v="2025-05-12T18:14:07" u="1"/>
        <d v="2025-05-13T00:16:25" u="1"/>
        <d v="2025-05-12T18:14:32" u="1"/>
        <d v="2025-05-12T18:14:44" u="1"/>
        <d v="2025-05-13T18:34:28" u="1"/>
        <d v="2025-05-13T18:34:56" u="1"/>
        <d v="2025-05-13T18:35:01" u="1"/>
        <d v="2025-05-13T18:35:36" u="1"/>
        <d v="2025-05-13T09:46:44" u="1"/>
        <d v="2025-05-13T20:51:04" u="1"/>
        <d v="2025-05-13T20:48:06" u="1"/>
        <d v="2025-05-13T17:48:10" u="1"/>
        <d v="2025-05-07T10:40:31" u="1"/>
        <d v="2025-05-08T08:38:06" u="1"/>
        <d v="2025-05-08T10:27:45" u="1"/>
        <d v="2025-05-08T11:16:53" u="1"/>
        <d v="2025-05-08T08:52:37" u="1"/>
        <d v="2025-05-13T20:26:53" u="1"/>
        <d v="2025-05-13T16:36:09" u="1"/>
        <d v="2025-05-13T13:21:00" u="1"/>
        <d v="2025-05-07T08:47:59" u="1"/>
        <d v="2025-05-06T14:34:59" u="1"/>
        <d v="2025-05-06T18:18:31" u="1"/>
        <d v="2025-05-06T18:19:03" u="1"/>
        <d v="2025-05-13T12:02:03" u="1"/>
        <d v="2025-05-05T17:27:19" u="1"/>
        <d v="2025-05-13T16:34:58" u="1"/>
        <d v="2025-05-13T16:32:45" u="1"/>
        <d v="2025-05-13T13:15:55" u="1"/>
        <d v="2025-05-07T11:16:22" u="1"/>
        <d v="2025-05-02T17:34:34" u="1"/>
        <d v="2025-05-13T18:56:10" u="1"/>
        <d v="2025-05-13T17:44:22" u="1"/>
        <d v="2025-05-07T13:47:17" u="1"/>
        <d v="2025-05-07T13:47:19" u="1"/>
        <d v="2025-05-07T14:17:05" u="1"/>
        <d v="2025-05-07T14:17:07" u="1"/>
        <d v="2025-05-07T14:17:08" u="1"/>
        <d v="2025-05-07T12:47:15" u="1"/>
        <d v="2025-05-12T15:52:07" u="1"/>
        <d v="2025-05-12T17:02:11" u="1"/>
        <d v="2025-05-12T17:02:16" u="1"/>
        <d v="2025-05-12T17:02:20" u="1"/>
        <d v="2025-05-12T17:02:07" u="1"/>
        <d v="2025-05-12T17:17:45" u="1"/>
        <d v="2025-05-12T19:31:29" u="1"/>
        <d v="2025-05-12T17:47:07" u="1"/>
        <d v="2025-05-12T09:31:44" u="1"/>
        <d v="2025-05-12T09:37:08" u="1"/>
        <d v="2025-05-02T14:32:24" u="1"/>
        <d v="2025-05-08T17:31:50" u="1"/>
        <d v="2025-05-08T09:31:51" u="1"/>
        <d v="2025-05-12T20:47:28" u="1"/>
        <d v="2025-05-06T13:04:00" u="1"/>
        <d v="2025-05-05T14:17:16" u="1"/>
        <d v="2025-05-05T18:02:22" u="1"/>
        <d v="2025-05-12T12:03:24" u="1"/>
        <d v="2025-05-12T12:03:29" u="1"/>
        <d v="2025-05-12T18:16:33" u="1"/>
        <d v="2025-05-12T18:16:37" u="1"/>
        <d v="2025-05-12T18:16:41" u="1"/>
        <d v="2025-05-12T18:16:45" u="1"/>
        <d v="2025-05-12T18:16:49" u="1"/>
        <d v="2025-05-12T18:16:53" u="1"/>
        <d v="2025-05-12T18:16:57" u="1"/>
        <d v="2025-05-12T18:17:01" u="1"/>
        <d v="2025-05-12T08:31:34" u="1"/>
        <d v="2025-05-09T17:31:25" u="1"/>
        <d v="2025-05-09T17:31:33" u="1"/>
        <d v="2025-05-09T17:31:37" u="1"/>
        <d v="2025-05-02T17:02:00" u="1"/>
        <d v="2025-05-12T08:46:56" u="1"/>
        <d v="2025-05-12T14:03:00" u="1"/>
        <d v="2025-05-12T14:03:14" u="1"/>
        <d v="2025-05-12T14:03:27" u="1"/>
        <d v="2025-05-12T14:02:56" u="1"/>
        <d v="2025-05-12T14:37:31" u="1"/>
        <d v="2025-05-12T12:43:14" u="1"/>
        <d v="2025-05-12T12:37:18" u="1"/>
        <d v="2025-05-12T12:14:05" u="1"/>
        <d v="2025-05-12T12:24:47" u="1"/>
        <d v="2025-05-12T12:32:21" u="1"/>
        <d v="2025-05-12T17:24:22" u="1"/>
        <d v="2025-05-06T17:15:20" u="1"/>
        <d v="2025-05-07T16:23:32" u="1"/>
        <d v="2025-05-02T10:05:37" u="1"/>
        <d v="2025-04-30T18:07:36" u="1"/>
        <d v="2025-05-08T14:20:33" u="1"/>
        <d v="2025-05-02T17:07:53" u="1"/>
        <d v="2025-05-02T18:51:40" u="1"/>
        <d v="2025-05-06T10:50:50" u="1"/>
        <d v="2025-05-12T17:48:11" u="1"/>
        <d v="2025-05-05T17:45:10" u="1"/>
        <d v="2025-04-30T21:55:29" u="1"/>
        <d v="2025-05-12T23:01:10" u="1"/>
        <d v="2025-05-12T23:01:12" u="1"/>
        <d v="2025-05-09T16:04:08" u="1"/>
        <d v="2025-05-12T10:00:50" u="1"/>
        <d v="2025-05-12T11:01:54" u="1"/>
        <d v="2025-05-12T13:00:37" u="1"/>
        <d v="2025-05-09T12:02:59" u="1"/>
        <d v="2025-05-08T11:03:35" u="1"/>
        <d v="2025-05-08T14:01:34" u="1"/>
        <d v="2025-05-12T15:02:26" u="1"/>
        <d v="2025-05-09T15:02:24" u="1"/>
        <d v="2025-05-09T15:02:25" u="1"/>
        <d v="2025-05-09T15:03:17" u="1"/>
        <d v="2025-05-08T19:01:00" u="1"/>
        <d v="2025-05-09T12:02:36" u="1"/>
        <d v="2025-05-09T12:02:39" u="1"/>
        <d v="2025-05-06T18:26:39" u="1"/>
        <d v="2025-05-06T18:26:50" u="1"/>
        <d v="2025-05-05T18:12:46" u="1"/>
        <d v="2025-05-06T10:25:11" u="1"/>
        <d v="2025-05-12T12:41:55" u="1"/>
        <d v="2025-05-12T18:41:25" u="1"/>
        <d v="2025-05-12T18:41:57" u="1"/>
        <d v="2025-05-12T18:42:35" u="1"/>
        <d v="2025-05-12T17:19:50" u="1"/>
        <d v="2025-05-12T18:10:51" u="1"/>
        <d v="2025-05-12T12:10:47" u="1"/>
        <d v="2025-05-12T12:10:55" u="1"/>
        <d v="2025-05-12T12:11:14" u="1"/>
        <d v="2025-05-12T12:11:23" u="1"/>
        <d v="2025-05-12T12:06:50" u="1"/>
        <d v="2025-05-12T12:10:40" u="1"/>
        <d v="2025-05-12T12:07:48" u="1"/>
        <d v="2025-05-12T18:13:45" u="1"/>
        <d v="2025-05-12T12:09:37" u="1"/>
        <d v="2025-05-12T18:16:29" u="1"/>
        <d v="2025-05-12T12:02:53" u="1"/>
        <d v="2025-05-12T12:03:00" u="1"/>
        <d v="2025-05-12T12:03:06" u="1"/>
        <d v="2025-05-12T10:16:43" u="1"/>
        <d v="2025-05-12T20:47:59" u="1"/>
        <d v="2025-05-12T20:03:02" u="1"/>
        <d v="2025-05-12T11:44:46" u="1"/>
        <d v="2025-05-10T15:44:15" u="1"/>
        <d v="2025-05-06T11:03:26" u="1"/>
        <d v="2025-05-09T19:20:01" u="1"/>
        <d v="2025-05-02T12:20:13" u="1"/>
        <d v="2025-04-30T21:55:42" u="1"/>
        <d v="2025-05-12T20:14:20" u="1"/>
        <d v="2025-05-12T17:44:22" u="1"/>
        <d v="2025-05-12T17:44:23" u="1"/>
        <d v="2025-05-13T00:54:31" u="1"/>
        <d v="2025-05-08T14:46:17" u="1"/>
        <d v="2025-05-12T13:14:57" u="1"/>
        <d v="2025-05-09T14:44:30" u="1"/>
        <d v="2025-04-30T21:59:34" u="1"/>
        <d v="2025-05-08T15:55:56" u="1"/>
        <d v="2025-05-12T18:24:21" u="1"/>
        <d v="2025-05-12T18:24:23" u="1"/>
        <d v="2025-05-05T11:37:58" u="1"/>
        <d v="2025-05-09T11:56:30" u="1"/>
        <d v="2025-05-12T14:55:00" u="1"/>
        <d v="2025-05-12T10:54:38" u="1"/>
        <d v="2025-05-12T17:44:24" u="1"/>
        <d v="2025-05-08T10:45:38" u="1"/>
        <d v="2025-04-30T16:52:01" u="1"/>
        <d v="2025-05-06T18:38:31" u="1"/>
        <d v="2025-05-02T08:17:00" u="1"/>
        <d v="2025-05-06T14:35:13" u="1"/>
        <d v="2025-05-06T14:33:56" u="1"/>
        <d v="2025-05-12T17:23:54" u="1"/>
        <d v="2025-05-12T17:24:39" u="1"/>
        <d v="2025-05-06T18:03:17" u="1"/>
        <d v="2025-05-06T15:03:29" u="1"/>
        <d v="2025-05-09T13:04:06" u="1"/>
        <d v="2025-05-09T13:04:11" u="1"/>
        <d v="2025-05-08T18:02:34" u="1"/>
        <d v="2025-05-08T18:03:26" u="1"/>
        <d v="2025-04-29T11:02:47" u="1"/>
        <d v="2025-04-30T15:06:51" u="1"/>
        <d v="2025-04-30T14:03:39" u="1"/>
        <d v="2025-05-04T17:01:36" u="1"/>
        <d v="2025-05-05T14:01:56" u="1"/>
        <d v="2025-05-05T19:02:08" u="1"/>
        <d v="2025-05-05T15:01:19" u="1"/>
        <d v="2025-05-05T17:01:21" u="1"/>
        <d v="2025-05-05T16:02:56" u="1"/>
        <d v="2025-05-09T18:03:29" u="1"/>
        <d v="2025-05-09T18:03:35" u="1"/>
        <d v="2025-05-09T18:03:39" u="1"/>
        <d v="2025-05-12T09:02:00" u="1"/>
        <d v="2025-05-12T15:02:07" u="1"/>
        <d v="2025-05-12T15:02:24" u="1"/>
        <d v="2025-05-12T13:01:53" u="1"/>
        <d v="2025-05-12T13:01:54" u="1"/>
        <d v="2025-05-12T11:02:01" u="1"/>
        <d v="2025-05-12T14:01:27" u="1"/>
        <d v="2025-05-12T09:01:40" u="1"/>
        <d v="2025-05-12T09:01:44" u="1"/>
        <d v="2025-05-12T16:00:51" u="1"/>
        <d v="2025-05-05T17:01:17" u="1"/>
        <d v="2025-05-08T17:02:08" u="1"/>
        <d v="2025-05-09T10:00:42" u="1"/>
        <d v="2025-05-09T10:00:58" u="1"/>
        <d v="2025-05-07T16:05:01" u="1"/>
        <d v="2025-05-07T16:05:03" u="1"/>
        <d v="2025-05-07T10:00:57" u="1"/>
        <d v="2025-05-12T23:01:30" u="1"/>
        <d v="2025-05-05T17:00:40" u="1"/>
        <d v="2025-04-30T11:03:03" u="1"/>
        <d v="2025-04-30T11:03:42" u="1"/>
        <d v="2025-05-08T11:00:54" u="1"/>
        <d v="2025-05-07T19:03:25" u="1"/>
        <d v="2025-05-07T18:01:09" u="1"/>
        <d v="2025-05-07T12:01:27" u="1"/>
        <d v="2025-05-07T13:00:59" u="1"/>
        <d v="2025-05-07T13:01:02" u="1"/>
        <d v="2025-05-07T13:01:05" u="1"/>
        <d v="2025-05-02T17:00:58" u="1"/>
        <d v="2025-04-22T08:24:47" u="1"/>
        <d v="2025-05-06T17:38:28" u="1"/>
        <d v="2025-05-07T18:39:51" u="1"/>
        <d v="2025-05-12T12:53:03" u="1"/>
        <d v="2025-05-12T19:05:09" u="1"/>
        <d v="2025-05-12T19:05:15" u="1"/>
        <d v="2025-05-12T19:05:21" u="1"/>
        <d v="2025-05-12T19:05:27" u="1"/>
        <d v="2025-05-12T19:00:24" u="1"/>
        <d v="2025-05-12T11:30:53" u="1"/>
        <d v="2025-05-12T13:31:29" u="1"/>
        <d v="2025-05-09T20:18:47" u="1"/>
        <d v="2025-05-12T18:00:59" u="1"/>
        <d v="2025-05-08T13:32:00" u="1"/>
        <d v="2025-05-12T17:16:57" u="1"/>
        <d v="2025-05-12T16:16:16" u="1"/>
        <d v="2025-05-12T11:46:17" u="1"/>
        <d v="2025-05-09T10:16:15" u="1"/>
        <d v="2025-05-06T13:02:54" u="1"/>
        <d v="2025-05-05T15:16:20" u="1"/>
        <d v="2025-05-05T16:18:26" u="1"/>
        <d v="2025-05-12T16:01:39" u="1"/>
        <d v="2025-05-12T17:46:22" u="1"/>
        <d v="2025-05-07T13:03:31" u="1"/>
        <d v="2025-05-12T19:12:30" u="1"/>
        <d v="2025-05-12T19:13:06" u="1"/>
        <d v="2025-05-12T17:23:08" u="1"/>
        <d v="2025-05-12T09:24:53" u="1"/>
        <d v="2025-05-12T17:24:24" u="1"/>
        <d v="2025-05-13T00:23:01" u="1"/>
        <d v="2025-05-13T00:23:06" u="1"/>
        <d v="2025-05-13T00:19:49" u="1"/>
        <d v="2025-05-13T00:18:06" u="1"/>
        <d v="2025-05-12T11:06:15" u="1"/>
        <d v="2025-05-13T00:59:27" u="1"/>
        <d v="2025-05-13T00:59:32" u="1"/>
        <d v="2025-05-13T00:59:36" u="1"/>
        <d v="2025-05-06T22:46:06" u="1"/>
        <d v="2025-05-12T12:18:24" u="1"/>
        <d v="2025-05-12T12:22:16" u="1"/>
        <d v="2025-05-12T12:22:40" u="1"/>
        <d v="2025-05-12T12:22:46" u="1"/>
        <d v="2025-05-12T12:22:26" u="1"/>
        <d v="2025-05-12T12:22:34" u="1"/>
        <d v="2025-05-02T16:00:32" u="1"/>
        <d v="2025-05-12T19:33:09" u="1"/>
        <d v="2025-05-12T19:31:26" u="1"/>
        <d v="2025-05-13T01:18:22" u="1"/>
        <d v="2025-05-12T12:35:41" u="1"/>
        <d v="2025-05-12T14:06:10" u="1"/>
        <d v="2025-05-12T15:06:40" u="1"/>
        <d v="2025-05-12T15:15:40" u="1"/>
        <d v="2025-05-12T16:15:45" u="1"/>
        <d v="2025-04-23T11:28:05" u="1"/>
        <d v="2025-04-29T02:15:35" u="1"/>
        <d v="2025-05-08T18:10:32" u="1"/>
        <d v="2025-05-08T18:10:40" u="1"/>
        <d v="2025-05-07T18:29:09" u="1"/>
        <d v="2025-05-07T18:29:16" u="1"/>
        <d v="2025-05-07T18:29:23" u="1"/>
        <d v="2025-05-07T18:29:31" u="1"/>
        <d v="2025-05-07T18:29:37" u="1"/>
        <d v="2025-05-07T18:29:43" u="1"/>
        <d v="2025-04-28T11:54:12" u="1"/>
        <d v="2025-05-07T12:47:16" u="1"/>
        <d v="2025-05-07T13:47:15" u="1"/>
        <d v="2025-05-07T19:11:59" u="1"/>
        <d v="2025-05-07T23:21:11" u="1"/>
        <d v="2025-05-07T19:04:36" u="1"/>
        <d v="2025-05-07T23:23:21" u="1"/>
        <d v="2025-05-07T23:23:30" u="1"/>
        <d v="2025-05-07T23:23:13" u="1"/>
        <d v="2025-05-07T19:05:13" u="1"/>
        <d v="2025-05-07T12:39:16" u="1"/>
        <d v="2025-05-07T12:39:17" u="1"/>
        <d v="2025-05-07T12:39:19" u="1"/>
        <d v="2025-05-07T12:39:20" u="1"/>
        <d v="2025-05-07T12:47:13" u="1"/>
        <d v="2025-05-07T13:37:16" u="1"/>
        <d v="2025-05-07T13:47:14" u="1"/>
        <d v="2025-05-07T14:17:11" u="1"/>
        <d v="2025-05-07T12:47:12" u="1"/>
        <d v="2025-05-07T12:39:10" u="1"/>
        <d v="2025-05-07T13:09:03" u="1"/>
        <d v="2025-05-09T14:33:15" u="1"/>
        <d v="2025-05-09T17:02:07" u="1"/>
        <d v="2025-05-08T12:17:59" u="1"/>
        <d v="2025-05-08T11:32:29" u="1"/>
        <d v="2025-05-09T17:18:10" u="1"/>
        <d v="2025-05-09T17:18:04" u="1"/>
        <d v="2025-05-09T17:47:12" u="1"/>
        <d v="2025-05-08T09:31:47" u="1"/>
        <d v="2025-05-07T19:02:07" u="1"/>
        <d v="2025-04-29T13:34:14" u="1"/>
        <d v="2025-05-08T17:02:53" u="1"/>
        <d v="2025-05-08T16:46:34" u="1"/>
        <d v="2025-05-05T16:32:38" u="1"/>
        <d v="2025-05-08T12:17:20" u="1"/>
        <d v="2025-05-09T20:18:16" u="1"/>
        <d v="2025-05-09T20:21:08" u="1"/>
        <d v="2025-05-09T20:19:55" u="1"/>
        <d v="2025-05-08T10:47:05" u="1"/>
        <d v="2025-05-08T10:47:34" u="1"/>
        <d v="2025-05-09T17:32:06" u="1"/>
        <d v="2025-05-09T17:32:09" u="1"/>
        <d v="2025-05-08T15:47:43" u="1"/>
        <d v="2025-05-08T11:33:28" u="1"/>
        <d v="2025-05-09T13:33:58" u="1"/>
        <d v="2025-05-09T14:47:20" u="1"/>
        <d v="2025-05-09T14:47:25" u="1"/>
        <d v="2025-05-09T20:18:36" u="1"/>
        <d v="2025-05-10T15:39:48" u="1"/>
        <d v="2025-05-09T12:49:55" u="1"/>
        <d v="2025-05-09T13:32:55" u="1"/>
        <d v="2025-05-08T15:51:23" u="1"/>
        <d v="2025-05-09T13:49:55" u="1"/>
        <d v="2025-05-09T13:59:08" u="1"/>
        <d v="2025-05-09T16:07:02" u="1"/>
        <d v="2025-05-09T15:59:48" u="1"/>
        <d v="2025-05-09T19:35:52" u="1"/>
        <d v="2025-05-09T09:16:33" u="1"/>
        <d v="2025-05-09T17:31:49" u="1"/>
        <d v="2025-05-09T17:32:00" u="1"/>
        <d v="2025-05-02T10:05:50" u="1"/>
        <d v="2025-04-29T15:19:42" u="1"/>
        <d v="2025-04-29T11:19:04" u="1"/>
        <d v="2025-04-29T10:27:36" u="1"/>
        <d v="2025-04-29T10:36:26" u="1"/>
        <d v="2025-05-02T14:45:55" u="1"/>
        <d v="2025-05-09T16:35:56" u="1"/>
        <d v="2025-05-05T18:05:15" u="1"/>
        <d v="2025-05-05T13:25:12" u="1"/>
        <d v="2025-05-09T13:35:16" u="1"/>
        <d v="2025-05-09T16:34:06" u="1"/>
        <d v="2025-05-09T18:12:27" u="1"/>
        <d v="2025-05-09T18:11:24" u="1"/>
        <d v="2025-05-09T18:11:30" u="1"/>
        <d v="2025-05-08T14:03:37" u="1"/>
        <d v="2025-05-08T14:03:40" u="1"/>
        <d v="2025-05-08T23:48:43" u="1"/>
        <d v="2025-04-29T02:53:01" u="1"/>
        <d v="2025-05-09T18:45:50" u="1"/>
        <d v="2025-05-06T13:55:52" u="1"/>
        <d v="2025-05-06T22:43:11" u="1"/>
        <d v="2025-04-30T15:20:02" u="1"/>
        <d v="2025-05-08T17:47:44" u="1"/>
        <d v="2025-05-08T17:48:54" u="1"/>
        <d v="2025-05-08T17:51:08" u="1"/>
        <d v="2025-05-05T16:58:45" u="1"/>
        <d v="2025-05-08T18:46:17" u="1"/>
        <d v="2025-05-07T19:11:49" u="1"/>
        <d v="2025-05-07T19:12:06" u="1"/>
        <d v="2025-05-10T00:04:48" u="1"/>
        <d v="2025-05-06T22:58:28" u="1"/>
        <d v="2025-05-06T18:23:42" u="1"/>
        <d v="2025-05-08T18:40:45" u="1"/>
        <d v="2025-05-08T18:42:38" u="1"/>
        <d v="2025-05-02T21:50:23" u="1"/>
        <d v="2025-05-09T15:50:17" u="1"/>
        <d v="2025-05-09T23:42:12" u="1"/>
        <d v="2025-05-09T18:03:17" u="1"/>
        <d v="2025-04-28T13:32:31" u="1"/>
        <d v="2025-04-28T13:32:53" u="1"/>
        <d v="2025-05-07T16:36:38" u="1"/>
        <d v="2025-05-07T16:36:54" u="1"/>
        <d v="2025-05-05T16:09:11" u="1"/>
        <d v="2025-05-05T16:09:21" u="1"/>
        <d v="2025-05-05T16:09:33" u="1"/>
        <d v="2025-05-09T17:14:24" u="1"/>
        <d v="2025-05-09T17:18:06" u="1"/>
        <d v="2025-05-07T16:40:16" u="1"/>
        <d v="2025-05-09T17:14:12" u="1"/>
        <d v="2025-05-09T17:16:08" u="1"/>
        <d v="2025-04-29T15:13:19" u="1"/>
        <d v="2025-05-06T16:21:01" u="1"/>
        <d v="2025-05-09T23:15:56" u="1"/>
        <d v="2025-05-09T23:16:30" u="1"/>
        <d v="2025-05-09T23:16:45" u="1"/>
        <d v="2025-05-09T17:14:37" u="1"/>
        <d v="2025-05-09T17:15:08" u="1"/>
        <d v="2025-05-09T17:12:44" u="1"/>
        <d v="2025-05-05T15:53:05" u="1"/>
        <d v="2025-05-09T11:07:38" u="1"/>
        <d v="2025-05-09T17:11:42" u="1"/>
        <d v="2025-05-08T19:03:25" u="1"/>
        <d v="2025-05-09T17:30:56" u="1"/>
        <d v="2025-04-17T11:06:40" u="1"/>
        <d v="2025-05-07T19:35:29" u="1"/>
        <d v="2025-05-09T13:35:27" u="1"/>
        <d v="2025-05-09T20:21:38" u="1"/>
        <d v="2025-05-06T10:50:32" u="1"/>
        <d v="2025-05-09T18:46:25" u="1"/>
        <d v="2025-05-09T15:54:56" u="1"/>
        <d v="2025-05-09T10:14:54" u="1"/>
        <d v="2025-05-08T08:48:52" u="1"/>
        <d v="2025-05-09T18:34:54" u="1"/>
        <d v="2025-05-09T10:34:26" u="1"/>
        <d v="2025-05-09T11:15:39" u="1"/>
        <d v="2025-05-09T19:14:19" u="1"/>
        <d v="2025-05-09T17:15:20" u="1"/>
        <d v="2025-05-09T18:05:29" u="1"/>
        <d v="2025-04-25T19:16:04" u="1"/>
        <d v="2025-05-06T17:06:51" u="1"/>
        <d v="2025-05-09T19:15:52" u="1"/>
        <d v="2025-05-05T15:17:14" u="1"/>
        <d v="2025-05-10T00:12:17" u="1"/>
        <d v="2025-05-09T12:08:02" u="1"/>
        <d v="2025-05-09T12:08:53" u="1"/>
        <d v="2025-05-08T19:10:03" u="1"/>
        <d v="2025-05-12T00:13:13" u="1"/>
        <d v="2025-05-09T19:18:02" u="1"/>
        <d v="2025-05-09T19:18:20" u="1"/>
        <d v="2025-05-09T19:14:30" u="1"/>
        <d v="2025-01-31T08:33:57" u="1"/>
        <d v="2025-04-30T18:38:24" u="1"/>
        <d v="2025-04-30T18:33:15" u="1"/>
        <d v="2025-05-09T17:48:16" u="1"/>
        <d v="2025-05-09T23:38:45" u="1"/>
        <d v="2025-05-05T16:53:18" u="1"/>
        <d v="2025-05-02T16:41:52" u="1"/>
        <d v="2025-05-08T17:41:54" u="1"/>
        <d v="2025-05-08T17:42:29" u="1"/>
        <d v="2025-05-08T17:46:33" u="1"/>
        <d v="2025-05-09T17:53:15" u="1"/>
        <d v="2025-05-10T17:33:52" u="1"/>
        <d v="2025-05-02T16:14:17" u="1"/>
        <d v="2025-05-10T11:28:33" u="1"/>
        <d v="2025-05-10T11:28:49" u="1"/>
        <d v="2025-04-25T00:28:51" u="1"/>
        <d v="2025-05-09T11:29:30" u="1"/>
        <d v="2025-05-09T11:29:37" u="1"/>
        <d v="2025-05-05T17:02:41" u="1"/>
        <d v="2025-05-09T16:03:52" u="1"/>
        <d v="2025-05-07T11:01:35" u="1"/>
        <d v="2025-05-07T11:02:03" u="1"/>
        <d v="2025-05-09T12:54:26" u="1"/>
        <d v="2025-05-07T18:42:57" u="1"/>
        <d v="2025-05-08T23:35:20" u="1"/>
        <d v="2025-05-08T11:25:33" u="1"/>
        <d v="2025-05-08T18:32:02" u="1"/>
        <d v="2025-04-17T10:11:24" u="1"/>
        <d v="2025-05-09T18:14:27" u="1"/>
        <d v="2025-05-09T15:24:23" u="1"/>
        <d v="2025-05-09T11:50:16" u="1"/>
        <d v="2025-05-09T18:17:36" u="1"/>
        <d v="2025-04-29T02:19:34" u="1"/>
        <d v="2025-04-29T02:34:33" u="1"/>
        <d v="2025-04-29T02:35:50" u="1"/>
        <d v="2025-05-05T22:55:41" u="1"/>
        <d v="2025-05-05T22:55:47" u="1"/>
        <d v="2025-05-02T21:34:11" u="1"/>
        <d v="2025-04-28T14:50:36" u="1"/>
        <d v="2025-04-25T13:20:35" u="1"/>
        <d v="2025-04-25T13:25:43" u="1"/>
        <d v="2025-05-09T15:35:36" u="1"/>
        <d v="2025-05-09T15:36:04" u="1"/>
        <d v="2025-05-09T15:23:44" u="1"/>
        <d v="2025-05-09T15:23:51" u="1"/>
        <d v="2025-05-09T18:19:00" u="1"/>
        <d v="2025-05-08T18:16:01" u="1"/>
        <d v="2025-05-09T20:18:54" u="1"/>
        <d v="2025-05-08T08:20:16" u="1"/>
        <d v="2025-05-09T19:01:26" u="1"/>
        <d v="2025-05-09T17:46:02" u="1"/>
        <d v="2025-05-09T20:19:01" u="1"/>
        <d v="2025-05-09T16:31:20" u="1"/>
        <d v="2025-05-09T17:01:12" u="1"/>
        <d v="2025-05-09T14:01:53" u="1"/>
        <d v="2025-05-09T16:31:38" u="1"/>
        <d v="2025-05-09T11:36:28" u="1"/>
        <d v="2025-05-09T20:21:50" u="1"/>
        <d v="2025-05-09T16:15:08" u="1"/>
        <d v="2025-05-09T17:16:10" u="1"/>
        <d v="2025-05-08T18:34:57" u="1"/>
        <d v="2025-05-08T18:35:04" u="1"/>
        <d v="2025-05-08T18:33:49" u="1"/>
        <d v="2025-05-09T11:53:06" u="1"/>
        <d v="2025-05-08T18:33:30" u="1"/>
        <d v="2025-05-08T11:34:46" u="1"/>
        <d v="2025-04-26T01:09:07" u="1"/>
        <d v="2025-04-26T01:09:44" u="1"/>
        <d v="2025-04-25T19:55:55" u="1"/>
        <d v="2025-04-14T16:00:54" u="1"/>
        <d v="2025-04-26T01:09:46" u="1"/>
        <d v="2025-04-26T01:09:10" u="1"/>
        <d v="2025-05-06T07:57:48" u="1"/>
        <d v="2025-04-25T19:55:56" u="1"/>
        <d v="2025-05-09T23:17:37" u="1"/>
        <d v="2025-04-25T18:44:50" u="1"/>
        <d v="2025-05-07T22:43:36" u="1"/>
        <d v="2025-05-09T18:36:50" u="1"/>
        <d v="2025-05-06T14:07:14" u="1"/>
        <d v="2025-04-30T14:16:26" u="1"/>
        <d v="2025-05-06T10:10:47" u="1"/>
        <d v="2025-05-06T16:23:13" u="1"/>
        <d v="2025-05-06T16:23:25" u="1"/>
        <d v="2025-05-09T11:13:57" u="1"/>
        <d v="2025-05-09T11:14:07" u="1"/>
        <d v="2025-05-06T22:21:34" u="1"/>
        <d v="2025-05-06T18:15:20" u="1"/>
        <d v="2025-05-09T17:12:13" u="1"/>
        <d v="2025-05-08T22:58:17" u="1"/>
        <d v="2025-05-08T22:58:22" u="1"/>
        <d v="2025-05-09T17:25:45" u="1"/>
        <d v="2025-05-09T17:26:02" u="1"/>
        <d v="2025-05-09T17:27:07" u="1"/>
        <d v="2025-05-11T23:57:49" u="1"/>
        <d v="2025-05-09T17:30:57" u="1"/>
        <d v="2025-05-09T18:52:03" u="1"/>
        <d v="2025-05-09T18:52:12" u="1"/>
        <d v="2025-05-09T18:57:00" u="1"/>
        <d v="2025-05-09T18:59:47" u="1"/>
        <d v="2025-05-02T15:36:14" u="1"/>
        <d v="2025-05-02T21:53:58" u="1"/>
        <d v="2025-05-09T11:45:29" u="1"/>
        <d v="2025-05-09T17:02:52" u="1"/>
        <d v="2025-05-09T23:57:46" u="1"/>
        <d v="2025-05-08T08:38:34" u="1"/>
        <d v="2025-05-09T14:15:01" u="1"/>
        <d v="2025-05-09T14:35:37" u="1"/>
        <d v="2025-05-09T17:15:35" u="1"/>
        <d v="2025-04-23T18:33:48" u="1"/>
        <d v="2025-04-26T00:56:18" u="1"/>
        <d v="2025-04-26T00:56:22" u="1"/>
        <d v="2025-04-29T14:15:03" u="1"/>
        <d v="2025-04-29T14:15:27" u="1"/>
        <d v="2025-05-03T15:11:30" u="1"/>
        <d v="2025-05-03T15:11:34" u="1"/>
        <d v="2025-04-29T20:37:05" u="1"/>
        <d v="2025-05-11T11:47:08" u="1"/>
        <d v="2025-05-04T03:22:00" u="1"/>
        <d v="2025-05-06T22:34:11" u="1"/>
        <d v="2025-05-09T17:46:18" u="1"/>
        <d v="2025-05-08T23:28:53" u="1"/>
        <d v="2025-04-24T18:20:41" u="1"/>
        <d v="2025-05-07T17:17:39" u="1"/>
        <d v="2025-05-07T20:32:31" u="1"/>
        <d v="2025-05-08T19:02:30" u="1"/>
        <d v="2025-05-08T19:02:44" u="1"/>
        <d v="2025-05-08T19:02:50" u="1"/>
        <d v="2025-05-08T17:28:59" u="1"/>
        <d v="2025-05-08T15:23:41" u="1"/>
        <d v="2025-05-08T17:24:14" u="1"/>
        <d v="2025-05-08T16:46:21" u="1"/>
        <d v="2025-05-08T20:06:59" u="1"/>
        <d v="2025-05-08T10:47:00" u="1"/>
        <d v="2025-05-07T11:17:10" u="1"/>
        <d v="2025-05-07T11:17:18" u="1"/>
        <d v="2025-05-07T12:02:46" u="1"/>
        <d v="2025-05-07T15:04:10" u="1"/>
        <d v="2025-05-07T15:04:23" u="1"/>
        <d v="2025-05-07T15:04:29" u="1"/>
        <d v="2025-05-08T10:46:49" u="1"/>
        <d v="2025-05-08T13:02:49" u="1"/>
        <d v="2025-05-08T13:08:50" u="1"/>
        <d v="2025-05-08T20:07:46" u="1"/>
        <d v="2025-05-08T20:07:51" u="1"/>
        <d v="2025-05-08T13:07:18" u="1"/>
        <d v="2025-05-08T19:46:38" u="1"/>
        <d v="2025-05-08T17:24:33" u="1"/>
        <d v="2025-05-08T17:24:47" u="1"/>
        <d v="2025-05-08T18:02:30" u="1"/>
        <d v="2025-05-08T20:02:58" u="1"/>
        <d v="2025-05-08T19:27:51" u="1"/>
        <d v="2025-05-08T19:27:52" u="1"/>
        <d v="2025-05-08T16:18:12" u="1"/>
        <d v="2025-05-08T18:20:15" u="1"/>
        <d v="2025-04-29T10:16:52" u="1"/>
        <d v="2025-04-29T10:16:53" u="1"/>
        <d v="2025-03-13T16:37:03" u="1"/>
        <d v="2025-05-08T20:04:31" u="1"/>
        <d v="2025-05-08T20:06:36" u="1"/>
        <d v="2025-05-05T17:08:45" u="1"/>
        <d v="2025-05-05T17:08:53" u="1"/>
        <d v="2025-05-08T16:59:04" u="1"/>
        <d v="2025-05-08T10:46:42" u="1"/>
        <d v="2025-05-08T22:58:25" u="1"/>
        <d v="2025-05-08T22:58:19" u="1"/>
        <d v="2025-05-06T16:33:04" u="1"/>
        <d v="2025-05-08T10:46:56" u="1"/>
        <d v="2025-05-08T20:08:15" u="1"/>
        <d v="2025-05-08T20:08:25" u="1"/>
        <d v="2025-05-08T17:03:17" u="1"/>
        <d v="2025-05-08T19:06:49" u="1"/>
        <d v="2025-05-05T13:07:36" u="1"/>
        <d v="2025-05-08T12:50:24" u="1"/>
        <d v="2025-05-02T17:54:40" u="1"/>
        <d v="2025-05-02T19:43:59" u="1"/>
        <d v="2025-05-02T10:44:44" u="1"/>
        <d v="2025-05-08T18:06:27" u="1"/>
        <d v="2025-05-08T15:06:14" u="1"/>
        <d v="2025-04-29T17:07:18" u="1"/>
        <d v="2025-05-08T18:27:05" u="1"/>
        <d v="2025-05-06T19:01:24" u="1"/>
        <d v="2025-05-06T19:02:06" u="1"/>
        <d v="2025-05-08T19:12:10" u="1"/>
        <d v="2025-04-29T03:25:28" u="1"/>
        <d v="2025-04-25T14:12:25" u="1"/>
        <d v="2025-05-08T19:13:37" u="1"/>
        <d v="2025-05-05T17:19:02" u="1"/>
        <d v="2025-05-05T18:39:10" u="1"/>
        <d v="2025-05-06T10:40:09" u="1"/>
        <d v="2025-05-08T11:51:49" u="1"/>
        <d v="2025-05-07T19:28:34" u="1"/>
        <d v="2025-05-07T19:28:47" u="1"/>
        <d v="2025-05-07T19:33:03" u="1"/>
        <d v="2025-05-06T18:52:38" u="1"/>
        <d v="2025-05-06T18:56:30" u="1"/>
        <d v="2025-05-06T19:02:07" u="1"/>
        <d v="2025-05-08T19:14:23" u="1"/>
        <d v="2025-04-25T20:32:50" u="1"/>
        <d v="2025-04-25T20:29:45" u="1"/>
        <d v="2025-04-02T12:17:21" u="1"/>
        <d v="2025-04-29T21:37:26" u="1"/>
        <d v="2025-04-29T15:13:49" u="1"/>
        <d v="2025-04-29T15:14:40" u="1"/>
        <d v="2025-04-28T12:12:10" u="1"/>
        <d v="2025-04-28T01:23:57" u="1"/>
        <d v="2025-05-08T08:51:50" u="1"/>
        <d v="2025-05-08T15:05:43" u="1"/>
        <d v="2025-05-08T08:47:44" u="1"/>
        <d v="2025-05-08T13:07:02" u="1"/>
        <d v="2025-05-08T17:48:36" u="1"/>
        <d v="2025-05-07T18:04:01" u="1"/>
        <d v="2025-04-30T19:03:13" u="1"/>
        <d v="2025-04-30T19:04:11" u="1"/>
        <d v="2025-04-30T10:04:15" u="1"/>
        <d v="2025-04-30T08:02:26" u="1"/>
        <d v="2025-04-30T11:03:12" u="1"/>
        <d v="2025-04-30T11:05:12" u="1"/>
        <d v="2025-05-06T18:01:48" u="1"/>
        <d v="2025-05-06T16:02:50" u="1"/>
        <d v="2025-05-05T22:01:33" u="1"/>
        <d v="2025-05-05T22:01:37" u="1"/>
        <d v="2025-05-05T22:01:40" u="1"/>
        <d v="2025-05-02T22:01:14" u="1"/>
        <d v="2025-05-02T22:02:17" u="1"/>
        <d v="2025-05-05T10:01:13" u="1"/>
        <d v="2025-05-05T14:01:57" u="1"/>
        <d v="2025-05-05T15:00:59" u="1"/>
        <d v="2025-05-07T11:01:40" u="1"/>
        <d v="2025-05-08T17:50:31" u="1"/>
        <d v="2025-05-07T23:13:45" u="1"/>
        <d v="2025-05-08T18:31:44" u="1"/>
        <d v="2025-05-08T18:16:16" u="1"/>
        <d v="2025-05-08T19:16:03" u="1"/>
        <d v="2025-05-08T19:16:08" u="1"/>
        <d v="2025-05-08T16:01:36" u="1"/>
        <d v="2025-05-08T17:17:02" u="1"/>
        <d v="2025-05-08T18:05:13" u="1"/>
        <d v="2025-05-08T18:31:07" u="1"/>
        <d v="2025-05-08T20:05:46" u="1"/>
        <d v="2025-05-07T18:31:35" u="1"/>
        <d v="2025-05-08T10:16:21" u="1"/>
        <d v="2025-05-08T10:16:27" u="1"/>
        <d v="2025-05-08T17:30:53" u="1"/>
        <d v="2025-05-08T18:16:09" u="1"/>
        <d v="2025-05-08T18:16:14" u="1"/>
        <d v="2025-05-08T17:23:01" u="1"/>
        <d v="2025-05-08T17:04:14" u="1"/>
        <d v="2025-05-08T17:04:18" u="1"/>
        <d v="2025-05-06T10:34:53" u="1"/>
        <d v="2025-05-08T08:34:53" u="1"/>
        <d v="2025-05-08T08:45:43" u="1"/>
        <d v="2025-05-08T16:36:52" u="1"/>
        <d v="2025-05-06T17:34:20" u="1"/>
        <d v="2025-05-08T17:09:56" u="1"/>
        <d v="2025-05-08T10:56:44" u="1"/>
        <d v="2025-05-08T15:06:38" u="1"/>
        <d v="2025-04-17T22:13:42" u="1"/>
        <d v="2025-05-08T17:10:36" u="1"/>
        <d v="2025-05-08T18:51:48" u="1"/>
        <d v="2025-05-08T18:52:29" u="1"/>
        <d v="2025-05-08T18:52:48" u="1"/>
        <d v="2025-05-08T08:47:51" u="1"/>
        <d v="2025-05-08T16:37:01" u="1"/>
        <d v="2025-05-08T11:57:09" u="1"/>
        <d v="2025-05-08T08:35:25" u="1"/>
        <d v="2025-05-08T08:35:27" u="1"/>
        <d v="2025-05-08T15:35:43" u="1"/>
        <d v="2025-04-29T15:52:06" u="1"/>
        <d v="2025-04-29T15:52:08" u="1"/>
        <d v="2025-04-29T16:13:50" u="1"/>
        <d v="2025-04-29T16:59:43" u="1"/>
        <d v="2025-04-22T09:54:55" u="1"/>
        <d v="2025-04-22T09:54:56" u="1"/>
        <d v="2025-04-23T08:44:50" u="1"/>
        <d v="2025-04-30T08:59:12" u="1"/>
        <d v="2025-04-29T02:15:33" u="1"/>
        <d v="2025-05-06T22:43:58" u="1"/>
        <d v="2025-05-06T22:44:04" u="1"/>
        <d v="2025-05-06T22:44:09" u="1"/>
        <d v="2025-05-06T17:48:17" u="1"/>
        <d v="2025-05-05T22:44:04" u="1"/>
        <d v="2025-05-05T22:44:10" u="1"/>
        <d v="2025-05-05T22:44:17" u="1"/>
        <d v="2025-05-02T21:20:37" u="1"/>
        <d v="2025-05-07T17:18:11" u="1"/>
        <d v="2025-05-07T17:18:18" u="1"/>
        <d v="2025-05-07T17:18:24" u="1"/>
        <d v="2025-05-07T17:18:35" u="1"/>
        <d v="2025-04-29T11:06:20" u="1"/>
        <d v="2025-05-08T01:11:17" u="1"/>
        <d v="2025-05-08T05:29:20" u="1"/>
        <d v="2025-05-06T11:30:47" u="1"/>
        <d v="2025-05-05T10:42:46" u="1"/>
        <d v="2025-05-06T01:02:30" u="1"/>
        <d v="2025-05-07T16:47:52" u="1"/>
        <d v="2025-05-06T13:17:32" u="1"/>
        <d v="2025-04-29T21:46:45" u="1"/>
        <d v="2025-05-05T11:17:56" u="1"/>
        <d v="2025-05-05T13:01:54" u="1"/>
        <d v="2025-05-05T10:02:31" u="1"/>
        <d v="2025-05-05T10:02:54" u="1"/>
        <d v="2025-05-05T10:03:22" u="1"/>
        <d v="2025-05-05T17:02:18" u="1"/>
        <d v="2025-05-07T14:47:53" u="1"/>
        <d v="2025-05-07T18:48:45" u="1"/>
        <d v="2025-05-07T18:17:31" u="1"/>
        <d v="2025-05-07T20:32:12" u="1"/>
        <d v="2025-05-07T18:02:38" u="1"/>
        <d v="2025-05-07T20:33:27" u="1"/>
        <d v="2025-05-07T13:33:04" u="1"/>
        <d v="2025-05-07T18:47:44" u="1"/>
        <d v="2025-05-07T13:49:53" u="1"/>
        <d v="2025-05-07T15:05:50" u="1"/>
        <d v="2025-05-07T11:55:47" u="1"/>
        <d v="2025-04-30T17:13:35" u="1"/>
        <d v="2025-05-07T17:20:57" u="1"/>
        <d v="2025-05-07T17:31:29" u="1"/>
        <d v="2025-05-07T09:44:59" u="1"/>
        <d v="2025-05-07T10:59:25" u="1"/>
        <d v="2025-05-07T10:46:57" u="1"/>
        <d v="2025-05-07T17:10:34" u="1"/>
        <d v="2025-05-07T16:48:23" u="1"/>
        <d v="2025-05-07T16:24:36" u="1"/>
        <d v="2025-05-05T20:06:04" u="1"/>
        <d v="2025-05-07T20:47:04" u="1"/>
        <d v="2025-05-07T20:32:45" u="1"/>
        <d v="2025-05-07T20:32:58" u="1"/>
        <d v="2025-05-08T04:43:39" u="1"/>
        <d v="2025-05-07T23:06:19" u="1"/>
        <d v="2025-04-30T21:05:18" u="1"/>
        <d v="2025-04-25T13:13:17" u="1"/>
        <d v="2025-05-06T17:49:46" u="1"/>
        <d v="2025-05-06T22:44:23" u="1"/>
        <d v="2025-05-06T22:44:51" u="1"/>
        <d v="2025-05-06T22:44:56" u="1"/>
        <d v="2025-05-05T22:45:04" u="1"/>
        <d v="2025-05-05T22:45:20" u="1"/>
        <d v="2025-05-02T19:00:30" u="1"/>
        <d v="2025-04-30T21:01:37" u="1"/>
        <d v="2025-04-30T15:28:41" u="1"/>
        <d v="2025-04-28T14:28:53" u="1"/>
        <d v="2025-05-02T21:51:15" u="1"/>
        <d v="2025-05-06T18:16:02" u="1"/>
        <d v="2025-05-06T18:16:11" u="1"/>
        <d v="2025-05-06T18:16:19" u="1"/>
        <d v="2025-05-06T18:16:28" u="1"/>
        <d v="2025-05-06T18:16:35" u="1"/>
        <d v="2025-05-06T18:16:43" u="1"/>
        <d v="2025-05-06T17:43:58" u="1"/>
        <d v="2025-05-05T16:56:49" u="1"/>
        <d v="2025-05-05T16:56:54" u="1"/>
        <d v="2025-04-30T15:20:28" u="1"/>
        <d v="2025-04-29T14:23:02" u="1"/>
        <d v="2025-04-30T20:58:46" u="1"/>
        <d v="2025-04-30T20:59:13" u="1"/>
        <d v="2025-04-24T19:05:41" u="1"/>
        <d v="2025-04-24T19:06:02" u="1"/>
        <d v="2025-04-24T19:06:20" u="1"/>
        <d v="2025-05-02T16:19:26" u="1"/>
        <d v="2025-04-25T19:32:27" u="1"/>
        <d v="2025-05-07T18:19:22" u="1"/>
        <d v="2025-05-06T18:38:00" u="1"/>
        <d v="2025-04-28T15:02:29" u="1"/>
        <d v="2025-04-25T20:08:01" u="1"/>
        <d v="2025-04-25T20:09:56" u="1"/>
        <d v="2025-04-25T20:10:04" u="1"/>
        <d v="2025-04-25T20:10:10" u="1"/>
        <d v="2025-04-25T20:11:21" u="1"/>
        <d v="2025-04-25T20:12:10" u="1"/>
        <d v="2025-04-25T20:13:11" u="1"/>
        <d v="2025-04-25T20:15:51" u="1"/>
        <d v="2025-04-25T20:17:30" u="1"/>
        <d v="2025-04-29T02:53:29" u="1"/>
        <d v="2025-05-06T10:33:59" u="1"/>
        <d v="2025-05-05T18:09:09" u="1"/>
        <d v="2025-04-29T14:52:38" u="1"/>
        <d v="2025-05-05T23:09:58" u="1"/>
        <d v="2025-05-05T23:10:11" u="1"/>
        <d v="2025-05-05T23:10:50" u="1"/>
        <d v="2025-05-02T16:55:38" u="1"/>
        <d v="2025-05-06T18:23:14" u="1"/>
        <d v="2025-04-24T19:44:31" u="1"/>
        <d v="2025-05-01T02:33:06" u="1"/>
        <d v="2025-05-01T14:35:26" u="1"/>
        <d v="2025-05-01T08:31:02" u="1"/>
        <d v="2025-04-30T16:34:03" u="1"/>
        <d v="2025-05-02T02:43:12" u="1"/>
        <d v="2025-04-25T13:21:02" u="1"/>
        <d v="2025-05-07T22:58:18" u="1"/>
        <d v="2025-05-06T18:50:47" u="1"/>
        <d v="2025-05-07T16:44:18" u="1"/>
        <d v="2025-05-07T16:45:45" u="1"/>
        <d v="2025-05-07T16:41:49" u="1"/>
        <d v="2025-05-07T16:43:54" u="1"/>
        <d v="2025-04-27T19:16:15" u="1"/>
        <d v="2025-05-07T16:35:46" u="1"/>
        <d v="2025-05-07T16:40:04" u="1"/>
        <d v="2025-05-02T15:19:33" u="1"/>
        <d v="2025-04-30T20:16:43" u="1"/>
        <d v="2025-05-06T16:08:40" u="1"/>
        <d v="2025-05-07T18:48:32" u="1"/>
        <d v="2025-05-06T15:11:14" u="1"/>
        <d v="2025-05-07T13:18:02" u="1"/>
        <d v="2025-05-07T11:00:13" u="1"/>
        <d v="2025-05-07T11:30:11" u="1"/>
        <d v="2025-04-08T13:47:07" u="1"/>
        <d v="2025-04-08T15:14:18" u="1"/>
        <d v="2025-04-08T15:21:26" u="1"/>
        <d v="2025-04-08T16:24:57" u="1"/>
        <d v="2025-05-02T10:50:55" u="1"/>
        <d v="2025-05-06T08:02:59" u="1"/>
        <d v="2025-05-06T08:03:31" u="1"/>
        <d v="2025-05-06T11:50:59" u="1"/>
        <d v="2025-05-06T12:07:36" u="1"/>
        <d v="2025-05-06T12:21:32" u="1"/>
        <d v="2025-05-06T08:02:52" u="1"/>
        <d v="2025-05-07T12:05:14" u="1"/>
        <d v="2025-05-07T17:08:45" u="1"/>
        <d v="2025-05-02T11:07:28" u="1"/>
        <d v="2025-02-13T12:20:31" u="1"/>
        <d v="2025-02-13T12:21:50" u="1"/>
        <d v="2025-05-06T11:50:46" u="1"/>
        <d v="2025-02-13T12:20:37" u="1"/>
        <d v="2025-05-02T10:50:43" u="1"/>
        <d v="2025-04-29T21:47:18" u="1"/>
        <d v="2025-05-06T09:51:05" u="1"/>
        <d v="2025-04-29T09:16:43" u="1"/>
        <d v="2025-04-29T09:16:45" u="1"/>
        <d v="2025-04-29T09:16:46" u="1"/>
        <d v="2025-05-06T15:28:33" u="1"/>
        <d v="2025-04-08T10:51:13" u="1"/>
        <d v="2025-05-02T12:05:15" u="1"/>
        <d v="2025-05-07T10:39:34" u="1"/>
        <d v="2025-05-07T10:46:56" u="1"/>
        <d v="2025-05-07T09:11:45" u="1"/>
        <d v="2025-05-06T23:24:31" u="1"/>
        <d v="2025-05-06T21:34:48" u="1"/>
        <d v="2025-05-06T21:43:52" u="1"/>
        <d v="2025-05-06T21:43:53" u="1"/>
        <d v="2025-04-28T18:05:39" u="1"/>
        <d v="2025-05-05T22:24:49" u="1"/>
        <d v="2025-04-26T12:56:32" u="1"/>
        <d v="2025-04-28T15:18:11" u="1"/>
        <d v="2025-04-28T15:27:01" u="1"/>
        <d v="2025-04-25T20:29:40" u="1"/>
        <d v="2025-04-25T20:29:49" u="1"/>
        <d v="2025-04-25T20:30:18" u="1"/>
        <d v="2025-05-01T02:54:30" u="1"/>
        <d v="2025-04-30T16:55:07" u="1"/>
        <d v="2025-04-30T17:00:26" u="1"/>
        <d v="2025-05-01T14:37:30" u="1"/>
        <d v="2025-04-29T21:37:49" u="1"/>
        <d v="2025-04-29T21:38:57" u="1"/>
        <d v="2025-04-29T15:15:07" u="1"/>
        <d v="2025-04-29T15:20:07" u="1"/>
        <d v="2025-04-29T03:21:54" u="1"/>
        <d v="2025-04-29T03:22:05" u="1"/>
        <d v="2025-05-05T18:31:54" u="1"/>
        <d v="2025-05-05T18:35:41" u="1"/>
        <d v="2025-05-05T18:36:48" u="1"/>
        <d v="2025-05-05T18:39:03" u="1"/>
        <d v="2025-05-05T18:39:46" u="1"/>
        <d v="2025-05-06T23:10:12" u="1"/>
        <d v="2025-05-07T14:00:26" u="1"/>
        <d v="2025-05-07T14:02:19" u="1"/>
        <d v="2025-05-07T23:28:35" u="1"/>
        <d v="2025-05-07T19:30:01" u="1"/>
        <d v="2025-05-05T13:37:04" u="1"/>
        <d v="2025-05-02T17:15:39" u="1"/>
        <d v="2025-05-05T17:45:03" u="1"/>
        <d v="2025-04-25T14:57:25" u="1"/>
        <d v="2025-05-07T13:09:07" u="1"/>
        <d v="2025-04-02T18:34:00" u="1"/>
        <d v="2025-04-24T19:04:29" u="1"/>
        <d v="2025-05-06T17:38:35" u="1"/>
        <d v="2025-05-04T15:32:51" u="1"/>
        <d v="2025-05-05T16:49:41" u="1"/>
        <d v="2025-04-29T20:41:45" u="1"/>
        <d v="2025-05-05T22:36:13" u="1"/>
        <d v="2025-04-24T18:58:46" u="1"/>
        <d v="2025-04-24T18:58:52" u="1"/>
        <d v="2025-04-24T18:59:15" u="1"/>
        <d v="2025-04-24T18:59:28" u="1"/>
        <d v="2025-04-24T19:01:02" u="1"/>
        <d v="2025-04-25T13:02:28" u="1"/>
        <d v="2025-05-02T16:14:33" u="1"/>
        <d v="2025-05-01T02:25:24" u="1"/>
        <d v="2025-04-30T15:11:01" u="1"/>
        <d v="2025-04-30T15:14:15" u="1"/>
        <d v="2025-04-30T15:14:49" u="1"/>
        <d v="2025-04-30T15:17:35" u="1"/>
        <d v="2025-04-30T15:18:07" u="1"/>
        <d v="2025-04-30T20:55:07" u="1"/>
        <d v="2025-04-30T20:55:32" u="1"/>
        <d v="2025-04-30T20:57:28" u="1"/>
        <d v="2025-04-25T19:28:20" u="1"/>
        <d v="2025-04-25T19:29:03" u="1"/>
        <d v="2025-04-25T19:29:16" u="1"/>
        <d v="2025-04-25T19:29:45" u="1"/>
        <d v="2025-04-28T14:19:53" u="1"/>
        <d v="2025-04-29T02:01:00" u="1"/>
        <d v="2025-05-07T18:15:56" u="1"/>
        <d v="2025-05-07T18:17:11" u="1"/>
        <d v="2025-05-07T21:03:17" u="1"/>
        <d v="2025-05-07T11:04:50" u="1"/>
        <d v="2025-05-07T11:04:58" u="1"/>
        <d v="2025-04-30T17:05:15" u="1"/>
        <d v="2025-05-07T16:00:53" u="1"/>
        <d v="2025-04-30T10:01:09" u="1"/>
        <d v="2025-04-30T10:01:27" u="1"/>
        <d v="2025-05-07T12:00:53" u="1"/>
        <d v="2025-05-06T18:01:34" u="1"/>
        <d v="2025-05-06T15:00:56" u="1"/>
        <d v="2025-05-06T15:01:21" u="1"/>
        <d v="2025-05-06T15:01:44" u="1"/>
        <d v="2025-05-02T16:02:05" u="1"/>
        <d v="2025-05-02T16:44:58" u="1"/>
        <d v="2025-04-29T02:19:23" u="1"/>
        <d v="2025-04-28T14:47:20" u="1"/>
        <d v="2025-04-25T19:47:04" u="1"/>
        <d v="2025-04-25T19:51:29" u="1"/>
        <d v="2025-04-30T21:13:56" u="1"/>
        <d v="2025-04-30T21:17:41" u="1"/>
        <d v="2025-04-26T01:05:31" u="1"/>
        <d v="2025-04-24T12:56:51" u="1"/>
        <d v="2025-04-30T15:49:49" u="1"/>
        <d v="2025-04-29T14:40:28" u="1"/>
        <d v="2025-05-06T18:00:27" u="1"/>
        <d v="2025-05-06T18:00:49" u="1"/>
        <d v="2025-05-06T18:00:51" u="1"/>
        <d v="2025-05-02T21:37:30" u="1"/>
        <d v="2025-05-07T23:13:51" u="1"/>
        <d v="2025-05-07T18:36:00" u="1"/>
        <d v="2025-05-07T18:38:12" u="1"/>
        <d v="2025-05-07T18:39:09" u="1"/>
        <d v="2025-05-02T13:01:18" u="1"/>
        <d v="2025-05-02T09:01:36" u="1"/>
        <d v="2025-05-06T13:02:34" u="1"/>
        <d v="2025-05-07T17:31:17" u="1"/>
        <d v="2025-05-07T18:16:19" u="1"/>
        <d v="2025-05-07T18:16:29" u="1"/>
        <d v="2025-05-07T18:16:35" u="1"/>
        <d v="2025-05-05T20:03:33" u="1"/>
        <d v="2025-05-02T09:32:11" u="1"/>
        <d v="2025-04-29T08:25:49" u="1"/>
        <d v="2025-05-07T18:49:27" u="1"/>
        <d v="2025-05-02T16:43:54" u="1"/>
        <d v="2025-05-02T21:40:53" u="1"/>
        <d v="2025-04-29T21:08:34" u="1"/>
        <d v="2025-04-29T21:09:55" u="1"/>
        <d v="2025-05-06T10:30:28" u="1"/>
        <d v="2025-04-30T21:26:30" u="1"/>
        <d v="2025-04-30T21:26:48" u="1"/>
        <d v="2025-04-30T15:57:55" u="1"/>
        <d v="2025-05-01T14:35:00" u="1"/>
        <d v="2025-04-24T13:16:55" u="1"/>
        <d v="2025-04-28T14:53:56" u="1"/>
        <d v="2025-04-25T19:58:01" u="1"/>
        <d v="2025-05-02T16:43:16" u="1"/>
        <d v="2025-05-06T18:07:34" u="1"/>
        <d v="2025-05-06T18:07:35" u="1"/>
        <d v="2025-05-06T15:38:30" u="1"/>
        <d v="2025-05-06T15:11:03" u="1"/>
        <d v="2025-05-06T10:36:23" u="1"/>
        <d v="2025-05-06T12:28:31" u="1"/>
        <d v="2025-05-07T22:40:12" u="1"/>
        <d v="2025-05-07T22:40:17" u="1"/>
        <d v="2025-05-06T16:21:36" u="1"/>
        <d v="2025-05-06T18:14:25" u="1"/>
        <d v="2025-05-05T17:36:45" u="1"/>
        <d v="2025-05-06T16:12:40" u="1"/>
        <d v="2025-04-26T00:41:13" u="1"/>
        <d v="2025-04-26T00:41:18" u="1"/>
        <d v="2025-04-30T20:17:26" u="1"/>
        <d v="2025-04-30T20:17:54" u="1"/>
        <d v="2025-04-28T19:36:40" u="1"/>
        <d v="2025-04-29T13:51:30" u="1"/>
        <d v="2025-05-02T15:17:40" u="1"/>
        <d v="2025-05-07T22:36:31" u="1"/>
        <d v="2025-05-07T22:37:06" u="1"/>
        <d v="2025-05-07T17:13:48" u="1"/>
        <d v="2025-05-07T22:45:58" u="1"/>
        <d v="2025-03-11T22:04:21" u="1"/>
        <d v="2025-05-02T15:28:51" u="1"/>
        <d v="2025-04-24T18:43:45" u="1"/>
        <d v="2025-04-30T20:35:19" u="1"/>
        <d v="2025-05-02T20:58:51" u="1"/>
        <d v="2025-05-05T16:14:39" u="1"/>
        <d v="2025-05-07T17:17:46" u="1"/>
        <d v="2025-05-07T17:22:22" u="1"/>
        <d v="2025-05-07T17:24:16" u="1"/>
        <d v="2025-05-02T15:32:34" u="1"/>
        <d v="2025-05-06T22:22:32" u="1"/>
        <d v="2025-05-07T23:24:38" u="1"/>
        <d v="2025-05-07T19:16:05" u="1"/>
        <d v="2025-05-07T19:16:16" u="1"/>
        <d v="2025-05-07T19:23:03" u="1"/>
        <d v="2025-05-07T19:23:08" u="1"/>
        <d v="2025-05-07T19:23:14" u="1"/>
        <d v="2025-05-03T19:04:34" u="1"/>
        <d v="2025-04-30T17:36:55" u="1"/>
        <d v="2025-01-30T17:44:27" u="1"/>
        <d v="2025-05-06T10:15:52" u="1"/>
        <d v="2025-05-06T10:15:53" u="1"/>
        <d v="2025-05-06T10:07:13" u="1"/>
        <d v="2025-05-06T10:07:14" u="1"/>
        <d v="2025-05-02T17:15:43" u="1"/>
        <d v="2025-04-28T12:45:50" u="1"/>
        <d v="2025-04-28T12:45:51" u="1"/>
        <d v="2025-04-28T12:45:53" u="1"/>
        <d v="2025-04-28T12:45:55" u="1"/>
        <d v="2025-04-28T12:45:57" u="1"/>
        <d v="2025-04-28T12:45:59" u="1"/>
        <d v="2025-04-28T12:46:01" u="1"/>
        <d v="2025-04-28T12:54:38" u="1"/>
        <d v="2025-04-28T12:54:39" u="1"/>
        <d v="2025-04-28T13:04:54" u="1"/>
        <d v="2025-04-28T13:04:55" u="1"/>
        <d v="2025-04-28T13:04:56" u="1"/>
        <d v="2025-04-25T18:35:52" u="1"/>
        <d v="2025-04-25T00:20:29" u="1"/>
        <d v="2025-05-06T16:32:49" u="1"/>
        <d v="2025-05-06T16:32:58" u="1"/>
        <d v="2025-01-08T15:05:32" u="1"/>
        <d v="2025-05-04T15:33:09" u="1"/>
        <d v="2025-05-06T19:14:19" u="1"/>
        <d v="2025-05-05T11:47:06" u="1"/>
        <d v="2025-05-02T19:01:51" u="1"/>
        <d v="2025-05-06T14:04:23" u="1"/>
        <d v="2025-05-06T12:32:06" u="1"/>
        <d v="2025-05-06T12:32:24" u="1"/>
        <d v="2025-05-06T12:32:29" u="1"/>
        <d v="2025-05-05T18:02:16" u="1"/>
        <d v="2025-05-05T18:02:26" u="1"/>
        <d v="2025-05-06T18:31:32" u="1"/>
        <d v="2025-05-06T17:36:13" u="1"/>
        <d v="2025-05-06T17:47:27" u="1"/>
        <d v="2025-05-06T17:47:36" u="1"/>
        <d v="2025-05-05T16:32:25" u="1"/>
        <d v="2025-05-05T17:16:46" u="1"/>
        <d v="2025-05-06T10:02:03" u="1"/>
        <d v="2025-05-06T17:35:04" u="1"/>
        <d v="2025-05-06T17:35:23" u="1"/>
        <d v="2025-05-06T17:35:38" u="1"/>
        <d v="2025-05-05T20:03:02" u="1"/>
        <d v="2025-05-06T10:25:51" u="1"/>
        <d v="2025-05-06T18:57:46" u="1"/>
        <d v="2025-05-06T16:48:09" u="1"/>
        <d v="2025-05-06T08:44:46" u="1"/>
        <d v="2025-05-06T18:17:55" u="1"/>
        <d v="2025-05-02T07:49:36" u="1"/>
        <d v="2025-05-06T20:17:39" u="1"/>
        <d v="2025-05-06T17:38:32" u="1"/>
        <d v="2025-05-06T17:49:57" u="1"/>
        <d v="2025-05-05T12:02:03" u="1"/>
        <d v="2025-05-02T16:05:01" u="1"/>
        <d v="2025-04-30T16:03:18" u="1"/>
        <d v="2025-05-01T02:40:11" u="1"/>
        <d v="2025-05-01T02:43:28" u="1"/>
        <d v="2025-05-02T21:16:07" u="1"/>
        <d v="2025-05-05T22:32:54" u="1"/>
        <d v="2025-04-04T18:33:10" u="1"/>
        <d v="2025-05-05T21:56:21" u="1"/>
        <d v="2025-05-05T18:26:10" u="1"/>
        <d v="2025-05-05T18:26:35" u="1"/>
        <d v="2025-05-05T18:20:25" u="1"/>
        <d v="2025-05-05T15:59:20" u="1"/>
        <d v="2025-05-02T22:04:07" u="1"/>
        <d v="2025-05-02T20:59:25" u="1"/>
        <d v="2025-05-02T20:59:45" u="1"/>
        <d v="2025-05-02T21:00:02" u="1"/>
        <d v="2025-05-02T21:00:21" u="1"/>
        <d v="2025-05-02T21:00:28" u="1"/>
        <d v="2025-05-02T21:00:35" u="1"/>
        <d v="2025-05-02T21:00:40" u="1"/>
        <d v="2025-05-02T21:00:48" u="1"/>
        <d v="2025-05-02T21:01:07" u="1"/>
        <d v="2025-05-02T21:01:14" u="1"/>
        <d v="2025-05-02T21:01:19" u="1"/>
        <d v="2025-05-02T21:01:34" u="1"/>
        <d v="2025-05-02T21:01:48" u="1"/>
        <d v="2025-05-02T15:22:02" u="1"/>
        <d v="2025-05-01T02:21:59" u="1"/>
        <d v="2025-05-06T22:15:41" u="1"/>
        <d v="2025-05-05T18:34:08" u="1"/>
        <d v="2025-04-30T21:55:32" u="1"/>
        <d v="2025-05-05T16:36:13" u="1"/>
        <d v="2025-05-02T18:51:01" u="1"/>
        <d v="2025-01-16T15:22:08" u="1"/>
        <d v="2025-05-06T17:12:34" u="1"/>
        <d v="2025-05-05T15:50:05" u="1"/>
        <d v="2025-05-05T09:35:33" u="1"/>
        <d v="2025-05-05T12:28:04" u="1"/>
        <d v="2025-04-17T18:36:17" u="1"/>
        <d v="2025-04-08T21:53:59" u="1"/>
        <d v="2025-05-06T17:37:32" u="1"/>
        <d v="2025-04-30T09:01:39" u="1"/>
        <d v="2025-04-30T18:04:10" u="1"/>
        <d v="2025-05-06T11:02:17" u="1"/>
        <d v="2025-05-05T17:01:07" u="1"/>
        <d v="2025-05-05T17:01:12" u="1"/>
        <d v="2025-05-06T17:33:59" u="1"/>
        <d v="2025-05-06T14:02:57" u="1"/>
        <d v="2025-05-06T14:03:01" u="1"/>
        <d v="2025-05-05T15:46:04" u="1"/>
        <d v="2025-05-06T18:32:28" u="1"/>
        <d v="2025-05-06T19:01:56" u="1"/>
        <d v="2025-05-06T17:33:41" u="1"/>
        <d v="2025-05-06T20:17:09" u="1"/>
        <d v="2025-05-06T16:16:45" u="1"/>
        <d v="2025-05-05T17:46:10" u="1"/>
        <d v="2025-05-05T12:47:03" u="1"/>
        <d v="2025-05-06T17:32:38" u="1"/>
        <d v="2025-05-06T09:16:36" u="1"/>
        <d v="2025-05-02T15:49:39" u="1"/>
        <d v="2025-05-05T11:58:26" u="1"/>
        <d v="2025-04-23T17:04:46" u="1"/>
        <d v="2025-04-28T13:51:24" u="1"/>
        <d v="2025-04-28T13:56:58" u="1"/>
        <d v="2025-04-28T13:58:11" u="1"/>
        <d v="2025-04-26T00:43:45" u="1"/>
        <d v="2025-04-25T18:52:34" u="1"/>
        <d v="2025-04-25T12:44:28" u="1"/>
        <d v="2025-04-28T19:50:39" u="1"/>
        <d v="2025-05-04T21:37:14" u="1"/>
        <d v="2025-05-02T20:58:35" u="1"/>
        <d v="2025-05-06T16:52:56" u="1"/>
        <d v="2025-05-06T16:58:41" u="1"/>
        <d v="2025-05-05T16:14:03" u="1"/>
        <d v="2025-05-05T16:14:12" u="1"/>
        <d v="2025-05-05T16:15:34" u="1"/>
        <d v="2025-05-05T16:16:43" u="1"/>
        <d v="2025-05-05T16:23:00" u="1"/>
        <d v="2025-04-24T18:39:32" u="1"/>
        <d v="2025-04-24T12:27:54" u="1"/>
        <d v="2025-04-25T00:22:26" u="1"/>
        <d v="2025-04-29T14:01:58" u="1"/>
        <d v="2025-04-29T20:12:54" u="1"/>
        <d v="2025-04-30T20:31:11" u="1"/>
        <d v="2025-04-30T20:33:33" u="1"/>
        <d v="2025-04-30T20:38:29" u="1"/>
        <d v="2025-04-30T20:40:48" u="1"/>
        <d v="2025-04-30T20:40:53" u="1"/>
        <d v="2025-04-30T20:41:00" u="1"/>
        <d v="2025-05-05T22:14:41" u="1"/>
        <d v="2025-04-25T18:54:23" u="1"/>
        <d v="2025-04-28T13:53:20" u="1"/>
        <d v="2025-04-29T20:15:51" u="1"/>
        <d v="2025-05-06T22:22:22" u="1"/>
        <d v="2025-05-06T16:57:34" u="1"/>
        <d v="2025-05-06T16:51:13" u="1"/>
        <d v="2025-04-30T20:35:24" u="1"/>
        <d v="2025-05-05T16:24:31" u="1"/>
        <d v="2025-04-29T14:07:01" u="1"/>
        <d v="2025-05-06T10:36:57" u="1"/>
        <d v="2025-05-06T18:39:25" u="1"/>
        <d v="2025-05-06T18:39:40" u="1"/>
        <d v="2025-05-06T18:41:27" u="1"/>
        <d v="2025-05-06T18:41:33" u="1"/>
        <d v="2025-05-06T18:41:39" u="1"/>
        <d v="2025-05-06T18:41:46" u="1"/>
        <d v="2025-05-06T18:43:52" u="1"/>
        <d v="2025-05-06T18:45:17" u="1"/>
        <d v="2025-04-24T13:34:29" u="1"/>
        <d v="2025-05-06T22:34:24" u="1"/>
        <d v="2025-05-01T14:27:06" u="1"/>
        <d v="2025-05-05T18:02:39" u="1"/>
        <d v="2025-05-05T13:17:11" u="1"/>
        <d v="2025-05-05T18:02:54" u="1"/>
        <d v="2025-05-05T20:04:10" u="1"/>
        <d v="2025-05-05T20:04:55" u="1"/>
        <d v="2025-04-30T15:23:40" u="1"/>
        <d v="2025-05-05T11:29:49" u="1"/>
        <d v="2025-04-30T11:35:14" u="1"/>
        <d v="2025-04-30T17:21:41" u="1"/>
        <d v="2025-05-05T12:30:25" u="1"/>
        <d v="2025-05-05T11:11:14" u="1"/>
        <d v="2025-05-05T11:16:47" u="1"/>
        <d v="2025-05-05T11:03:25" u="1"/>
        <d v="2025-05-05T20:03:20" u="1"/>
        <d v="2025-04-30T14:13:48" u="1"/>
        <d v="2025-05-05T19:46:51" u="1"/>
        <d v="2025-05-05T14:17:06" u="1"/>
        <d v="2025-05-05T14:17:12" u="1"/>
        <d v="2025-05-05T11:05:29" u="1"/>
        <d v="2025-05-05T18:02:43" u="1"/>
        <d v="2025-05-05T18:02:48" u="1"/>
        <d v="2025-02-17T15:21:43" u="1"/>
        <d v="2025-05-02T14:07:30" u="1"/>
        <d v="2025-04-24T13:43:59" u="1"/>
        <d v="2025-04-24T13:44:09" u="1"/>
        <d v="2025-04-22T19:24:55" u="1"/>
        <d v="2025-04-25T14:10:32" u="1"/>
        <d v="2025-04-25T14:10:45" u="1"/>
        <d v="2025-04-24T19:59:30" u="1"/>
        <d v="2025-04-24T19:59:44" u="1"/>
        <d v="2025-04-26T12:56:50" u="1"/>
        <d v="2025-05-05T18:28:47" u="1"/>
        <d v="2025-05-05T18:29:25" u="1"/>
        <d v="2025-05-05T18:31:53" u="1"/>
        <d v="2025-05-05T18:32:56" u="1"/>
        <d v="2025-05-05T18:33:47" u="1"/>
        <d v="2025-05-05T18:34:17" u="1"/>
        <d v="2025-05-05T18:35:31" u="1"/>
        <d v="2025-05-05T18:36:14" u="1"/>
        <d v="2025-05-04T21:40:24" u="1"/>
        <d v="2025-05-02T22:05:15" u="1"/>
        <d v="2025-05-05T18:39:02" u="1"/>
        <d v="2025-05-05T18:40:05" u="1"/>
        <d v="2025-05-05T18:38:38" u="1"/>
        <d v="2025-02-19T15:16:44" u="1"/>
        <d v="2025-04-25T20:34:13" u="1"/>
        <d v="2025-05-05T18:30:09" u="1"/>
        <d v="2025-05-01T02:59:43" u="1"/>
        <d v="2025-05-05T18:42:02" u="1"/>
        <d v="2025-04-23T15:37:06" u="1"/>
        <d v="2025-04-25T20:28:14" u="1"/>
        <d v="2025-04-29T21:37:24" u="1"/>
        <d v="2025-05-05T17:24:05" u="1"/>
        <d v="2025-05-05T17:26:29" u="1"/>
        <d v="2025-05-05T17:26:40" u="1"/>
        <d v="2025-05-05T17:25:59" u="1"/>
        <d v="2025-05-05T20:05:32" u="1"/>
        <d v="2025-05-05T20:04:41" u="1"/>
        <d v="2025-05-05T16:31:52" u="1"/>
        <d v="2025-05-05T15:46:20" u="1"/>
        <d v="2025-05-05T16:01:21" u="1"/>
        <d v="2025-04-30T15:32:03" u="1"/>
        <d v="2025-05-02T11:31:28" u="1"/>
        <d v="2025-05-05T17:31:15" u="1"/>
        <d v="2025-05-05T11:17:21" u="1"/>
        <d v="2025-05-05T11:17:26" u="1"/>
        <d v="2025-04-23T17:16:34" u="1"/>
        <d v="2025-04-30T15:47:00" u="1"/>
        <d v="2025-05-05T16:47:32" u="1"/>
        <d v="2025-05-05T20:04:33" u="1"/>
        <d v="2025-05-02T15:30:18" u="1"/>
        <d v="2025-05-05T16:12:40" u="1"/>
        <d v="2025-05-05T16:13:11" u="1"/>
        <d v="2025-05-01T02:51:35" u="1"/>
        <d v="2025-05-01T02:51:55" u="1"/>
        <d v="2025-05-02T21:57:16" u="1"/>
        <d v="2025-05-02T21:59:20" u="1"/>
        <d v="2025-05-02T17:00:04" u="1"/>
        <d v="2025-05-02T17:00:36" u="1"/>
        <d v="2025-04-30T02:14:43" u="1"/>
        <d v="2025-04-30T16:38:00" u="1"/>
        <d v="2025-04-30T16:38:25" u="1"/>
        <d v="2025-05-02T17:01:10" u="1"/>
        <d v="2025-05-05T18:14:17" u="1"/>
        <d v="2025-05-05T18:15:09" u="1"/>
        <d v="2025-04-29T03:15:45" u="1"/>
        <d v="2025-04-24T13:35:24" u="1"/>
        <d v="2025-04-24T13:35:58" u="1"/>
        <d v="2025-05-02T17:04:12" u="1"/>
        <d v="2025-05-06T06:05:26" u="1"/>
        <d v="2025-05-01T00:16:49" u="1"/>
        <d v="2025-05-01T00:31:28" u="1"/>
        <d v="2025-01-13T09:15:27" u="1"/>
        <d v="2025-01-13T09:21:07" u="1"/>
        <d v="2025-02-04T16:15:32" u="1"/>
        <d v="2025-05-02T14:33:21" u="1"/>
        <d v="2017-02-03T11:17:44" u="1"/>
        <d v="2009-09-09T09:35:58" u="1"/>
        <d v="2025-05-01T12:15:06" u="1"/>
        <d v="2025-05-04T13:52:08" u="1"/>
        <d v="2025-05-04T13:53:08" u="1"/>
        <d v="2025-05-02T19:01:47" u="1"/>
        <d v="2025-05-02T10:31:58" u="1"/>
        <d v="2025-05-02T16:32:03" u="1"/>
        <d v="2025-04-25T08:38:15" u="1"/>
        <d v="2025-04-30T17:02:17" u="1"/>
        <d v="2025-04-30T17:32:07" u="1"/>
        <d v="2025-04-30T17:19:27" u="1"/>
        <d v="2025-04-25T19:34:38" u="1"/>
        <d v="2025-05-02T14:33:38" u="1"/>
        <d v="2025-05-02T18:47:15" u="1"/>
        <d v="2025-05-02T17:47:57" u="1"/>
        <d v="2025-05-02T12:05:47" u="1"/>
        <d v="2025-05-03T11:17:44" u="1"/>
        <d v="2025-04-30T14:08:45" u="1"/>
        <d v="2025-04-30T13:01:46" u="1"/>
        <d v="2025-04-30T13:48:21" u="1"/>
        <d v="2025-04-30T13:56:05" u="1"/>
        <d v="2025-04-30T16:21:28" u="1"/>
        <d v="2025-04-30T16:32:42" u="1"/>
        <d v="2025-05-02T09:05:48" u="1"/>
        <d v="2025-05-02T10:14:51" u="1"/>
        <d v="2025-05-02T18:51:29" u="1"/>
        <d v="2025-04-30T11:18:25" u="1"/>
        <d v="2025-05-02T15:22:59" u="1"/>
        <d v="2025-04-29T10:10:12" u="1"/>
        <d v="2025-05-02T20:00:11" u="1"/>
        <d v="2025-05-02T16:40:10" u="1"/>
        <d v="2025-05-02T11:36:10" u="1"/>
        <d v="2025-05-02T19:14:28" u="1"/>
        <d v="2025-05-02T19:24:43" u="1"/>
        <d v="2025-05-02T19:33:59" u="1"/>
        <d v="2025-04-03T14:29:17" u="1"/>
        <d v="2025-04-30T17:10:28" u="1"/>
        <d v="2025-04-28T15:33:04" u="1"/>
        <d v="2025-05-02T15:47:28" u="1"/>
        <d v="2025-05-02T18:17:29" u="1"/>
        <d v="2025-05-02T16:33:14" u="1"/>
        <d v="2025-05-02T21:36:50" u="1"/>
        <d v="2025-05-02T18:15:57" u="1"/>
        <d v="2025-04-28T09:55:23" u="1"/>
        <d v="2025-04-29T20:11:37" u="1"/>
        <d v="2025-04-24T12:29:45" u="1"/>
        <d v="2025-05-02T16:36:20" u="1"/>
        <d v="2025-04-29T20:51:10" u="1"/>
        <d v="2024-12-20T08:40:51" u="1"/>
        <d v="2025-01-13T14:32:12" u="1"/>
        <d v="2025-01-14T08:21:38" u="1"/>
        <d v="2025-01-14T08:34:56" u="1"/>
        <d v="2025-01-15T09:21:58" u="1"/>
        <d v="2025-01-15T09:28:14" u="1"/>
        <d v="2025-01-14T08:39:47" u="1"/>
        <d v="2025-01-14T08:47:47" u="1"/>
        <d v="2025-04-22T17:01:17" u="1"/>
        <d v="2025-04-17T09:13:25" u="1"/>
        <d v="2025-04-17T09:13:35" u="1"/>
        <d v="2025-04-23T13:14:38" u="1"/>
        <d v="2025-04-15T17:09:25" u="1"/>
        <d v="2025-04-09T09:02:52" u="1"/>
        <d v="2025-04-22T20:06:06" u="1"/>
        <d v="2025-04-23T00:13:41" u="1"/>
        <d v="2025-04-25T14:07:43" u="1"/>
        <d v="2025-04-25T18:35:53" u="1"/>
        <d v="2025-04-25T18:35:42" u="1"/>
        <d v="2025-04-25T18:35:44" u="1"/>
        <d v="2025-04-28T13:02:08" u="1"/>
        <d v="2025-04-29T08:41:57" u="1"/>
        <d v="2025-04-29T02:46:16" u="1"/>
        <d v="2025-04-25T20:33:26" u="1"/>
        <d v="2025-04-28T15:31:58" u="1"/>
        <d v="2025-04-29T02:46:15" u="1"/>
        <d v="2025-04-29T03:25:48" u="1"/>
        <d v="2025-04-29T13:31:50" u="1"/>
        <d v="2025-04-28T09:13:46" u="1"/>
        <d v="2025-04-28T09:21:18" u="1"/>
        <d v="2025-04-28T17:35:07" u="1"/>
        <d v="2025-04-29T02:46:27" u="1"/>
        <d v="2025-04-25T19:55:41" u="1"/>
        <d v="2025-04-30T18:54:27" u="1"/>
        <d v="2025-04-29T14:27:30" u="1"/>
        <d v="2025-04-30T14:15:43" u="1"/>
        <d v="2025-04-30T14:16:19" u="1"/>
        <d v="2025-04-29T13:54:33" u="1"/>
        <d v="2025-04-29T20:00:55" u="1"/>
        <d v="2025-04-29T20:01:07" u="1"/>
        <d v="2025-04-29T20:01:35" u="1"/>
        <d v="2025-04-30T18:32:18" u="1"/>
        <d v="2025-04-30T20:17:31" u="1"/>
        <d v="2025-04-30T11:16:18" u="1"/>
        <d v="2025-04-30T11:16:23" u="1"/>
        <d v="2025-04-30T15:46:22" u="1"/>
        <d v="2025-04-30T15:46:27" u="1"/>
        <d v="2025-04-30T15:46:47" u="1"/>
        <d v="2025-04-30T18:04:44" u="1"/>
        <d v="2025-04-30T18:04:59" u="1"/>
        <d v="2025-04-30T18:05:09" u="1"/>
        <d v="2025-04-30T21:36:52" u="1"/>
        <d v="2025-04-30T21:36:53" u="1"/>
        <d v="2025-04-29T15:01:26" u="1"/>
        <d v="2025-04-30T21:23:17" u="1"/>
        <d v="2025-04-30T17:18:18" u="1"/>
        <d v="2025-04-30T18:01:49" u="1"/>
        <d v="2025-04-30T15:38:28" u="1"/>
        <d v="2025-04-30T15:38:39" u="1"/>
        <d v="2025-04-30T15:02:56" u="1"/>
        <d v="2025-04-30T11:17:15" u="1"/>
        <d v="2025-04-29T22:16:48" u="1"/>
        <d v="2025-04-30T20:02:16" u="1"/>
        <d v="2025-04-30T13:54:15" u="1"/>
        <d v="2025-04-30T20:52:58" u="1"/>
        <d v="2025-04-30T21:32:08" u="1"/>
        <d v="2025-04-30T22:02:01" u="1"/>
        <d v="2025-04-29T17:49:10" u="1"/>
        <d v="2025-04-30T21:06:15" u="1"/>
        <d v="2025-04-30T20:17:23" u="1"/>
        <d v="2025-04-30T21:55:44" u="1"/>
        <d v="2025-04-30T15:50:56" u="1"/>
        <d v="2025-04-29T20:02:53" u="1"/>
        <d v="2025-04-30T10:30:40" u="1"/>
        <d v="2025-04-30T20:16:56" u="1"/>
        <d v="2025-04-29T20:03:32" u="1"/>
        <d v="2025-04-29T21:41:34" u="1"/>
        <d v="2025-04-29T21:42:21" u="1"/>
        <d v="2025-04-29T21:42:33" u="1"/>
        <d v="2025-04-30T14:38:02" u="1"/>
        <d v="2025-04-30T10:47:33" u="1"/>
        <d v="2025-04-29T17:47:50" u="1"/>
        <d v="2025-04-30T15:57:47" u="1"/>
        <d v="2025-04-30T20:02:20" u="1"/>
        <d v="2025-04-30T10:47:46" u="1"/>
        <d v="2025-04-30T17:19:01" u="1"/>
        <d v="2025-05-01T02:32:20" u="1"/>
        <d v="2025-05-01T17:05:34" u="1"/>
        <d v="2025-05-01T17:01:47" u="1"/>
        <d v="2025-04-30T22:02:35" u="1"/>
        <d v="2025-04-30T22:16:41" u="1"/>
        <d v="2025-04-30T22:31:50" u="1"/>
        <d v="2025-04-30T22:47:03" u="1"/>
        <d v="2025-04-30T23:02:18" u="1"/>
        <d v="2025-04-30T23:32:08" u="1"/>
        <d v="2025-04-30T23:32:26" u="1"/>
        <d v="2025-04-30T23:46:43" u="1"/>
        <d v="2025-04-30T23:46:59" u="1"/>
        <d v="2025-04-30T22:04:34" u="1"/>
        <d v="2025-04-30T22:02:29" u="1"/>
        <d v="2025-05-01T13:01:51" u="1"/>
        <d v="2025-05-01T00:31:20" u="1"/>
        <d v="2025-04-30T22:03:59" u="1"/>
        <d v="2025-04-16T00:04:24" u="1"/>
        <d v="2025-01-03T17:20:21" u="1"/>
        <d v="2025-01-08T16:50:32" u="1"/>
        <d v="2025-01-08T16:50:25" u="1"/>
        <d v="2025-01-28T16:11:27" u="1"/>
        <d v="2025-01-28T16:11:02" u="1"/>
        <d v="2025-01-28T16:10:33" u="1"/>
        <d v="2025-01-28T16:10:38" u="1"/>
        <d v="2025-01-28T16:10:44" u="1"/>
        <d v="2025-01-31T12:36:09" u="1"/>
        <d v="2025-01-31T12:36:14" u="1"/>
        <d v="2025-01-31T12:36:19" u="1"/>
        <d v="2025-01-28T16:11:31" u="1"/>
        <d v="2025-01-31T12:36:04" u="1"/>
        <d v="2025-02-05T13:50:15" u="1"/>
        <d v="2025-01-28T16:11:16" u="1"/>
        <d v="2025-02-06T18:35:35" u="1"/>
        <d v="2025-02-06T18:32:40" u="1"/>
        <d v="2025-02-06T18:40:46" u="1"/>
        <d v="2025-02-06T18:38:39" u="1"/>
        <d v="2025-02-05T17:19:58" u="1"/>
        <d v="2025-02-05T17:22:18" u="1"/>
        <d v="2025-02-05T17:23:00" u="1"/>
        <d v="2025-02-05T16:29:08" u="1"/>
        <d v="2025-02-05T16:29:20" u="1"/>
        <d v="2025-02-05T16:29:34" u="1"/>
        <d v="2025-02-05T17:18:41" u="1"/>
        <d v="2025-02-05T16:29:13" u="1"/>
        <d v="2025-02-05T14:54:38" u="1"/>
        <d v="2025-02-06T18:27:34" u="1"/>
        <d v="2025-02-05T17:20:13" u="1"/>
        <d v="2025-02-06T18:39:39" u="1"/>
        <d v="2025-02-06T18:39:46" u="1"/>
        <d v="2025-02-06T18:27:27" u="1"/>
        <d v="2025-02-05T17:19:24" u="1"/>
        <d v="2025-02-05T16:29:24" u="1"/>
        <d v="2025-02-05T16:29:29" u="1"/>
        <d v="2025-02-06T18:43:49" u="1"/>
        <d v="2025-04-22T11:35:23" u="1"/>
        <d v="2025-04-13T17:31:48" u="1"/>
        <d v="2025-04-23T08:06:09" u="1"/>
        <d v="2025-04-04T18:19:35" u="1"/>
        <d v="2025-04-04T18:37:05" u="1"/>
        <d v="2025-04-22T20:06:00" u="1"/>
        <d v="2025-03-28T08:07:10" u="1"/>
        <d v="2025-03-28T08:03:45" u="1"/>
        <d v="2025-04-15T17:17:13" u="1"/>
        <d v="2025-03-26T18:07:10" u="1"/>
        <d v="2025-04-15T17:32:22" u="1"/>
        <d v="2025-04-22T20:05:39" u="1"/>
        <d v="2025-03-26T18:06:52" u="1"/>
        <d v="2025-04-22T12:24:09" u="1"/>
        <d v="2025-04-22T17:51:26" u="1"/>
        <d v="2025-04-09T09:50:56" u="1"/>
        <d v="2025-03-28T08:05:52" u="1"/>
        <d v="2025-04-22T20:05:51" u="1"/>
        <d v="2025-04-22T20:05:11" u="1"/>
        <d v="2025-03-28T08:02:48" u="1"/>
        <d v="2025-03-26T17:08:16" u="1"/>
        <d v="2025-03-26T17:09:23" u="1"/>
        <d v="2025-04-22T11:51:36" u="1"/>
        <d v="2025-03-26T18:04:03" u="1"/>
        <d v="2025-04-25T18:03:35" u="1"/>
        <d v="2025-04-25T17:06:14" u="1"/>
        <d v="2025-04-24T15:01:56" u="1"/>
        <d v="2025-04-25T19:52:54" u="1"/>
        <d v="2025-04-24T19:24:31" u="1"/>
        <d v="2025-04-24T19:24:32" u="1"/>
        <d v="2025-04-24T19:24:33" u="1"/>
        <d v="2025-04-25T10:41:09" u="1"/>
        <d v="2025-04-25T16:16:04" u="1"/>
        <d v="2025-04-25T17:35:52" u="1"/>
        <d v="2025-04-23T11:47:44" u="1"/>
        <d v="2025-04-23T16:34:31" u="1"/>
        <d v="2025-04-25T17:49:25" u="1"/>
        <d v="2025-04-24T10:37:22" u="1"/>
        <d v="2025-04-25T08:16:48" u="1"/>
        <d v="2025-04-23T19:49:52" u="1"/>
        <d v="2025-04-28T13:36:11" u="1"/>
        <d v="2025-04-29T08:14:31" u="1"/>
        <d v="2025-04-28T17:34:55" u="1"/>
        <d v="2025-04-29T14:13:24" u="1"/>
        <d v="2025-04-28T19:43:38" u="1"/>
        <d v="2025-04-29T09:06:53" u="1"/>
        <d v="2025-04-29T09:36:02" u="1"/>
        <d v="2025-04-29T14:31:19" u="1"/>
        <d v="2025-04-29T16:32:14" u="1"/>
        <d v="2025-04-29T10:02:13" u="1"/>
        <d v="2025-04-29T10:02:17" u="1"/>
        <d v="2025-04-29T10:02:18" u="1"/>
        <d v="2025-04-28T16:00:57" u="1"/>
        <d v="2025-04-28T12:00:56" u="1"/>
        <d v="2025-04-28T10:00:50" u="1"/>
        <d v="2025-04-28T11:00:34" u="1"/>
        <d v="2025-04-28T11:00:37" u="1"/>
        <d v="2025-04-28T11:00:43" u="1"/>
        <d v="2025-04-28T11:00:45" u="1"/>
        <d v="2025-04-29T17:04:21" u="1"/>
        <d v="2025-04-29T16:00:34" u="1"/>
        <d v="2025-04-29T16:02:46" u="1"/>
        <d v="2025-04-28T15:00:53" u="1"/>
        <d v="2025-04-29T10:01:57" u="1"/>
        <d v="2025-04-29T10:02:07" u="1"/>
        <d v="2025-04-29T10:01:10" u="1"/>
        <d v="2025-04-29T10:01:44" u="1"/>
        <d v="2025-04-29T11:01:16" u="1"/>
        <d v="2025-04-29T11:01:18" u="1"/>
        <d v="2025-04-29T11:02:12" u="1"/>
        <d v="2025-04-29T11:02:15" u="1"/>
        <d v="2025-04-29T11:02:34" u="1"/>
        <d v="2025-04-29T13:02:05" u="1"/>
        <d v="2025-04-29T13:01:12" u="1"/>
        <d v="2025-04-29T13:01:25" u="1"/>
        <d v="2025-04-29T13:01:41" u="1"/>
        <d v="2025-04-28T11:01:17" u="1"/>
        <d v="2025-04-28T09:00:46" u="1"/>
        <d v="2025-04-28T09:01:29" u="1"/>
        <d v="2025-04-28T19:01:21" u="1"/>
        <d v="2025-04-28T19:01:28" u="1"/>
        <d v="2025-04-28T19:01:31" u="1"/>
        <d v="2025-04-28T21:01:47" u="1"/>
        <d v="2025-04-28T18:00:56" u="1"/>
        <d v="2025-04-28T18:02:13" u="1"/>
        <d v="2025-04-29T17:04:23" u="1"/>
        <d v="2025-04-29T17:02:28" u="1"/>
        <d v="2025-04-29T17:02:29" u="1"/>
        <d v="2025-04-29T14:39:46" u="1"/>
        <d v="2025-04-29T17:02:45" u="1"/>
        <d v="2025-04-29T15:31:46" u="1"/>
        <d v="2025-04-29T15:31:51" u="1"/>
        <d v="2025-04-29T17:18:50" u="1"/>
        <d v="2025-04-29T17:47:10" u="1"/>
        <d v="2025-04-29T17:47:14" u="1"/>
        <d v="2025-04-29T10:46:03" u="1"/>
        <d v="2025-04-29T14:40:21" u="1"/>
        <d v="2025-04-29T10:01:47" u="1"/>
        <d v="2025-04-29T15:26:31" u="1"/>
        <d v="2025-04-27T19:16:36" u="1"/>
        <d v="2025-04-29T17:02:25" u="1"/>
        <d v="2025-04-28T17:16:37" u="1"/>
        <d v="2025-04-29T17:20:24" u="1"/>
        <d v="2025-04-29T17:02:30" u="1"/>
        <d v="2025-04-28T17:26:24" u="1"/>
        <d v="2025-04-29T13:32:36" u="1"/>
        <d v="2025-04-28T17:31:52" u="1"/>
        <d v="2025-04-29T16:06:19" u="1"/>
        <d v="2025-04-29T11:16:24" u="1"/>
        <d v="2025-04-29T10:12:02" u="1"/>
        <d v="2025-04-28T14:32:02" u="1"/>
        <d v="2025-04-29T17:05:54" u="1"/>
        <d v="2025-04-28T19:42:07" u="1"/>
        <d v="2025-04-28T17:37:36" u="1"/>
        <d v="2025-04-29T14:02:36" u="1"/>
        <d v="2025-04-29T14:02:18" u="1"/>
        <d v="2025-04-29T17:02:37" u="1"/>
        <d v="2025-04-29T17:02:41" u="1"/>
        <d v="2025-04-29T17:02:34" u="1"/>
        <d v="2025-04-29T17:20:29" u="1"/>
        <d v="2025-04-29T15:22:17" u="1"/>
        <d v="2025-04-29T15:37:46" u="1"/>
        <d v="2025-04-29T14:02:27" u="1"/>
        <d v="2025-04-29T14:02:09" u="1"/>
        <d v="2025-04-29T17:02:05" u="1"/>
        <d v="2025-04-29T13:01:59" u="1"/>
        <d v="2025-04-28T18:54:04" u="1"/>
        <d v="2025-04-29T17:16:56" u="1"/>
        <d v="2025-04-29T14:31:39" u="1"/>
        <d v="2025-04-29T13:32:39" u="1"/>
        <d v="2025-04-29T13:47:50" u="1"/>
        <d v="2025-04-29T11:30:37" u="1"/>
        <d v="2025-04-29T14:31:43" u="1"/>
        <d v="2025-04-29T18:39:58" u="1"/>
        <d v="2025-04-29T21:01:45" u="1"/>
        <d v="2025-04-29T18:01:33" u="1"/>
        <d v="2025-04-29T21:03:33" u="1"/>
        <d v="2025-04-29T21:05:14" u="1"/>
        <d v="2025-04-29T21:05:21" u="1"/>
        <d v="2025-04-29T21:05:41" u="1"/>
        <d v="2025-04-29T20:07:00" u="1"/>
        <d v="2025-04-30T02:03:10" u="1"/>
        <d v="2025-04-30T02:07:16" u="1"/>
        <d v="2025-04-29T20:11:04" u="1"/>
        <d v="2025-04-29T17:47:45" u="1"/>
        <d v="2025-04-29T19:17:38" u="1"/>
        <d v="2025-04-29T19:17:42" u="1"/>
        <d v="2025-04-29T21:16:48" u="1"/>
        <d v="2025-04-29T18:12:48" u="1"/>
        <d v="2025-04-29T21:48:30" u="1"/>
        <d v="2025-04-29T21:48:43" u="1"/>
        <d v="2025-04-29T20:03:43" u="1"/>
        <d v="2025-04-29T21:47:01" u="1"/>
        <d v="2025-04-29T17:47:58" u="1"/>
        <d v="2025-04-29T18:31:24" u="1"/>
        <d v="2025-04-29T18:16:18" u="1"/>
        <d v="2025-02-13T09:34:10" u="1"/>
        <d v="2025-04-08T18:16:46" u="1"/>
        <d v="2025-04-16T17:51:35" u="1"/>
        <d v="2025-04-14T21:52:21" u="1"/>
        <d v="2025-04-16T17:52:00" u="1"/>
        <d v="2025-04-17T13:21:33" u="1"/>
        <d v="2025-04-22T19:15:58" u="1"/>
        <d v="2025-04-22T08:48:23" u="1"/>
        <d v="2025-04-03T11:51:14" u="1"/>
        <d v="2025-04-17T11:55:54" u="1"/>
        <d v="2025-04-22T19:23:52" u="1"/>
        <d v="2025-04-25T18:07:07" u="1"/>
        <d v="2025-04-25T12:08:57" u="1"/>
        <d v="2025-04-25T17:02:06" u="1"/>
        <d v="2025-04-23T14:30:59" u="1"/>
        <d v="2025-04-25T19:28:59" u="1"/>
        <d v="2025-04-25T17:07:56" u="1"/>
        <d v="2025-04-22T19:30:41" u="1"/>
        <d v="2025-04-25T15:49:45" u="1"/>
        <d v="2025-04-24T18:23:56" u="1"/>
        <d v="2025-04-25T17:03:02" u="1"/>
        <d v="2025-04-24T12:16:19" u="1"/>
        <d v="2025-04-25T17:46:33" u="1"/>
        <d v="2025-04-25T14:05:08" u="1"/>
        <d v="2025-04-25T20:31:30" u="1"/>
        <d v="2025-04-25T20:32:15" u="1"/>
        <d v="2025-04-28T17:15:28" u="1"/>
        <d v="2025-04-28T17:15:29" u="1"/>
        <d v="2025-04-28T19:41:45" u="1"/>
        <d v="2025-04-28T19:42:37" u="1"/>
        <d v="2025-04-28T19:42:59" u="1"/>
        <d v="2025-04-28T19:43:00" u="1"/>
        <d v="2025-04-28T19:43:22" u="1"/>
        <d v="2025-04-28T14:08:53" u="1"/>
        <d v="2025-04-28T18:01:58" u="1"/>
        <d v="2025-04-28T12:53:13" u="1"/>
        <d v="2025-04-28T15:23:03" u="1"/>
        <d v="2025-04-28T15:37:19" u="1"/>
        <d v="2025-04-28T15:37:55" u="1"/>
        <d v="2025-04-28T17:31:56" u="1"/>
        <d v="2025-04-28T14:33:48" u="1"/>
        <d v="2025-04-28T13:46:13" u="1"/>
        <d v="2025-04-29T00:05:47" u="1"/>
        <d v="2025-04-29T00:05:48" u="1"/>
        <d v="2025-04-29T00:05:50" u="1"/>
        <d v="2025-04-29T00:05:53" u="1"/>
        <d v="2025-04-28T14:31:56" u="1"/>
        <d v="2025-04-28T17:30:56" u="1"/>
        <d v="2025-04-28T17:17:36" u="1"/>
        <d v="2025-04-28T17:18:24" u="1"/>
        <d v="2025-04-28T15:02:52" u="1"/>
        <d v="2025-04-28T14:02:41" u="1"/>
        <d v="2025-04-28T15:02:15" u="1"/>
        <d v="2025-04-26T13:16:12" u="1"/>
        <d v="2025-04-28T11:16:38" u="1"/>
        <d v="2025-04-28T11:16:44" u="1"/>
        <d v="2025-04-28T09:31:24" u="1"/>
        <d v="2025-04-28T09:45:54" u="1"/>
        <d v="2025-04-28T18:01:04" u="1"/>
        <d v="2025-04-28T09:04:08" u="1"/>
        <d v="2025-04-28T09:04:14" u="1"/>
        <d v="2025-04-28T09:37:44" u="1"/>
        <d v="2025-04-28T09:37:49" u="1"/>
        <d v="2025-04-28T17:01:43" u="1"/>
        <d v="2025-04-28T14:31:18" u="1"/>
        <d v="2025-04-28T16:46:22" u="1"/>
        <d v="2025-04-28T09:07:18" u="1"/>
        <d v="2025-04-28T16:18:06" u="1"/>
        <d v="2025-04-28T13:36:42" u="1"/>
        <d v="2025-04-28T13:40:44" u="1"/>
        <d v="2025-04-28T15:55:49" u="1"/>
        <d v="2025-04-28T15:55:57" u="1"/>
        <d v="2025-04-28T17:35:00" u="1"/>
        <d v="2025-04-28T15:09:29" u="1"/>
        <d v="2025-04-28T13:02:35" u="1"/>
        <d v="2025-04-28T17:20:13" u="1"/>
        <d v="2025-04-28T17:20:18" u="1"/>
        <d v="2025-04-28T17:02:38" u="1"/>
        <d v="2025-04-28T17:19:55" u="1"/>
        <d v="2025-04-28T17:20:00" u="1"/>
        <d v="2025-04-28T13:16:35" u="1"/>
        <d v="2025-04-28T15:47:06" u="1"/>
        <d v="2025-04-28T17:09:24" u="1"/>
        <d v="2025-04-28T16:48:30" u="1"/>
        <d v="2025-04-28T16:52:26" u="1"/>
        <d v="2025-04-28T20:01:32" u="1"/>
        <d v="2025-04-28T15:51:41" u="1"/>
        <d v="2025-04-28T16:50:51" u="1"/>
        <d v="2025-04-28T16:50:58" u="1"/>
        <d v="2025-04-28T16:51:05" u="1"/>
        <d v="2025-04-28T15:50:33" u="1"/>
        <d v="2025-04-28T11:51:29" u="1"/>
        <d v="2025-04-28T14:37:34" u="1"/>
        <d v="2025-04-28T15:50:42" u="1"/>
        <d v="2025-04-28T15:51:17" u="1"/>
        <d v="2025-04-28T15:50:07" u="1"/>
        <d v="2025-04-28T17:47:08" u="1"/>
        <d v="2025-04-28T17:47:21" u="1"/>
        <d v="2025-04-28T13:16:51" u="1"/>
        <d v="2025-04-28T14:35:24" u="1"/>
        <d v="2025-04-28T14:35:25" u="1"/>
        <d v="2025-04-28T16:59:04" u="1"/>
        <d v="2025-04-28T16:04:09" u="1"/>
        <d v="2025-04-28T13:47:44" u="1"/>
        <d v="2025-04-28T17:20:04" u="1"/>
        <d v="2025-04-28T18:03:26" u="1"/>
        <d v="2025-04-28T18:09:47" u="1"/>
        <d v="2025-04-28T15:09:34" u="1"/>
        <d v="2025-04-28T15:26:20" u="1"/>
        <d v="2025-04-28T09:07:15" u="1"/>
        <d v="2025-04-28T15:10:12" u="1"/>
        <d v="2025-04-28T10:46:41" u="1"/>
        <d v="2025-04-28T16:16:25" u="1"/>
        <d v="2025-04-28T18:01:48" u="1"/>
        <d v="2025-04-28T15:46:43" u="1"/>
        <d v="2025-04-28T16:45:30" u="1"/>
        <d v="2025-04-28T16:45:31" u="1"/>
        <d v="2025-04-29T01:56:31" u="1"/>
        <d v="2025-04-28T15:22:50" u="1"/>
        <d v="2025-04-29T03:04:07" u="1"/>
        <d v="2025-04-29T02:04:05" u="1"/>
        <d v="2025-02-05T13:19:03" u="1"/>
        <d v="2025-04-07T08:21:39" u="1"/>
        <d v="2025-04-08T17:46:21" u="1"/>
        <d v="2025-04-15T12:01:24" u="1"/>
        <d v="2025-04-16T09:08:06" u="1"/>
        <d v="2025-04-16T11:16:51" u="1"/>
        <d v="2025-04-17T09:09:33" u="1"/>
        <d v="2025-04-17T14:51:23" u="1"/>
        <d v="2025-04-17T16:23:43" u="1"/>
        <d v="2025-04-18T22:21:31" u="1"/>
        <d v="2025-04-22T08:48:17" u="1"/>
        <d v="2025-04-23T11:47:58" u="1"/>
        <d v="2025-04-23T17:47:14" u="1"/>
        <d v="2025-04-23T19:16:58" u="1"/>
        <d v="2025-04-23T19:50:00" u="1"/>
        <d v="2025-04-24T00:01:28" u="1"/>
        <d v="2025-04-24T00:02:06" u="1"/>
        <d v="2025-04-24T00:02:49" u="1"/>
        <d v="2025-04-24T00:02:55" u="1"/>
        <d v="2025-04-24T00:03:02" u="1"/>
        <d v="2025-04-24T00:03:08" u="1"/>
        <d v="2025-04-24T11:09:13" u="1"/>
        <d v="2025-04-24T12:16:59" u="1"/>
        <d v="2025-04-24T12:46:13" u="1"/>
        <d v="2025-04-24T14:01:09" u="1"/>
        <d v="2025-04-24T14:16:34" u="1"/>
        <d v="2025-04-24T14:31:54" u="1"/>
        <d v="2025-04-24T14:32:06" u="1"/>
        <d v="2025-04-24T17:17:09" u="1"/>
        <d v="2025-04-24T19:11:03" u="1"/>
        <d v="2025-04-24T19:59:37" u="1"/>
        <d v="2025-04-24T19:59:50" u="1"/>
        <d v="2025-04-24T20:18:39" u="1"/>
        <d v="2025-04-24T20:18:47" u="1"/>
        <d v="2025-04-24T20:18:54" u="1"/>
        <d v="2025-04-24T20:19:00" u="1"/>
        <d v="2025-04-25T00:22:12" u="1"/>
        <d v="2025-04-25T00:22:17" u="1"/>
        <d v="2025-04-25T00:22:31" u="1"/>
        <d v="2025-04-25T00:22:36" u="1"/>
        <d v="2025-04-25T00:22:40" u="1"/>
        <d v="2025-04-25T00:22:45" u="1"/>
        <d v="2025-04-25T09:16:21" u="1"/>
        <d v="2025-04-25T09:31:49" u="1"/>
        <d v="2025-04-25T09:31:57" u="1"/>
        <d v="2025-04-25T10:03:39" u="1"/>
        <d v="2025-04-25T10:03:46" u="1"/>
        <d v="2025-04-25T10:30:55" u="1"/>
        <d v="2025-04-25T10:31:14" u="1"/>
        <d v="2025-04-25T10:46:58" u="1"/>
        <d v="2025-04-25T11:13:43" u="1"/>
        <d v="2025-04-25T11:32:14" u="1"/>
        <d v="2025-04-25T11:34:24" u="1"/>
        <d v="2025-04-25T11:35:53" u="1"/>
        <d v="2025-04-25T11:36:05" u="1"/>
        <d v="2025-04-25T11:46:32" u="1"/>
        <d v="2025-04-25T11:46:48" u="1"/>
        <d v="2025-04-25T12:25:49" u="1"/>
        <d v="2025-04-25T12:34:52" u="1"/>
        <d v="2025-04-25T12:35:02" u="1"/>
        <d v="2025-04-25T13:07:12" u="1"/>
        <d v="2025-04-25T13:44:35" u="1"/>
        <d v="2025-04-25T13:46:37" u="1"/>
        <d v="2025-04-25T13:56:54" u="1"/>
        <d v="2025-04-25T14:01:23" u="1"/>
        <d v="2025-04-25T14:08:35" u="1"/>
        <d v="2025-04-25T14:11:50" u="1"/>
        <d v="2025-04-25T14:52:29" u="1"/>
        <d v="2025-04-25T14:59:59" u="1"/>
        <d v="2025-04-25T15:25:39" u="1"/>
        <d v="2025-04-25T15:36:03" u="1"/>
        <d v="2025-04-25T15:36:04" u="1"/>
        <d v="2025-04-25T15:49:09" u="1"/>
        <d v="2025-04-25T15:49:20" u="1"/>
        <d v="2025-04-25T16:04:48" u="1"/>
        <d v="2025-04-25T16:16:20" u="1"/>
        <d v="2025-04-25T16:31:39" u="1"/>
        <d v="2025-04-25T16:54:33" u="1"/>
        <d v="2025-04-25T17:21:38" u="1"/>
        <d v="2025-04-25T17:21:47" u="1"/>
        <d v="2025-04-25T17:21:56" u="1"/>
        <d v="2025-04-25T17:22:04" u="1"/>
        <d v="2025-04-25T17:22:12" u="1"/>
        <d v="2025-04-25T17:22:40" u="1"/>
        <d v="2025-04-25T17:44:39" u="1"/>
        <d v="2025-04-25T17:46:41" u="1"/>
        <d v="2025-04-25T17:46:49" u="1"/>
        <d v="2025-04-25T17:46:58" u="1"/>
        <d v="2025-04-25T18:14:21" u="1"/>
        <d v="2025-04-25T18:24:26" u="1"/>
        <d v="2025-04-25T18:31:32" u="1"/>
        <d v="2025-04-25T18:33:49" u="1"/>
        <d v="2025-04-25T18:34:55" u="1"/>
        <d v="2025-04-25T18:35:01" u="1"/>
        <d v="2025-04-25T18:38:36" u="1"/>
        <d v="2025-04-25T18:38:42" u="1"/>
        <d v="2025-04-25T18:39:41" u="1"/>
        <d v="2025-04-25T18:44:31" u="1"/>
        <d v="2025-04-25T18:47:04" u="1"/>
        <d v="2025-04-25T18:47:09" u="1"/>
        <d v="2025-04-25T18:50:19" u="1"/>
        <d v="2025-04-25T19:17:00" u="1"/>
        <d v="2025-04-25T19:23:47" u="1"/>
        <d v="2025-04-25T19:33:30" u="1"/>
        <d v="2025-04-25T19:33:54" u="1"/>
        <d v="2025-04-25T19:34:14" u="1"/>
        <d v="2025-04-25T19:35:20" u="1"/>
        <d v="2025-04-25T19:35:45" u="1"/>
        <d v="2025-04-25T19:36:29" u="1"/>
        <d v="2025-04-25T19:37:35" u="1"/>
        <d v="2025-04-25T19:37:54" u="1"/>
        <d v="2025-04-25T19:38:10" u="1"/>
        <d v="2025-04-25T19:39:24" u="1"/>
        <d v="2025-04-25T19:39:37" u="1"/>
        <d v="2025-04-25T19:42:18" u="1"/>
        <d v="2025-04-25T19:45:59" u="1"/>
        <d v="2025-04-25T19:46:04" u="1"/>
        <d v="2025-04-25T19:56:57" u="1"/>
        <d v="2025-04-25T19:56:58" u="1"/>
        <d v="2025-04-25T20:34:07" u="1"/>
        <d v="2025-04-25T21:03:39" u="1"/>
        <d v="2025-04-25T23:03:13" u="1"/>
        <d v="2025-04-26T00:05:08" u="1"/>
        <d v="2025-04-26T00:40:55" u="1"/>
        <d v="2025-04-26T00:41:00" u="1"/>
        <d v="2025-04-26T00:41:06" u="1"/>
        <d v="2025-04-26T00:42:12" u="1"/>
        <d v="2025-04-26T00:42:27" u="1"/>
        <d v="2025-04-26T00:42:52" u="1"/>
        <d v="2025-04-26T14:55:44" u="1"/>
        <d v="2025-04-26T15:27:45" u="1"/>
        <d v="2025-04-27T09:02:17" u="1"/>
        <d v="2025-04-27T13:15:03" u="1"/>
        <d v="2025-04-25T06:31:25" u="1"/>
        <d v="2025-04-24T12:16:51" u="1"/>
        <d v="2025-03-27T16:51:48" u="1"/>
        <d v="2025-04-24T17:17:29" u="1"/>
        <d v="2025-04-24T17:32:05" u="1"/>
        <d v="2025-04-24T17:02:09" u="1"/>
        <d v="2025-04-24T17:02:13" u="1"/>
        <d v="2025-04-24T14:46:20" u="1"/>
        <d v="2025-04-24T19:09:44" u="1"/>
        <d v="2025-04-23T16:01:57" u="1"/>
        <d v="2025-04-23T17:01:41" u="1"/>
        <d v="2025-04-23T16:47:18" u="1"/>
        <d v="2025-04-24T16:18:26" u="1"/>
        <d v="2025-04-24T19:11:22" u="1"/>
        <d v="2025-04-23T16:35:35" u="1"/>
        <d v="2025-04-23T16:35:53" u="1"/>
        <d v="2025-04-24T15:17:23" u="1"/>
        <d v="2025-04-24T19:09:52" u="1"/>
        <d v="2025-04-24T19:20:32" u="1"/>
        <d v="2025-04-24T16:28:02" u="1"/>
        <d v="2025-04-17T11:41:58" u="1"/>
        <d v="2025-04-24T14:42:21" u="1"/>
        <d v="2025-04-24T14:42:22" u="1"/>
        <d v="2025-04-24T15:02:35" u="1"/>
        <d v="2025-04-24T15:11:26" u="1"/>
        <d v="2025-04-24T19:08:26" u="1"/>
        <d v="2025-04-24T19:09:34" u="1"/>
        <d v="2025-04-24T17:03:58" u="1"/>
        <d v="2025-04-24T19:46:40" u="1"/>
        <d v="2025-04-24T18:26:23" u="1"/>
        <d v="2025-04-24T18:26:39" u="1"/>
        <d v="2025-04-23T18:32:34" u="1"/>
        <d v="2025-04-24T19:12:00" u="1"/>
        <d v="2025-04-24T19:09:25" u="1"/>
        <d v="2025-04-16T16:15:17" u="1"/>
        <d v="2025-04-23T09:36:02" u="1"/>
        <d v="2025-04-23T19:49:05" u="1"/>
        <d v="2025-04-23T19:49:20" u="1"/>
        <d v="2025-04-24T20:00:38" u="1"/>
        <d v="2025-04-22T12:59:40" u="1"/>
        <d v="2025-04-22T13:04:53" u="1"/>
        <d v="2025-04-22T13:05:20" u="1"/>
        <d v="2025-04-16T09:07:47" u="1"/>
        <d v="2025-04-17T18:36:53" u="1"/>
        <d v="2025-04-22T19:23:45" u="1"/>
        <d v="2025-04-22T19:18:36" u="1"/>
        <d v="2025-04-24T20:03:06" u="1"/>
        <d v="2025-04-24T20:03:24" u="1"/>
        <d v="2025-04-23T17:45:01" u="1"/>
        <d v="2025-04-23T08:34:57" u="1"/>
        <d v="2025-04-17T16:41:47" u="1"/>
        <d v="2025-04-23T17:47:54" u="1"/>
        <d v="2025-04-24T17:34:42" u="1"/>
        <d v="2025-04-24T17:34:37" u="1"/>
        <d v="2025-04-24T14:34:51" u="1"/>
        <d v="2025-04-24T14:34:47" u="1"/>
        <d v="2025-04-23T18:52:22" u="1"/>
        <d v="2025-04-24T17:16:42" u="1"/>
        <d v="2025-04-24T14:16:53" u="1"/>
        <d v="2025-04-24T12:46:20" u="1"/>
        <d v="2025-04-24T13:16:12" u="1"/>
        <d v="2025-04-24T17:16:32" u="1"/>
        <d v="2025-04-22T11:46:20" u="1"/>
        <d v="2025-04-22T11:16:53" u="1"/>
        <d v="2025-04-22T16:46:28" u="1"/>
        <d v="2025-04-22T17:17:31" u="1"/>
        <d v="2025-04-23T08:31:01" u="1"/>
        <d v="2025-04-24T19:02:16" u="1"/>
        <d v="2025-04-24T19:02:26" u="1"/>
        <d v="2025-04-24T17:01:08" u="1"/>
        <d v="2025-04-24T17:01:13" u="1"/>
        <d v="2025-04-24T17:01:24" u="1"/>
        <d v="2025-04-14T16:00:55" u="1"/>
        <d v="2025-04-24T18:05:20" u="1"/>
        <d v="2025-04-24T18:25:59" u="1"/>
        <d v="2025-04-23T12:24:49" u="1"/>
        <d v="2025-04-24T18:40:13" u="1"/>
        <d v="2025-04-22T17:44:24" u="1"/>
        <d v="2025-04-22T17:48:19" u="1"/>
        <d v="2025-04-18T10:11:17" u="1"/>
        <d v="2025-04-09T13:27:50" u="1"/>
        <d v="2025-04-24T18:40:28" u="1"/>
        <d v="2025-04-24T20:24:09" u="1"/>
        <d v="2025-04-24T13:46:21" u="1"/>
        <d v="2025-04-24T14:35:50" u="1"/>
        <d v="2025-04-18T16:18:14" u="1"/>
        <d v="2025-03-27T16:23:42" u="1"/>
        <d v="2025-04-23T17:17:56" u="1"/>
        <d v="2025-04-23T13:04:00" u="1"/>
        <d v="2025-04-23T12:41:11" u="1"/>
        <d v="2025-04-23T17:18:01" u="1"/>
        <d v="2025-04-23T17:18:16" u="1"/>
        <d v="2025-04-23T17:18:20" u="1"/>
        <d v="2025-04-23T17:47:08" u="1"/>
        <d v="2025-04-23T16:31:52" u="1"/>
        <d v="2025-04-23T16:32:03" u="1"/>
        <d v="2025-04-23T16:16:46" u="1"/>
        <d v="2025-04-23T11:31:27" u="1"/>
        <d v="2025-04-23T17:47:04" u="1"/>
        <d v="2025-04-23T19:51:25" u="1"/>
        <d v="2025-04-23T11:31:33" u="1"/>
        <d v="2025-04-23T11:31:37" u="1"/>
        <d v="2025-04-23T16:32:10" u="1"/>
        <d v="2025-04-23T19:48:00" u="1"/>
        <d v="2025-04-23T12:19:03" u="1"/>
        <d v="2025-04-23T17:18:26" u="1"/>
        <d v="2025-04-23T19:16:48" u="1"/>
        <d v="2025-04-23T17:46:42" u="1"/>
        <d v="2025-04-23T11:47:23" u="1"/>
        <d v="2025-04-22T17:01:56" u="1"/>
        <d v="2025-04-22T10:13:47" u="1"/>
        <d v="2025-04-23T17:17:36" u="1"/>
        <d v="2025-04-23T17:17:40" u="1"/>
        <d v="2025-04-23T17:17:45" u="1"/>
        <d v="2025-04-23T17:17:50" u="1"/>
        <d v="2025-04-23T19:48:15" u="1"/>
        <d v="2025-04-23T19:49:15" u="1"/>
        <d v="2025-04-23T16:35:29" u="1"/>
        <d v="2025-04-23T16:36:26" u="1"/>
        <d v="2025-04-15T16:03:47" u="1"/>
        <d v="2025-04-23T13:04:48" u="1"/>
        <d v="2025-04-23T13:23:33" u="1"/>
        <d v="2025-04-23T13:37:59" u="1"/>
        <d v="2025-04-23T13:53:01" u="1"/>
        <d v="2025-04-23T11:37:31" u="1"/>
        <d v="2025-04-23T11:17:58" u="1"/>
        <d v="2025-04-14T21:52:31" u="1"/>
        <d v="2025-04-15T12:03:49" u="1"/>
        <d v="2025-04-17T23:20:12" u="1"/>
        <d v="2025-04-24T00:23:09" u="1"/>
        <d v="2025-04-23T18:49:51" u="1"/>
        <d v="2025-04-23T18:50:23" u="1"/>
        <d v="2025-04-22T18:25:22" u="1"/>
        <d v="2025-04-22T12:17:15" u="1"/>
        <d v="2025-04-23T18:02:49" u="1"/>
        <d v="2025-04-23T18:03:05" u="1"/>
        <d v="2025-04-23T17:02:36" u="1"/>
        <d v="2025-04-23T17:02:37" u="1"/>
        <d v="2025-04-23T17:02:38" u="1"/>
        <d v="2025-04-23T17:03:47" u="1"/>
        <d v="2025-04-23T16:02:36" u="1"/>
        <d v="2025-04-23T16:02:38" u="1"/>
        <d v="2025-04-23T15:02:23" u="1"/>
        <d v="2025-04-23T16:03:46" u="1"/>
        <d v="2025-04-23T16:04:04" u="1"/>
        <d v="2025-04-23T16:03:35" u="1"/>
        <d v="2025-04-23T12:48:06" u="1"/>
        <d v="2025-04-09T14:25:52" u="1"/>
        <d v="2025-04-23T00:23:47" u="1"/>
        <d v="2025-04-24T00:38:03" u="1"/>
        <d v="2025-04-24T00:39:57" u="1"/>
        <d v="2025-04-23T18:43:46" u="1"/>
        <d v="2025-04-23T05:47:59" u="1"/>
        <d v="2025-03-21T19:46:17" u="1"/>
        <d v="2025-03-21T19:46:11" u="1"/>
        <d v="2025-03-21T19:46:04" u="1"/>
        <d v="2025-03-21T19:45:57" u="1"/>
        <d v="2025-03-21T19:45:50" u="1"/>
        <d v="2025-03-21T19:45:43" u="1"/>
        <d v="2025-03-21T19:45:36" u="1"/>
        <d v="2025-03-21T19:45:28" u="1"/>
        <d v="2025-04-23T18:49:20" u="1"/>
        <d v="2025-04-23T00:13:02" u="1"/>
        <d v="2025-04-23T18:06:58" u="1"/>
        <d v="2025-04-23T11:50:29" u="1"/>
        <d v="2025-04-23T18:07:41" u="1"/>
        <d v="2025-04-23T17:58:04" u="1"/>
        <d v="2025-04-22T17:39:56" u="1"/>
        <d v="2025-04-23T16:35:16" u="1"/>
        <d v="2025-04-16T09:07:56" u="1"/>
        <d v="2025-04-10T20:17:09" u="1"/>
        <d v="2025-04-23T16:35:45" u="1"/>
        <d v="2025-04-10T18:36:20" u="1"/>
        <d v="2025-04-10T20:17:50" u="1"/>
        <d v="2025-04-23T16:21:17" u="1"/>
        <d v="2025-04-23T10:57:52" u="1"/>
        <d v="2025-04-22T19:13:54" u="1"/>
        <d v="2025-04-22T13:06:44" u="1"/>
        <d v="2025-04-17T09:13:00" u="1"/>
        <d v="2025-04-23T16:06:37" u="1"/>
        <d v="2025-04-23T10:15:48" u="1"/>
        <d v="2025-04-08T01:11:50" u="1"/>
        <d v="2025-04-16T17:11:50" u="1"/>
        <d v="2025-04-23T12:44:35" u="1"/>
        <d v="2025-04-24T06:18:03" u="1"/>
        <d v="2025-04-23T19:50:45" u="1"/>
        <d v="2025-04-23T19:49:06" u="1"/>
        <d v="2025-04-22T18:12:31" u="1"/>
        <d v="2025-04-24T00:20:48" u="1"/>
        <d v="2025-04-23T18:41:40" u="1"/>
        <d v="2025-04-09T13:53:44" u="1"/>
        <d v="2025-04-23T19:02:55" u="1"/>
        <d v="2025-04-23T17:03:49" u="1"/>
        <d v="2025-04-23T10:01:43" u="1"/>
        <d v="2025-03-26T21:42:07" u="1"/>
        <d v="2025-04-16T22:25:43" u="1"/>
        <d v="2025-04-23T19:02:19" u="1"/>
        <d v="2025-03-26T16:23:24" u="1"/>
        <d v="2025-03-24T21:06:38" u="1"/>
        <d v="2025-03-24T21:06:24" u="1"/>
        <d v="2025-03-24T21:05:11" u="1"/>
        <d v="2025-03-24T21:04:30" u="1"/>
        <d v="2025-04-23T13:03:48" u="1"/>
        <d v="2025-04-07T13:20:19" u="1"/>
        <d v="2025-04-23T08:31:15" u="1"/>
        <d v="2025-04-23T15:45:44" u="1"/>
        <d v="2025-04-23T17:01:01" u="1"/>
        <d v="2025-04-13T17:34:52" u="1"/>
        <d v="2025-04-23T19:50:08" u="1"/>
        <d v="2025-04-23T19:51:10" u="1"/>
        <d v="2025-04-23T15:45:56" u="1"/>
        <d v="2025-04-23T10:01:36" u="1"/>
        <d v="2025-04-23T19:49:23" u="1"/>
        <d v="2025-04-22T18:44:54" u="1"/>
        <d v="2025-04-23T12:38:04" u="1"/>
        <d v="2025-04-23T12:38:05" u="1"/>
        <d v="2025-04-23T19:07:34" u="1"/>
        <d v="2025-04-24T00:26:57" u="1"/>
        <d v="2025-04-11T21:09:22" u="1"/>
        <d v="2025-04-23T19:05:33" u="1"/>
        <d v="2025-04-23T19:07:25" u="1"/>
        <d v="2025-04-22T18:42:22" u="1"/>
        <d v="2025-04-23T00:17:45" u="1"/>
        <d v="2025-04-23T00:18:16" u="1"/>
        <d v="2025-04-23T19:04:04" u="1"/>
        <d v="2025-04-23T19:04:05" u="1"/>
        <d v="2025-04-23T17:45:09" u="1"/>
        <d v="2025-04-23T18:14:20" u="1"/>
        <d v="2025-04-10T14:00:20" u="1"/>
        <d v="2025-04-10T14:00:21" u="1"/>
        <d v="2025-04-23T18:15:37" u="1"/>
        <d v="2025-04-23T18:15:46" u="1"/>
        <d v="2025-04-17T22:09:34" u="1"/>
        <d v="2025-04-22T17:41:47" u="1"/>
        <d v="2025-04-22T17:41:59" u="1"/>
        <d v="2025-04-15T09:09:26" u="1"/>
        <d v="2025-04-15T10:18:13" u="1"/>
        <d v="2025-04-22T11:40:52" u="1"/>
        <d v="2025-01-30T21:38:47" u="1"/>
        <d v="2025-03-28T11:05:31" u="1"/>
        <d v="2025-04-23T16:35:00" u="1"/>
        <d v="2025-04-23T16:25:13" u="1"/>
        <d v="2025-04-23T16:45:52" u="1"/>
        <d v="2025-04-23T16:56:50" u="1"/>
        <d v="2025-04-23T17:07:15" u="1"/>
        <d v="2025-04-09T01:16:49" u="1"/>
        <d v="2025-04-03T23:51:20" u="1"/>
        <d v="2025-04-23T18:17:58" u="1"/>
        <d v="2025-04-24T00:12:39" u="1"/>
        <d v="2025-04-22T23:56:57" u="1"/>
        <d v="2025-04-22T23:57:09" u="1"/>
        <d v="2025-04-22T11:48:21" u="1"/>
        <d v="2025-04-22T11:45:08" u="1"/>
        <d v="2025-04-22T11:45:20" u="1"/>
        <d v="2025-04-23T12:08:47" u="1"/>
        <d v="2025-04-23T12:07:11" u="1"/>
        <d v="2025-04-22T19:10:02" u="1"/>
        <d v="2025-04-22T19:11:15" u="1"/>
        <d v="2025-04-23T12:49:56" u="1"/>
        <d v="2025-04-23T12:50:01" u="1"/>
        <d v="2025-04-11T21:35:52" u="1"/>
        <d v="2025-04-22T19:11:49" u="1"/>
        <d v="2025-04-23T19:54:20" u="1"/>
        <d v="2025-04-16T11:05:08" u="1"/>
        <d v="2025-04-23T19:05:06" u="1"/>
        <d v="2025-04-23T19:05:07" u="1"/>
        <d v="2025-04-19T16:36:31" u="1"/>
        <d v="2025-04-21T23:22:03" u="1"/>
        <d v="2025-04-21T23:22:07" u="1"/>
        <d v="2025-03-30T03:51:27" u="1"/>
        <d v="2025-03-12T03:59:50" u="1"/>
        <d v="2025-02-17T16:33:04" u="1"/>
        <d v="2025-03-27T17:36:50" u="1"/>
        <d v="2025-04-22T17:33:40" u="1"/>
        <d v="2025-04-22T20:02:39" u="1"/>
        <d v="2025-04-22T20:02:49" u="1"/>
        <d v="2025-04-22T12:26:46" u="1"/>
        <d v="2025-04-22T12:26:47" u="1"/>
        <d v="2025-04-22T13:09:11" u="1"/>
        <d v="2025-04-19T14:17:13" u="1"/>
        <d v="2025-04-22T18:02:18" u="1"/>
        <d v="2025-04-22T17:31:34" u="1"/>
        <d v="2025-03-26T13:17:11" u="1"/>
        <d v="2025-04-15T17:46:55" u="1"/>
        <d v="2025-04-22T15:12:17" u="1"/>
        <d v="2025-04-16T16:32:55" u="1"/>
        <d v="2025-04-16T16:32:59" u="1"/>
        <d v="2025-04-22T12:04:05" u="1"/>
        <d v="2025-04-22T10:17:44" u="1"/>
        <d v="2025-04-22T14:53:59" u="1"/>
        <d v="2025-04-22T14:54:00" u="1"/>
        <d v="2025-04-22T12:33:48" u="1"/>
        <d v="2025-04-22T17:23:47" u="1"/>
        <d v="2025-04-22T12:47:47" u="1"/>
        <d v="2025-04-22T11:56:14" u="1"/>
        <d v="2025-04-22T17:51:46" u="1"/>
        <d v="2025-04-22T13:19:25" u="1"/>
        <d v="2025-03-28T14:50:03" u="1"/>
        <d v="2025-04-22T17:35:08" u="1"/>
        <d v="2025-04-22T12:15:42" u="1"/>
        <d v="2025-04-17T20:17:39" u="1"/>
        <d v="2025-04-22T17:01:44" u="1"/>
        <d v="2025-04-15T11:02:22" u="1"/>
        <d v="2025-04-16T19:02:54" u="1"/>
        <d v="2025-04-16T19:02:55" u="1"/>
        <d v="2025-04-17T18:03:03" u="1"/>
        <d v="2025-04-17T18:03:34" u="1"/>
        <d v="2025-04-16T15:03:18" u="1"/>
        <d v="2025-04-22T18:53:23" u="1"/>
        <d v="2025-04-11T20:50:28" u="1"/>
        <d v="2025-04-11T20:50:34" u="1"/>
        <d v="2025-04-14T15:29:44" u="1"/>
        <d v="2025-04-22T18:23:51" u="1"/>
        <d v="2025-04-08T13:55:42" u="1"/>
        <d v="2025-04-10T13:42:17" u="1"/>
        <d v="2025-04-11T20:07:11" u="1"/>
        <d v="2025-04-09T09:32:19" u="1"/>
        <d v="2025-03-24T12:17:33" u="1"/>
        <d v="2025-04-22T13:46:24" u="1"/>
        <d v="2025-04-17T17:15:17" u="1"/>
        <d v="2025-04-22T18:08:46" u="1"/>
        <d v="2025-04-22T18:17:50" u="1"/>
        <d v="2025-04-22T18:18:05" u="1"/>
        <d v="2025-04-22T18:07:53" u="1"/>
        <d v="2025-04-17T19:05:57" u="1"/>
        <d v="2025-04-22T16:06:13" u="1"/>
        <d v="2025-03-31T15:51:05" u="1"/>
        <d v="2025-04-17T23:46:21" u="1"/>
        <d v="2025-04-22T19:18:27" u="1"/>
        <d v="2025-04-22T19:20:56" u="1"/>
        <d v="2025-04-22T19:23:00" u="1"/>
        <d v="2025-04-07T15:32:52" u="1"/>
        <d v="2025-04-22T18:03:41" u="1"/>
        <d v="2025-04-01T18:29:40" u="1"/>
        <d v="2025-04-02T17:57:12" u="1"/>
        <d v="2025-04-17T16:04:05" u="1"/>
        <d v="2025-04-17T20:01:22" u="1"/>
        <d v="2025-04-17T20:01:24" u="1"/>
        <d v="2025-04-10T17:01:02" u="1"/>
        <d v="2025-04-11T17:06:47" u="1"/>
        <d v="2025-04-17T16:03:59" u="1"/>
        <d v="2025-03-24T21:06:08" u="1"/>
        <d v="2025-03-24T21:04:40" u="1"/>
        <d v="2025-04-15T16:22:49" u="1"/>
        <d v="2025-04-04T18:54:49" u="1"/>
        <d v="2025-04-08T19:52:15" u="1"/>
        <d v="2025-04-10T15:18:16" u="1"/>
        <d v="2025-04-22T19:30:55" u="1"/>
        <d v="2025-04-22T19:30:58" u="1"/>
        <d v="2025-04-22T14:16:41" u="1"/>
        <d v="2025-04-17T08:46:05" u="1"/>
        <d v="2025-04-17T08:46:08" u="1"/>
        <d v="2025-04-17T08:46:11" u="1"/>
        <d v="2025-04-17T09:01:03" u="1"/>
        <d v="2025-04-22T12:01:32" u="1"/>
        <d v="2025-04-22T16:46:58" u="1"/>
        <d v="2025-04-22T10:16:17" u="1"/>
        <d v="2025-04-22T09:15:53" u="1"/>
        <d v="2025-04-22T11:01:45" u="1"/>
        <d v="2025-04-22T19:30:50" u="1"/>
        <d v="2025-04-22T10:01:16" u="1"/>
        <d v="2025-04-22T08:16:06" u="1"/>
        <d v="2025-04-16T16:46:38" u="1"/>
        <d v="2025-04-22T20:03:37" u="1"/>
        <d v="2025-04-17T12:31:14" u="1"/>
        <d v="2025-04-18T09:32:02" u="1"/>
        <d v="2025-04-22T16:46:16" u="1"/>
        <d v="2025-04-22T08:45:38" u="1"/>
        <d v="2025-04-22T17:01:07" u="1"/>
        <d v="2025-04-22T16:46:40" u="1"/>
        <d v="2025-04-22T11:02:15" u="1"/>
        <d v="2025-04-22T11:16:31" u="1"/>
        <d v="2025-04-22T17:17:04" u="1"/>
        <d v="2025-04-15T11:21:27" u="1"/>
        <d v="2025-04-22T19:05:39" u="1"/>
        <d v="2025-04-17T11:03:00" u="1"/>
        <d v="2025-04-17T23:09:59" u="1"/>
        <d v="2025-04-17T23:10:14" u="1"/>
        <d v="2025-03-25T18:32:42" u="1"/>
        <d v="2025-04-11T10:19:42" u="1"/>
        <d v="2025-03-26T14:43:04" u="1"/>
        <d v="2025-04-04T19:05:43" u="1"/>
        <d v="2025-02-14T20:35:20" u="1"/>
        <d v="2025-03-31T17:56:27" u="1"/>
        <d v="2025-04-22T17:45:29" u="1"/>
        <d v="2025-04-22T23:57:05" u="1"/>
        <d v="2025-04-22T23:59:17" u="1"/>
        <d v="2025-04-22T11:25:35" u="1"/>
        <d v="2025-04-22T11:25:37" u="1"/>
        <d v="2025-04-22T17:45:00" u="1"/>
        <d v="2025-04-15T17:02:40" u="1"/>
        <d v="2025-04-17T17:02:43" u="1"/>
        <d v="2025-03-28T14:44:26" u="1"/>
        <d v="2025-04-17T15:54:58" u="1"/>
        <d v="2025-04-18T13:57:12" u="1"/>
        <d v="2025-04-18T13:58:13" u="1"/>
        <d v="2025-04-18T21:59:07" u="1"/>
        <d v="2025-04-17T14:47:40" u="1"/>
        <d v="2025-04-17T16:16:52" u="1"/>
        <d v="2025-04-17T16:16:57" u="1"/>
        <d v="2025-04-17T16:17:01" u="1"/>
        <d v="2025-04-17T16:17:05" u="1"/>
        <d v="2025-04-17T19:09:20" u="1"/>
        <d v="2025-04-17T19:10:01" u="1"/>
        <d v="2025-04-15T16:03:52" u="1"/>
        <d v="2025-04-04T09:02:56" u="1"/>
        <d v="2025-04-17T15:58:01" u="1"/>
        <d v="2025-04-17T10:43:56" u="1"/>
        <d v="2025-04-19T14:11:49" u="1"/>
        <d v="2025-04-17T18:59:25" u="1"/>
        <d v="2025-04-17T12:29:24" u="1"/>
        <d v="2025-04-17T18:42:56" u="1"/>
        <d v="2025-04-15T12:07:56" u="1"/>
        <d v="2025-04-15T12:08:31" u="1"/>
        <d v="2025-04-15T12:08:40" u="1"/>
        <d v="2025-04-16T11:49:57" u="1"/>
        <d v="2025-04-16T13:23:49" u="1"/>
        <d v="2025-04-15T16:16:10" u="1"/>
        <d v="2025-04-15T16:16:26" u="1"/>
        <d v="2025-04-15T16:16:38" u="1"/>
        <d v="2025-04-15T16:17:06" u="1"/>
        <d v="2025-04-16T22:22:22" u="1"/>
        <d v="2025-04-17T17:13:48" u="1"/>
        <d v="2025-04-17T18:02:09" u="1"/>
        <d v="2025-04-17T22:58:03" u="1"/>
        <d v="2025-04-18T16:20:52" u="1"/>
        <d v="2025-04-16T16:37:06" u="1"/>
        <d v="2025-04-17T18:04:04" u="1"/>
        <d v="2025-04-17T15:03:13" u="1"/>
        <d v="2025-04-17T15:03:14" u="1"/>
        <d v="2025-04-16T22:41:16" u="1"/>
        <d v="2025-04-16T22:41:21" u="1"/>
        <d v="2025-04-16T22:41:27" u="1"/>
        <d v="2025-04-17T17:10:05" u="1"/>
        <d v="2025-04-17T17:10:23" u="1"/>
        <d v="2025-04-15T22:07:36" u="1"/>
        <d v="2025-04-17T22:52:03" u="1"/>
        <d v="2025-04-17T17:03:51" u="1"/>
        <d v="2025-04-17T10:07:09" u="1"/>
        <d v="2025-04-15T16:08:25" u="1"/>
        <d v="2025-04-17T17:59:54" u="1"/>
        <d v="2025-04-16T09:47:36" u="1"/>
        <d v="2025-04-15T16:46:38" u="1"/>
        <d v="2025-04-17T23:26:54" u="1"/>
        <d v="2025-04-16T22:46:06" u="1"/>
        <d v="2025-04-17T23:22:58" u="1"/>
        <d v="2025-04-17T23:24:20" u="1"/>
        <d v="2025-04-17T23:30:40" u="1"/>
        <d v="2025-04-17T18:09:24" u="1"/>
        <d v="2025-04-17T18:03:49" u="1"/>
        <d v="2025-04-17T23:30:21" u="1"/>
        <d v="2025-04-17T15:19:12" u="1"/>
        <d v="2025-04-17T22:03:07" u="1"/>
        <d v="2025-04-17T22:04:51" u="1"/>
        <d v="2025-04-17T22:05:45" u="1"/>
        <d v="2025-04-17T22:06:00" u="1"/>
        <d v="2025-04-17T22:06:12" u="1"/>
        <d v="2025-04-17T22:06:24" u="1"/>
        <d v="2025-04-17T22:06:36" u="1"/>
        <d v="2025-04-17T22:07:09" u="1"/>
        <d v="2025-04-17T22:07:18" u="1"/>
        <d v="2025-04-17T22:07:23" u="1"/>
        <d v="2025-04-17T15:59:46" u="1"/>
        <d v="2025-04-17T15:59:59" u="1"/>
        <d v="2025-04-16T15:41:25" u="1"/>
        <d v="2025-04-16T15:42:02" u="1"/>
        <d v="2025-04-16T21:43:08" u="1"/>
        <d v="2025-04-16T21:43:13" u="1"/>
        <d v="2025-04-16T21:43:37" u="1"/>
        <d v="2025-04-16T21:43:50" u="1"/>
        <d v="2025-04-16T21:43:55" u="1"/>
        <d v="2025-04-16T21:44:00" u="1"/>
        <d v="2025-04-16T21:44:04" u="1"/>
        <d v="2025-04-16T21:44:09" u="1"/>
        <d v="2025-04-16T21:44:14" u="1"/>
        <d v="2025-04-16T21:44:19" u="1"/>
        <d v="2025-04-16T21:44:24" u="1"/>
        <d v="2025-04-16T21:44:29" u="1"/>
        <d v="2025-04-16T21:44:35" u="1"/>
        <d v="2025-04-16T21:44:39" u="1"/>
        <d v="2025-04-16T21:44:47" u="1"/>
        <d v="2025-04-16T21:44:56" u="1"/>
        <d v="2025-04-16T21:45:02" u="1"/>
        <d v="2025-04-16T21:45:08" u="1"/>
        <d v="2025-04-16T21:45:13" u="1"/>
        <d v="2025-04-16T21:45:23" u="1"/>
        <d v="2025-04-16T21:45:32" u="1"/>
        <d v="2025-04-04T17:47:42" u="1"/>
        <d v="2025-04-15T15:20:46" u="1"/>
        <d v="2025-04-16T17:27:56" u="1"/>
        <d v="2025-04-17T18:24:12" u="1"/>
        <d v="2025-04-08T09:06:32" u="1"/>
        <d v="2025-04-16T20:33:58" u="1"/>
        <d v="2025-04-16T20:33:14" u="1"/>
        <d v="2025-04-14T17:03:28" u="1"/>
        <d v="2025-04-17T16:37:42" u="1"/>
        <d v="2025-04-17T18:05:55" u="1"/>
        <d v="2025-04-17T18:05:59" u="1"/>
        <d v="2025-04-15T14:34:33" u="1"/>
        <d v="2025-04-09T19:04:53" u="1"/>
        <d v="2025-04-17T13:25:03" u="1"/>
        <d v="2025-04-20T21:54:12" u="1"/>
        <d v="2025-04-17T22:37:32" u="1"/>
        <d v="2025-04-11T20:25:36" u="1"/>
        <d v="2025-04-16T16:54:35" u="1"/>
        <d v="2025-04-16T09:07:19" u="1"/>
        <d v="2025-04-17T09:08:03" u="1"/>
        <d v="2025-04-18T16:24:43" u="1"/>
        <d v="2025-04-21T23:26:51" u="1"/>
        <d v="2025-04-17T11:09:13" u="1"/>
        <d v="2025-04-17T09:12:41" u="1"/>
        <d v="2025-04-16T09:08:32" u="1"/>
        <d v="2025-04-15T12:02:59" u="1"/>
        <d v="2025-04-15T12:06:57" u="1"/>
        <d v="2025-04-17T09:08:38" u="1"/>
        <d v="2025-04-17T09:10:50" u="1"/>
        <d v="2025-04-16T09:01:49" u="1"/>
        <d v="2025-04-16T14:24:24" u="1"/>
        <d v="2025-04-17T17:20:12" u="1"/>
        <d v="2025-04-10T14:37:01" u="1"/>
        <d v="2025-04-14T14:02:55" u="1"/>
        <d v="2025-04-14T15:33:11" u="1"/>
        <d v="2025-04-15T16:03:08" u="1"/>
        <d v="2025-04-15T16:03:14" u="1"/>
        <d v="2025-04-04T13:20:00" u="1"/>
        <d v="2025-04-04T13:20:07" u="1"/>
        <d v="2025-04-10T09:32:58" u="1"/>
        <d v="2025-04-10T10:33:10" u="1"/>
        <d v="2025-04-04T18:21:31" u="1"/>
        <d v="2025-04-16T17:47:37" u="1"/>
        <d v="2025-04-16T17:47:50" u="1"/>
        <d v="2025-04-17T17:20:18" u="1"/>
        <d v="2025-04-17T17:20:23" u="1"/>
        <d v="2025-04-17T10:17:41" u="1"/>
        <d v="2025-04-16T20:32:59" u="1"/>
        <d v="2025-04-17T11:03:14" u="1"/>
        <d v="2025-04-16T22:15:55" u="1"/>
        <d v="2025-04-17T17:02:30" u="1"/>
        <d v="2025-04-17T17:02:45" u="1"/>
        <d v="2025-04-17T10:06:16" u="1"/>
        <d v="2025-04-17T16:01:57" u="1"/>
        <d v="2025-04-19T01:01:59" u="1"/>
        <d v="2025-04-16T09:44:04" u="1"/>
        <d v="2025-04-16T09:44:12" u="1"/>
        <d v="2025-04-08T19:47:51" u="1"/>
        <d v="2025-04-04T18:58:32" u="1"/>
        <d v="2025-04-02T23:49:07" u="1"/>
        <d v="2025-04-01T18:56:55" u="1"/>
        <d v="2025-04-03T23:55:13" u="1"/>
        <d v="2025-04-03T23:55:25" u="1"/>
        <d v="2025-04-17T20:32:50" u="1"/>
        <d v="2025-04-17T20:32:56" u="1"/>
        <d v="2025-04-17T19:16:17" u="1"/>
        <d v="2025-04-17T19:16:21" u="1"/>
        <d v="2025-04-17T19:16:24" u="1"/>
        <d v="2025-04-16T16:46:22" u="1"/>
        <d v="2025-04-16T17:46:10" u="1"/>
        <d v="2025-04-17T17:46:31" u="1"/>
        <d v="2025-04-11T13:30:52" u="1"/>
        <d v="2025-04-15T17:03:33" u="1"/>
        <d v="2025-04-15T17:03:36" u="1"/>
        <d v="2025-04-16T10:35:09" u="1"/>
        <d v="2025-04-17T16:51:07" u="1"/>
        <d v="2025-04-17T16:51:29" u="1"/>
        <d v="2025-04-17T16:51:37" u="1"/>
        <d v="2025-04-17T14:08:23" u="1"/>
        <d v="2025-04-17T15:20:29" u="1"/>
        <d v="2025-04-17T14:20:31" u="1"/>
        <d v="2025-04-17T15:51:12" u="1"/>
        <d v="2025-04-18T16:22:01" u="1"/>
        <d v="2025-04-17T23:13:58" u="1"/>
        <d v="2025-04-17T17:36:36" u="1"/>
        <d v="2025-04-17T17:37:01" u="1"/>
        <d v="2025-04-16T16:54:18" u="1"/>
        <d v="2025-04-15T16:30:31" u="1"/>
        <d v="2025-04-17T23:11:02" u="1"/>
        <d v="2025-04-17T23:11:03" u="1"/>
        <d v="2025-04-17T23:11:38" u="1"/>
        <d v="2025-04-07T18:45:05" u="1"/>
        <d v="2025-04-03T10:10:26" u="1"/>
        <d v="2025-04-14T11:18:49" u="1"/>
        <d v="2025-04-17T13:54:13" u="1"/>
        <d v="2025-04-17T14:15:55" u="1"/>
        <d v="2025-04-17T23:17:35" u="1"/>
        <d v="2025-04-17T23:17:40" u="1"/>
        <d v="2025-04-17T22:02:34" u="1"/>
        <d v="2025-04-17T15:56:24" u="1"/>
        <d v="2025-04-15T15:45:33" u="1"/>
        <d v="2025-04-16T09:34:49" u="1"/>
        <d v="2025-04-17T16:25:19" u="1"/>
        <d v="2025-04-17T16:25:40" u="1"/>
        <d v="2025-04-17T16:29:07" u="1"/>
        <d v="2025-04-15T21:41:26" u="1"/>
        <d v="2025-04-16T16:02:21" u="1"/>
        <d v="2025-04-16T16:02:44" u="1"/>
        <d v="2025-04-17T22:13:14" u="1"/>
        <d v="2025-04-17T22:14:46" u="1"/>
        <d v="2025-03-26T02:56:26" u="1"/>
        <d v="2025-03-05T14:11:50" u="1"/>
        <d v="2025-03-20T13:25:55" u="1"/>
        <d v="2025-04-17T18:14:59" u="1"/>
        <d v="2025-04-17T18:15:19" u="1"/>
        <d v="2025-04-17T18:16:10" u="1"/>
        <d v="2025-04-17T18:17:47" u="1"/>
        <d v="2025-04-16T22:51:43" u="1"/>
        <d v="2025-04-16T22:51:59" u="1"/>
        <d v="2025-04-17T23:37:30" u="1"/>
        <d v="2025-04-15T22:45:50" u="1"/>
        <d v="2025-04-15T22:46:35" u="1"/>
        <d v="2025-04-15T22:47:51" u="1"/>
        <d v="2025-04-16T17:17:51" u="1"/>
        <d v="2025-04-16T17:17:56" u="1"/>
        <d v="2025-04-16T17:19:43" u="1"/>
        <d v="2025-04-16T17:19:50" u="1"/>
        <d v="2025-04-16T17:21:06" u="1"/>
        <d v="2025-04-16T17:21:15" u="1"/>
        <d v="2025-04-16T17:21:24" u="1"/>
        <d v="2025-04-15T16:48:25" u="1"/>
        <d v="2025-04-17T14:06:03" u="1"/>
        <d v="2025-04-13T08:24:26" u="1"/>
        <d v="2025-04-13T08:24:27" u="1"/>
        <d v="2025-04-16T16:37:00" u="1"/>
        <d v="2025-03-21T18:15:49" u="1"/>
        <d v="2025-03-21T20:34:56" u="1"/>
        <d v="2025-03-21T18:15:48" u="1"/>
        <d v="2025-03-21T17:16:51" u="1"/>
        <d v="2025-03-21T17:16:45" u="1"/>
        <d v="2025-03-21T15:47:26" u="1"/>
        <d v="2025-03-21T10:25:47" u="1"/>
        <d v="2025-03-20T19:07:52" u="1"/>
        <d v="2025-03-20T17:03:01" u="1"/>
        <d v="2025-03-25T14:27:17" u="1"/>
        <d v="2025-03-19T12:46:48" u="1"/>
        <d v="2025-03-17T17:29:17" u="1"/>
        <d v="2025-03-14T18:46:20" u="1"/>
        <d v="2025-03-14T10:51:42" u="1"/>
        <d v="2025-03-11T09:35:50" u="1"/>
        <d v="2025-03-11T09:30:50" u="1"/>
        <d v="2025-02-27T12:00:10" u="1"/>
        <d v="2025-03-21T20:33:33" u="1"/>
        <d v="2025-03-21T18:35:14" u="1"/>
        <d v="2025-03-21T18:35:13" u="1"/>
        <d v="2025-03-21T20:40:00" u="1"/>
        <d v="2025-03-24T17:11:50" u="1"/>
        <d v="2025-03-24T20:20:12" u="1"/>
        <d v="2025-03-25T09:29:10" u="1"/>
        <d v="2025-03-25T11:20:10" u="1"/>
        <d v="2025-03-28T08:04:57" u="1"/>
        <d v="2025-03-28T08:05:17" u="1"/>
        <d v="2025-03-28T08:06:35" u="1"/>
        <d v="2025-03-28T08:07:05" u="1"/>
        <d v="2025-03-25T12:02:24" u="1"/>
        <d v="2025-03-25T15:54:47" u="1"/>
        <d v="2025-03-25T17:17:02" u="1"/>
        <d v="2025-03-28T19:24:37" u="1"/>
        <d v="2025-03-28T19:24:39" u="1"/>
        <d v="2025-03-31T10:17:45" u="1"/>
        <d v="2025-03-31T10:17:46" u="1"/>
        <d v="2025-03-26T10:03:53" u="1"/>
        <d v="2025-03-26T11:09:05" u="1"/>
        <d v="2025-03-26T11:32:35" u="1"/>
        <d v="2025-03-26T15:18:27" u="1"/>
        <d v="2025-04-01T17:22:26" u="1"/>
        <d v="2025-03-26T18:32:10" u="1"/>
        <d v="2025-03-27T11:30:48" u="1"/>
        <d v="2025-04-02T09:33:29" u="1"/>
        <d v="2025-03-27T16:56:27" u="1"/>
        <d v="2025-03-27T17:02:05" u="1"/>
        <d v="2025-04-02T12:28:51" u="1"/>
        <d v="2025-04-02T12:28:52" u="1"/>
        <d v="2025-04-02T12:34:46" u="1"/>
        <d v="2025-03-28T08:03:03" u="1"/>
        <d v="2025-04-02T18:02:03" u="1"/>
        <d v="2025-03-28T08:03:40" u="1"/>
        <d v="2025-03-28T08:04:08" u="1"/>
        <d v="2025-03-28T13:02:07" u="1"/>
        <d v="2025-03-28T16:47:06" u="1"/>
        <d v="2025-03-28T19:13:48" u="1"/>
        <d v="2025-03-31T10:39:09" u="1"/>
        <d v="2025-03-31T11:16:15" u="1"/>
        <d v="2025-03-31T14:49:14" u="1"/>
        <d v="2025-03-31T17:04:48" u="1"/>
        <d v="2025-04-03T23:48:42" u="1"/>
        <d v="2025-03-31T18:16:15" u="1"/>
        <d v="2025-04-01T17:21:45" u="1"/>
        <d v="2025-04-02T09:33:21" u="1"/>
        <d v="2025-04-02T10:49:31" u="1"/>
        <d v="2025-04-02T12:28:46" u="1"/>
        <d v="2025-04-02T12:28:49" u="1"/>
        <d v="2025-04-02T16:39:35" u="1"/>
        <d v="2025-04-02T18:05:25" u="1"/>
        <d v="2025-04-02T18:24:34" u="1"/>
        <d v="2025-04-07T08:31:56" u="1"/>
        <d v="2025-04-07T13:28:48" u="1"/>
        <d v="2025-04-02T18:34:50" u="1"/>
        <d v="2025-04-02T18:54:43" u="1"/>
        <d v="2025-04-02T19:24:05" u="1"/>
        <d v="2025-04-02T19:47:58" u="1"/>
        <d v="2025-04-03T17:31:40" u="1"/>
        <d v="2025-04-03T17:31:46" u="1"/>
        <d v="2025-04-08T16:56:08" u="1"/>
        <d v="2025-04-08T17:02:55" u="1"/>
        <d v="2025-04-03T17:32:48" u="1"/>
        <d v="2025-04-08T18:16:29" u="1"/>
        <d v="2025-04-03T17:45:52" u="1"/>
        <d v="2025-04-08T20:14:27" u="1"/>
        <d v="2025-04-03T18:05:58" u="1"/>
        <d v="2025-04-04T09:02:51" u="1"/>
        <d v="2025-04-04T15:35:56" u="1"/>
        <d v="2025-04-04T15:36:01" u="1"/>
        <d v="2025-04-04T16:47:48" u="1"/>
        <d v="2025-04-04T17:35:09" u="1"/>
        <d v="2025-04-07T16:33:38" u="1"/>
        <d v="2025-04-09T21:03:57" u="1"/>
        <d v="2025-04-09T21:04:06" u="1"/>
        <d v="2025-04-07T17:18:18" u="1"/>
        <d v="2025-04-07T18:45:04" u="1"/>
        <d v="2025-04-07T20:14:31" u="1"/>
        <d v="2025-04-10T10:34:15" u="1"/>
        <d v="2025-04-08T17:34:42" u="1"/>
        <d v="2025-04-09T09:47:13" u="1"/>
        <d v="2025-04-09T11:34:57" u="1"/>
        <d v="2025-04-09T11:46:47" u="1"/>
        <d v="2025-04-10T12:52:36" u="1"/>
        <d v="2025-04-04T14:47:43" u="1"/>
        <d v="2025-04-09T16:57:25" u="1"/>
        <d v="2025-04-09T16:57:27" u="1"/>
        <d v="2025-04-09T17:48:42" u="1"/>
        <d v="2025-04-09T20:47:18" u="1"/>
        <d v="2025-04-09T21:02:52" u="1"/>
        <d v="2025-04-10T16:47:03" u="1"/>
        <d v="2025-04-09T21:03:52" u="1"/>
        <d v="2025-04-10T07:49:56" u="1"/>
        <d v="2025-04-10T09:48:15" u="1"/>
        <d v="2025-04-10T18:34:27" u="1"/>
        <d v="2025-04-10T18:34:50" u="1"/>
        <d v="2025-04-10T18:35:31" u="1"/>
        <d v="2025-04-10T18:35:41" u="1"/>
        <d v="2025-04-10T10:48:55" u="1"/>
        <d v="2025-04-10T11:03:31" u="1"/>
        <d v="2025-04-10T11:32:59" u="1"/>
        <d v="2025-04-10T12:08:18" u="1"/>
        <d v="2025-04-10T20:49:56" u="1"/>
        <d v="2025-04-10T12:18:16" u="1"/>
        <d v="2025-04-10T12:40:12" u="1"/>
        <d v="2025-04-10T12:40:14" u="1"/>
        <d v="2025-04-10T13:18:37" u="1"/>
        <d v="2025-04-09T13:03:27" u="1"/>
        <d v="2025-04-10T14:06:49" u="1"/>
        <d v="2025-04-10T14:18:15" u="1"/>
        <d v="2025-04-10T14:32:32" u="1"/>
        <d v="2025-04-10T16:18:11" u="1"/>
        <d v="2025-04-11T15:26:06" u="1"/>
        <d v="2025-04-10T16:18:37" u="1"/>
        <d v="2025-04-10T18:32:04" u="1"/>
        <d v="2025-04-10T18:32:42" u="1"/>
        <d v="2025-04-10T18:33:22" u="1"/>
        <d v="2025-04-10T19:34:09" u="1"/>
        <d v="2025-04-10T19:57:10" u="1"/>
        <d v="2025-04-10T19:59:13" u="1"/>
        <d v="2025-04-11T19:01:58" u="1"/>
        <d v="2025-04-11T08:31:45" u="1"/>
        <d v="2025-04-11T14:02:43" u="1"/>
        <d v="2025-04-11T14:32:25" u="1"/>
        <d v="2025-04-11T14:50:22" u="1"/>
        <d v="2025-04-11T15:19:37" u="1"/>
        <d v="2025-04-11T15:19:53" u="1"/>
        <d v="2025-04-11T15:40:58" u="1"/>
        <d v="2025-04-11T16:00:54" u="1"/>
        <d v="2025-04-11T16:17:30" u="1"/>
        <d v="2025-04-11T16:46:39" u="1"/>
        <d v="2025-04-13T17:33:40" u="1"/>
        <d v="2025-04-13T17:35:11" u="1"/>
        <d v="2025-04-13T17:35:29" u="1"/>
        <d v="2025-04-13T17:35:34" u="1"/>
        <d v="2025-04-13T17:36:13" u="1"/>
        <d v="2025-04-13T17:36:34" u="1"/>
        <d v="2025-04-11T17:04:55" u="1"/>
        <d v="2025-04-11T17:09:51" u="1"/>
        <d v="2025-04-11T17:36:39" u="1"/>
        <d v="2025-04-11T19:01:49" u="1"/>
        <d v="2025-04-14T13:38:49" u="1"/>
        <d v="2025-04-14T13:46:52" u="1"/>
        <d v="2025-04-11T19:01:50" u="1"/>
        <d v="2025-04-11T20:01:30" u="1"/>
        <d v="2025-04-11T10:18:36" u="1"/>
        <d v="2025-04-14T15:35:00" u="1"/>
        <d v="2025-04-11T11:04:17" u="1"/>
        <d v="2025-04-11T12:08:34" u="1"/>
        <d v="2025-04-11T13:02:19" u="1"/>
        <d v="2025-04-14T19:14:08" u="1"/>
        <d v="2025-04-14T19:34:24" u="1"/>
        <d v="2025-04-14T21:02:15" u="1"/>
        <d v="2025-04-11T20:38:11" u="1"/>
        <d v="2025-04-11T20:38:16" u="1"/>
        <d v="2025-04-13T17:32:51" u="1"/>
        <d v="2025-04-14T09:16:53" u="1"/>
        <d v="2025-04-15T10:56:07" u="1"/>
        <d v="2025-04-14T10:16:23" u="1"/>
        <d v="2025-04-14T12:01:32" u="1"/>
        <d v="2025-04-15T12:02:26" u="1"/>
        <d v="2025-04-14T13:16:48" u="1"/>
        <d v="2025-04-14T14:56:11" u="1"/>
        <d v="2025-04-15T13:00:55" u="1"/>
        <d v="2025-04-15T13:01:35" u="1"/>
        <d v="2025-04-15T13:31:20" u="1"/>
        <d v="2025-04-15T13:31:26" u="1"/>
        <d v="2025-04-11T20:05:51" u="1"/>
        <d v="2025-04-14T15:50:00" u="1"/>
        <d v="2025-04-14T17:02:49" u="1"/>
        <d v="2025-04-15T15:46:29" u="1"/>
        <d v="2025-04-15T15:47:47" u="1"/>
        <d v="2025-04-15T15:47:51" u="1"/>
        <d v="2025-04-15T16:02:16" u="1"/>
        <d v="2025-04-14T19:01:42" u="1"/>
        <d v="2025-04-15T16:11:56" u="1"/>
        <d v="2025-04-15T16:15:45" u="1"/>
        <d v="2025-04-15T16:16:18" u="1"/>
        <d v="2025-04-15T16:17:31" u="1"/>
        <d v="2025-04-15T16:17:47" u="1"/>
        <d v="2025-04-15T09:09:25" u="1"/>
        <d v="2025-04-15T10:02:13" u="1"/>
        <d v="2025-04-15T10:17:28" u="1"/>
        <d v="2025-04-15T10:17:41" u="1"/>
        <d v="2025-04-15T17:31:39" u="1"/>
        <d v="2025-04-15T17:36:03" u="1"/>
        <d v="2025-04-15T17:46:27" u="1"/>
        <d v="2025-04-15T21:01:52" u="1"/>
        <d v="2025-04-15T21:02:40" u="1"/>
        <d v="2025-04-15T21:21:14" u="1"/>
        <d v="2025-04-15T12:02:09" u="1"/>
        <d v="2025-04-14T21:42:09" u="1"/>
        <d v="2025-04-15T12:46:34" u="1"/>
        <d v="2025-04-15T13:00:42" u="1"/>
        <d v="2025-04-15T14:05:38" u="1"/>
        <d v="2025-04-15T14:20:12" u="1"/>
        <d v="2025-04-15T15:20:03" u="1"/>
        <d v="2025-04-15T15:38:59" u="1"/>
        <d v="2025-04-15T16:38:11" u="1"/>
        <d v="2025-04-15T17:01:24" u="1"/>
        <d v="2025-04-15T17:05:15" u="1"/>
        <d v="2025-04-15T18:46:26" u="1"/>
        <d v="2025-04-15T21:37:34" u="1"/>
        <d v="2025-04-15T21:40:46" u="1"/>
        <d v="2025-04-15T21:58:15" u="1"/>
        <d v="2025-04-15T22:48:20" u="1"/>
        <d v="2025-04-16T08:16:40" u="1"/>
        <d v="2025-04-16T08:46:02" u="1"/>
        <d v="2025-04-16T09:05:25" u="1"/>
        <d v="2025-04-16T09:16:09" u="1"/>
        <d v="2025-04-16T09:34:44" u="1"/>
        <d v="2025-04-16T09:34:48" u="1"/>
        <d v="2025-04-16T09:47:08" u="1"/>
        <d v="2025-04-16T09:49:23" u="1"/>
        <d v="2025-04-16T11:20:54" u="1"/>
        <d v="2025-04-16T11:35:08" u="1"/>
        <d v="2025-04-16T11:35:22" u="1"/>
        <d v="2025-04-16T11:35:27" u="1"/>
        <d v="2025-04-16T12:47:15" u="1"/>
        <d v="2025-04-16T13:01:47" u="1"/>
        <d v="2025-04-16T13:05:35" u="1"/>
        <d v="2025-04-16T13:19:05" u="1"/>
        <d v="2025-04-16T13:19:21" u="1"/>
        <d v="2025-04-16T13:19:25" u="1"/>
        <d v="2025-04-16T13:19:29" u="1"/>
        <d v="2025-04-16T13:19:40" u="1"/>
        <d v="2025-04-16T13:31:27" u="1"/>
        <d v="2025-04-16T13:47:04" u="1"/>
        <d v="2025-04-16T13:47:09" u="1"/>
        <d v="2025-04-16T13:47:27" u="1"/>
        <d v="2025-04-16T13:47:41" u="1"/>
        <d v="2025-04-16T13:48:10" u="1"/>
        <d v="2025-04-16T13:56:05" u="1"/>
        <d v="2025-04-16T14:02:16" u="1"/>
        <d v="2025-04-16T14:31:03" u="1"/>
        <d v="2025-04-16T16:02:18" u="1"/>
        <d v="2025-04-16T16:08:27" u="1"/>
        <d v="2025-04-16T16:08:48" u="1"/>
        <d v="2025-04-16T16:16:35" u="1"/>
        <d v="2025-04-16T16:17:28" u="1"/>
        <d v="2025-04-16T16:17:35" u="1"/>
        <d v="2025-04-16T16:20:04" u="1"/>
        <d v="2025-04-16T16:20:08" u="1"/>
        <d v="2025-04-16T16:25:12" u="1"/>
        <d v="2025-04-16T16:25:13" u="1"/>
        <d v="2025-04-16T16:45:10" u="1"/>
        <d v="2025-04-16T16:46:28" u="1"/>
        <d v="2025-04-16T16:49:57" u="1"/>
        <d v="2025-04-16T17:05:48" u="1"/>
        <d v="2025-04-16T17:08:19" u="1"/>
        <d v="2025-04-16T17:16:44" u="1"/>
        <d v="2025-04-16T17:47:56" u="1"/>
        <d v="2025-04-16T17:48:01" u="1"/>
        <d v="2025-04-16T17:50:56" u="1"/>
        <d v="2025-04-16T17:51:14" u="1"/>
        <d v="2025-04-16T17:52:09" u="1"/>
        <d v="2025-04-16T18:01:35" u="1"/>
        <d v="2025-04-16T18:08:37" u="1"/>
        <d v="2025-04-16T18:16:06" u="1"/>
        <d v="2025-04-16T18:31:20" u="1"/>
        <d v="2025-04-16T18:34:42" u="1"/>
        <d v="2025-04-16T18:46:02" u="1"/>
        <d v="2025-04-16T18:46:10" u="1"/>
        <d v="2025-04-16T19:04:57" u="1"/>
        <d v="2025-04-16T20:04:48" u="1"/>
        <d v="2025-04-16T20:32:23" u="1"/>
        <d v="2025-04-16T20:32:28" u="1"/>
        <d v="2025-04-16T20:32:44" u="1"/>
        <d v="2025-04-16T20:33:18" u="1"/>
        <d v="2025-04-16T20:33:33" u="1"/>
        <d v="2025-04-16T20:33:38" u="1"/>
        <d v="2025-04-16T20:34:21" u="1"/>
        <d v="2025-04-16T20:34:37" u="1"/>
        <d v="2025-04-16T20:34:55" u="1"/>
        <d v="2025-04-16T20:35:16" u="1"/>
        <d v="2025-04-16T20:35:32" u="1"/>
        <d v="2025-04-16T21:41:45" u="1"/>
        <d v="2025-04-16T22:24:51" u="1"/>
        <d v="2025-04-16T22:29:23" u="1"/>
        <d v="2025-03-25T17:38:50" u="1"/>
        <d v="2025-03-31T10:46:41" u="1"/>
        <d v="2025-03-26T21:33:42" u="1"/>
        <d v="2025-03-31T14:21:27" u="1"/>
        <d v="2025-03-31T15:47:47" u="1"/>
        <d v="2025-04-03T17:23:32" u="1"/>
        <d v="2025-04-04T09:35:39" u="1"/>
        <d v="2025-04-03T15:02:22" u="1"/>
        <d v="2025-04-03T16:21:54" u="1"/>
        <d v="2025-04-03T17:22:47" u="1"/>
        <d v="2025-04-03T17:35:15" u="1"/>
        <d v="2025-04-07T18:51:01" u="1"/>
        <d v="2025-04-08T17:46:37" u="1"/>
        <d v="2025-04-08T17:46:47" u="1"/>
        <d v="2025-04-08T18:06:03" u="1"/>
        <d v="2025-04-08T18:06:42" u="1"/>
        <d v="2025-04-08T19:05:09" u="1"/>
        <d v="2025-04-04T19:21:17" u="1"/>
        <d v="2025-04-03T14:17:21" u="1"/>
        <d v="2025-04-07T11:17:14" u="1"/>
        <d v="2025-04-07T11:46:19" u="1"/>
        <d v="2025-04-07T13:04:55" u="1"/>
        <d v="2025-04-07T14:35:27" u="1"/>
        <d v="2025-04-08T17:46:32" u="1"/>
        <d v="2025-04-07T08:21:22" u="1"/>
        <d v="2025-04-10T08:34:52" u="1"/>
        <d v="2025-04-10T19:02:30" u="1"/>
        <d v="2025-04-10T19:02:34" u="1"/>
        <d v="2025-04-09T13:16:33" u="1"/>
        <d v="2025-04-11T15:25:15" u="1"/>
        <d v="2025-04-11T15:25:16" u="1"/>
        <d v="2025-04-11T09:21:13" u="1"/>
        <d v="2025-04-11T15:05:41" u="1"/>
        <d v="2025-04-11T16:02:12" u="1"/>
        <d v="2025-04-11T21:29:11" u="1"/>
        <d v="2025-04-11T17:02:45" u="1"/>
        <d v="2025-04-11T17:03:39" u="1"/>
        <d v="2025-04-11T19:02:40" u="1"/>
        <d v="2025-04-14T09:16:45" u="1"/>
        <d v="2025-04-11T20:45:17" u="1"/>
        <d v="2025-04-11T20:50:29" u="1"/>
        <d v="2025-04-11T20:56:14" u="1"/>
        <d v="2025-04-14T13:45:02" u="1"/>
        <d v="2025-04-14T14:02:41" u="1"/>
        <d v="2025-04-14T18:31:33" u="1"/>
        <d v="2025-04-14T19:01:51" u="1"/>
        <d v="2025-04-14T12:16:51" u="1"/>
        <d v="2025-04-14T13:04:21" u="1"/>
        <d v="2025-04-14T13:04:28" u="1"/>
        <d v="2025-04-14T21:59:54" u="1"/>
        <d v="2025-04-15T10:16:17" u="1"/>
        <d v="2025-04-15T10:16:25" u="1"/>
        <d v="2025-04-15T10:28:07" u="1"/>
        <d v="2025-04-15T11:04:17" u="1"/>
        <d v="2025-04-15T11:21:22" u="1"/>
        <d v="2025-04-15T11:47:04" u="1"/>
        <d v="2025-04-14T13:39:56" u="1"/>
        <d v="2025-04-14T13:42:23" u="1"/>
        <d v="2025-04-14T14:46:01" u="1"/>
        <d v="2025-04-14T15:50:10" u="1"/>
        <d v="2025-04-14T16:01:20" u="1"/>
        <d v="2025-04-14T17:01:24" u="1"/>
        <d v="2025-04-14T17:02:11" u="1"/>
        <d v="2025-04-14T17:16:12" u="1"/>
        <d v="2025-04-14T17:16:16" u="1"/>
        <d v="2025-04-14T18:00:48" u="1"/>
        <d v="2025-04-14T21:12:15" u="1"/>
        <d v="2025-04-14T21:12:19" u="1"/>
        <d v="2025-04-14T21:43:56" u="1"/>
        <d v="2025-04-15T03:07:03" u="1"/>
        <d v="2025-04-15T13:05:50" u="1"/>
        <d v="2025-04-15T13:11:48" u="1"/>
        <d v="2025-04-15T13:15:21" u="1"/>
        <d v="2025-04-15T13:15:30" u="1"/>
        <d v="2025-04-15T15:38:22" u="1"/>
        <d v="2025-04-15T15:38:27" u="1"/>
        <d v="2025-04-15T15:38:34" u="1"/>
        <d v="2025-04-15T15:38:40" u="1"/>
        <d v="2025-04-15T15:45:15" u="1"/>
        <d v="2025-04-15T15:55:07" u="1"/>
        <d v="2025-04-15T15:59:03" u="1"/>
        <d v="2025-04-15T16:00:49" u="1"/>
        <d v="2025-04-15T16:01:47" u="1"/>
        <d v="2025-04-15T16:12:13" u="1"/>
        <d v="2025-04-15T16:16:08" u="1"/>
        <d v="2025-04-15T16:18:49" u="1"/>
        <d v="2025-04-15T16:19:06" u="1"/>
        <d v="2025-04-15T16:31:38" u="1"/>
        <d v="2025-04-15T16:32:18" u="1"/>
        <d v="2025-04-15T16:38:00" u="1"/>
        <d v="2025-04-15T17:01:09" u="1"/>
        <d v="2025-04-15T17:01:54" u="1"/>
        <d v="2025-04-15T17:02:37" u="1"/>
        <d v="2025-04-15T17:47:28" u="1"/>
        <d v="2025-04-15T17:47:35" u="1"/>
        <d v="2025-04-15T18:01:49" u="1"/>
        <d v="2025-04-15T18:47:08" u="1"/>
        <d v="2025-04-15T19:01:24" u="1"/>
        <d v="2025-04-15T19:01:29" u="1"/>
        <d v="2025-04-15T19:01:33" u="1"/>
        <d v="2025-04-15T19:01:37" u="1"/>
        <d v="2025-04-15T19:01:41" u="1"/>
        <d v="2025-04-15T21:24:29" u="1"/>
        <d v="2025-04-15T22:02:13" u="1"/>
        <d v="2025-04-15T22:30:33" u="1"/>
        <d v="2025-03-24T17:32:15" u="1"/>
        <d v="2025-03-21T16:57:06" u="1"/>
        <d v="2025-03-21T12:23:14" u="1"/>
        <d v="2025-03-20T17:56:20" u="1"/>
        <d v="2025-03-20T16:47:34" u="1"/>
        <d v="2025-03-20T12:23:33" u="1"/>
        <d v="2025-03-24T13:38:17" u="1"/>
        <d v="2025-03-28T16:47:34" u="1"/>
        <d v="2025-03-28T17:03:39" u="1"/>
        <d v="2025-03-28T17:03:56" u="1"/>
        <d v="2025-03-26T13:22:16" u="1"/>
        <d v="2025-03-26T17:11:11" u="1"/>
        <d v="2025-03-26T17:12:43" u="1"/>
        <d v="2025-03-27T16:51:13" u="1"/>
        <d v="2025-03-28T12:01:48" u="1"/>
        <d v="2025-03-31T08:20:41" u="1"/>
        <d v="2025-03-31T16:32:50" u="1"/>
        <d v="2025-03-31T17:46:12" u="1"/>
        <d v="2025-04-02T23:16:20" u="1"/>
        <d v="2025-04-03T17:28:32" u="1"/>
        <d v="2025-04-03T17:28:35" u="1"/>
        <d v="2025-04-03T23:28:10" u="1"/>
        <d v="2025-04-04T17:41:54" u="1"/>
        <d v="2025-04-04T18:09:10" u="1"/>
        <d v="2025-04-07T18:51:26" u="1"/>
        <d v="2025-04-08T10:18:59" u="1"/>
        <d v="2025-04-08T15:26:08" u="1"/>
        <d v="2025-04-08T16:54:10" u="1"/>
        <d v="2025-04-08T19:04:14" u="1"/>
        <d v="2025-04-09T13:01:40" u="1"/>
        <d v="2025-04-09T13:25:51" u="1"/>
        <d v="2025-04-10T15:50:47" u="1"/>
        <d v="2025-04-10T15:52:44" u="1"/>
        <d v="2025-04-10T16:35:22" u="1"/>
        <d v="2025-04-10T16:35:28" u="1"/>
        <d v="2025-04-10T11:53:16" u="1"/>
        <d v="2025-04-10T12:07:52" u="1"/>
        <d v="2025-04-10T17:22:06" u="1"/>
        <d v="2025-04-10T17:56:11" u="1"/>
        <d v="2025-04-11T14:01:58" u="1"/>
        <d v="2025-04-11T14:03:25" u="1"/>
        <d v="2025-04-10T19:53:54" u="1"/>
        <d v="2025-04-11T14:33:31" u="1"/>
        <d v="2025-04-11T15:19:47" u="1"/>
        <d v="2025-04-11T15:21:06" u="1"/>
        <d v="2025-04-11T08:46:35" u="1"/>
        <d v="2025-04-11T15:35:33" u="1"/>
        <d v="2025-04-11T15:35:39" u="1"/>
        <d v="2025-04-11T16:02:25" u="1"/>
        <d v="2025-04-11T13:16:22" u="1"/>
        <d v="2025-04-11T13:16:25" u="1"/>
        <d v="2025-04-11T13:57:56" u="1"/>
        <d v="2025-04-11T13:59:04" u="1"/>
        <d v="2025-04-11T13:59:09" u="1"/>
        <d v="2025-04-11T14:23:29" u="1"/>
        <d v="2025-04-11T14:31:28" u="1"/>
        <d v="2025-04-11T14:31:48" u="1"/>
        <d v="2025-04-11T14:37:25" u="1"/>
        <d v="2025-04-11T19:05:11" u="1"/>
        <d v="2025-04-11T14:41:58" u="1"/>
        <d v="2025-04-11T20:07:17" u="1"/>
        <d v="2025-04-11T20:10:21" u="1"/>
        <d v="2025-04-11T15:30:26" u="1"/>
        <d v="2025-04-11T15:30:59" u="1"/>
        <d v="2025-04-11T09:21:24" u="1"/>
        <d v="2025-04-11T09:34:44" u="1"/>
        <d v="2025-04-11T16:06:12" u="1"/>
        <d v="2025-04-11T20:57:46" u="1"/>
        <d v="2025-04-11T21:08:21" u="1"/>
        <d v="2025-04-11T21:13:56" u="1"/>
        <d v="2025-04-11T21:15:31" u="1"/>
        <d v="2025-04-11T17:05:42" u="1"/>
        <d v="2025-04-11T17:36:00" u="1"/>
        <d v="2025-04-11T18:11:54" u="1"/>
        <d v="2025-04-11T18:54:28" u="1"/>
        <d v="2025-04-11T18:54:29" u="1"/>
        <d v="2025-04-11T20:05:34" u="1"/>
        <d v="2025-04-11T20:17:50" u="1"/>
        <d v="2025-04-11T20:19:03" u="1"/>
        <d v="2025-04-11T20:19:58" u="1"/>
        <d v="2025-04-11T21:05:27" u="1"/>
        <d v="2025-04-11T21:05:36" u="1"/>
        <d v="2025-04-11T21:15:36" u="1"/>
        <d v="2025-04-11T21:15:47" u="1"/>
        <d v="2025-04-11T21:17:53" u="1"/>
        <d v="2025-04-11T21:18:25" u="1"/>
        <d v="2025-04-11T21:28:40" u="1"/>
        <d v="2025-04-13T17:33:53" u="1"/>
        <d v="2025-04-13T20:41:44" u="1"/>
        <d v="2025-04-14T08:49:51" u="1"/>
        <d v="2025-04-14T08:57:49" u="1"/>
        <d v="2025-04-14T09:25:01" u="1"/>
        <d v="2025-04-14T09:31:32" u="1"/>
        <d v="2025-04-14T09:43:11" u="1"/>
        <d v="2025-04-14T10:04:39" u="1"/>
        <d v="2025-04-14T10:55:05" u="1"/>
        <d v="2025-04-14T11:01:19" u="1"/>
        <d v="2025-04-14T11:46:30" u="1"/>
        <d v="2025-04-14T12:01:54" u="1"/>
        <d v="2025-04-14T12:01:57" u="1"/>
        <d v="2025-04-14T12:01:58" u="1"/>
        <d v="2025-04-14T12:01:59" u="1"/>
        <d v="2025-04-14T13:37:23" u="1"/>
        <d v="2025-04-14T13:37:47" u="1"/>
        <d v="2025-04-14T13:38:53" u="1"/>
        <d v="2025-04-14T14:00:58" u="1"/>
        <d v="2025-04-14T14:03:32" u="1"/>
        <d v="2025-04-14T14:19:44" u="1"/>
        <d v="2025-04-14T14:35:12" u="1"/>
        <d v="2025-04-14T14:56:21" u="1"/>
        <d v="2025-04-14T15:12:01" u="1"/>
        <d v="2025-04-14T15:12:13" u="1"/>
        <d v="2025-04-14T15:15:32" u="1"/>
        <d v="2025-04-14T15:17:35" u="1"/>
        <d v="2025-04-14T15:18:13" u="1"/>
        <d v="2025-04-14T15:32:11" u="1"/>
        <d v="2025-04-14T15:32:26" u="1"/>
        <d v="2025-04-14T15:32:32" u="1"/>
        <d v="2025-04-14T15:33:06" u="1"/>
        <d v="2025-04-14T15:33:12" u="1"/>
        <d v="2025-04-14T15:34:25" u="1"/>
        <d v="2025-04-14T15:34:34" u="1"/>
        <d v="2025-04-14T15:35:20" u="1"/>
        <d v="2025-04-14T15:47:09" u="1"/>
        <d v="2025-04-14T15:47:28" u="1"/>
        <d v="2025-04-14T16:06:20" u="1"/>
        <d v="2025-04-14T16:09:01" u="1"/>
        <d v="2025-04-14T16:12:09" u="1"/>
        <d v="2025-04-14T16:16:18" u="1"/>
        <d v="2025-04-14T16:18:47" u="1"/>
        <d v="2025-04-14T16:21:04" u="1"/>
        <d v="2025-04-14T16:23:41" u="1"/>
        <d v="2025-04-14T16:51:22" u="1"/>
        <d v="2025-04-14T16:51:29" u="1"/>
        <d v="2025-04-14T16:52:03" u="1"/>
        <d v="2025-04-14T16:52:24" u="1"/>
        <d v="2025-04-14T17:01:30" u="1"/>
        <d v="2025-04-14T17:01:52" u="1"/>
        <d v="2025-04-14T17:16:47" u="1"/>
        <d v="2025-04-14T17:17:07" u="1"/>
        <d v="2025-04-14T17:24:36" u="1"/>
        <d v="2025-04-14T17:45:48" u="1"/>
        <d v="2025-04-14T18:01:21" u="1"/>
        <d v="2025-04-14T18:32:00" u="1"/>
        <d v="2025-04-14T18:32:08" u="1"/>
        <d v="2025-04-14T18:36:15" u="1"/>
        <d v="2025-04-14T18:39:52" u="1"/>
        <d v="2025-04-14T18:45:46" u="1"/>
        <d v="2025-04-14T19:24:19" u="1"/>
        <d v="2025-04-14T19:31:03" u="1"/>
        <d v="2025-04-14T19:47:14" u="1"/>
        <d v="2025-04-14T19:47:39" u="1"/>
        <d v="2025-04-14T19:48:02" u="1"/>
        <d v="2025-04-14T19:48:29" u="1"/>
        <d v="2025-04-14T19:48:54" u="1"/>
        <d v="2025-04-14T19:49:10" u="1"/>
        <d v="2025-04-14T19:49:21" u="1"/>
        <d v="2025-04-14T19:49:28" u="1"/>
        <d v="2025-04-14T19:49:46" u="1"/>
        <d v="2025-04-14T20:01:20" u="1"/>
        <d v="2025-04-14T20:17:49" u="1"/>
        <d v="2025-04-14T21:02:40" u="1"/>
        <d v="2025-04-14T21:02:46" u="1"/>
        <d v="2025-04-14T21:05:34" u="1"/>
        <d v="2025-04-14T21:06:31" u="1"/>
        <d v="2025-04-14T21:07:14" u="1"/>
        <d v="2025-04-14T21:07:23" u="1"/>
        <d v="2025-04-14T21:07:28" u="1"/>
        <d v="2025-04-14T21:12:01" u="1"/>
        <d v="2025-04-14T21:12:55" u="1"/>
        <d v="2025-04-14T21:13:00" u="1"/>
        <d v="2025-04-14T21:13:50" u="1"/>
        <d v="2025-04-14T21:16:32" u="1"/>
        <d v="2025-04-14T21:30:19" u="1"/>
        <d v="2025-04-14T21:31:03" u="1"/>
        <d v="2025-04-14T21:33:50" u="1"/>
        <d v="2025-04-14T21:34:17" u="1"/>
        <d v="2025-04-14T21:35:23" u="1"/>
        <d v="2025-04-14T21:40:58" u="1"/>
        <d v="2025-04-14T21:45:24" u="1"/>
        <d v="2025-04-14T21:56:18" u="1"/>
        <d v="2025-01-24T14:02:26" u="1"/>
        <d v="2025-03-21T20:35:15" u="1"/>
        <d v="2025-03-21T20:35:46" u="1"/>
        <d v="2025-03-21T20:36:56" u="1"/>
        <d v="2025-03-24T20:19:24" u="1"/>
        <d v="2025-03-26T18:08:47" u="1"/>
        <d v="2025-03-26T18:35:21" u="1"/>
        <d v="2025-03-25T17:16:56" u="1"/>
        <d v="2025-03-28T08:03:33" u="1"/>
        <d v="2025-03-28T08:04:02" u="1"/>
        <d v="2025-03-28T08:04:30" u="1"/>
        <d v="2025-03-28T08:05:02" u="1"/>
        <d v="2025-03-28T08:05:46" u="1"/>
        <d v="2025-03-28T08:06:07" u="1"/>
        <d v="2025-03-28T08:06:40" u="1"/>
        <d v="2025-03-28T08:07:15" u="1"/>
        <d v="2025-03-26T14:18:26" u="1"/>
        <d v="2025-03-26T14:18:30" u="1"/>
        <d v="2025-03-26T18:29:13" u="1"/>
        <d v="2025-03-27T15:24:46" u="1"/>
        <d v="2025-03-25T18:19:42" u="1"/>
        <d v="2025-03-25T18:37:05" u="1"/>
        <d v="2025-03-31T14:48:30" u="1"/>
        <d v="2025-03-31T14:49:05" u="1"/>
        <d v="2025-03-31T14:49:13" u="1"/>
        <d v="2025-03-28T13:02:14" u="1"/>
        <d v="2025-03-31T15:31:26" u="1"/>
        <d v="2025-03-31T15:31:40" u="1"/>
        <d v="2025-04-02T18:01:49" u="1"/>
        <d v="2025-03-31T18:18:38" u="1"/>
        <d v="2025-04-01T09:31:21" u="1"/>
        <d v="2025-04-02T18:01:28" u="1"/>
        <d v="2025-04-03T11:21:02" u="1"/>
        <d v="2025-04-03T17:16:44" u="1"/>
        <d v="2025-04-02T18:01:07" u="1"/>
        <d v="2025-03-31T14:47:37" u="1"/>
        <d v="2025-04-02T05:47:05" u="1"/>
        <d v="2025-04-04T17:35:16" u="1"/>
        <d v="2025-04-04T17:59:16" u="1"/>
        <d v="2025-04-03T17:45:03" u="1"/>
        <d v="2025-04-04T19:46:25" u="1"/>
        <d v="2025-04-04T19:46:35" u="1"/>
        <d v="2025-04-07T12:37:32" u="1"/>
        <d v="2025-04-07T12:37:40" u="1"/>
        <d v="2025-04-07T12:37:52" u="1"/>
        <d v="2025-04-07T13:13:00" u="1"/>
        <d v="2025-04-07T13:13:02" u="1"/>
        <d v="2025-04-08T18:16:35" u="1"/>
        <d v="2025-04-08T19:05:27" u="1"/>
        <d v="2025-04-07T19:16:42" u="1"/>
        <d v="2025-04-08T13:05:58" u="1"/>
        <d v="2025-04-08T19:04:30" u="1"/>
        <d v="2025-04-08T19:36:52" u="1"/>
        <d v="2025-04-08T20:22:17" u="1"/>
        <d v="2025-04-10T10:04:21" u="1"/>
        <d v="2025-04-10T10:04:22" u="1"/>
        <d v="2025-04-09T17:31:27" u="1"/>
        <d v="2025-04-09T18:16:57" u="1"/>
        <d v="2025-04-10T13:02:58" u="1"/>
        <d v="2025-04-10T13:03:04" u="1"/>
        <d v="2025-04-10T13:03:11" u="1"/>
        <d v="2025-04-10T13:03:17" u="1"/>
        <d v="2025-04-09T18:17:14" u="1"/>
        <d v="2025-04-09T18:17:18" u="1"/>
        <d v="2025-04-10T01:42:30" u="1"/>
        <d v="2025-04-10T08:34:55" u="1"/>
        <d v="2025-04-10T10:22:11" u="1"/>
        <d v="2025-04-10T15:20:17" u="1"/>
        <d v="2025-04-10T15:20:27" u="1"/>
        <d v="2025-04-10T15:53:09" u="1"/>
        <d v="2025-04-10T12:04:28" u="1"/>
        <d v="2025-04-10T18:17:39" u="1"/>
        <d v="2025-04-10T18:18:24" u="1"/>
        <d v="2025-04-10T18:26:47" u="1"/>
        <d v="2025-04-10T18:33:55" u="1"/>
        <d v="2025-04-10T18:34:15" u="1"/>
        <d v="2025-04-10T18:34:38" u="1"/>
        <d v="2025-04-10T18:35:15" u="1"/>
        <d v="2025-04-10T14:50:06" u="1"/>
        <d v="2025-04-10T15:04:22" u="1"/>
        <d v="2025-04-10T15:20:05" u="1"/>
        <d v="2025-04-10T16:14:03" u="1"/>
        <d v="2025-04-10T17:02:13" u="1"/>
        <d v="2025-04-10T17:07:46" u="1"/>
        <d v="2025-04-10T13:47:39" u="1"/>
        <d v="2025-04-10T18:17:32" u="1"/>
        <d v="2025-04-11T11:17:20" u="1"/>
        <d v="2025-04-11T12:03:07" u="1"/>
        <d v="2025-04-11T12:04:15" u="1"/>
        <d v="2025-04-10T20:32:37" u="1"/>
        <d v="2025-04-10T20:51:51" u="1"/>
        <d v="2025-04-10T20:51:56" u="1"/>
        <d v="2025-04-10T21:01:57" u="1"/>
        <d v="2025-04-11T10:36:22" u="1"/>
        <d v="2025-04-11T11:04:24" u="1"/>
        <d v="2025-04-11T12:22:47" u="1"/>
        <d v="2025-04-11T12:22:51" u="1"/>
        <d v="2025-04-11T13:02:49" u="1"/>
        <d v="2025-04-11T13:31:33" u="1"/>
        <d v="2025-04-11T13:37:54" u="1"/>
        <d v="2025-04-11T13:50:01" u="1"/>
        <d v="2025-04-11T13:57:50" u="1"/>
        <d v="2025-04-11T14:01:13" u="1"/>
        <d v="2025-04-11T14:16:10" u="1"/>
        <d v="2025-04-11T14:46:43" u="1"/>
        <d v="2025-04-11T14:55:47" u="1"/>
        <d v="2025-04-11T14:56:37" u="1"/>
        <d v="2025-04-11T16:02:18" u="1"/>
        <d v="2025-04-11T16:03:57" u="1"/>
        <d v="2025-04-11T16:31:51" u="1"/>
        <d v="2025-04-11T16:33:04" u="1"/>
        <d v="2025-04-11T16:56:47" u="1"/>
        <d v="2025-04-11T17:02:19" u="1"/>
        <d v="2025-04-11T17:03:06" u="1"/>
        <d v="2025-04-11T17:03:25" u="1"/>
        <d v="2025-04-11T17:03:51" u="1"/>
        <d v="2025-04-11T17:15:59" u="1"/>
        <d v="2025-04-11T17:16:09" u="1"/>
        <d v="2025-04-11T17:17:07" u="1"/>
        <d v="2025-04-11T17:31:42" u="1"/>
        <d v="2025-04-11T17:31:48" u="1"/>
        <d v="2025-04-11T17:31:54" u="1"/>
        <d v="2025-04-11T17:32:00" u="1"/>
        <d v="2025-04-11T17:32:06" u="1"/>
        <d v="2025-04-11T17:32:12" u="1"/>
        <d v="2025-04-11T17:35:45" u="1"/>
        <d v="2025-04-11T17:46:22" u="1"/>
        <d v="2025-04-11T17:51:52" u="1"/>
        <d v="2025-04-11T18:17:08" u="1"/>
        <d v="2025-04-11T18:32:02" u="1"/>
        <d v="2025-04-11T18:46:33" u="1"/>
        <d v="2025-04-11T18:46:36" u="1"/>
        <d v="2025-04-11T19:01:39" u="1"/>
        <d v="2025-04-11T19:02:11" u="1"/>
        <d v="2025-04-11T19:02:22" u="1"/>
        <d v="2025-04-11T19:02:25" u="1"/>
        <d v="2025-04-11T19:02:29" u="1"/>
        <d v="2025-04-11T19:02:32" u="1"/>
        <d v="2025-04-11T19:02:36" u="1"/>
        <d v="2025-04-11T19:32:05" u="1"/>
        <d v="2025-04-11T19:32:18" u="1"/>
        <d v="2025-04-11T19:32:24" u="1"/>
        <d v="2025-04-11T19:32:30" u="1"/>
        <d v="2025-04-11T20:04:59" u="1"/>
        <d v="2025-04-11T20:08:12" u="1"/>
        <d v="2025-04-11T20:08:29" u="1"/>
        <d v="2025-04-11T20:08:38" u="1"/>
        <d v="2025-04-11T20:16:04" u="1"/>
        <d v="2025-04-11T20:16:20" u="1"/>
        <d v="2025-04-11T20:17:11" u="1"/>
        <d v="2025-04-11T20:46:36" u="1"/>
        <d v="2025-04-11T20:46:37" u="1"/>
        <d v="2025-04-11T20:46:45" u="1"/>
        <d v="2025-04-11T20:47:22" u="1"/>
        <d v="2025-04-11T21:01:02" u="1"/>
        <d v="2025-04-11T21:04:09" u="1"/>
        <d v="2025-04-11T21:28:26" u="1"/>
        <d v="2025-04-11T21:33:56" u="1"/>
        <d v="2025-04-12T02:06:43" u="1"/>
        <d v="2025-04-12T17:04:34" u="1"/>
        <d v="2025-04-12T23:17:47" u="1"/>
        <d v="2025-04-13T17:35:17" u="1"/>
        <d v="2025-04-13T17:35:46" u="1"/>
        <d v="2025-04-13T17:36:43" u="1"/>
        <d v="2025-04-13T17:37:51" u="1"/>
        <d v="2025-04-13T17:38:10" u="1"/>
        <d v="2025-04-14T02:46:28" u="1"/>
        <d v="2025-04-09T20:17:35" u="1"/>
        <d v="2025-04-09T20:17:42" u="1"/>
        <d v="2025-04-08T17:41:15" u="1"/>
        <d v="2025-04-10T22:45:11" u="1"/>
        <d v="2025-04-10T11:28:46" u="1"/>
        <d v="2025-04-09T11:47:17" u="1"/>
        <d v="2025-04-09T17:55:53" u="1"/>
        <d v="2025-04-10T10:18:41" u="1"/>
        <d v="2025-04-02T12:35:04" u="1"/>
        <d v="2025-04-09T12:38:42" u="1"/>
        <d v="2025-04-01T12:15:55" u="1"/>
        <d v="2025-04-08T17:26:08" u="1"/>
        <d v="2025-03-11T09:27:47" u="1"/>
        <d v="2025-03-25T10:24:34" u="1"/>
        <d v="2025-04-02T12:34:43" u="1"/>
        <d v="2025-04-08T17:35:36" u="1"/>
        <d v="2025-03-20T09:54:07" u="1"/>
        <d v="2025-04-10T11:16:58" u="1"/>
        <d v="2025-04-10T13:18:23" u="1"/>
        <d v="2025-04-10T11:16:49" u="1"/>
        <d v="2025-04-10T15:32:16" u="1"/>
        <d v="2025-04-08T14:18:00" u="1"/>
        <d v="2025-04-09T20:34:48" u="1"/>
        <d v="2025-04-09T14:18:32" u="1"/>
        <d v="2025-04-09T14:19:39" u="1"/>
        <d v="2025-04-08T17:47:23" u="1"/>
        <d v="2025-04-09T18:53:55" u="1"/>
        <d v="2025-04-10T11:13:21" u="1"/>
        <d v="2025-04-08T15:46:56" u="1"/>
        <d v="2025-04-08T15:47:08" u="1"/>
        <d v="2025-04-10T11:02:09" u="1"/>
        <d v="2025-04-09T13:18:39" u="1"/>
        <d v="2025-04-09T19:23:36" u="1"/>
        <d v="2025-04-10T19:42:41" u="1"/>
        <d v="2025-04-10T19:42:58" u="1"/>
        <d v="2025-04-08T12:58:24" u="1"/>
        <d v="2025-03-24T14:06:07" u="1"/>
        <d v="2025-04-01T16:56:56" u="1"/>
        <d v="2025-03-20T18:59:30" u="1"/>
        <d v="2025-04-02T11:18:33" u="1"/>
        <d v="2025-04-10T19:44:49" u="1"/>
        <d v="2025-04-09T19:27:12" u="1"/>
        <d v="2025-04-09T19:28:15" u="1"/>
        <d v="2025-04-10T01:26:48" u="1"/>
        <d v="2025-04-08T19:08:14" u="1"/>
        <d v="2025-04-08T19:08:22" u="1"/>
        <d v="2025-04-08T19:11:07" u="1"/>
        <d v="2025-04-10T17:06:44" u="1"/>
        <d v="2025-04-08T19:32:16" u="1"/>
        <d v="2025-03-31T19:01:52" u="1"/>
        <d v="2025-04-10T10:17:18" u="1"/>
        <d v="2025-04-10T10:17:38" u="1"/>
        <d v="2025-04-10T10:17:54" u="1"/>
        <d v="2025-04-10T12:02:40" u="1"/>
        <d v="2025-04-10T12:03:11" u="1"/>
        <d v="2025-04-10T20:18:14" u="1"/>
        <d v="2025-04-02T11:47:29" u="1"/>
        <d v="2025-04-09T18:02:39" u="1"/>
        <d v="2025-04-09T18:02:51" u="1"/>
        <d v="2025-04-09T18:16:52" u="1"/>
        <d v="2025-04-09T17:47:26" u="1"/>
        <d v="2025-04-09T17:47:48" u="1"/>
        <d v="2025-04-09T17:02:48" u="1"/>
        <d v="2025-04-09T17:18:01" u="1"/>
        <d v="2025-04-09T15:03:00" u="1"/>
        <d v="2025-04-09T15:32:17" u="1"/>
        <d v="2025-04-09T16:32:53" u="1"/>
        <d v="2025-04-09T11:47:06" u="1"/>
        <d v="2025-04-09T11:32:14" u="1"/>
        <d v="2025-04-10T20:34:13" u="1"/>
        <d v="2025-04-10T15:32:05" u="1"/>
        <d v="2025-04-08T15:46:45" u="1"/>
        <d v="2025-04-10T15:37:28" u="1"/>
        <d v="2025-04-10T15:43:58" u="1"/>
        <d v="2025-04-10T20:18:24" u="1"/>
        <d v="2025-04-11T00:04:25" u="1"/>
        <d v="2025-04-10T17:31:23" u="1"/>
        <d v="2025-04-09T10:47:05" u="1"/>
        <d v="2025-04-10T10:45:57" u="1"/>
        <d v="2025-04-09T10:46:53" u="1"/>
        <d v="2025-04-08T16:46:42" u="1"/>
        <d v="2025-04-08T17:01:03" u="1"/>
        <d v="2025-04-08T18:01:05" u="1"/>
        <d v="2025-04-09T10:47:44" u="1"/>
        <d v="2025-04-09T11:03:43" u="1"/>
        <d v="2025-04-09T10:46:58" u="1"/>
        <d v="2025-04-09T12:02:37" u="1"/>
        <d v="2025-04-10T12:46:22" u="1"/>
        <d v="2025-04-07T09:46:24" u="1"/>
        <d v="2025-04-07T15:46:13" u="1"/>
        <d v="2025-04-10T20:18:38" u="1"/>
        <d v="2025-04-10T18:35:53" u="1"/>
        <d v="2025-04-09T08:47:12" u="1"/>
        <d v="2025-04-10T17:02:07" u="1"/>
        <d v="2025-04-10T20:17:22" u="1"/>
        <d v="2025-04-10T16:19:10" u="1"/>
        <d v="2025-04-10T11:33:53" u="1"/>
        <d v="2025-04-10T18:37:06" u="1"/>
        <d v="2025-04-10T20:17:34" u="1"/>
        <d v="2025-04-10T11:03:40" u="1"/>
        <d v="2025-04-04T16:32:58" u="1"/>
        <d v="2025-04-10T09:02:31" u="1"/>
        <d v="2025-04-10T09:02:37" u="1"/>
        <d v="2025-04-10T17:01:24" u="1"/>
        <d v="2025-04-10T12:04:12" u="1"/>
        <d v="2025-04-10T01:43:50" u="1"/>
        <d v="2025-03-21T19:53:54" u="1"/>
        <d v="2025-04-10T14:44:42" u="1"/>
        <d v="2025-04-10T14:44:03" u="1"/>
        <d v="2025-04-09T13:48:51" u="1"/>
        <d v="2025-04-09T13:50:51" u="1"/>
        <d v="2025-04-08T19:39:41" u="1"/>
        <d v="2025-04-08T19:40:05" u="1"/>
        <d v="2025-04-08T19:40:24" u="1"/>
        <d v="2025-04-08T19:40:49" u="1"/>
        <d v="2025-04-10T20:22:48" u="1"/>
        <d v="2025-04-10T20:24:59" u="1"/>
        <d v="2025-04-10T17:03:53" u="1"/>
        <d v="2025-04-10T18:01:26" u="1"/>
        <d v="2025-04-10T18:04:38" u="1"/>
        <d v="2025-04-10T18:01:17" u="1"/>
        <d v="2025-04-10T20:48:23" u="1"/>
        <d v="2025-04-10T20:48:30" u="1"/>
        <d v="2025-04-09T20:27:29" u="1"/>
        <d v="2025-04-09T20:31:43" u="1"/>
        <d v="2025-04-08T16:28:03" u="1"/>
        <d v="2025-04-09T19:32:05" u="1"/>
        <d v="2025-04-06T18:21:31" u="1"/>
        <d v="2025-04-07T12:42:22" u="1"/>
        <d v="2025-04-09T13:17:31" u="1"/>
        <d v="2025-04-09T19:22:09" u="1"/>
        <d v="2025-04-10T13:37:07" u="1"/>
        <d v="2025-04-08T13:47:16" u="1"/>
        <d v="2025-04-08T13:47:53" u="1"/>
        <d v="2025-04-11T01:52:06" u="1"/>
        <d v="2025-04-11T01:52:39" u="1"/>
        <d v="2025-04-09T20:11:49" u="1"/>
        <d v="2025-04-09T20:12:29" u="1"/>
        <d v="2025-04-09T19:36:33" u="1"/>
        <d v="2025-04-09T19:41:43" u="1"/>
        <d v="2025-04-08T13:22:42" u="1"/>
        <d v="2025-04-08T13:23:58" u="1"/>
        <d v="2025-04-08T13:24:15" u="1"/>
        <d v="2025-04-10T19:55:15" u="1"/>
        <d v="2025-04-10T19:58:36" u="1"/>
        <d v="2025-04-08T19:17:10" u="1"/>
        <d v="2025-04-08T19:23:25" u="1"/>
        <d v="2025-03-25T19:52:23" u="1"/>
        <d v="2025-04-10T13:18:30" u="1"/>
        <d v="2025-04-10T13:32:28" u="1"/>
        <d v="2025-04-05T12:00:28" u="1"/>
        <d v="2025-04-08T14:32:54" u="1"/>
        <d v="2025-04-08T14:34:09" u="1"/>
        <d v="2025-04-10T01:50:57" u="1"/>
        <d v="2025-04-10T01:51:03" u="1"/>
        <d v="2025-04-10T01:51:31" u="1"/>
        <d v="2025-04-10T01:51:38" u="1"/>
        <d v="2025-04-09T20:51:02" u="1"/>
        <d v="2025-04-09T20:52:17" u="1"/>
        <d v="2025-04-09T20:52:22" u="1"/>
        <d v="2025-04-09T20:52:28" u="1"/>
        <d v="2025-04-09T14:31:51" u="1"/>
        <d v="2025-04-09T14:31:59" u="1"/>
        <d v="2025-04-08T20:14:53" u="1"/>
        <d v="2025-04-08T20:20:43" u="1"/>
        <d v="2025-04-08T20:22:01" u="1"/>
        <d v="2025-04-10T21:04:12" u="1"/>
        <d v="2025-04-10T21:04:43" u="1"/>
        <d v="2025-03-19T16:24:05" u="1"/>
        <d v="2025-03-31T18:05:30" u="1"/>
        <d v="2025-03-13T15:02:07" u="1"/>
        <d v="2025-03-28T18:03:36" u="1"/>
        <d v="2025-04-09T18:17:16" u="1"/>
        <d v="2025-04-09T11:54:56" u="1"/>
        <d v="2025-04-08T11:37:25" u="1"/>
        <d v="2025-03-31T12:36:01" u="1"/>
        <d v="2025-04-09T10:07:10" u="1"/>
        <d v="2024-12-13T15:50:00" u="1"/>
        <d v="2025-03-05T21:24:51" u="1"/>
        <d v="2025-04-01T17:23:08" u="1"/>
        <d v="2025-03-05T21:26:51" u="1"/>
        <d v="2025-03-11T11:55:33" u="1"/>
        <d v="2025-02-28T19:07:40" u="1"/>
        <d v="2025-03-28T08:05:31" u="1"/>
        <d v="2025-03-08T18:46:49" u="1"/>
        <d v="2025-02-27T15:21:53" u="1"/>
        <d v="2025-02-27T15:21:59" u="1"/>
        <d v="2025-02-27T15:36:32" u="1"/>
        <d v="2025-02-27T15:36:37" u="1"/>
        <d v="2025-02-27T15:36:42" u="1"/>
        <d v="2025-02-27T15:36:46" u="1"/>
        <d v="2025-02-27T15:36:51" u="1"/>
        <d v="2025-02-27T15:36:55" u="1"/>
        <d v="2025-02-27T15:36:59" u="1"/>
        <d v="2025-02-27T15:37:03" u="1"/>
        <d v="2025-02-27T15:51:19" u="1"/>
        <d v="2025-02-27T15:51:24" u="1"/>
        <d v="2025-02-27T15:51:32" u="1"/>
        <d v="2025-02-27T15:51:36" u="1"/>
        <d v="2025-02-27T15:51:40" u="1"/>
        <d v="2025-02-27T15:51:44" u="1"/>
        <d v="2025-02-27T15:51:47" u="1"/>
        <d v="2025-02-27T15:52:06" u="1"/>
        <d v="2025-02-27T15:52:10" u="1"/>
        <d v="2025-03-28T08:06:54" u="1"/>
        <d v="2025-03-28T08:05:37" u="1"/>
        <d v="2025-03-12T20:09:59" u="1"/>
        <d v="2025-02-06T11:39:12" u="1"/>
        <d v="2025-03-05T21:23:45" u="1"/>
        <d v="2025-03-05T21:21:53" u="1"/>
        <d v="2025-02-10T12:15:43" u="1"/>
        <d v="2025-04-09T20:47:07" u="1"/>
        <d v="2025-03-13T12:32:00" u="1"/>
        <d v="2025-01-10T19:04:14" u="1"/>
        <d v="2025-01-10T20:47:33" u="1"/>
        <d v="2025-04-03T14:40:45" u="1"/>
        <d v="2025-04-09T16:30:42" u="1"/>
        <d v="2025-03-24T11:21:57" u="1"/>
        <d v="2025-03-27T09:33:02" u="1"/>
        <d v="2025-04-02T12:15:13" u="1"/>
        <d v="2025-03-25T10:24:19" u="1"/>
        <d v="2025-04-09T12:30:16" u="1"/>
        <d v="2025-04-03T17:14:37" u="1"/>
        <d v="2025-04-03T17:14:38" u="1"/>
        <d v="2025-04-04T17:26:55" u="1"/>
        <d v="2025-03-20T09:53:42" u="1"/>
        <d v="2025-04-08T17:26:02" u="1"/>
        <d v="2025-04-07T15:02:54" u="1"/>
        <d v="2025-04-02T12:23:36" u="1"/>
        <d v="2025-04-02T12:24:09" u="1"/>
        <d v="2025-04-02T12:31:11" u="1"/>
        <d v="2025-04-02T12:02:55" u="1"/>
        <d v="2025-04-02T12:03:36" u="1"/>
        <d v="2025-04-02T12:10:06" u="1"/>
        <d v="2025-04-02T12:15:24" u="1"/>
        <d v="2025-04-02T12:18:03" u="1"/>
        <d v="2025-04-02T12:20:57" u="1"/>
        <d v="2025-04-02T12:21:57" u="1"/>
        <d v="2025-04-07T12:00:00" u="1"/>
        <d v="2025-03-28T18:44:16" u="1"/>
        <d v="2025-03-19T12:47:36" u="1"/>
        <d v="2025-04-09T12:39:54" u="1"/>
        <d v="2025-04-07T15:42:56" u="1"/>
        <d v="2025-04-04T17:38:08" u="1"/>
        <d v="2025-04-04T17:35:34" u="1"/>
        <d v="2025-04-03T17:32:14" u="1"/>
        <d v="2025-03-17T17:36:26" u="1"/>
        <d v="2025-03-13T09:50:13" u="1"/>
        <d v="2025-03-13T09:50:31" u="1"/>
        <d v="2025-03-25T10:20:18" u="1"/>
        <d v="2025-04-02T19:46:13" u="1"/>
        <d v="2025-04-02T19:47:00" u="1"/>
        <d v="2025-02-19T18:30:42" u="1"/>
        <d v="2025-04-02T11:53:35" u="1"/>
        <d v="2025-04-09T17:31:34" u="1"/>
        <d v="2025-04-09T17:32:03" u="1"/>
        <d v="2025-04-09T17:09:15" u="1"/>
        <d v="2025-04-09T17:22:19" u="1"/>
        <d v="2025-03-31T18:18:51" u="1"/>
        <d v="2025-04-09T10:31:53" u="1"/>
        <d v="2025-04-09T15:32:43" u="1"/>
        <d v="2025-03-19T20:21:14" u="1"/>
        <d v="2025-04-04T18:46:53" u="1"/>
        <d v="2025-03-18T15:18:24" u="1"/>
        <d v="2024-11-19T22:10:03" u="1"/>
        <d v="2025-04-08T19:16:59" u="1"/>
        <d v="2025-04-08T19:17:08" u="1"/>
        <d v="2025-04-02T14:58:36" u="1"/>
        <d v="2025-03-27T10:19:20" u="1"/>
        <d v="2025-03-31T09:16:22" u="1"/>
        <d v="2025-04-08T17:17:48" u="1"/>
        <d v="2025-03-10T09:49:44" u="1"/>
        <d v="2025-03-17T17:34:55" u="1"/>
        <d v="2025-02-20T13:04:19" u="1"/>
        <d v="2025-04-01T12:16:01" u="1"/>
        <d v="2025-03-26T12:24:28" u="1"/>
        <d v="2025-04-09T23:24:26" u="1"/>
        <d v="2025-04-09T14:04:01" u="1"/>
        <d v="2025-04-09T20:16:19" u="1"/>
        <d v="2025-04-04T12:06:07" u="1"/>
        <d v="2025-04-02T17:38:46" u="1"/>
        <d v="2025-04-01T18:05:19" u="1"/>
        <d v="2025-04-09T19:53:30" u="1"/>
        <d v="2025-04-08T10:44:41" u="1"/>
        <d v="2025-04-04T18:50:08" u="1"/>
        <d v="2025-04-08T17:28:24" u="1"/>
        <d v="2025-04-02T10:40:28" u="1"/>
        <d v="2025-03-26T19:50:01" u="1"/>
        <d v="2025-03-26T20:05:55" u="1"/>
        <d v="2025-04-08T15:21:12" u="1"/>
        <d v="2025-04-09T17:12:22" u="1"/>
        <d v="2025-04-09T18:31:19" u="1"/>
        <d v="2025-04-09T18:28:26" u="1"/>
        <d v="2025-04-09T18:58:18" u="1"/>
        <d v="2025-04-09T18:45:28" u="1"/>
        <d v="2025-03-25T12:02:19" u="1"/>
        <d v="2025-03-31T16:32:09" u="1"/>
        <d v="2025-03-28T08:04:24" u="1"/>
        <d v="2025-03-28T08:03:53" u="1"/>
        <d v="2025-03-12T16:48:59" u="1"/>
        <d v="2025-03-24T17:32:05" u="1"/>
        <d v="2025-04-09T19:25:39" u="1"/>
        <d v="2025-03-19T12:36:19" u="1"/>
        <d v="2025-03-19T12:36:45" u="1"/>
        <d v="2025-04-01T16:46:52" u="1"/>
        <d v="2025-04-08T19:06:57" u="1"/>
        <d v="2025-04-08T19:07:10" u="1"/>
        <d v="2025-04-08T19:07:22" u="1"/>
        <d v="2025-04-08T12:59:36" u="1"/>
        <d v="2025-03-26T18:25:59" u="1"/>
        <d v="2025-03-24T20:06:23" u="1"/>
        <d v="2025-04-02T17:02:47" u="1"/>
        <d v="2025-04-09T13:18:27" u="1"/>
        <d v="2025-03-31T10:59:47" u="1"/>
        <d v="2025-03-31T10:59:49" u="1"/>
        <d v="2025-03-31T16:06:14" u="1"/>
        <d v="2025-04-09T06:05:46" u="1"/>
        <d v="2025-04-08T14:38:31" u="1"/>
        <d v="2025-03-28T15:08:54" u="1"/>
        <d v="2025-04-09T17:36:29" u="1"/>
        <d v="2025-03-26T14:23:06" u="1"/>
        <d v="2025-04-01T15:51:55" u="1"/>
        <d v="2025-04-07T14:15:15" u="1"/>
        <d v="2025-04-07T14:15:16" u="1"/>
        <d v="2025-04-07T14:15:17" u="1"/>
        <d v="2025-04-07T14:15:18" u="1"/>
        <d v="2025-04-07T14:15:19" u="1"/>
        <d v="2025-03-26T12:25:35" u="1"/>
        <d v="2025-03-27T14:17:40" u="1"/>
        <d v="2025-03-07T18:28:46" u="1"/>
        <d v="2025-02-28T17:46:15" u="1"/>
        <d v="2025-03-06T17:39:17" u="1"/>
        <d v="2025-03-11T11:51:42" u="1"/>
        <d v="2025-03-13T09:10:22" u="1"/>
        <d v="2025-03-13T09:10:23" u="1"/>
        <d v="2025-02-27T13:56:50" u="1"/>
        <d v="2025-03-28T16:48:27" u="1"/>
        <d v="2025-03-28T16:48:28" u="1"/>
        <d v="2025-03-28T16:48:30" u="1"/>
        <d v="2025-04-07T12:05:12" u="1"/>
        <d v="2025-04-07T12:05:13" u="1"/>
        <d v="2025-04-07T12:05:14" u="1"/>
        <d v="2025-04-07T12:05:16" u="1"/>
        <d v="2025-04-07T12:05:17" u="1"/>
        <d v="2025-04-07T12:05:18" u="1"/>
        <d v="2025-04-07T12:05:19" u="1"/>
        <d v="2025-04-07T12:05:20" u="1"/>
        <d v="2025-04-04T10:26:12" u="1"/>
        <d v="2025-04-04T09:57:20" u="1"/>
        <d v="2025-04-10T00:44:01" u="1"/>
        <d v="2025-03-05T15:51:36" u="1"/>
        <d v="2025-03-05T16:06:56" u="1"/>
        <d v="2025-04-03T15:16:40" u="1"/>
        <d v="2025-04-03T15:16:43" u="1"/>
        <d v="2025-04-03T15:16:48" u="1"/>
        <d v="2025-04-03T09:46:32" u="1"/>
        <d v="2025-04-09T19:14:34" u="1"/>
        <d v="2025-03-13T18:04:22" u="1"/>
        <d v="2025-03-19T19:10:24" u="1"/>
        <d v="2025-04-09T20:04:45" u="1"/>
        <d v="2025-03-26T03:41:59" u="1"/>
        <d v="2025-03-19T19:12:01" u="1"/>
        <d v="2025-04-09T17:18:06" u="1"/>
        <d v="2025-04-08T17:55:33" u="1"/>
        <d v="2025-04-08T17:36:18" u="1"/>
        <d v="2025-03-25T18:25:57" u="1"/>
        <d v="2025-04-09T17:46:49" u="1"/>
        <d v="2025-03-19T16:47:35" u="1"/>
        <d v="2025-04-01T18:02:43" u="1"/>
        <d v="2025-03-24T18:05:44" u="1"/>
        <d v="2025-03-24T18:05:48" u="1"/>
        <d v="2025-03-26T18:09:46" u="1"/>
        <d v="2025-03-25T10:07:40" u="1"/>
        <d v="2025-04-09T17:08:17" u="1"/>
        <d v="2025-03-28T08:11:17" u="1"/>
        <d v="2025-03-18T08:26:24" u="1"/>
        <d v="2025-04-01T08:35:52" u="1"/>
        <d v="2025-04-04T17:50:18" u="1"/>
        <d v="2025-03-17T15:09:50" u="1"/>
        <d v="2025-03-19T14:24:42" u="1"/>
        <d v="2025-03-19T15:24:04" u="1"/>
        <d v="2025-04-09T12:32:17" u="1"/>
        <d v="2025-04-09T21:35:17" u="1"/>
        <d v="2025-03-31T23:01:13" u="1"/>
        <d v="2025-03-31T23:01:51" u="1"/>
        <d v="2025-03-31T17:54:26" u="1"/>
        <d v="2025-03-31T17:54:32" u="1"/>
        <d v="2025-03-31T17:54:38" u="1"/>
        <d v="2025-03-28T16:13:04" u="1"/>
        <d v="2025-04-01T18:40:47" u="1"/>
        <d v="2025-04-09T09:47:03" u="1"/>
        <d v="2025-04-09T09:46:51" u="1"/>
        <d v="2025-03-11T12:32:27" u="1"/>
        <d v="2025-04-08T19:32:12" u="1"/>
        <d v="2025-04-08T01:08:17" u="1"/>
        <d v="2025-04-08T01:08:27" u="1"/>
        <d v="2025-02-20T12:39:56" u="1"/>
        <d v="2025-04-08T20:08:58" u="1"/>
        <d v="2025-04-08T19:05:16" u="1"/>
        <d v="2025-04-09T09:25:27" u="1"/>
        <d v="2025-04-09T09:25:32" u="1"/>
        <d v="2025-04-09T15:47:54" u="1"/>
        <d v="2025-04-09T18:15:26" u="1"/>
        <d v="2025-04-09T18:24:34" u="1"/>
        <d v="2025-04-09T18:34:40" u="1"/>
        <d v="2025-04-09T18:44:49" u="1"/>
        <d v="2025-03-18T17:38:16" u="1"/>
        <d v="2025-03-27T14:26:24" u="1"/>
        <d v="2025-04-01T12:16:08" u="1"/>
        <d v="2025-04-08T11:17:14" u="1"/>
        <d v="2025-04-04T15:44:43" u="1"/>
        <d v="2025-04-09T19:05:19" u="1"/>
        <d v="2025-03-19T09:26:16" u="1"/>
        <d v="2025-04-07T09:47:30" u="1"/>
        <d v="2025-04-04T13:02:43" u="1"/>
        <d v="2025-04-04T13:02:36" u="1"/>
        <d v="2025-04-09T20:46:36" u="1"/>
        <d v="2025-04-09T13:19:57" u="1"/>
        <d v="2025-04-09T21:02:26" u="1"/>
        <d v="2025-04-09T21:02:43" u="1"/>
        <d v="2025-04-09T21:03:07" u="1"/>
        <d v="2025-04-09T21:03:28" u="1"/>
        <d v="2025-04-09T21:03:44" u="1"/>
        <d v="2025-04-09T21:04:21" u="1"/>
        <d v="2025-03-19T20:22:58" u="1"/>
        <d v="2025-04-09T18:01:49" u="1"/>
        <d v="2025-04-09T14:16:12" u="1"/>
        <d v="2025-04-09T14:16:23" u="1"/>
        <d v="2025-03-25T11:27:31" u="1"/>
        <d v="2025-04-08T14:47:04" u="1"/>
        <d v="2025-04-09T16:30:35" u="1"/>
        <d v="2025-04-09T08:25:17" u="1"/>
        <d v="2025-04-09T17:47:31" u="1"/>
        <d v="2025-04-09T17:47:33" u="1"/>
        <d v="2025-03-25T09:15:30" u="1"/>
        <d v="2025-03-28T17:03:34" u="1"/>
        <d v="2025-04-09T19:05:31" u="1"/>
        <d v="2025-03-19T15:34:41" u="1"/>
        <d v="2025-03-14T14:34:43" u="1"/>
        <d v="2025-04-09T15:33:31" u="1"/>
        <d v="2025-04-09T15:33:39" u="1"/>
        <d v="2025-04-09T17:33:28" u="1"/>
        <d v="2025-04-08T16:48:16" u="1"/>
        <d v="2025-04-08T15:48:22" u="1"/>
        <d v="2025-04-08T12:02:34" u="1"/>
        <d v="2025-04-07T17:18:32" u="1"/>
        <d v="2025-04-07T17:18:38" u="1"/>
        <d v="2025-04-07T17:18:43" u="1"/>
        <d v="2025-04-04T09:17:49" u="1"/>
        <d v="2025-04-04T16:48:29" u="1"/>
        <d v="2025-04-04T16:48:05" u="1"/>
        <d v="2025-04-03T14:38:20" u="1"/>
        <d v="2025-04-03T18:06:08" u="1"/>
        <d v="2025-04-02T14:49:44" u="1"/>
        <d v="2025-04-02T10:49:41" u="1"/>
        <d v="2025-04-03T16:02:37" u="1"/>
        <d v="2025-04-03T11:32:30" u="1"/>
        <d v="2025-04-01T18:04:28" u="1"/>
        <d v="2025-04-01T18:04:35" u="1"/>
        <d v="2025-04-01T18:04:41" u="1"/>
        <d v="2025-04-01T18:04:46" u="1"/>
        <d v="2025-04-01T18:04:53" u="1"/>
        <d v="2025-04-01T14:04:03" u="1"/>
        <d v="2025-04-01T15:48:37" u="1"/>
        <d v="2025-04-01T15:48:44" u="1"/>
        <d v="2025-04-01T16:48:46" u="1"/>
        <d v="2025-04-01T16:49:06" u="1"/>
        <d v="2025-03-31T17:20:04" u="1"/>
        <d v="2025-04-09T17:48:50" u="1"/>
        <d v="2025-04-09T17:48:33" u="1"/>
        <d v="2025-04-09T19:05:49" u="1"/>
        <d v="2025-04-09T19:06:03" u="1"/>
        <d v="2025-04-09T19:06:08" u="1"/>
        <d v="2025-04-03T11:04:41" u="1"/>
        <d v="2025-02-14T14:15:03" u="1"/>
        <d v="2025-03-07T20:03:22" u="1"/>
        <d v="2025-04-01T18:11:06" u="1"/>
        <d v="2025-04-08T17:23:15" u="1"/>
        <d v="2014-02-05T09:31:31" u="1"/>
        <d v="2025-04-02T08:35:04" u="1"/>
        <d v="2025-03-28T08:07:20" u="1"/>
        <d v="2025-04-04T18:47:25" u="1"/>
        <d v="2025-04-07T12:04:58" u="1"/>
        <d v="2025-04-09T01:18:50" u="1"/>
        <d v="2025-04-09T01:18:51" u="1"/>
        <d v="2025-04-08T10:35:43" u="1"/>
        <d v="2025-03-19T13:17:59" u="1"/>
        <d v="2025-03-06T20:49:38" u="1"/>
        <d v="2025-03-16T17:27:31" u="1"/>
        <d v="2025-03-06T20:52:42" u="1"/>
        <d v="2025-03-31T17:36:07" u="1"/>
        <d v="2025-03-12T17:12:19" u="1"/>
        <d v="2025-03-12T17:12:21" u="1"/>
        <d v="2025-03-25T02:13:44" u="1"/>
        <d v="2025-04-07T18:01:53" u="1"/>
        <d v="2025-04-09T20:31:19" u="1"/>
        <d v="2025-04-09T20:20:48" u="1"/>
        <d v="2025-04-09T20:19:39" u="1"/>
        <d v="2025-04-09T20:23:37" u="1"/>
        <d v="2025-04-08T19:47:21" u="1"/>
        <d v="2025-02-17T15:11:06" u="1"/>
        <d v="2025-03-31T18:10:53" u="1"/>
        <d v="2025-03-31T23:10:40" u="1"/>
        <d v="2025-04-04T13:06:24" u="1"/>
        <d v="2025-04-09T14:13:03" u="1"/>
        <d v="2025-03-11T16:13:13" u="1"/>
        <d v="2025-03-28T08:06:23" u="1"/>
        <d v="2025-03-28T08:06:29" u="1"/>
        <d v="2025-04-01T19:10:10" u="1"/>
        <d v="2025-03-27T16:20:02" u="1"/>
        <d v="2025-03-24T20:48:12" u="1"/>
        <d v="2025-04-08T19:04:48" u="1"/>
        <d v="2025-04-01T16:51:14" u="1"/>
        <d v="2025-04-09T14:21:56" u="1"/>
        <d v="2025-03-28T12:15:22" u="1"/>
        <d v="2025-04-01T23:16:50" u="1"/>
        <d v="2025-03-11T17:00:16" u="1"/>
        <d v="2025-04-09T20:18:43" u="1"/>
        <d v="2025-03-26T16:20:25" u="1"/>
        <d v="2025-03-12T22:41:53" u="1"/>
        <d v="2025-04-08T19:22:46" u="1"/>
        <d v="2025-02-14T13:51:10" u="1"/>
        <d v="2025-02-18T21:34:19" u="1"/>
        <d v="2025-03-05T14:11:57" u="1"/>
        <d v="2025-02-20T21:48:54" u="1"/>
        <d v="2025-02-25T17:27:44" u="1"/>
        <d v="2025-02-27T12:10:22" u="1"/>
        <d v="2025-02-13T19:29:56" u="1"/>
        <d v="2025-03-28T09:27:02" u="1"/>
        <d v="2025-03-26T15:19:14" u="1"/>
        <d v="2025-03-28T15:39:02" u="1"/>
        <d v="2025-04-04T18:06:33" u="1"/>
        <d v="2025-04-02T17:27:26" u="1"/>
        <d v="2025-04-02T11:25:57" u="1"/>
        <d v="2025-03-28T03:19:50" u="1"/>
        <d v="2025-04-04T18:01:38" u="1"/>
        <d v="2025-03-31T16:53:12" u="1"/>
        <d v="2025-03-10T16:24:30" u="1"/>
        <d v="2025-03-07T20:50:54" u="1"/>
        <d v="2025-04-03T17:23:57" u="1"/>
        <d v="2025-04-03T17:24:11" u="1"/>
        <d v="2025-04-04T10:14:33" u="1"/>
        <d v="2025-04-09T13:23:32" u="1"/>
        <d v="2025-04-09T13:23:37" u="1"/>
        <d v="2025-04-09T13:23:50" u="1"/>
        <d v="2025-03-19T14:37:40" u="1"/>
        <d v="2025-03-21T20:36:32" u="1"/>
        <d v="2025-04-09T18:17:02" u="1"/>
        <d v="2025-04-09T18:17:09" u="1"/>
        <d v="2025-04-04T11:03:11" u="1"/>
        <d v="2025-04-04T11:02:59" u="1"/>
        <d v="2025-04-04T11:02:42" u="1"/>
        <d v="2025-04-04T00:26:00" u="1"/>
        <d v="2025-04-04T00:25:54" u="1"/>
        <d v="2025-03-24T21:36:36" u="1"/>
        <d v="2025-04-07T16:35:43" u="1"/>
        <d v="2025-03-21T10:36:14" u="1"/>
        <d v="2025-03-21T10:36:15" u="1"/>
        <d v="2025-04-03T16:47:40" u="1"/>
        <d v="2025-03-24T12:45:52" u="1"/>
        <d v="2025-03-24T12:55:53" u="1"/>
        <d v="2025-03-28T09:15:52" u="1"/>
        <d v="2025-04-08T17:25:46" u="1"/>
        <d v="2025-04-09T13:37:06" u="1"/>
        <d v="2025-04-09T14:15:29" u="1"/>
        <d v="2025-04-07T18:05:45" u="1"/>
        <d v="2025-03-19T06:20:07" u="1"/>
        <d v="2025-03-17T10:41:30" u="1"/>
        <d v="2025-03-28T15:55:43" u="1"/>
        <d v="2025-04-09T19:58:10" u="1"/>
        <d v="2025-04-07T19:10:44" u="1"/>
        <d v="2025-04-04T18:21:59" u="1"/>
        <d v="2025-03-25T14:52:17" u="1"/>
        <d v="2025-04-04T19:02:46" u="1"/>
        <d v="2025-04-04T19:02:38" u="1"/>
        <d v="2025-03-28T22:19:14" u="1"/>
        <d v="2025-04-03T19:20:12" u="1"/>
        <d v="2025-04-03T19:20:05" u="1"/>
        <d v="2025-04-04T19:02:13" u="1"/>
        <d v="2025-04-04T19:02:39" u="1"/>
        <d v="2025-04-01T11:34:21" u="1"/>
        <d v="2025-04-01T11:34:52" u="1"/>
        <d v="2025-04-01T11:34:54" u="1"/>
        <d v="2025-03-31T18:17:35" u="1"/>
        <d v="2025-04-02T11:53:26" u="1"/>
        <d v="2025-03-28T09:17:57" u="1"/>
        <d v="2025-03-28T21:59:41" u="1"/>
        <d v="2025-03-28T21:59:42" u="1"/>
        <d v="2025-04-09T20:13:38" u="1"/>
        <d v="2025-03-24T14:45:18" u="1"/>
        <d v="2025-03-24T20:47:25" u="1"/>
        <d v="2025-03-24T20:47:26" u="1"/>
        <d v="2025-04-08T13:13:53" u="1"/>
        <d v="2025-04-08T13:13:55" u="1"/>
        <d v="2025-04-08T12:49:57" u="1"/>
        <d v="2025-04-08T12:49:59" u="1"/>
        <d v="2025-04-02T17:10:54" u="1"/>
        <d v="2025-04-02T17:11:09" u="1"/>
        <d v="2025-04-02T17:11:15" u="1"/>
        <d v="2025-04-03T13:06:52" u="1"/>
        <d v="2025-04-08T14:47:05" u="1"/>
        <d v="2025-04-08T17:19:41" u="1"/>
        <d v="2025-03-26T13:22:32" u="1"/>
        <d v="2025-04-08T20:04:18" u="1"/>
        <d v="2025-02-19T13:10:58" u="1"/>
        <d v="2025-04-08T15:51:53" u="1"/>
        <d v="2025-03-24T19:23:47" u="1"/>
        <d v="2025-04-08T17:36:35" u="1"/>
        <d v="2025-03-31T22:04:41" u="1"/>
        <d v="2025-04-08T16:47:22" u="1"/>
        <d v="2025-04-03T17:33:18" u="1"/>
        <d v="2025-04-08T10:16:40" u="1"/>
        <d v="2025-04-07T15:46:56" u="1"/>
        <d v="2025-04-07T13:19:09" u="1"/>
        <d v="2025-04-08T16:47:30" u="1"/>
        <d v="2025-04-08T16:47:37" u="1"/>
        <d v="2025-03-24T14:02:20" u="1"/>
        <d v="2025-03-24T14:02:25" u="1"/>
        <d v="2025-04-03T17:33:22" u="1"/>
        <d v="2025-04-02T13:03:46" u="1"/>
        <d v="2025-04-02T17:18:28" u="1"/>
        <d v="2025-04-02T17:18:33" u="1"/>
        <d v="2025-04-08T17:20:45" u="1"/>
        <d v="2025-03-24T21:13:34" u="1"/>
        <d v="2025-03-28T22:17:57" u="1"/>
        <d v="2025-03-28T04:12:06" u="1"/>
        <d v="2025-03-28T04:12:25" u="1"/>
        <d v="2025-04-02T18:32:38" u="1"/>
        <d v="2025-04-02T18:30:59" u="1"/>
        <d v="2025-04-07T15:08:16" u="1"/>
        <d v="2025-04-04T20:23:51" u="1"/>
        <d v="2025-04-04T20:24:02" u="1"/>
        <d v="2025-04-02T12:00:34" u="1"/>
        <d v="2025-04-08T13:11:49" u="1"/>
        <d v="2025-04-08T08:40:34" u="1"/>
        <d v="2025-04-07T18:40:40" u="1"/>
        <d v="2025-03-31T14:35:06" u="1"/>
        <d v="2025-03-31T14:54:33" u="1"/>
        <d v="2025-03-28T09:40:41" u="1"/>
        <d v="2025-04-08T17:23:52" u="1"/>
        <d v="2025-04-08T20:04:32" u="1"/>
        <d v="2025-04-04T17:31:26" u="1"/>
        <d v="2025-04-08T20:03:00" u="1"/>
        <d v="2025-04-02T18:32:01" u="1"/>
        <d v="2025-04-08T17:50:25" u="1"/>
        <d v="2025-04-02T17:17:47" u="1"/>
        <d v="2025-04-03T13:44:56" u="1"/>
        <d v="2025-04-03T11:40:32" u="1"/>
        <d v="2025-03-18T15:48:59" u="1"/>
        <d v="2025-04-02T15:47:43" u="1"/>
        <d v="2025-04-04T17:46:21" u="1"/>
        <d v="2025-04-04T17:01:57" u="1"/>
        <d v="2025-04-04T17:16:51" u="1"/>
        <d v="2025-04-04T17:17:01" u="1"/>
        <d v="2025-04-04T17:17:10" u="1"/>
        <d v="2025-04-08T17:22:56" u="1"/>
        <d v="2025-04-08T13:33:04" u="1"/>
        <d v="2025-04-07T11:46:28" u="1"/>
        <d v="2025-04-07T11:46:39" u="1"/>
        <d v="2025-04-08T11:31:40" u="1"/>
        <d v="2025-04-08T11:17:13" u="1"/>
        <d v="2025-04-08T16:31:51" u="1"/>
        <d v="2025-04-08T17:19:16" u="1"/>
        <d v="2025-04-08T18:01:59" u="1"/>
        <d v="2025-04-01T08:18:29" u="1"/>
        <d v="2025-04-02T09:18:18" u="1"/>
        <d v="2025-04-08T19:32:00" u="1"/>
        <d v="2025-04-03T19:17:03" u="1"/>
        <d v="2025-04-08T20:02:27" u="1"/>
        <d v="2025-04-07T13:01:50" u="1"/>
        <d v="2025-04-07T13:01:56" u="1"/>
        <d v="2025-04-08T20:02:43" u="1"/>
        <d v="2025-04-08T20:01:57" u="1"/>
        <d v="2025-04-07T17:30:49" u="1"/>
        <d v="2025-04-08T16:16:23" u="1"/>
        <d v="2025-03-31T18:31:44" u="1"/>
        <d v="2025-04-08T12:01:06" u="1"/>
        <d v="2025-04-08T12:01:13" u="1"/>
        <d v="2025-04-08T14:32:05" u="1"/>
        <d v="2025-04-08T15:16:25" u="1"/>
        <d v="2025-04-04T14:39:00" u="1"/>
        <d v="2025-04-08T15:31:22" u="1"/>
        <d v="2025-04-08T15:46:09" u="1"/>
        <d v="2025-04-08T11:01:32" u="1"/>
        <d v="2025-04-04T18:31:37" u="1"/>
        <d v="2025-04-02T17:01:41" u="1"/>
        <d v="2025-04-08T10:40:53" u="1"/>
        <d v="2025-04-08T20:03:30" u="1"/>
        <d v="2025-04-08T14:34:51" u="1"/>
        <d v="2025-04-08T14:35:02" u="1"/>
        <d v="2025-04-08T17:23:40" u="1"/>
        <d v="2025-04-08T20:03:13" u="1"/>
        <d v="2025-04-08T20:02:49" u="1"/>
        <d v="2025-04-08T17:21:07" u="1"/>
        <d v="2025-04-04T14:32:34" u="1"/>
        <d v="2025-04-04T16:48:41" u="1"/>
        <d v="2025-04-08T18:18:27" u="1"/>
        <d v="2025-04-04T17:03:34" u="1"/>
        <d v="2025-04-08T19:03:16" u="1"/>
        <d v="2025-04-02T15:01:14" u="1"/>
        <d v="2025-04-04T18:05:40" u="1"/>
        <d v="2025-04-04T18:05:41" u="1"/>
        <d v="2025-04-04T16:00:38" u="1"/>
        <d v="2025-04-04T16:00:40" u="1"/>
        <d v="2025-04-04T16:00:42" u="1"/>
        <d v="2025-04-07T19:45:20" u="1"/>
        <d v="2025-04-08T14:09:22" u="1"/>
        <d v="2025-04-08T17:35:19" u="1"/>
        <d v="2025-04-04T17:56:07" u="1"/>
        <d v="2025-04-05T00:21:40" u="1"/>
        <d v="2025-04-08T00:58:35" u="1"/>
        <d v="2025-04-03T00:13:58" u="1"/>
        <d v="2025-03-28T09:09:17" u="1"/>
        <d v="2025-04-05T00:18:02" u="1"/>
        <d v="2025-03-24T10:05:27" u="1"/>
        <d v="2025-04-01T18:31:08" u="1"/>
        <d v="2025-04-07T18:38:19" u="1"/>
        <d v="2025-04-04T12:20:35" u="1"/>
        <d v="2025-03-24T14:44:33" u="1"/>
        <d v="2025-04-07T18:50:58" u="1"/>
        <d v="2025-04-07T18:49:15" u="1"/>
        <d v="2025-04-07T11:47:20" u="1"/>
        <d v="2025-04-04T17:33:20" u="1"/>
        <d v="2025-03-27T16:58:04" u="1"/>
        <d v="2025-04-07T18:47:41" u="1"/>
        <d v="2025-04-07T13:18:47" u="1"/>
        <d v="2025-04-07T13:18:58" u="1"/>
        <d v="2025-04-02T12:18:10" u="1"/>
        <d v="2025-04-07T19:38:17" u="1"/>
        <d v="2025-04-07T19:17:16" u="1"/>
        <d v="2025-04-07T18:17:32" u="1"/>
        <d v="2025-04-07T18:17:52" u="1"/>
        <d v="2025-04-07T19:17:05" u="1"/>
        <d v="2025-04-07T18:59:20" u="1"/>
        <d v="2025-03-31T17:52:16" u="1"/>
        <d v="2025-04-02T16:34:22" u="1"/>
        <d v="2025-04-07T18:24:13" u="1"/>
        <d v="2025-04-07T18:09:26" u="1"/>
        <d v="2025-04-07T13:16:18" u="1"/>
        <d v="2025-04-07T10:51:17" u="1"/>
        <d v="2025-04-07T13:08:14" u="1"/>
        <d v="2025-04-04T18:05:38" u="1"/>
        <d v="2025-04-07T10:17:05" u="1"/>
        <d v="2025-04-04T16:13:00" u="1"/>
        <d v="2025-04-07T11:47:08" u="1"/>
        <d v="2025-04-03T17:24:24" u="1"/>
        <d v="2025-04-07T18:50:52" u="1"/>
        <d v="2025-04-01T16:50:25" u="1"/>
        <d v="2025-03-31T22:26:49" u="1"/>
        <d v="2025-04-07T18:49:04" u="1"/>
        <d v="2025-04-03T11:24:47" u="1"/>
        <d v="2025-04-03T11:24:48" u="1"/>
        <d v="2025-04-03T17:29:37" u="1"/>
        <d v="2025-04-07T18:43:16" u="1"/>
        <d v="2025-04-07T18:43:36" u="1"/>
        <d v="2025-04-07T18:51:49" u="1"/>
        <d v="2025-04-07T18:51:59" u="1"/>
        <d v="2025-04-08T00:46:18" u="1"/>
        <d v="2025-04-08T00:46:24" u="1"/>
        <d v="2025-04-08T00:46:30" u="1"/>
        <d v="2025-04-08T00:47:23" u="1"/>
        <d v="2025-04-04T11:35:57" u="1"/>
        <d v="2025-04-07T20:02:12" u="1"/>
        <d v="2025-04-07T18:24:48" u="1"/>
        <d v="2025-04-04T17:50:39" u="1"/>
        <d v="2025-04-07T10:35:17" u="1"/>
        <d v="2025-04-01T23:15:22" u="1"/>
        <d v="2025-04-01T18:41:49" u="1"/>
        <d v="2025-04-07T19:24:20" u="1"/>
        <d v="2025-04-07T19:25:03" u="1"/>
        <d v="2025-04-07T19:56:27" u="1"/>
        <d v="2025-04-04T19:25:49" u="1"/>
        <d v="2025-04-08T01:01:32" u="1"/>
        <d v="2025-04-07T19:45:42" u="1"/>
        <d v="2025-04-07T19:45:47" u="1"/>
        <d v="2025-04-07T19:48:03" u="1"/>
        <d v="2025-04-07T19:48:58" u="1"/>
        <d v="2025-04-07T19:53:53" u="1"/>
        <d v="2025-03-19T19:58:41" u="1"/>
        <d v="2025-04-03T19:36:22" u="1"/>
        <d v="2025-04-07T18:49:45" u="1"/>
        <d v="2025-04-04T18:31:21" u="1"/>
        <d v="2025-04-07T18:46:05" u="1"/>
        <d v="2025-04-07T17:17:03" u="1"/>
        <d v="2025-04-07T18:01:09" u="1"/>
        <d v="2025-04-07T20:02:18" u="1"/>
        <d v="2025-04-04T09:16:32" u="1"/>
        <d v="2025-04-04T09:16:39" u="1"/>
        <d v="2025-04-03T17:16:20" u="1"/>
        <d v="2025-04-03T19:01:22" u="1"/>
        <d v="2025-04-07T17:46:41" u="1"/>
        <d v="2025-04-07T17:46:06" u="1"/>
        <d v="2025-04-07T12:31:36" u="1"/>
        <d v="2025-04-02T16:01:42" u="1"/>
        <d v="2025-04-02T17:01:50" u="1"/>
        <d v="2025-04-03T11:16:50" u="1"/>
        <d v="2025-04-03T11:17:03" u="1"/>
        <d v="2025-04-03T11:31:01" u="1"/>
        <d v="2025-04-03T11:31:06" u="1"/>
        <d v="2025-04-03T13:18:07" u="1"/>
        <d v="2025-04-04T11:46:34" u="1"/>
        <d v="2025-04-04T11:46:45" u="1"/>
        <d v="2025-04-04T11:46:50" u="1"/>
        <d v="2025-04-07T15:31:48" u="1"/>
        <d v="2025-04-07T16:01:24" u="1"/>
        <d v="2025-04-07T18:48:42" u="1"/>
        <d v="2025-04-07T16:46:39" u="1"/>
        <d v="2025-04-07T10:02:08" u="1"/>
        <d v="2025-04-07T18:45:49" u="1"/>
        <d v="2025-04-07T17:17:07" u="1"/>
        <d v="2025-04-07T17:46:36" u="1"/>
        <d v="2025-04-07T08:44:37" u="1"/>
        <d v="2025-04-07T11:17:00" u="1"/>
        <d v="2025-04-07T18:02:32" u="1"/>
        <d v="2025-04-07T18:52:49" u="1"/>
        <d v="2025-04-04T17:32:29" u="1"/>
        <d v="2025-04-07T17:18:52" u="1"/>
        <d v="2025-04-07T17:19:00" u="1"/>
        <d v="2025-04-07T15:47:42" u="1"/>
        <d v="2025-04-07T18:48:00" u="1"/>
        <d v="2025-04-07T18:52:15" u="1"/>
        <d v="2025-04-01T16:02:04" u="1"/>
        <d v="2025-04-01T16:02:08" u="1"/>
        <d v="2025-04-04T18:05:02" u="1"/>
        <d v="2025-04-02T15:01:09" u="1"/>
        <d v="2025-04-03T12:05:43" u="1"/>
        <d v="2025-04-07T18:01:02" u="1"/>
        <d v="2025-04-03T18:06:03" u="1"/>
        <d v="2025-04-04T18:04:39" u="1"/>
        <d v="2025-04-07T18:49:25" u="1"/>
        <d v="2025-04-07T12:36:36" u="1"/>
        <d v="2025-04-07T15:20:24" u="1"/>
        <d v="2025-04-01T19:35:22" u="1"/>
        <d v="2025-03-28T11:05:00" u="1"/>
        <d v="2025-04-02T23:32:49" u="1"/>
        <d v="2025-04-01T18:26:51" u="1"/>
        <d v="2025-04-07T19:15:43" u="1"/>
        <d v="2025-04-07T15:02:18" u="1"/>
        <d v="2025-04-07T09:01:49" u="1"/>
        <d v="2025-04-01T14:02:47" u="1"/>
        <d v="2025-04-04T18:01:01" u="1"/>
        <d v="2025-04-02T23:46:56" u="1"/>
        <d v="2025-04-07T13:24:29" u="1"/>
        <d v="2025-04-03T23:58:22" u="1"/>
        <d v="2025-04-03T23:58:59" u="1"/>
        <d v="2025-04-03T23:59:18" u="1"/>
        <d v="2025-04-04T18:57:07" u="1"/>
        <d v="2025-02-21T22:58:02" u="1"/>
        <d v="2025-02-21T22:58:10" u="1"/>
        <d v="2025-02-21T22:58:23" u="1"/>
        <d v="2025-02-21T22:57:43" u="1"/>
        <d v="2025-02-21T22:57:54" u="1"/>
        <d v="2025-03-14T23:24:30" u="1"/>
        <d v="2025-04-07T19:32:28" u="1"/>
        <d v="2025-04-07T19:33:25" u="1"/>
        <d v="2025-04-02T17:17:56" u="1"/>
        <d v="2025-04-04T11:39:44" u="1"/>
        <d v="2025-04-01T23:16:33" u="1"/>
        <d v="2025-04-07T19:19:37" u="1"/>
        <d v="2025-04-04T18:09:04" u="1"/>
        <d v="2025-04-02T17:29:17" u="1"/>
        <d v="2025-04-07T18:55:31" u="1"/>
        <d v="2025-04-07T18:56:04" u="1"/>
        <d v="2025-04-08T00:51:02" u="1"/>
        <d v="2025-03-20T13:29:55" u="1"/>
        <d v="2025-04-04T23:51:51" u="1"/>
        <d v="2025-04-04T23:51:58" u="1"/>
        <d v="2025-03-31T18:56:01" u="1"/>
        <d v="2025-03-31T18:56:11" u="1"/>
        <d v="2025-03-31T18:56:21" u="1"/>
        <d v="2025-04-01T23:33:37" u="1"/>
        <d v="2025-04-07T16:46:23" u="1"/>
        <d v="2025-04-07T13:46:59" u="1"/>
        <d v="2025-01-28T14:41:16" u="1"/>
        <d v="2025-03-26T16:33:23" u="1"/>
        <d v="2025-04-02T18:39:50" u="1"/>
        <d v="2025-03-21T23:04:10" u="1"/>
        <d v="2025-04-01T09:09:15" u="1"/>
        <d v="2025-04-01T09:12:15" u="1"/>
        <d v="2025-04-02T11:39:13" u="1"/>
        <d v="2025-04-06T11:32:05" u="1"/>
        <d v="2025-04-06T11:33:04" u="1"/>
        <d v="2025-04-06T20:59:04" u="1"/>
        <d v="2025-04-04T12:37:16" u="1"/>
        <d v="2025-04-04T05:30:17" u="1"/>
        <d v="2025-04-04T17:55:27" u="1"/>
        <d v="2025-04-04T12:03:40" u="1"/>
        <d v="2025-04-04T18:24:39" u="1"/>
        <d v="2025-03-11T11:51:17" u="1"/>
        <d v="2025-03-28T13:07:15" u="1"/>
        <d v="2025-03-28T13:07:20" u="1"/>
        <d v="2025-03-27T17:15:19" u="1"/>
        <d v="2025-04-04T10:56:42" u="1"/>
        <d v="2025-03-28T18:32:34" u="1"/>
        <d v="2025-04-02T12:29:56" u="1"/>
        <d v="2025-04-01T12:22:00" u="1"/>
        <d v="2025-04-02T12:14:04" u="1"/>
        <d v="2025-03-26T09:22:46" u="1"/>
        <d v="2025-03-24T11:18:43" u="1"/>
        <d v="2025-04-04T17:32:52" u="1"/>
        <d v="2025-04-04T17:37:14" u="1"/>
        <d v="2025-04-01T12:17:02" u="1"/>
        <d v="2025-04-02T12:27:57" u="1"/>
        <d v="2025-04-02T12:08:49" u="1"/>
        <d v="2025-04-04T17:26:22" u="1"/>
        <d v="2025-04-03T17:36:51" u="1"/>
        <d v="2025-04-03T17:26:17" u="1"/>
        <d v="2025-04-03T17:27:18" u="1"/>
        <d v="2025-04-03T17:07:07" u="1"/>
        <d v="2025-03-27T09:49:35" u="1"/>
        <d v="2025-04-02T12:28:17" u="1"/>
        <d v="2025-04-02T12:18:37" u="1"/>
        <d v="2025-04-02T12:25:52" u="1"/>
        <d v="2025-04-02T12:19:11" u="1"/>
        <d v="2025-03-20T09:40:45" u="1"/>
        <d v="2025-04-02T12:27:28" u="1"/>
        <d v="2025-04-04T18:20:41" u="1"/>
        <d v="2025-04-04T19:02:40" u="1"/>
        <d v="2025-04-04T18:20:16" u="1"/>
        <d v="2025-04-04T13:09:22" u="1"/>
        <d v="2025-04-04T19:00:38" u="1"/>
        <d v="2025-04-04T19:00:31" u="1"/>
        <d v="2025-04-06T00:08:39" u="1"/>
        <d v="2025-04-05T00:19:46" u="1"/>
        <d v="2025-04-04T18:45:31" u="1"/>
        <d v="2025-04-04T16:05:57" u="1"/>
        <d v="2025-04-04T15:55:09" u="1"/>
        <d v="2025-04-04T15:55:11" u="1"/>
        <d v="2025-03-28T21:49:14" u="1"/>
        <d v="2025-04-04T11:37:32" u="1"/>
        <d v="2025-04-02T19:08:57" u="1"/>
        <d v="2025-04-04T14:04:21" u="1"/>
        <d v="2025-04-04T11:37:42" u="1"/>
        <d v="2025-04-04T17:40:55" u="1"/>
        <d v="2025-04-04T17:43:18" u="1"/>
        <d v="2025-04-04T17:43:28" u="1"/>
        <d v="2025-04-04T17:43:37" u="1"/>
        <d v="2025-04-04T23:45:51" u="1"/>
        <d v="2025-04-04T23:46:00" u="1"/>
        <d v="2025-04-04T17:51:41" u="1"/>
        <d v="2025-04-04T17:43:51" u="1"/>
        <d v="2025-04-04T17:43:59" u="1"/>
        <d v="2025-04-04T17:44:09" u="1"/>
        <d v="2025-04-04T17:44:30" u="1"/>
        <d v="2025-04-04T23:46:07" u="1"/>
        <d v="2025-04-04T23:46:28" u="1"/>
        <d v="2025-04-04T23:46:35" u="1"/>
        <d v="2025-04-04T23:46:51" u="1"/>
        <d v="2025-04-04T12:21:43" u="1"/>
        <d v="2025-04-04T18:06:58" u="1"/>
        <d v="2025-04-04T18:07:00" u="1"/>
        <d v="2025-04-04T17:35:24" u="1"/>
        <d v="2025-04-04T17:46:20" u="1"/>
        <d v="2025-03-13T15:43:43" u="1"/>
        <d v="2025-04-04T19:06:49" u="1"/>
        <d v="2025-03-10T20:24:10" u="1"/>
        <d v="2025-03-28T14:49:53" u="1"/>
        <d v="2025-03-17T11:26:10" u="1"/>
        <d v="2025-04-02T16:07:01" u="1"/>
        <d v="2025-04-04T15:21:34" u="1"/>
        <d v="2025-04-04T15:21:58" u="1"/>
        <d v="2025-04-05T00:20:43" u="1"/>
        <d v="2025-04-04T18:48:19" u="1"/>
        <d v="2025-04-04T18:48:35" u="1"/>
        <d v="2025-04-04T12:28:35" u="1"/>
        <d v="2025-04-06T14:13:30" u="1"/>
        <d v="2025-04-03T19:39:21" u="1"/>
        <d v="2025-04-01T23:32:45" u="1"/>
        <d v="2025-04-04T19:14:00" u="1"/>
        <d v="2025-04-04T19:14:54" u="1"/>
        <d v="2025-04-04T13:34:03" u="1"/>
        <d v="2025-04-04T13:32:26" u="1"/>
        <d v="2025-04-04T19:24:23" u="1"/>
        <d v="2025-03-28T08:56:52" u="1"/>
        <d v="2025-03-26T12:26:11" u="1"/>
        <d v="2025-03-26T12:25:33" u="1"/>
        <d v="2025-04-04T19:01:59" u="1"/>
        <d v="2025-04-04T19:01:45" u="1"/>
        <d v="2025-04-04T19:01:55" u="1"/>
        <d v="2025-04-04T19:15:49" u="1"/>
        <d v="2025-04-04T11:47:22" u="1"/>
        <d v="2025-04-04T19:01:40" u="1"/>
        <d v="2025-03-26T13:03:02" u="1"/>
        <d v="2025-04-04T16:48:20" u="1"/>
        <d v="2025-04-04T14:47:26" u="1"/>
        <d v="2025-03-31T09:31:59" u="1"/>
        <d v="2025-04-02T16:18:10" u="1"/>
        <d v="2025-04-02T16:33:55" u="1"/>
        <d v="2025-04-02T16:18:05" u="1"/>
        <d v="2025-03-26T14:02:55" u="1"/>
        <d v="2025-04-03T11:04:35" u="1"/>
        <d v="2025-04-02T19:03:46" u="1"/>
        <d v="2025-04-04T18:18:20" u="1"/>
        <d v="2025-04-04T18:19:09" u="1"/>
        <d v="2025-04-04T18:17:39" u="1"/>
        <d v="2025-04-04T18:18:05" u="1"/>
        <d v="2025-04-04T18:05:28" u="1"/>
        <d v="2025-04-04T16:03:49" u="1"/>
        <d v="2025-04-04T18:33:43" u="1"/>
        <d v="2025-04-04T18:34:37" u="1"/>
        <d v="2025-04-04T12:24:55" u="1"/>
        <d v="2025-04-04T12:25:12" u="1"/>
        <d v="2025-04-04T19:01:47" u="1"/>
        <d v="2025-04-04T17:04:17" u="1"/>
        <d v="2025-04-04T18:56:44" u="1"/>
        <d v="2025-04-01T10:23:53" u="1"/>
        <d v="2025-04-05T00:21:57" u="1"/>
        <d v="2025-04-04T18:53:36" u="1"/>
        <d v="2025-04-02T23:47:06" u="1"/>
        <d v="2025-04-04T05:34:42" u="1"/>
        <d v="2025-04-04T05:34:53" u="1"/>
        <d v="2025-04-06T11:54:15" u="1"/>
        <d v="2025-04-04T14:16:57" u="1"/>
        <d v="2025-04-04T16:25:19" u="1"/>
        <d v="2025-03-31T16:31:55" u="1"/>
        <d v="2025-04-03T17:30:56" u="1"/>
        <d v="2025-04-04T13:12:33" u="1"/>
        <d v="2025-04-05T00:17:35" u="1"/>
        <d v="2025-04-04T18:38:59" u="1"/>
        <d v="2025-04-04T12:32:45" u="1"/>
        <d v="2025-03-31T16:48:14" u="1"/>
        <d v="2025-04-04T11:58:05" u="1"/>
        <d v="2025-04-04T11:53:52" u="1"/>
        <d v="2025-04-04T11:55:39" u="1"/>
        <d v="2025-03-21T16:24:52" u="1"/>
        <d v="2025-03-27T16:51:09" u="1"/>
        <d v="2025-03-24T09:31:57" u="1"/>
        <d v="2025-04-02T19:05:43" u="1"/>
        <d v="2025-04-03T00:13:49" u="1"/>
        <d v="2025-04-02T19:05:32" u="1"/>
        <d v="2025-04-03T00:13:38" u="1"/>
        <d v="2025-04-03T00:13:43" u="1"/>
        <d v="2025-04-05T12:00:48" u="1"/>
        <d v="2025-04-05T18:06:41" u="1"/>
        <d v="2025-04-05T12:00:58" u="1"/>
        <d v="2025-04-02T08:59:10" u="1"/>
        <d v="2025-04-02T10:18:47" u="1"/>
        <d v="2025-04-04T09:26:18" u="1"/>
        <d v="2025-04-04T17:15:29" u="1"/>
        <d v="2025-04-04T12:56:07" u="1"/>
        <d v="2025-04-04T19:45:00" u="1"/>
        <d v="2025-04-04T18:45:19" u="1"/>
        <d v="2025-04-03T23:02:10" u="1"/>
        <d v="2025-04-03T10:12:05" u="1"/>
        <d v="2025-04-03T17:19:39" u="1"/>
        <d v="2025-04-03T08:54:55" u="1"/>
        <d v="2025-04-02T14:08:03" u="1"/>
        <d v="2025-04-03T11:27:03" u="1"/>
        <d v="2025-03-28T13:08:18" u="1"/>
        <d v="2025-03-28T12:50:09" u="1"/>
        <d v="2025-04-03T17:32:07" u="1"/>
        <d v="2025-04-03T17:32:54" u="1"/>
        <d v="2025-04-03T17:08:36" u="1"/>
        <d v="2025-04-03T17:33:11" u="1"/>
        <d v="2025-04-03T17:15:49" u="1"/>
        <d v="2025-04-03T17:24:38" u="1"/>
        <d v="2025-04-02T12:14:06" u="1"/>
        <d v="2025-02-27T12:13:25" u="1"/>
        <d v="2025-04-03T20:17:29" u="1"/>
        <d v="2025-03-28T09:02:15" u="1"/>
        <d v="2025-04-02T18:30:48" u="1"/>
        <d v="2025-04-03T19:19:11" u="1"/>
        <d v="2025-04-03T20:09:13" u="1"/>
        <d v="2025-04-02T23:36:24" u="1"/>
        <d v="2025-04-02T10:27:05" u="1"/>
        <d v="2025-04-03T17:54:05" u="1"/>
        <d v="2025-04-03T12:55:50" u="1"/>
        <d v="2025-04-02T12:24:46" u="1"/>
        <d v="2025-04-02T11:55:52" u="1"/>
        <d v="2025-04-02T10:25:23" u="1"/>
        <d v="2025-04-02T10:42:03" u="1"/>
        <d v="2025-04-02T10:44:59" u="1"/>
        <d v="2025-04-02T10:53:29" u="1"/>
        <d v="2025-04-02T10:14:55" u="1"/>
        <d v="2025-04-03T17:48:28" u="1"/>
        <d v="2025-04-02T17:11:26" u="1"/>
        <d v="2025-04-02T17:12:32" u="1"/>
        <d v="2025-04-02T17:13:21" u="1"/>
        <d v="2025-04-02T17:10:56" u="1"/>
        <d v="2025-04-02T17:07:14" u="1"/>
        <d v="2025-04-02T17:08:31" u="1"/>
        <d v="2025-04-02T17:08:41" u="1"/>
        <d v="2025-04-02T17:08:53" u="1"/>
        <d v="2025-04-03T17:27:04" u="1"/>
        <d v="2025-04-03T17:33:29" u="1"/>
        <d v="2025-03-20T18:59:29" u="1"/>
        <d v="2025-04-02T10:58:27" u="1"/>
        <d v="2025-04-02T19:07:30" u="1"/>
        <d v="2025-04-03T11:18:07" u="1"/>
        <d v="2025-04-03T17:33:42" u="1"/>
        <d v="2025-04-03T17:40:11" u="1"/>
        <d v="2025-04-03T17:42:53" u="1"/>
        <d v="2025-04-02T17:15:06" u="1"/>
        <d v="2025-04-02T17:17:15" u="1"/>
        <d v="2025-04-03T17:21:56" u="1"/>
        <d v="2025-04-02T23:30:00" u="1"/>
        <d v="2025-04-02T10:31:02" u="1"/>
      </sharedItems>
      <fieldGroup par="44"/>
    </cacheField>
    <cacheField name="Data Alteração" numFmtId="0">
      <sharedItems containsNonDate="0" containsDate="1" containsString="0" containsBlank="1" minDate="2025-05-27T17:28:43" maxDate="2025-07-04T07:01:01"/>
    </cacheField>
    <cacheField name="Aging Alteração" numFmtId="0">
      <sharedItems containsBlank="1" count="8">
        <s v="03 a 05 dias"/>
        <s v="0 a 02 dias"/>
        <s v="06 a 08 dias"/>
        <s v="31 dias ou +"/>
        <s v="09 a 15 dias"/>
        <s v="16 a 23 dias"/>
        <s v="24 a 31 dias"/>
        <m/>
      </sharedItems>
    </cacheField>
    <cacheField name="Aging Inclusão" numFmtId="0">
      <sharedItems containsBlank="1" count="8">
        <s v="03 a 05 dias"/>
        <s v="0 a 02 dias"/>
        <s v="06 a 08 dias"/>
        <s v="31 dias ou +"/>
        <s v="09 a 15 dias"/>
        <s v="16 a 23 dias"/>
        <s v="24 a 31 dias"/>
        <m/>
      </sharedItems>
    </cacheField>
    <cacheField name="Localizadora" numFmtId="0">
      <sharedItems containsBlank="1" containsMixedTypes="1" containsNumber="1" containsInteger="1" minValue="31161" maxValue="19034751"/>
    </cacheField>
    <cacheField name="OBT" numFmtId="0">
      <sharedItems containsBlank="1"/>
    </cacheField>
    <cacheField name="Pax" numFmtId="0">
      <sharedItems containsBlank="1"/>
    </cacheField>
    <cacheField name="Agente Emissão" numFmtId="0">
      <sharedItems containsBlank="1"/>
    </cacheField>
    <cacheField name="Agente Criação" numFmtId="0">
      <sharedItems containsBlank="1"/>
    </cacheField>
    <cacheField name="Data Emissão" numFmtId="0">
      <sharedItems containsNonDate="0" containsDate="1" containsString="0" containsBlank="1" minDate="2024-11-13T13:33:00" maxDate="2025-07-03T22:17:00"/>
    </cacheField>
    <cacheField name="Requisição" numFmtId="0">
      <sharedItems containsBlank="1" containsMixedTypes="1" containsNumber="1" containsInteger="1" minValue="8" maxValue="3472634724"/>
    </cacheField>
    <cacheField name="Local Retirada" numFmtId="0">
      <sharedItems containsBlank="1"/>
    </cacheField>
    <cacheField name="Status Requisicao" numFmtId="0">
      <sharedItems containsBlank="1"/>
    </cacheField>
    <cacheField name="Forma Pagamento" numFmtId="0">
      <sharedItems containsBlank="1"/>
    </cacheField>
    <cacheField name="Forma Recebimento" numFmtId="0">
      <sharedItems containsBlank="1"/>
    </cacheField>
    <cacheField name="Serviço" numFmtId="0">
      <sharedItems containsBlank="1" count="5">
        <s v="Carro"/>
        <s v="Hotel"/>
        <s v="Serviço"/>
        <s v="Aéreo"/>
        <m/>
      </sharedItems>
    </cacheField>
    <cacheField name="Cancelado" numFmtId="0">
      <sharedItems containsBlank="1"/>
    </cacheField>
    <cacheField name="Grupo Empresarial" numFmtId="0">
      <sharedItems containsBlank="1" count="159">
        <s v="Grupo Braskem"/>
        <s v="Grupo Iron Mountain"/>
        <s v="Grupo Petroreconcavo"/>
        <s v="Grupo Avenida"/>
        <s v="Grupo Parexel"/>
        <s v="Grupo Nyasa Empreendimentos"/>
        <s v="Grupo Elanco"/>
        <s v="Grupo Kpmg"/>
        <s v="Grupo Deloitte"/>
        <s v="Grupo Stanley Black e Decker"/>
        <s v="Grupo Honeywell"/>
        <s v="Grupo Mars"/>
        <s v="Grupo Ultra"/>
        <s v="Grupo Samsung"/>
        <s v="Grupo Ihs"/>
        <s v="Grupo Basf"/>
        <s v="Grupo Odontoprev"/>
        <s v="Grupo Sibelco"/>
        <s v="Grupo Lojas Renner"/>
        <s v="Grupo Patria"/>
        <s v="Grupo Track e Field"/>
        <s v="Grupo Enaex"/>
        <s v="Grupo Ferreira Costa"/>
        <s v="Grupo Biolab"/>
        <s v="Grupo Ocean Pact"/>
        <s v="Grupo Hpe"/>
        <s v="Grupo Arcadis"/>
        <s v="Grupo Ache"/>
        <s v="Grupo Acelen"/>
        <s v="Grupo Epson"/>
        <s v="Grupo Uol"/>
        <s v="Grupo Taesa"/>
        <s v="Grupo British American Tobacco"/>
        <s v="Grupo Kontik Businees Travel"/>
        <s v="Grupo Casas Bahia"/>
        <s v="Grupo Airbus/helibras"/>
        <s v="Grupo Atento"/>
        <s v="Grupo Pepsico"/>
        <s v="Grupo Bernoulli Educacao"/>
        <s v="Grupo Motiva"/>
        <s v="Grupo Banco Genial Investimentos"/>
        <s v="Grupo Constellation"/>
        <s v="Grupo Fs Bioenergia"/>
        <s v="Grupo Energisa"/>
        <s v="Grupo Itausa"/>
        <s v="Grupo Kontrip"/>
        <s v="Grupo Abegas"/>
        <s v="Grupo Rede Gazeta"/>
        <s v="Grupo Bosch"/>
        <s v="Grupo Intercement"/>
        <s v="Grupo Biomerieux"/>
        <s v="Grupo Inframerica"/>
        <s v="Grupo Nielseniq"/>
        <s v="Grupo Vertex"/>
        <s v="Grupo Htb"/>
        <s v="Grupo Claro Sa"/>
        <s v="Grupo Zupper"/>
        <s v="Grupo Axa"/>
        <s v="Grupo Pharmacopeia"/>
        <s v="Grupo Syntegon"/>
        <s v="Grupo Sacs"/>
        <s v="Grupo Icon"/>
        <s v="Grupo Amway"/>
        <s v="Grupo Valentino"/>
        <s v="Grupo Shell"/>
        <s v="Grupo Chanel"/>
        <s v="Grupo Adidas"/>
        <s v="Grupo Mattos Filho"/>
        <s v="Grupo Spotify"/>
        <s v="Grupo Sompo Seguros"/>
        <s v="Grupo Gtm"/>
        <s v="Grupo Amadeus"/>
        <s v="Grupo Firmenich"/>
        <s v="Grupo Isdin"/>
        <s v="Grupo Light"/>
        <s v="Grupo Lyondell Basell"/>
        <s v="Grupo Cmoc"/>
        <s v="Grupo Pessoa Fisica"/>
        <s v="Grupo Zf"/>
        <s v="Grupo Hypera"/>
        <s v="Grupo Inovents"/>
        <s v="Grupo Falcon Active"/>
        <s v="Grupo Furnas Eletrobras"/>
        <m/>
        <s v="Grupo Diageo" u="1"/>
        <s v="Grupo Sep" u="1"/>
        <s v="Independente" u="1"/>
        <s v="Grupo Cbo" u="1"/>
        <s v="Grupo Atos" u="1"/>
        <s v="Grupo Atlas Copco" u="1"/>
        <s v="Grupo Livanova" u="1"/>
        <s v="Grupo Fm Global" u="1"/>
        <s v="Grupo Baker Mckenzie" u="1"/>
        <s v="Grupo Glory" u="1"/>
        <s v="Grupo Rhenus" u="1"/>
        <s v="Grupo Ses" u="1"/>
        <s v="Grupo Wallenius" u="1"/>
        <s v="Grupo Unica" u="1"/>
        <s v="Grupo Santo Antonio Energia" u="1"/>
        <s v="Grupo Tecnomyl" u="1"/>
        <s v="-" u="1"/>
        <s v="Grupo Aspen Pharma" u="1"/>
        <s v="Grupo Jealsa" u="1"/>
        <s v="Grupo Aeroleo" u="1"/>
        <s v="Grupo Benner" u="1"/>
        <s v="Grupo Occ Par" u="1"/>
        <s v="Grupo Rio Galeao" u="1"/>
        <s v="Grupo Invepar" u="1"/>
        <s v="Grupo Innomotics" u="1"/>
        <s v="Grupo Tupperware" u="1"/>
        <s v="Grupo Jti" u="1"/>
        <s v="Grupo Verizon" u="1"/>
        <s v="Grupo Stark Bank" u="1"/>
        <s v="Grupo Lumileds" u="1"/>
        <s v="Kontik" u="1"/>
        <s v="Grupo Banco Bbm" u="1"/>
        <s v="Grupo Rm Cursos Medicos" u="1"/>
        <s v="Grupo Avaya" u="1"/>
        <s v="Grupo Occ" u="1"/>
        <s v="Grupo Mercurio York" u="1"/>
        <s v="Grupo Merb" u="1"/>
        <s v="Grupo Toou" u="1"/>
        <s v="Grupo Marisa" u="1"/>
        <s v="Grupo Ccr" u="1"/>
        <s v="Grupo Santista" u="1"/>
        <s v="Grupo Dalazen &amp; Pessoa Sociedade de Advogados" u="1"/>
        <s v="Grupo G4 Educacao" u="1"/>
        <s v="Grupo Softbox" u="1"/>
        <s v="Grupo Arxada" u="1"/>
        <s v="Grupo Agoro Carbon" u="1"/>
        <s v="Grupo Winity" u="1"/>
        <s v="Grupo Efi" u="1"/>
        <s v="Grupo Acav" u="1"/>
        <s v="Sse do Brasil" u="1"/>
        <s v="Grupo Mover" u="1"/>
        <s v="Grupo Estre" u="1"/>
        <s v="Grupo Opportunity" u="1"/>
        <s v="Grupo Metrorio" u="1"/>
        <s v="Grupo Intecom" u="1"/>
        <s v="Grupo Arezzo Varejo" u="1"/>
        <s v="Grupo Tec Toy" u="1"/>
        <s v="Grupo Kelloggs Co" u="1"/>
        <s v="Pousadas" u="1"/>
        <s v="Grupo Bradesco" u="1"/>
        <s v="Grupo Ultragaz (inativo)" u="1"/>
        <s v="Grupo Neon" u="1"/>
        <s v="Deville Hoteis" u="1"/>
        <s v="Grupo Cold Control" u="1"/>
        <s v="Grupo Especiarya Industria" u="1"/>
        <s v="Agoro Carbon" u="1"/>
        <s v="Grupo Consulado Britanico" u="1"/>
        <s v="Grupo Cielo" u="1"/>
        <s v="Grupo Dnit Services" u="1"/>
        <s v="Grupo Kws" u="1"/>
        <s v="Grupo Allianca" u="1"/>
        <s v="Grupo Gic" u="1"/>
        <s v="Grupo Wood Mackenzie" u="1"/>
        <s v="Grupo Weir Group" u="1"/>
        <s v="Grupo Lazer Kontik" u="1"/>
      </sharedItems>
    </cacheField>
    <cacheField name="Cliente" numFmtId="0">
      <sharedItems containsBlank="1"/>
    </cacheField>
    <cacheField name="Cliente Fee POS" numFmtId="0">
      <sharedItems containsBlank="1"/>
    </cacheField>
    <cacheField name="Fornecedor" numFmtId="0">
      <sharedItems containsBlank="1"/>
    </cacheField>
    <cacheField name="Bilhete" numFmtId="0">
      <sharedItems containsBlank="1" containsMixedTypes="1" containsNumber="1" containsInteger="1" minValue="297140964" maxValue="9999999999"/>
    </cacheField>
    <cacheField name="Canal de Vendas" numFmtId="0">
      <sharedItems containsBlank="1" count="100">
        <s v="KON-OPE-SAO-PVI-BRASKEM"/>
        <s v="FCM-OPE-SAO-PVI-BTC-CONCUR-IRON "/>
        <s v="KON-OPE-RIO-PVI-BTC-PETRORECONCAVO"/>
        <s v="KON-OPE-RIO-PVI-BTC"/>
        <s v="FCM-OPE-SAO-PVI-BTC-CONCUR"/>
        <s v="EMF DIRETORIA"/>
        <s v="KON-OPE-SAO-PVI-KPMG"/>
        <s v="KON-OPE-SAO-PVI-BTC-ARGO-DELOITTE"/>
        <s v="FCM-OPE-SAO-PVI-BTC-CONCUR-HONEYWELL"/>
        <s v="FCM-OPE-SAO-PVI-MARS"/>
        <s v="KON-OPE-SAO-PVI-BTC-ARGO"/>
        <s v="KON-OPE-SAO-PVI-SAMSUNG"/>
        <s v="FCM-OPE-SAO-PVI-BASF"/>
        <s v="-"/>
        <s v="KON-OPE-SAO-PVI-BTC-ARGO-ODONTOPREV"/>
        <s v="FCM-OPE-SAO-PVI-BTC-CONCUR-SIBELCO"/>
        <s v="KON-OPE-RIO-PVI-RENNER"/>
        <s v="KON-OPE-RIO-PVI-PATRIA"/>
        <s v="KON-OPE-RIO-PVI-ENAEX"/>
        <s v="KON-OPE-RIO-PVI-FERREIRA COSTA"/>
        <s v="KON-OPE-SAO-PVI-BIOLAB"/>
        <s v="KON-OPE-RIO-POS-OCEANPACT"/>
        <s v="FCM-OPE-SAO-PVI-ARCADIS"/>
        <s v="KON-OPE-SAO-PVI-ACHE"/>
        <s v="KON-OPE-RIO-PVI-ACELEN"/>
        <s v="KON-OPE-RIO-PVI-UOL"/>
        <s v="KON-OPE-RIO-POS-TAESA"/>
        <s v="FCM-OPE-SAO-PVI-BAT"/>
        <s v="KON-OPE-SAO-SUP-KONTIK DESPESAS"/>
        <s v="KON-OPE-RIO-PVI-CASAS BAHIA"/>
        <s v="FCM-OPE-POA-PVI-ATENTO"/>
        <s v="KON-OPE-POA-PVI-PEPSICO"/>
        <s v="KON-OPE-SAO-PVI-BERNOULLI"/>
        <s v="KON-OPE-SAO-PVI-CCR"/>
        <s v="KON-OPE-RIO-PVI-CONSTELLATION"/>
        <s v="KON-OPE-SAO-PVI-FS"/>
        <s v="KON-OPE-SAO-PVI-ENERGISA"/>
        <s v="POSTO KONCEPT"/>
        <s v="KON-OPE-SAO-PVI-ITAU"/>
        <s v="KONTRIP"/>
        <s v="KON-OPE-SAO-PVI-BTC"/>
        <s v="FCM-OPE-SAO-PVI-BOSCH"/>
        <s v="KON-OPE-SAO-PVI-MOVER"/>
        <s v="KON-OPE-RIO-PVI-BTC-BIOMERIEUX"/>
        <s v="FCM-OPE-SAO-PVI-BTC-CONCUR-NIELSENIQ"/>
        <s v="KON-OPE-SAO-PVI-BTC-ARGO-HTB"/>
        <s v="KON-OPE-SAO-POS-CLARO"/>
        <s v="ZUPPER"/>
        <s v="FCM-OPE-SAO-PVI-BTC-CONCUR-AXA"/>
        <s v="FCM-OPE-SAO-PVI-BTC-SYNTEGON"/>
        <s v="FCM-OPE-SAO-PVI-BTC-PRA/RPS"/>
        <s v="FCM-OPE-SAO-PVI-BTC-CYTRIC-AMWAY"/>
        <s v="FCM-OPE-SAO-PVI-SHELL"/>
        <s v="FCM-OPE-SAO-PVI-BTC-CONCUR-CHANEL"/>
        <s v="KON-OPE-SAO-PVI-MATTOS FILHO"/>
        <s v="KON-OPE-RIO-PVI-BTC RJ"/>
        <s v="FCM-OPE-SAO-PVI-BTC"/>
        <s v="FCM-OPE-SAO-PVI-BTC-FIRMENICH"/>
        <s v="EMERGENCIAL"/>
        <s v="KON-OPE-RIO-PVI-BTC-LIGHT"/>
        <s v="FCM-OPE-SAO-PVI-BTC-LYONDELL BASELL"/>
        <s v="KON-OPE-RIO-PVI-BTC-CMOC"/>
        <s v="KON-OPE-SAO-PVI-HYPERA"/>
        <s v="KON-OPE-RIO-PVI-BTC-FALCON ACTIVE"/>
        <s v="FCM-OPE-SAO-PVI-BTC CONCUR"/>
        <s v="KON-OPE-RIO-POS-FURNAS ELETROBRAS"/>
        <m/>
        <s v="FCM-OPE-SAO-PVI-DIAGEO" u="1"/>
        <s v="FCM-OPE-SAO-PVI-BTC-CYTRIC-S&amp;P" u="1"/>
        <s v="INOVENTS" u="1"/>
        <s v="POSTO TRANSPETRO" u="1"/>
        <s v="KON-OPE-RIO-PVI-BTC-CBO" u="1"/>
        <s v="FCM-OPE-SAO-PVI-ATOS" u="1"/>
        <s v="FCM-OPE-SAO-PVI-BTC-FM GLOBAL" u="1"/>
        <s v="KON-OPE-RIO-PVI-BTC-TECNOMYL" u="1"/>
        <s v="KON-OPE-RIO-PVI-BTC-ASPEN PHARMA" u="1"/>
        <s v="KON-OPE-SAO-PVI-BTC-LEMON" u="1"/>
        <s v="FCM-OPE-SAO-PVI-JTI" u="1"/>
        <s v="KON-OPE-SAO-PVI-ULTRA" u="1"/>
        <s v="KON-OPE-RIO-PVI-BTC-BANCO BBM" u="1"/>
        <s v="FCM-OPE-SAO-PVI-BTC-CONCUR-AVAYA" u="1"/>
        <s v="KON-OPE-SAO-SUP-CENTRAL DE EMISSAO" u="1"/>
        <s v="K-CLUB" u="1"/>
        <s v="POSTO PETROBRAS" u="1"/>
        <s v="JINBOO" u="1"/>
        <s v="POSTO CBO" u="1"/>
        <s v="FAKE-SUPOR-BENNER" u="1"/>
        <s v="HOT LINE - SAO PAULO" u="1"/>
        <s v="FCM-OPE-SAO-PVI-BTC-LONZA" u="1"/>
        <s v="KON-OPE-RIO-PVI-SSE" u="1"/>
        <s v="KON-OPE-SAO-PVI-BTC-KONTIK DESPESAS " u="1"/>
        <s v="KON-OPE-SAO-PVI-AREZZO" u="1"/>
        <s v="FCM-OPE-SAO-PVI-BTC FCM" u="1"/>
        <s v="KON-OPE-RIO-PVI-BTC-CONCEBRA" u="1"/>
        <s v="HOT LINE - RIO DE JANEIRO" u="1"/>
        <s v="FCM-OPE-SAO-PVI-KELLOGGS" u="1"/>
        <s v="FCM-OPE-SAO-PVI-ADIDAS" u="1"/>
        <s v="POSTO EVENTOS BRADESCO SEGUROS" u="1"/>
        <s v="POSTO BRADESCO" u="1"/>
        <s v="KON-OPE-SAO-PVI-BTC-ARGO-CIELO" u="1"/>
      </sharedItems>
    </cacheField>
    <cacheField name="Codigo Evento" numFmtId="0">
      <sharedItems containsBlank="1"/>
    </cacheField>
    <cacheField name="Tarifa" numFmtId="0">
      <sharedItems containsString="0" containsBlank="1" containsNumber="1" minValue="-6945.82" maxValue="812176.87860000005" count="8000">
        <n v="648.05999999999995"/>
        <n v="1697.73"/>
        <n v="649.87"/>
        <n v="1076"/>
        <n v="661.51679999999999"/>
        <n v="2040.4608000000001"/>
        <n v="992.27520000000004"/>
        <n v="1286.6559999999999"/>
        <n v="1809.64"/>
        <n v="623.70000000000005"/>
        <n v="474"/>
        <n v="14071.86"/>
        <n v="169.9"/>
        <n v="1184.68"/>
        <n v="1776.96"/>
        <n v="1480.85"/>
        <n v="1254.1500000000001"/>
        <n v="312.95999999999998"/>
        <n v="787.18"/>
        <n v="940.02"/>
        <n v="1880.04"/>
        <n v="996.36"/>
        <n v="1410.03"/>
        <n v="930.99"/>
        <n v="931.02"/>
        <n v="278.77"/>
        <n v="6654.48"/>
        <n v="120"/>
        <n v="419"/>
        <n v="4901.04"/>
        <n v="937.3338"/>
        <n v="1226.848"/>
        <n v="559.98"/>
        <n v="2278.518"/>
        <n v="550"/>
        <n v="140"/>
        <n v="185"/>
        <n v="194.67"/>
        <n v="750"/>
        <n v="1200"/>
        <n v="337.76960000000003"/>
        <n v="374.05759999999998"/>
        <n v="8756.08"/>
        <n v="220"/>
        <n v="66.98"/>
        <n v="124.64"/>
        <n v="324.39999999999998"/>
        <n v="340"/>
        <n v="382"/>
        <n v="268.45999999999998"/>
        <n v="803.62049999999999"/>
        <n v="884.43150000000003"/>
        <n v="731.4"/>
        <n v="3657"/>
        <n v="766.06200000000001"/>
        <n v="4452.57"/>
        <n v="550.04"/>
        <n v="1396"/>
        <n v="412.04"/>
        <n v="422.16"/>
        <n v="23502.905999999999"/>
        <n v="2350.404"/>
        <n v="292.01"/>
        <n v="306.81"/>
        <n v="155.96"/>
        <n v="446.5"/>
        <n v="75.53"/>
        <n v="1813.92"/>
        <n v="61"/>
        <n v="506.52"/>
        <n v="1218.8800000000001"/>
        <n v="6025.88"/>
        <n v="836"/>
        <n v="7910"/>
        <n v="887"/>
        <n v="36683.4"/>
        <n v="272.04000000000002"/>
        <n v="178.23"/>
        <n v="554"/>
        <n v="8164"/>
        <n v="9390"/>
        <n v="4098"/>
        <n v="4593"/>
        <n v="134.06"/>
        <n v="1041.6098999999999"/>
        <n v="1370.3424"/>
        <n v="457.49759999999998"/>
        <n v="429.72"/>
        <n v="411.63740000000001"/>
        <n v="1082.5119999999999"/>
        <n v="438"/>
        <n v="446.67"/>
        <n v="638.28"/>
        <n v="225.5"/>
        <n v="0"/>
        <n v="289.8"/>
        <n v="425.6"/>
        <n v="430"/>
        <n v="572.91999999999996"/>
        <n v="286.45999999999998"/>
        <n v="602.08000000000004"/>
        <n v="1036"/>
        <n v="590"/>
        <n v="226.91"/>
        <n v="870"/>
        <n v="592.83000000000004"/>
        <n v="821.64"/>
        <n v="818.1"/>
        <n v="3886.95"/>
        <n v="396"/>
        <n v="214.35"/>
        <n v="1100"/>
        <n v="56.05"/>
        <n v="469.19040000000001"/>
        <n v="1250"/>
        <n v="100"/>
        <n v="94.01"/>
        <n v="897"/>
        <n v="294"/>
        <n v="64.099999999999994"/>
        <n v="2600"/>
        <n v="588.41250000000002"/>
        <n v="495.65"/>
        <n v="491.9"/>
        <n v="235"/>
        <n v="324"/>
        <n v="385.95"/>
        <n v="1147.72"/>
        <n v="240.4864"/>
        <n v="536.44259999999997"/>
        <n v="1302.5824"/>
        <n v="658.38080000000002"/>
        <n v="640.65"/>
        <n v="25464.6"/>
        <n v="35700"/>
        <n v="8557.5"/>
        <n v="731.57280000000003"/>
        <n v="531.19359999999995"/>
        <n v="411.82400000000001"/>
        <n v="638.41120000000001"/>
        <n v="1059.33"/>
        <n v="1440"/>
        <n v="4022.48"/>
        <n v="20717.96"/>
        <n v="4468.34"/>
        <n v="4018.45"/>
        <n v="5038.7"/>
        <n v="3767"/>
        <n v="246.84"/>
        <n v="2535"/>
        <n v="11160"/>
        <n v="1470"/>
        <n v="6823"/>
        <n v="176"/>
        <n v="239"/>
        <n v="242.55"/>
        <n v="1450"/>
        <n v="245"/>
        <n v="240.54"/>
        <n v="594"/>
        <n v="440"/>
        <n v="688.8"/>
        <n v="605"/>
        <n v="810"/>
        <n v="248.56"/>
        <n v="223"/>
        <n v="1345"/>
        <n v="179"/>
        <n v="630"/>
        <n v="328.9"/>
        <n v="668.1"/>
        <n v="714"/>
        <n v="1814.106"/>
        <n v="1240"/>
        <n v="675"/>
        <n v="503.14879999999999"/>
        <n v="224.85120000000001"/>
        <n v="505.84800000000001"/>
        <n v="517.94399999999996"/>
        <n v="701.96"/>
        <n v="939.45600000000002"/>
        <n v="771.68"/>
        <n v="344.86"/>
        <n v="310.08659999999998"/>
        <n v="711.50009999999997"/>
        <n v="2140.27"/>
        <n v="176.28"/>
        <n v="2217.4497000000001"/>
        <n v="516.45000000000005"/>
        <n v="416.5"/>
        <n v="177.9"/>
        <n v="18934.560000000001"/>
        <n v="248.9"/>
        <n v="848.73"/>
        <n v="112.48"/>
        <n v="1908.17"/>
        <n v="30.25"/>
        <n v="455.52"/>
        <n v="1163.54"/>
        <n v="459.24"/>
        <n v="440.64"/>
        <n v="696.91"/>
        <n v="0.01"/>
        <n v="2407.34"/>
        <n v="285.43"/>
        <n v="594.91"/>
        <n v="785.74"/>
        <n v="1925.43"/>
        <n v="2822.22"/>
        <n v="386.79"/>
        <n v="595.79"/>
        <n v="299.29000000000002"/>
        <n v="272"/>
        <n v="964.34"/>
        <n v="558.5"/>
        <n v="482.56"/>
        <n v="725.08"/>
        <n v="1339.48"/>
        <n v="1446.71"/>
        <n v="965.11"/>
        <n v="468.03"/>
        <n v="1551.92"/>
        <n v="751.7"/>
        <n v="1139.45"/>
        <n v="1586.96"/>
        <n v="214.05"/>
        <n v="3737.6"/>
        <n v="17418.84"/>
        <n v="1113.2483999999999"/>
        <n v="4609.29"/>
        <n v="5.5199999999999999E-2"/>
        <n v="1612.2195999999999"/>
        <n v="6452.25"/>
        <n v="4316.1099999999997"/>
        <n v="1020.18"/>
        <n v="9083.9599999999991"/>
        <n v="4431.16"/>
        <n v="2908.63"/>
        <n v="1548.14"/>
        <n v="1016.5"/>
        <n v="4972.1099999999997"/>
        <n v="1230.23"/>
        <n v="7547.71"/>
        <n v="5136.26"/>
        <n v="8345.08"/>
        <n v="6900.17"/>
        <n v="988.31"/>
        <n v="7181.88"/>
        <n v="6118.14"/>
        <n v="1603.59"/>
        <n v="1079.06"/>
        <n v="2505.0889999999999"/>
        <n v="1330.6864"/>
        <n v="2437.9"/>
        <n v="3478.85"/>
        <n v="8400.02"/>
        <n v="7402.82"/>
        <n v="301.22000000000003"/>
        <n v="6278.5"/>
        <n v="420.85"/>
        <n v="622.91"/>
        <n v="579.6"/>
        <n v="965.8"/>
        <n v="1844.29"/>
        <n v="661.93"/>
        <n v="731.84"/>
        <n v="557.26"/>
        <n v="2382.94"/>
        <n v="884.58"/>
        <n v="545.97"/>
        <n v="138.32"/>
        <n v="9452.4599999999991"/>
        <n v="2731"/>
        <n v="1495.6714999999999"/>
        <n v="904.31849999999997"/>
        <n v="2841.1444999999999"/>
        <n v="547.54999999999995"/>
        <n v="1642.5713000000001"/>
        <n v="2153.11"/>
        <n v="1442.43"/>
        <n v="25742.44"/>
        <n v="2069.7941999999998"/>
        <n v="0.11"/>
        <n v="5505.8078999999998"/>
        <n v="1422.74"/>
        <n v="3275.5313000000001"/>
        <n v="15344.18"/>
        <n v="1660.33"/>
        <n v="1990.37"/>
        <n v="535.26"/>
        <n v="18428.32"/>
        <n v="16095.8"/>
        <n v="4894.63"/>
        <n v="2882.8"/>
        <n v="502.86"/>
        <n v="696.02"/>
        <n v="1550.7234000000001"/>
        <n v="657.21050000000002"/>
        <n v="546.6"/>
        <n v="450"/>
        <n v="4252.2"/>
        <n v="2889.73"/>
        <n v="7776.63"/>
        <n v="3130.98"/>
        <n v="3138.97"/>
        <n v="615.64"/>
        <n v="1835.78"/>
        <n v="4165.3100000000004"/>
        <n v="656.18"/>
        <n v="3509.35"/>
        <n v="2218.7199999999998"/>
        <n v="24681.18"/>
        <n v="28258.95"/>
        <n v="2273.16"/>
        <n v="412.6"/>
        <n v="510.74"/>
        <n v="3352.42"/>
        <n v="4550.2299999999996"/>
        <n v="5328.98"/>
        <n v="1682.76"/>
        <n v="11865.27"/>
        <n v="12532.06"/>
        <n v="11218.33"/>
        <n v="1291.99"/>
        <n v="21775.17"/>
        <n v="9371.66"/>
        <n v="6795.65"/>
        <n v="5429.75"/>
        <n v="2149.31"/>
        <n v="1642.77"/>
        <n v="19387.62"/>
        <n v="7623.51"/>
        <n v="23537.52"/>
        <n v="20916.060000000001"/>
        <n v="3732.39"/>
        <n v="26697.21"/>
        <n v="21690.9"/>
        <n v="16938.4912"/>
        <n v="35128.69"/>
        <n v="7892.78"/>
        <n v="941.23"/>
        <n v="31226.080000000002"/>
        <n v="7816.44"/>
        <n v="7624.4"/>
        <n v="12065.72"/>
        <n v="6105.02"/>
        <n v="18386.759999999998"/>
        <n v="11983.79"/>
        <n v="15538.39"/>
        <n v="1136.44"/>
        <n v="7398.53"/>
        <n v="1367.64"/>
        <n v="1300.02"/>
        <n v="8743.65"/>
        <n v="2216.73"/>
        <n v="13053.26"/>
        <n v="19542.580000000002"/>
        <n v="2256.4499999999998"/>
        <n v="7396.1934000000001"/>
        <n v="23229.14"/>
        <n v="6709.48"/>
        <n v="5813.5922"/>
        <n v="557.6"/>
        <n v="8804.9940000000006"/>
        <n v="554.27"/>
        <n v="7605.75"/>
        <n v="26877.97"/>
        <n v="29282.0841"/>
        <n v="4683.68"/>
        <n v="42686.82"/>
        <n v="21964.21"/>
        <n v="12516.99"/>
        <n v="2444.5"/>
        <n v="20955.099999999999"/>
        <n v="1811.7692999999999"/>
        <n v="18404.23"/>
        <n v="6735.98"/>
        <n v="9077.7099999999991"/>
        <n v="658"/>
        <n v="260"/>
        <n v="992"/>
        <n v="1560"/>
        <n v="372.75"/>
        <n v="766"/>
        <n v="1110"/>
        <n v="1188"/>
        <n v="758"/>
        <n v="1516"/>
        <n v="250"/>
        <n v="295"/>
        <n v="512.87"/>
        <n v="399"/>
        <n v="284"/>
        <n v="329"/>
        <n v="318"/>
        <n v="412"/>
        <n v="1068"/>
        <n v="270"/>
        <n v="242"/>
        <n v="462"/>
        <n v="180"/>
        <n v="1193.06"/>
        <n v="485.91"/>
        <n v="2294.48"/>
        <n v="3222.59"/>
        <n v="1493"/>
        <n v="404.5"/>
        <n v="1017.8"/>
        <n v="226.64"/>
        <n v="793.01"/>
        <n v="885.39"/>
        <n v="288.79000000000002"/>
        <n v="47.21"/>
        <n v="1161.51"/>
        <n v="1008.23"/>
        <n v="1606.09"/>
        <n v="3496.08"/>
        <n v="6175.22"/>
        <n v="24.28"/>
        <n v="179.33"/>
        <n v="330"/>
        <n v="990"/>
        <n v="354"/>
        <n v="26778.305"/>
        <n v="560"/>
        <n v="8369.4770000000008"/>
        <n v="7565.78"/>
        <n v="13438.98"/>
        <n v="2908.12"/>
        <n v="5815.63"/>
        <n v="20189.71"/>
        <n v="567.65"/>
        <n v="248.62"/>
        <n v="536"/>
        <n v="209"/>
        <n v="600"/>
        <n v="5431.0240000000003"/>
        <n v="2420.5300000000002"/>
        <n v="599.76"/>
        <n v="210"/>
        <n v="282"/>
        <n v="489"/>
        <n v="15345.128000000001"/>
        <n v="595"/>
        <n v="524"/>
        <n v="1719"/>
        <n v="648"/>
        <n v="525"/>
        <n v="3186.404"/>
        <n v="300"/>
        <n v="889.11"/>
        <n v="664"/>
        <n v="952"/>
        <n v="150"/>
        <n v="1178.5999999999999"/>
        <n v="268"/>
        <n v="360"/>
        <n v="285"/>
        <n v="649.95000000000005"/>
        <n v="1908"/>
        <n v="226"/>
        <n v="918"/>
        <n v="335.6"/>
        <n v="5369.6"/>
        <n v="1480"/>
        <n v="850"/>
        <n v="480"/>
        <n v="577"/>
        <n v="710"/>
        <n v="320"/>
        <n v="978"/>
        <n v="346.5"/>
        <n v="803.01"/>
        <n v="944.01"/>
        <n v="402"/>
        <n v="933"/>
        <n v="656"/>
        <n v="214.08"/>
        <n v="383"/>
        <n v="1060"/>
        <n v="790"/>
        <n v="4410.3419999999996"/>
        <n v="3528.2736"/>
        <n v="529.46"/>
        <n v="284.89999999999998"/>
        <n v="660"/>
        <n v="880"/>
        <n v="1107"/>
        <m/>
        <n v="377.35039999999998" u="1"/>
        <n v="5710.32" u="1"/>
        <n v="1160" u="1"/>
        <n v="218" u="1"/>
        <n v="7631.55" u="1"/>
        <n v="123.4" u="1"/>
        <n v="382.41" u="1"/>
        <n v="63.74" u="1"/>
        <n v="867.66300000000001" u="1"/>
        <n v="60.82" u="1"/>
        <n v="53.56" u="1"/>
        <n v="176.33" u="1"/>
        <n v="118.46" u="1"/>
        <n v="126.96" u="1"/>
        <n v="1892" u="1"/>
        <n v="752" u="1"/>
        <n v="4700.7524999999996" u="1"/>
        <n v="9793.5" u="1"/>
        <n v="1080" u="1"/>
        <n v="1406.04" u="1"/>
        <n v="1184.8399999999999" u="1"/>
        <n v="422.44" u="1"/>
        <n v="535.08000000000004" u="1"/>
        <n v="1541.52" u="1"/>
        <n v="2330.0844000000002" u="1"/>
        <n v="2448.2399999999998" u="1"/>
        <n v="1577.8" u="1"/>
        <n v="1182.9000000000001" u="1"/>
        <n v="4023.05" u="1"/>
        <n v="1199.8" u="1"/>
        <n v="8011.02" u="1"/>
        <n v="1437.13" u="1"/>
        <n v="373.47" u="1"/>
        <n v="373.46" u="1"/>
        <n v="999.46" u="1"/>
        <n v="291.60000000000002" u="1"/>
        <n v="946" u="1"/>
        <n v="423.8" u="1"/>
        <n v="1619.12" u="1"/>
        <n v="1389.44" u="1"/>
        <n v="1237.83" u="1"/>
        <n v="4883.9393" u="1"/>
        <n v="602.98" u="1"/>
        <n v="741.15" u="1"/>
        <n v="586.77" u="1"/>
        <n v="2480.25" u="1"/>
        <n v="5746.32" u="1"/>
        <n v="3721.74" u="1"/>
        <n v="1130.8" u="1"/>
        <n v="408.73" u="1"/>
        <n v="712.8" u="1"/>
        <n v="1146.0826999999999" u="1"/>
        <n v="1660" u="1"/>
        <n v="2079" u="1"/>
        <n v="1170" u="1"/>
        <n v="2448" u="1"/>
        <n v="302.95999999999998" u="1"/>
        <n v="1054.3399999999999" u="1"/>
        <n v="1265.8900000000001" u="1"/>
        <n v="1633.44" u="1"/>
        <n v="1931.78" u="1"/>
        <n v="778.1" u="1"/>
        <n v="1095.54" u="1"/>
        <n v="1920.864" u="1"/>
        <n v="518" u="1"/>
        <n v="361" u="1"/>
        <n v="1428.42" u="1"/>
        <n v="4761.2700000000004" u="1"/>
        <n v="502.52" u="1"/>
        <n v="434.69" u="1"/>
        <n v="431.78" u="1"/>
        <n v="388.86399999999998" u="1"/>
        <n v="182.03280000000001" u="1"/>
        <n v="2977.4151000000002" u="1"/>
        <n v="822" u="1"/>
        <n v="1521" u="1"/>
        <n v="816.22400000000005" u="1"/>
        <n v="170" u="1"/>
        <n v="2746" u="1"/>
        <n v="714.54" u="1"/>
        <n v="8510.8799999999992" u="1"/>
        <n v="477.75" u="1"/>
        <n v="2132.3200000000002" u="1"/>
        <n v="4702.88" u="1"/>
        <n v="793.63499999999999" u="1"/>
        <n v="177.94" u="1"/>
        <n v="2012" u="1"/>
        <n v="431.8" u="1"/>
        <n v="2745.24" u="1"/>
        <n v="2818.7" u="1"/>
        <n v="238.91" u="1"/>
        <n v="1159.808" u="1"/>
        <n v="401.48" u="1"/>
        <n v="1049.95" u="1"/>
        <n v="923.8" u="1"/>
        <n v="11676.96" u="1"/>
        <n v="187.2" u="1"/>
        <n v="473.55" u="1"/>
        <n v="135" u="1"/>
        <n v="95.59" u="1"/>
        <n v="1078" u="1"/>
        <n v="1074" u="1"/>
        <n v="189.9" u="1"/>
        <n v="1172.76" u="1"/>
        <n v="2617.23" u="1"/>
        <n v="421.86239999999998" u="1"/>
        <n v="4013.1860000000001" u="1"/>
        <n v="1260" u="1"/>
        <n v="1253.3399999999999" u="1"/>
        <n v="3725.5680000000002" u="1"/>
        <n v="12566.4" u="1"/>
        <n v="1097.3688" u="1"/>
        <n v="3845.4749999999999" u="1"/>
        <n v="51.14" u="1"/>
        <n v="370" u="1"/>
        <n v="102.27" u="1"/>
        <n v="267.58" u="1"/>
        <n v="200" u="1"/>
        <n v="5503.9859999999999" u="1"/>
        <n v="570.91999999999996" u="1"/>
        <n v="11751.48" u="1"/>
        <n v="650" u="1"/>
        <n v="1886.1" u="1"/>
        <n v="2831.2919999999999" u="1"/>
        <n v="879" u="1"/>
        <n v="782.88" u="1"/>
        <n v="436.875" u="1"/>
        <n v="356.72" u="1"/>
        <n v="831.93600000000004" u="1"/>
        <n v="431.928" u="1"/>
        <n v="2892" u="1"/>
        <n v="836.79" u="1"/>
        <n v="501.32" u="1"/>
        <n v="446" u="1"/>
        <n v="1020" u="1"/>
        <n v="2966.1" u="1"/>
        <n v="428.7" u="1"/>
        <n v="1798.5" u="1"/>
        <n v="775" u="1"/>
        <n v="840" u="1"/>
        <n v="420" u="1"/>
        <n v="1806.72" u="1"/>
        <n v="340.01" u="1"/>
        <n v="252" u="1"/>
        <n v="804.38" u="1"/>
        <n v="570" u="1"/>
        <n v="456" u="1"/>
        <n v="291.55" u="1"/>
        <n v="552.24" u="1"/>
        <n v="816" u="1"/>
        <n v="645.04999999999995" u="1"/>
        <n v="257.25" u="1"/>
        <n v="1785" u="1"/>
        <n v="609" u="1"/>
        <n v="371.5" u="1"/>
        <n v="3910.3" u="1"/>
        <n v="3770" u="1"/>
        <n v="769.78" u="1"/>
        <n v="160.608" u="1"/>
        <n v="6089.02" u="1"/>
        <n v="1474.9" u="1"/>
        <n v="511.8" u="1"/>
        <n v="505.8" u="1"/>
        <n v="767.66" u="1"/>
        <n v="542.44000000000005" u="1"/>
        <n v="1191.9000000000001" u="1"/>
        <n v="756.25" u="1"/>
        <n v="2041.16" u="1"/>
        <n v="310.91000000000003" u="1"/>
        <n v="39928.28" u="1"/>
        <n v="122.93" u="1"/>
        <n v="19450.29" u="1"/>
        <n v="247.41" u="1"/>
        <n v="1393.52" u="1"/>
        <n v="449.1" u="1"/>
        <n v="1331.84" u="1"/>
        <n v="742.5" u="1"/>
        <n v="343.8" u="1"/>
        <n v="4081.89" u="1"/>
        <n v="1785.44" u="1"/>
        <n v="1199.69" u="1"/>
        <n v="18290.91" u="1"/>
        <n v="1608.04" u="1"/>
        <n v="1764.56" u="1"/>
        <n v="13426.96" u="1"/>
        <n v="1435.59" u="1"/>
        <n v="7279.33" u="1"/>
        <n v="240" u="1"/>
        <n v="1562.76" u="1"/>
        <n v="308" u="1"/>
        <n v="219" u="1"/>
        <n v="1360" u="1"/>
        <n v="1329.99" u="1"/>
        <n v="40.5" u="1"/>
        <n v="81" u="1"/>
        <n v="1464" u="1"/>
        <n v="742" u="1"/>
        <n v="465.52" u="1"/>
        <n v="457.51" u="1"/>
        <n v="645" u="1"/>
        <n v="1951.86" u="1"/>
        <n v="644.66" u="1"/>
        <n v="388.87" u="1"/>
        <n v="1751.51" u="1"/>
        <n v="2089.19" u="1"/>
        <n v="1790" u="1"/>
        <n v="1058.92" u="1"/>
        <n v="1574.88" u="1"/>
        <n v="227.84" u="1"/>
        <n v="232.34" u="1"/>
        <n v="2906.93" u="1"/>
        <n v="14244.954" u="1"/>
        <n v="1040" u="1"/>
        <n v="1479" u="1"/>
        <n v="1715.01" u="1"/>
        <n v="309" u="1"/>
        <n v="379" u="1"/>
        <n v="2166.0812999999998" u="1"/>
        <n v="3191.6217000000001" u="1"/>
        <n v="895" u="1"/>
        <n v="1206" u="1"/>
        <n v="4773.6899999999996" u="1"/>
        <n v="1142" u="1"/>
        <n v="322" u="1"/>
        <n v="315" u="1"/>
        <n v="255" u="1"/>
        <n v="258.88" u="1"/>
        <n v="290" u="1"/>
        <n v="2506.6799999999998" u="1"/>
        <n v="6.39" u="1"/>
        <n v="1439.46" u="1"/>
        <n v="163.464" u="1"/>
        <n v="946.4" u="1"/>
        <n v="211.232" u="1"/>
        <n v="188.67519999999999" u="1"/>
        <n v="2492.4720000000002" u="1"/>
        <n v="229" u="1"/>
        <n v="1808" u="1"/>
        <n v="4050" u="1"/>
        <n v="1350" u="1"/>
        <n v="5655.0479999999998" u="1"/>
        <n v="2420.64" u="1"/>
        <n v="518.45000000000005" u="1"/>
        <n v="3330" u="1"/>
        <n v="848" u="1"/>
        <n v="2299.9018000000001" u="1"/>
        <n v="193.75" u="1"/>
        <n v="1446.606" u="1"/>
        <n v="1958" u="1"/>
        <n v="209.99" u="1"/>
        <n v="2703.692" u="1"/>
        <n v="1323.44" u="1"/>
        <n v="470.38" u="1"/>
        <n v="164.6848" u="1"/>
        <n v="503.8" u="1"/>
        <n v="258.08" u="1"/>
        <n v="280" u="1"/>
        <n v="172.5" u="1"/>
        <n v="328.64" u="1"/>
        <n v="767.72" u="1"/>
        <n v="316.11" u="1"/>
        <n v="227.24" u="1"/>
        <n v="344.42" u="1"/>
        <n v="113.72" u="1"/>
        <n v="402.22" u="1"/>
        <n v="2333.1260000000002" u="1"/>
        <n v="2424.114" u="1"/>
        <n v="318.54000000000002" u="1"/>
        <n v="843.35" u="1"/>
        <n v="159.04" u="1"/>
        <n v="301.91000000000003" u="1"/>
        <n v="5516.08" u="1"/>
        <n v="492.56" u="1"/>
        <n v="1072.75" u="1"/>
        <n v="27.88" u="1"/>
        <n v="28.6" u="1"/>
        <n v="596.73" u="1"/>
        <n v="831.6" u="1"/>
        <n v="499" u="1"/>
        <n v="48.98" u="1"/>
        <n v="115.98" u="1"/>
        <n v="307.74" u="1"/>
        <n v="159.6" u="1"/>
        <n v="786" u="1"/>
        <n v="747.22" u="1"/>
        <n v="227.97" u="1"/>
        <n v="958.68799999999999" u="1"/>
        <n v="202.4" u="1"/>
        <n v="136.4" u="1"/>
        <n v="738" u="1"/>
        <n v="201.06" u="1"/>
        <n v="484.16" u="1"/>
        <n v="234.37" u="1"/>
        <n v="2039.16" u="1"/>
        <n v="893.34" u="1"/>
        <n v="252.74" u="1"/>
        <n v="418" u="1"/>
        <n v="301.76" u="1"/>
        <n v="20355" u="1"/>
        <n v="99.71" u="1"/>
        <n v="63.7" u="1"/>
        <n v="232.74" u="1"/>
        <n v="223.92" u="1"/>
        <n v="115.76" u="1"/>
        <n v="4860.3847999999998" u="1"/>
        <n v="615" u="1"/>
        <n v="194" u="1"/>
        <n v="290.89999999999998" u="1"/>
        <n v="233.96799999999999" u="1"/>
        <n v="519" u="1"/>
        <n v="408" u="1"/>
        <n v="325.5" u="1"/>
        <n v="438.84" u="1"/>
        <n v="1594.88" u="1"/>
        <n v="1495.2" u="1"/>
        <n v="1368.5" u="1"/>
        <n v="951.3" u="1"/>
        <n v="786.68799999999999" u="1"/>
        <n v="610.62400000000002" u="1"/>
        <n v="574.33600000000001" u="1"/>
        <n v="430.75200000000001" u="1"/>
        <n v="336.11200000000002" u="1"/>
        <n v="618" u="1"/>
        <n v="333.12" u="1"/>
        <n v="666.67" u="1"/>
        <n v="2690.1" u="1"/>
        <n v="192.01" u="1"/>
        <n v="1001.9" u="1"/>
        <n v="1540.9" u="1"/>
        <n v="1695.9" u="1"/>
        <n v="947.5" u="1"/>
        <n v="1398.92" u="1"/>
        <n v="1333.56" u="1"/>
        <n v="659.48" u="1"/>
        <n v="1438.71" u="1"/>
        <n v="2906.7" u="1"/>
        <n v="220.9" u="1"/>
        <n v="4440" u="1"/>
        <n v="1337.8" u="1"/>
        <n v="3381.21" u="1"/>
        <n v="895.61" u="1"/>
        <n v="384.17" u="1"/>
        <n v="2015.77" u="1"/>
        <n v="198.7" u="1"/>
        <n v="376.62" u="1"/>
        <n v="928.1" u="1"/>
        <n v="783.14" u="1"/>
        <n v="215.99930000000001" u="1"/>
        <n v="12637.35" u="1"/>
        <n v="1122.1600000000001" u="1"/>
        <n v="1851.75" u="1"/>
        <n v="715757.60340000002" u="1"/>
        <n v="2230" u="1"/>
        <n v="812176.87860000005" u="1"/>
        <n v="1118.05" u="1"/>
        <n v="3780.8" u="1"/>
        <n v="3770.41" u="1"/>
        <n v="3492.5201999999999" u="1"/>
        <n v="1016.7" u="1"/>
        <n v="5806.35" u="1"/>
        <n v="1073.5" u="1"/>
        <n v="3582.99" u="1"/>
        <n v="2730.7563" u="1"/>
        <n v="10516.41" u="1"/>
        <n v="1908.9503" u="1"/>
        <n v="2024.2717" u="1"/>
        <n v="3183.12" u="1"/>
        <n v="2282.9546999999998" u="1"/>
        <n v="1235.1686999999999" u="1"/>
        <n v="2097.6999999999998" u="1"/>
        <n v="584.07000000000005" u="1"/>
        <n v="22285.32" u="1"/>
        <n v="3447.4670000000001" u="1"/>
        <n v="630.69000000000005" u="1"/>
        <n v="931.73" u="1"/>
        <n v="1786.7212999999999" u="1"/>
        <n v="19657.91" u="1"/>
        <n v="421.59640000000002" u="1"/>
        <n v="547.98170000000005" u="1"/>
        <n v="688.88" u="1"/>
        <n v="1296.7515000000001" u="1"/>
        <n v="1259.5208" u="1"/>
        <n v="2283.4814999999999" u="1"/>
        <n v="680.80619999999999" u="1"/>
        <n v="1077.3794" u="1"/>
        <n v="561.97" u="1"/>
        <n v="1142.6774" u="1"/>
        <n v="1203.9090000000001" u="1"/>
        <n v="786.85" u="1"/>
        <n v="19370.669999999998" u="1"/>
        <n v="999.14020000000005" u="1"/>
        <n v="387.85" u="1"/>
        <n v="760.54" u="1"/>
        <n v="1180" u="1"/>
        <n v="1725.7238" u="1"/>
        <n v="2171.37" u="1"/>
        <n v="284.62" u="1"/>
        <n v="1" u="1"/>
        <n v="1992.3" u="1"/>
        <n v="1897.94" u="1"/>
        <n v="1144.3" u="1"/>
        <n v="8314.0300000000007" u="1"/>
        <n v="791.4479" u="1"/>
        <n v="2247.48" u="1"/>
        <n v="6094.73" u="1"/>
        <n v="1591.9627" u="1"/>
        <n v="2306.5457999999999" u="1"/>
        <n v="1008.1552" u="1"/>
        <n v="813.08109999999999" u="1"/>
        <n v="960.44309999999996" u="1"/>
        <n v="3374.35" u="1"/>
        <n v="595.30330000000004" u="1"/>
        <n v="1086.5459000000001" u="1"/>
        <n v="7232.34" u="1"/>
        <n v="3564.1934000000001" u="1"/>
        <n v="2409.92" u="1"/>
        <n v="2296.7800000000002" u="1"/>
        <n v="1779.96" u="1"/>
        <n v="8967.41" u="1"/>
        <n v="1236.0468000000001" u="1"/>
        <n v="2065.2600000000002" u="1"/>
        <n v="1008.8775000000001" u="1"/>
        <n v="693.5" u="1"/>
        <n v="2322.54" u="1"/>
        <n v="4121.7700000000004" u="1"/>
        <n v="4867.68" u="1"/>
        <n v="1094.9096999999999" u="1"/>
        <n v="511.92" u="1"/>
        <n v="418.9" u="1"/>
        <n v="603.72" u="1"/>
        <n v="492.3" u="1"/>
        <n v="2301.5700000000002" u="1"/>
        <n v="919.11" u="1"/>
        <n v="1259.8399999999999" u="1"/>
        <n v="1749.94" u="1"/>
        <n v="1219.44" u="1"/>
        <n v="6283.03" u="1"/>
        <n v="4240.72" u="1"/>
        <n v="2390.04" u="1"/>
        <n v="5443.42" u="1"/>
        <n v="3950.76" u="1"/>
        <n v="5603.1459000000004" u="1"/>
        <n v="924.3374" u="1"/>
        <n v="2619.96" u="1"/>
        <n v="576" u="1"/>
        <n v="2498.21" u="1"/>
        <n v="1161.19" u="1"/>
        <n v="1161.22" u="1"/>
        <n v="419.02" u="1"/>
        <n v="1010.09" u="1"/>
        <n v="1169.28" u="1"/>
        <n v="3625" u="1"/>
        <n v="8561.01" u="1"/>
        <n v="6139.75" u="1"/>
        <n v="1239.75" u="1"/>
        <n v="57749.61" u="1"/>
        <n v="1095.46" u="1"/>
        <n v="22431.94" u="1"/>
        <n v="31866.84" u="1"/>
        <n v="33597.129999999997" u="1"/>
        <n v="27140.12" u="1"/>
        <n v="29754.69" u="1"/>
        <n v="7725.43" u="1"/>
        <n v="9139.35" u="1"/>
        <n v="1387.19" u="1"/>
        <n v="1366.62" u="1"/>
        <n v="4031.12" u="1"/>
        <n v="3476.46" u="1"/>
        <n v="11638.89" u="1"/>
        <n v="4439.17" u="1"/>
        <n v="1837.52" u="1"/>
        <n v="1850.34" u="1"/>
        <n v="2093.7399999999998" u="1"/>
        <n v="4390.1509999999998" u="1"/>
        <n v="8007.23" u="1"/>
        <n v="8367.77" u="1"/>
        <n v="19778.13" u="1"/>
        <n v="7003.89" u="1"/>
        <n v="29407.38" u="1"/>
        <n v="6755.72" u="1"/>
        <n v="5266.17" u="1"/>
        <n v="11169" u="1"/>
        <n v="1337.46" u="1"/>
        <n v="369.45" u="1"/>
        <n v="2577" u="1"/>
        <n v="1669.32" u="1"/>
        <n v="1152" u="1"/>
        <n v="6339.08" u="1"/>
        <n v="1681.49" u="1"/>
        <n v="13024.07" u="1"/>
        <n v="23738" u="1"/>
        <n v="971.85" u="1"/>
        <n v="1597.8" u="1"/>
        <n v="612.54" u="1"/>
        <n v="861.5" u="1"/>
        <n v="607.94000000000005" u="1"/>
        <n v="593.91" u="1"/>
        <n v="1288" u="1"/>
        <n v="6246.64" u="1"/>
        <n v="6893.3127000000004" u="1"/>
        <n v="493.24540000000002" u="1"/>
        <n v="4162.2" u="1"/>
        <n v="8928.8700000000008" u="1"/>
        <n v="1050" u="1"/>
        <n v="2051.34" u="1"/>
        <n v="737.1" u="1"/>
        <n v="1580.75" u="1"/>
        <n v="27309.48" u="1"/>
        <n v="852.11279999999999" u="1"/>
        <n v="228" u="1"/>
        <n v="7029.73" u="1"/>
        <n v="18338.02" u="1"/>
        <n v="1653.69" u="1"/>
        <n v="800.82" u="1"/>
        <n v="440.1" u="1"/>
        <n v="5466.6108000000004" u="1"/>
        <n v="3087.6" u="1"/>
        <n v="358" u="1"/>
        <n v="813.4" u="1"/>
        <n v="2138.7600000000002" u="1"/>
        <n v="2125.1799999999998" u="1"/>
        <n v="388.8" u="1"/>
        <n v="2810" u="1"/>
        <n v="644.58000000000004" u="1"/>
        <n v="2583.36" u="1"/>
        <n v="126.81" u="1"/>
        <n v="1005.1" u="1"/>
        <n v="339.3" u="1"/>
        <n v="774.24" u="1"/>
        <n v="640.29999999999995" u="1"/>
        <n v="1152.364" u="1"/>
        <n v="254" u="1"/>
        <n v="5838.6239999999998" u="1"/>
        <n v="1126.356" u="1"/>
        <n v="1574.34" u="1"/>
        <n v="326" u="1"/>
        <n v="302" u="1"/>
        <n v="366" u="1"/>
        <n v="5230.8" u="1"/>
        <n v="11395.28" u="1"/>
        <n v="3453.28" u="1"/>
        <n v="2950.55" u="1"/>
        <n v="13155.93" u="1"/>
        <n v="855.01" u="1"/>
        <n v="703.8" u="1"/>
        <n v="2884.29" u="1"/>
        <n v="1708.43" u="1"/>
        <n v="248.13" u="1"/>
        <n v="262.32" u="1"/>
        <n v="10625.71" u="1"/>
        <n v="445.9" u="1"/>
        <n v="441.14" u="1"/>
        <n v="387.84" u="1"/>
        <n v="183.7" u="1"/>
        <n v="437.32" u="1"/>
        <n v="1718.24" u="1"/>
        <n v="1323.04" u="1"/>
        <n v="495.12" u="1"/>
        <n v="358.32" u="1"/>
        <n v="679" u="1"/>
        <n v="190" u="1"/>
        <n v="2157.8200000000002" u="1"/>
        <n v="354.61" u="1"/>
        <n v="444.14" u="1"/>
        <n v="453.9" u="1"/>
        <n v="876.28" u="1"/>
        <n v="491.83" u="1"/>
        <n v="622.96" u="1"/>
        <n v="180.32" u="1"/>
        <n v="611.12" u="1"/>
        <n v="774.32" u="1"/>
        <n v="519.29999999999995" u="1"/>
        <n v="288" u="1"/>
        <n v="335.2" u="1"/>
        <n v="439.3" u="1"/>
        <n v="472.27" u="1"/>
        <n v="384" u="1"/>
        <n v="660.64" u="1"/>
        <n v="552.9" u="1"/>
        <n v="640.72" u="1"/>
        <n v="257.77" u="1"/>
        <n v="262.56" u="1"/>
        <n v="201.9" u="1"/>
        <n v="621.26" u="1"/>
        <n v="735.84" u="1"/>
        <n v="748.8" u="1"/>
        <n v="264" u="1"/>
        <n v="408.32" u="1"/>
        <n v="410" u="1"/>
        <n v="1960.4480000000001" u="1"/>
        <n v="704.7" u="1"/>
        <n v="714.96" u="1"/>
        <n v="1053.94" u="1"/>
        <n v="917.32" u="1"/>
        <n v="881.59" u="1"/>
        <n v="2819.1" u="1"/>
        <n v="2003.3679999999999" u="1"/>
        <n v="1178.2736" u="1"/>
        <n v="2988.2898" u="1"/>
        <n v="11669.084000000001" u="1"/>
        <n v="5178.99" u="1"/>
        <n v="3307.72" u="1"/>
        <n v="669.76" u="1"/>
        <n v="415" u="1"/>
        <n v="2487" u="1"/>
        <n v="136.99" u="1"/>
        <n v="270.94" u="1"/>
        <n v="1345.3" u="1"/>
        <n v="384.06" u="1"/>
        <n v="851.4" u="1"/>
        <n v="247.5872" u="1"/>
        <n v="760.25599999999997" u="1"/>
        <n v="770" u="1"/>
        <n v="996" u="1"/>
        <n v="744" u="1"/>
        <n v="746.8" u="1"/>
        <n v="79.260000000000005" u="1"/>
        <n v="463.17599999999999" u="1"/>
        <n v="330.09480000000002" u="1"/>
        <n v="460.35359999999997" u="1"/>
        <n v="549.25919999999996" u="1"/>
        <n v="293.66399999999999" u="1"/>
        <n v="427.32479999999998" u="1"/>
        <n v="546.67200000000003" u="1"/>
        <n v="440.12639999999999" u="1"/>
        <n v="6677.634" u="1"/>
        <n v="239.43" u="1"/>
        <n v="434.26" u="1"/>
        <n v="1662" u="1"/>
        <n v="1828.2" u="1"/>
        <n v="646.79999999999995" u="1"/>
        <n v="4851" u="1"/>
        <n v="676.2" u="1"/>
        <n v="294.58" u="1"/>
        <n v="542" u="1"/>
        <n v="160" u="1"/>
        <n v="637.41" u="1"/>
        <n v="1176" u="1"/>
        <n v="375" u="1"/>
        <n v="189.33600000000001" u="1"/>
        <n v="708.45600000000002" u="1"/>
        <n v="397.82400000000001" u="1"/>
        <n v="407.28" u="1"/>
        <n v="111.85" u="1"/>
        <n v="268.3" u="1"/>
        <n v="178.51" u="1"/>
        <n v="9474.16" u="1"/>
        <n v="316.39999999999998" u="1"/>
        <n v="1311.8" u="1"/>
        <n v="616.9" u="1"/>
        <n v="130" u="1"/>
        <n v="155" u="1"/>
        <n v="1014.83" u="1"/>
        <n v="191.73" u="1"/>
        <n v="122" u="1"/>
        <n v="1994.91" u="1"/>
        <n v="780.63" u="1"/>
        <n v="730.32" u="1"/>
        <n v="330.7" u="1"/>
        <n v="653.9" u="1"/>
        <n v="15.68" u="1"/>
        <n v="294.32" u="1"/>
        <n v="893.73" u="1"/>
        <n v="461.6" u="1"/>
        <n v="640.79999999999995" u="1"/>
        <n v="444.51" u="1"/>
        <n v="487.71" u="1"/>
        <n v="2108.64" u="1"/>
        <n v="16773.900000000001" u="1"/>
        <n v="942" u="1"/>
        <n v="1126.6400000000001" u="1"/>
        <n v="303.83999999999997" u="1"/>
        <n v="392.09" u="1"/>
        <n v="207.77" u="1"/>
        <n v="513.32000000000005" u="1"/>
        <n v="1694.24" u="1"/>
        <n v="594.59" u="1"/>
        <n v="785.79" u="1"/>
        <n v="363.12" u="1"/>
        <n v="411.04" u="1"/>
        <n v="975.42" u="1"/>
        <n v="204.42" u="1"/>
        <n v="1228" u="1"/>
        <n v="278" u="1"/>
        <n v="38.64" u="1"/>
        <n v="671.4" u="1"/>
        <n v="743.38" u="1"/>
        <n v="778.78" u="1"/>
        <n v="419.04" u="1"/>
        <n v="204.34" u="1"/>
        <n v="686.78399999999999" u="1"/>
        <n v="1166.5920000000001" u="1"/>
        <n v="827.00800000000004" u="1"/>
        <n v="3092.32" u="1"/>
        <n v="1647" u="1"/>
        <n v="6041.52" u="1"/>
        <n v="2821.46" u="1"/>
        <n v="6403.56" u="1"/>
        <n v="494.05439999999999" u="1"/>
        <n v="187.02879999999999" u="1"/>
        <n v="510" u="1"/>
        <n v="586.07360000000006" u="1"/>
        <n v="194.43199999999999" u="1"/>
        <n v="630.09" u="1"/>
        <n v="763.91" u="1"/>
        <n v="699" u="1"/>
        <n v="633.6" u="1"/>
        <n v="207.96" u="1"/>
        <n v="1181.25" u="1"/>
        <n v="104.99" u="1"/>
        <n v="498.51" u="1"/>
        <n v="1081.5840000000001" u="1"/>
        <n v="1350.72" u="1"/>
        <n v="1054.8800000000001" u="1"/>
        <n v="213.33" u="1"/>
        <n v="736" u="1"/>
        <n v="396.54719999999998" u="1"/>
        <n v="571.79999999999995" u="1"/>
        <n v="1997.856" u="1"/>
        <n v="248.75" u="1"/>
        <n v="514.67999999999995" u="1"/>
        <n v="167.44" u="1"/>
        <n v="502.32" u="1"/>
        <n v="288.54000000000002" u="1"/>
        <n v="235.53" u="1"/>
        <n v="575.01" u="1"/>
        <n v="262.67" u="1"/>
        <n v="104.51" u="1"/>
        <n v="518.05999999999995" u="1"/>
        <n v="800" u="1"/>
        <n v="226.33" u="1"/>
        <n v="223.14" u="1"/>
        <n v="127.94" u="1"/>
        <n v="500" u="1"/>
        <n v="595.65" u="1"/>
        <n v="900.9" u="1"/>
        <n v="380" u="1"/>
        <n v="310" u="1"/>
        <n v="5000" u="1"/>
        <n v="303.072" u="1"/>
        <n v="643.91039999999998" u="1"/>
        <n v="542.93119999999999" u="1"/>
        <n v="777.63199999999995" u="1"/>
        <n v="705.37599999999998" u="1"/>
        <n v="450.47519999999997" u="1"/>
        <n v="479.64" u="1"/>
        <n v="321.95519999999999" u="1"/>
        <n v="2037.68" u="1"/>
        <n v="1520" u="1"/>
        <n v="209.54" u="1"/>
        <n v="3254" u="1"/>
        <n v="1342" u="1"/>
        <n v="232" u="1"/>
        <n v="199.5" u="1"/>
        <n v="289" u="1"/>
        <n v="1910.65" u="1"/>
        <n v="230" u="1"/>
        <n v="241.9" u="1"/>
        <n v="278.3" u="1"/>
        <n v="162.86000000000001" u="1"/>
        <n v="374.416" u="1"/>
        <n v="525.50400000000002" u="1"/>
        <n v="152.096" u="1"/>
        <n v="1051.008" u="1"/>
        <n v="1218" u="1"/>
        <n v="341.57760000000002" u="1"/>
        <n v="612" u="1"/>
        <n v="1116" u="1"/>
        <n v="192.55600000000001" u="1"/>
        <n v="363.83199999999999" u="1"/>
        <n v="1124.76" u="1"/>
        <n v="4978.4531999999999" u="1"/>
        <n v="1033.76" u="1"/>
        <n v="666.9" u="1"/>
        <n v="1112.56" u="1"/>
        <n v="2721.96" u="1"/>
        <n v="295.92" u="1"/>
        <n v="434.8" u="1"/>
        <n v="630.82000000000005" u="1"/>
        <n v="928.95" u="1"/>
        <n v="1281.52" u="1"/>
        <n v="4974.0200000000004" u="1"/>
        <n v="906.59" u="1"/>
        <n v="1171.18" u="1"/>
        <n v="1554.89" u="1"/>
        <n v="361.7" u="1"/>
        <n v="1145.96" u="1"/>
        <n v="720" u="1"/>
        <n v="582.28800000000001" u="1"/>
        <n v="183.9" u="1"/>
        <n v="762" u="1"/>
        <n v="751.27" u="1"/>
        <n v="7593.96" u="1"/>
        <n v="648.67999999999995" u="1"/>
        <n v="321.44" u="1"/>
        <n v="578.79999999999995" u="1"/>
        <n v="2412" u="1"/>
        <n v="8442.82" u="1"/>
        <n v="1613.4" u="1"/>
        <n v="19179.900000000001" u="1"/>
        <n v="581.22" u="1"/>
        <n v="338.96" u="1"/>
        <n v="406.51" u="1"/>
        <n v="11786.34" u="1"/>
        <n v="1370" u="1"/>
        <n v="429.04" u="1"/>
        <n v="107.35" u="1"/>
        <n v="3188.11" u="1"/>
        <n v="15529.6" u="1"/>
        <n v="37425.25" u="1"/>
        <n v="1134.3649" u="1"/>
        <n v="9076.5300000000007" u="1"/>
        <n v="7511.5304999999998" u="1"/>
        <n v="25526.080000000002" u="1"/>
        <n v="1334" u="1"/>
        <n v="2001" u="1"/>
        <n v="940.76" u="1"/>
        <n v="557.08000000000004" u="1"/>
        <n v="27459.54" u="1"/>
        <n v="5395.7352000000001" u="1"/>
        <n v="597.48" u="1"/>
        <n v="922.6" u="1"/>
        <n v="485.33" u="1"/>
        <n v="341.62240000000003" u="1"/>
        <n v="1208.24" u="1"/>
        <n v="3095.9414999999999" u="1"/>
        <n v="1432.7371000000001" u="1"/>
        <n v="1792.3409999999999" u="1"/>
        <n v="8237.23" u="1"/>
        <n v="44091.13" u="1"/>
        <n v="927" u="1"/>
        <n v="1026" u="1"/>
        <n v="964" u="1"/>
        <n v="1246" u="1"/>
        <n v="403.45" u="1"/>
        <n v="2101.92" u="1"/>
        <n v="567" u="1"/>
        <n v="1093.32" u="1"/>
        <n v="5858.64" u="1"/>
        <n v="809.04" u="1"/>
        <n v="4134.6499999999996" u="1"/>
        <n v="980" u="1"/>
        <n v="314.31" u="1"/>
        <n v="5320.02" u="1"/>
        <n v="441.07" u="1"/>
        <n v="1922.75" u="1"/>
        <n v="294.79000000000002" u="1"/>
        <n v="1131.0867000000001" u="1"/>
        <n v="147.9" u="1"/>
        <n v="1851.5237" u="1"/>
        <n v="1899.56" u="1"/>
        <n v="2079.8836000000001" u="1"/>
        <n v="581.29999999999995" u="1"/>
        <n v="2407.5837999999999" u="1"/>
        <n v="2183.6790000000001" u="1"/>
        <n v="28230.73" u="1"/>
        <n v="6350.87" u="1"/>
        <n v="1377.88" u="1"/>
        <n v="495.9" u="1"/>
        <n v="272.2" u="1"/>
        <n v="935.64800000000002" u="1"/>
        <n v="597.40800000000002" u="1"/>
        <n v="568.67999999999995" u="1"/>
        <n v="162.875" u="1"/>
        <n v="166.88" u="1"/>
        <n v="550.73009999999999" u="1"/>
        <n v="449.90660000000003" u="1"/>
        <n v="168.88480000000001" u="1"/>
        <n v="289.28859999999997" u="1"/>
        <n v="204.99359999999999" u="1"/>
        <n v="192.76320000000001" u="1"/>
        <n v="163.56479999999999" u="1"/>
        <n v="2084.6896000000002" u="1"/>
        <n v="2558.34" u="1"/>
        <n v="269.67360000000002" u="1"/>
        <n v="329.36959999999999" u="1"/>
        <n v="171.12479999999999" u="1"/>
        <n v="415.68" u="1"/>
        <n v="449.36" u="1"/>
        <n v="195.7" u="1"/>
        <n v="391.4" u="1"/>
        <n v="674.04" u="1"/>
        <n v="737.19" u="1"/>
        <n v="260.92" u="1"/>
        <n v="782.8" u="1"/>
        <n v="826.8" u="1"/>
        <n v="325.26" u="1"/>
        <n v="300.13" u="1"/>
        <n v="434.42" u="1"/>
        <n v="541.42200000000003" u="1"/>
        <n v="414.36" u="1"/>
        <n v="5819.16" u="1"/>
        <n v="565.41" u="1"/>
        <n v="627.51" u="1"/>
        <n v="2838" u="1"/>
        <n v="327.94" u="1"/>
        <n v="3962.28" u="1"/>
        <n v="478.54" u="1"/>
        <n v="339.42720000000003" u="1"/>
        <n v="287.7534" u="1"/>
        <n v="431.63249999999999" u="1"/>
        <n v="518.98500000000001" u="1"/>
        <n v="556.04010000000005" u="1"/>
        <n v="1946.8512000000001" u="1"/>
        <n v="1000.0001999999999" u="1"/>
        <n v="370.6934" u="1"/>
        <n v="568.65599999999995" u="1"/>
        <n v="546.24" u="1"/>
        <n v="108" u="1"/>
        <n v="419.50659999999999" u="1"/>
        <n v="1378.88" u="1"/>
        <n v="530.70000000000005" u="1"/>
        <n v="571.54999999999995" u="1"/>
        <n v="2909.12" u="1"/>
        <n v="521.20000000000005" u="1"/>
        <n v="1157.1999000000001" u="1"/>
        <n v="2994.6" u="1"/>
        <n v="330.38" u="1"/>
        <n v="318.58" u="1"/>
        <n v="1644.2295999999999" u="1"/>
        <n v="185.47" u="1"/>
        <n v="903.76" u="1"/>
        <n v="177.95" u="1"/>
        <n v="1375" u="1"/>
        <n v="694.86990000000003" u="1"/>
        <n v="622.55499999999995" u="1"/>
        <n v="308.02" u="1"/>
        <n v="22460" u="1"/>
        <n v="503.30399999999997" u="1"/>
        <n v="11381.734" u="1"/>
        <n v="687.03" u="1"/>
        <n v="287.8" u="1"/>
        <n v="207.55" u="1"/>
        <n v="1303" u="1"/>
        <n v="577.66" u="1"/>
        <n v="744.52" u="1"/>
        <n v="1545.08" u="1"/>
        <n v="388.72" u="1"/>
        <n v="961.09" u="1"/>
        <n v="729.44" u="1"/>
        <n v="54" u="1"/>
        <n v="175" u="1"/>
        <n v="2019" u="1"/>
        <n v="871.52570000000003" u="1"/>
        <n v="3388.6" u="1"/>
        <n v="15144.81" u="1"/>
        <n v="11428.22" u="1"/>
        <n v="1127.8" u="1"/>
        <n v="179.9" u="1"/>
        <n v="785" u="1"/>
        <n v="35480.22" u="1"/>
        <n v="29598.223999999998" u="1"/>
        <n v="1667.85" u="1"/>
        <n v="8327.16" u="1"/>
        <n v="262.5" u="1"/>
        <n v="198" u="1"/>
        <n v="475" u="1"/>
        <n v="314.10000000000002" u="1"/>
        <n v="144000" u="1"/>
        <n v="8400" u="1"/>
        <n v="21600" u="1"/>
        <n v="152400" u="1"/>
        <n v="502.05" u="1"/>
        <n v="414.2208" u="1"/>
        <n v="566.02560000000005" u="1"/>
        <n v="579.99" u="1"/>
        <n v="234" u="1"/>
        <n v="1447.2" u="1"/>
        <n v="8207.0288" u="1"/>
        <n v="7195.4966999999997" u="1"/>
        <n v="420.84" u="1"/>
        <n v="783.78" u="1"/>
        <n v="276.3" u="1"/>
        <n v="388.04" u="1"/>
        <n v="1012.88" u="1"/>
        <n v="1046.1600000000001" u="1"/>
        <n v="323.83999999999997" u="1"/>
        <n v="1482.2080000000001" u="1"/>
        <n v="404.05119999999999" u="1"/>
        <n v="146.51840000000001" u="1"/>
        <n v="588" u="1"/>
        <n v="4212.72" u="1"/>
        <n v="3155.6" u="1"/>
        <n v="385.25" u="1"/>
        <n v="224.68" u="1"/>
        <n v="1566" u="1"/>
        <n v="112.34" u="1"/>
        <n v="2476.4549999999999" u="1"/>
        <n v="389.44" u="1"/>
        <n v="1211.94" u="1"/>
        <n v="912" u="1"/>
        <n v="257.93" u="1"/>
        <n v="2150" u="1"/>
        <n v="3700" u="1"/>
        <n v="702.16800000000001" u="1"/>
        <n v="488.76799999999997" u="1"/>
        <n v="465" u="1"/>
        <n v="6400" u="1"/>
        <n v="424.03199999999998" u="1"/>
        <n v="308.55" u="1"/>
        <n v="963.6" u="1"/>
        <n v="906.67" u="1"/>
        <n v="400" u="1"/>
        <n v="2799.76" u="1"/>
        <n v="333.48" u="1"/>
        <n v="286.94400000000002" u="1"/>
        <n v="1049.31" u="1"/>
        <n v="286.66000000000003" u="1"/>
        <n v="562.67499999999995" u="1"/>
        <n v="190.91" u="1"/>
        <n v="3484" u="1"/>
        <n v="249" u="1"/>
        <n v="672.35" u="1"/>
        <n v="335" u="1"/>
        <n v="158.5" u="1"/>
        <n v="2991.8429999999998" u="1"/>
        <n v="1919" u="1"/>
        <n v="3787.92" u="1"/>
        <n v="662.54" u="1"/>
        <n v="515.79" u="1"/>
        <n v="385.8" u="1"/>
        <n v="3159.39" u="1"/>
        <n v="1047.45" u="1"/>
        <n v="1776.28" u="1"/>
        <n v="499.43" u="1"/>
        <n v="538.96" u="1"/>
        <n v="1235.4100000000001" u="1"/>
        <n v="583.17999999999995" u="1"/>
        <n v="1096.19" u="1"/>
        <n v="895.83" u="1"/>
        <n v="623.91" u="1"/>
        <n v="650.86" u="1"/>
        <n v="7710.87" u="1"/>
        <n v="6377.8717999999999" u="1"/>
        <n v="291.33999999999997" u="1"/>
        <n v="292.98" u="1"/>
        <n v="1281.8" u="1"/>
        <n v="1281.8009" u="1"/>
        <n v="1389.08" u="1"/>
        <n v="1389.0881999999999" u="1"/>
        <n v="7490.15" u="1"/>
        <n v="1475.85" u="1"/>
        <n v="31824.98" u="1"/>
        <n v="14132.1" u="1"/>
        <n v="144.5" u="1"/>
        <n v="1570.63" u="1"/>
        <n v="438.32" u="1"/>
        <n v="1504.9" u="1"/>
        <n v="857.79" u="1"/>
        <n v="593.16999999999996" u="1"/>
        <n v="1486.8" u="1"/>
        <n v="1702.92" u="1"/>
        <n v="570.82000000000005" u="1"/>
        <n v="2225" u="1"/>
        <n v="467" u="1"/>
        <n v="1172" u="1"/>
        <n v="2934" u="1"/>
        <n v="3372" u="1"/>
        <n v="374.3" u="1"/>
        <n v="458.82" u="1"/>
        <n v="37.76" u="1"/>
        <n v="40.119999999999997" u="1"/>
        <n v="108.73" u="1"/>
        <n v="4982.1239999999998" u="1"/>
        <n v="694.75819999999999" u="1"/>
        <n v="1522.7760000000001" u="1"/>
        <n v="2297.8560000000002" u="1"/>
        <n v="6138.4805999999999" u="1"/>
        <n v="3367.9360000000001" u="1"/>
        <n v="8276.4" u="1"/>
        <n v="856.8" u="1"/>
        <n v="11018.04" u="1"/>
        <n v="268.47000000000003" u="1"/>
        <n v="2241.7600000000002" u="1"/>
        <n v="332" u="1"/>
        <n v="432" u="1"/>
        <n v="2444.288" u="1"/>
        <n v="667.77" u="1"/>
        <n v="8075.4696000000004" u="1"/>
        <n v="387.5" u="1"/>
        <n v="651.16480000000001" u="1"/>
        <n v="541" u="1"/>
        <n v="3940.625" u="1"/>
        <n v="2021.21" u="1"/>
        <n v="684.58" u="1"/>
        <n v="383.42" u="1"/>
        <n v="970" u="1"/>
        <n v="658.23" u="1"/>
        <n v="189" u="1"/>
        <n v="513.37440000000004" u="1"/>
        <n v="207.1104" u="1"/>
        <n v="582.04" u="1"/>
        <n v="943.37599999999998" u="1"/>
        <n v="586.53989999999999" u="1"/>
        <n v="589.25440000000003" u="1"/>
        <n v="441.94080000000002" u="1"/>
        <n v="2046.5196000000001" u="1"/>
        <n v="299.39" u="1"/>
        <n v="397.47" u="1"/>
        <n v="725" u="1"/>
        <n v="9142.8119999999999" u="1"/>
        <n v="3975.9" u="1"/>
        <n v="86.35" u="1"/>
        <n v="2880" u="1"/>
        <n v="275" u="1"/>
        <n v="3600" u="1"/>
        <n v="5758.826" u="1"/>
        <n v="4163.5519999999997" u="1"/>
        <n v="156" u="1"/>
        <n v="732.99990000000003" u="1"/>
        <n v="914.04" u="1"/>
        <n v="14802.37" u="1"/>
        <n v="16451.36" u="1"/>
        <n v="448.1" u="1"/>
        <n v="984" u="1"/>
        <n v="1130.5" u="1"/>
        <n v="802.6" u="1"/>
        <n v="170.36320000000001" u="1"/>
        <n v="860" u="1"/>
        <n v="340.72640000000001" u="1"/>
        <n v="5194.2960000000003" u="1"/>
        <n v="1007.054" u="1"/>
        <n v="1513.394" u="1"/>
        <n v="1810.374" u="1"/>
        <n v="925.34019999999998" u="1"/>
        <n v="349" u="1"/>
        <n v="533.33000000000004" u="1"/>
        <n v="674.33" u="1"/>
        <n v="1167" u="1"/>
        <n v="1403.6" u="1"/>
        <n v="950" u="1"/>
        <n v="97" u="1"/>
        <n v="602" u="1"/>
        <n v="7564" u="1"/>
        <n v="915" u="1"/>
        <n v="8302.0604999999996" u="1"/>
        <n v="1465.85" u="1"/>
        <n v="812" u="1"/>
        <n v="205.97" u="1"/>
        <n v="706.66" u="1"/>
        <n v="515.51" u="1"/>
        <n v="475.99" u="1"/>
        <n v="456.89" u="1"/>
        <n v="1716.1" u="1"/>
        <n v="50" u="1"/>
        <n v="2235.13" u="1"/>
        <n v="39197.68" u="1"/>
        <n v="605.79999999999995" u="1"/>
        <n v="2451" u="1"/>
        <n v="326.8" u="1"/>
        <n v="434" u="1"/>
        <n v="8699" u="1"/>
        <n v="4517.3100000000004" u="1"/>
        <n v="314.62" u="1"/>
        <n v="1619.97" u="1"/>
        <n v="593.4" u="1"/>
        <n v="14904.93" u="1"/>
        <n v="7641.0918000000001" u="1"/>
        <n v="4494.84" u="1"/>
        <n v="3897.0803999999998" u="1"/>
        <n v="261.85000000000002" u="1"/>
        <n v="378" u="1"/>
        <n v="6777.9" u="1"/>
        <n v="397.9" u="1"/>
        <n v="1152.8631" u="1"/>
        <n v="2004.31" u="1"/>
        <n v="2346.4693000000002" u="1"/>
        <n v="346.25" u="1"/>
        <n v="1048.3699999999999" u="1"/>
        <n v="667" u="1"/>
        <n v="299.16000000000003" u="1"/>
        <n v="2441.4720000000002" u="1"/>
        <n v="6433.76" u="1"/>
        <n v="629.34" u="1"/>
        <n v="825" u="1"/>
        <n v="284.44" u="1"/>
        <n v="2540.5587" u="1"/>
        <n v="1388.63" u="1"/>
        <n v="733.61599999999999" u="1"/>
        <n v="617.4" u="1"/>
        <n v="1681.875" u="1"/>
        <n v="233.33" u="1"/>
        <n v="728" u="1"/>
        <n v="243" u="1"/>
        <n v="421.47" u="1"/>
        <n v="661.77" u="1"/>
        <n v="1602" u="1"/>
        <n v="182.84" u="1"/>
        <n v="607.93600000000004" u="1"/>
        <n v="689.42" u="1"/>
        <n v="817.8" u="1"/>
        <n v="1019" u="1"/>
        <n v="338.01600000000002" u="1"/>
        <n v="949.8" u="1"/>
        <n v="1166.53" u="1"/>
        <n v="1478.34" u="1"/>
        <n v="606.36" u="1"/>
        <n v="522.24" u="1"/>
        <n v="921.7" u="1"/>
        <n v="525.63" u="1"/>
        <n v="1380.2864" u="1"/>
        <n v="1544.3121000000001" u="1"/>
        <n v="2495.1578" u="1"/>
        <n v="1820.3225" u="1"/>
        <n v="2721.64" u="1"/>
        <n v="7371.2" u="1"/>
        <n v="1048.8900000000001" u="1"/>
        <n v="340.59" u="1"/>
        <n v="5684.65" u="1"/>
        <n v="5536.2" u="1"/>
        <n v="1012" u="1"/>
        <n v="919.98" u="1"/>
        <n v="3258.4319999999998" u="1"/>
        <n v="4324.8500000000004" u="1"/>
        <n v="442.06" u="1"/>
        <n v="931.83" u="1"/>
        <n v="127.215" u="1"/>
        <n v="1556.36" u="1"/>
        <n v="174.328" u="1"/>
        <n v="229.89" u="1"/>
        <n v="812.11199999999997" u="1"/>
        <n v="1835" u="1"/>
        <n v="460.34910000000002" u="1"/>
        <n v="846.11" u="1"/>
        <n v="846.4" u="1"/>
        <n v="196.12" u="1"/>
        <n v="60" u="1"/>
        <n v="42.5" u="1"/>
        <n v="76.5" u="1"/>
        <n v="654.69000000000005" u="1"/>
        <n v="535.52" u="1"/>
        <n v="700.51" u="1"/>
        <n v="115" u="1"/>
        <n v="336" u="1"/>
        <n v="415.3" u="1"/>
        <n v="1588.5" u="1"/>
        <n v="552" u="1"/>
        <n v="5520.45" u="1"/>
        <n v="1032.99" u="1"/>
        <n v="603.96" u="1"/>
        <n v="402.64" u="1"/>
        <n v="1413" u="1"/>
        <n v="567.20000000000005" u="1"/>
        <n v="510.48" u="1"/>
        <n v="163.46" u="1"/>
        <n v="831.66" u="1"/>
        <n v="1715.04" u="1"/>
        <n v="1740" u="1"/>
        <n v="1500" u="1"/>
        <n v="2707.32" u="1"/>
        <n v="1430.17" u="1"/>
        <n v="599" u="1"/>
        <n v="1380" u="1"/>
        <n v="549.12" u="1"/>
        <n v="658.35" u="1"/>
        <n v="738.00900000000001" u="1"/>
        <n v="505.53" u="1"/>
        <n v="620" u="1"/>
        <n v="580" u="1"/>
        <n v="1094.1199999999999" u="1"/>
        <n v="1812.24" u="1"/>
        <n v="2208.1799999999998" u="1"/>
        <n v="505.36" u="1"/>
        <n v="293.36" u="1"/>
        <n v="966" u="1"/>
        <n v="421.49" u="1"/>
        <n v="1646.52" u="1"/>
        <n v="215" u="1"/>
        <n v="540.41" u="1"/>
        <n v="812.01" u="1"/>
        <n v="600.66" u="1"/>
        <n v="10372.992" u="1"/>
        <n v="7112.04" u="1"/>
        <n v="281.94" u="1"/>
        <n v="331" u="1"/>
        <n v="2282.41" u="1"/>
        <n v="2354.15" u="1"/>
        <n v="2606.96" u="1"/>
        <n v="389.71" u="1"/>
        <n v="456.08" u="1"/>
        <n v="2417.9699999999998" u="1"/>
        <n v="809.86" u="1"/>
        <n v="4433.34" u="1"/>
        <n v="361.03" u="1"/>
        <n v="659.73" u="1"/>
        <n v="195.15" u="1"/>
        <n v="2845.52" u="1"/>
        <n v="3021.36" u="1"/>
        <n v="1736.93" u="1"/>
        <n v="311.14" u="1"/>
        <n v="1260.0999999999999" u="1"/>
        <n v="2718.46" u="1"/>
        <n v="40539.26" u="1"/>
        <n v="1106.99" u="1"/>
        <n v="4090.08" u="1"/>
        <n v="4112.71" u="1"/>
        <n v="701.529" u="1"/>
        <n v="803.17" u="1"/>
        <n v="8262.35" u="1"/>
        <n v="493.92" u="1"/>
        <n v="709.65" u="1"/>
        <n v="288.75" u="1"/>
        <n v="1137.1099999999999" u="1"/>
        <n v="253.89" u="1"/>
        <n v="405" u="1"/>
        <n v="868" u="1"/>
        <n v="544.4" u="1"/>
        <n v="201.59" u="1"/>
        <n v="1132.0512000000001" u="1"/>
        <n v="175.9632" u="1"/>
        <n v="6265.7201999999997" u="1"/>
        <n v="808.10239999999999" u="1"/>
        <n v="583.29600000000005" u="1"/>
        <n v="147.31360000000001" u="1"/>
        <n v="3500" u="1"/>
        <n v="1037.4000000000001" u="1"/>
        <n v="477.86" u="1"/>
        <n v="761.15200000000004" u="1"/>
        <n v="1209.8800000000001" u="1"/>
        <n v="1064.672" u="1"/>
        <n v="2683.8" u="1"/>
        <n v="475.10399999999998" u="1"/>
        <n v="85.15" u="1"/>
        <n v="84.21" u="1"/>
        <n v="5674.5" u="1"/>
        <n v="422.24" u="1"/>
        <n v="169.67" u="1"/>
        <n v="282.6866" u="1"/>
        <n v="1339.6302000000001" u="1"/>
        <n v="561.12" u="1"/>
        <n v="329.68" u="1"/>
        <n v="702.16" u="1"/>
        <n v="1792" u="1"/>
        <n v="2496.5111999999999" u="1"/>
        <n v="3184.32" u="1"/>
        <n v="3506.49" u="1"/>
        <n v="1409.7945999999999" u="1"/>
        <n v="489.5" u="1"/>
        <n v="1766.4192" u="1"/>
        <n v="1367.9567999999999" u="1"/>
        <n v="1672.8" u="1"/>
        <n v="134.80000000000001" u="1"/>
        <n v="215.1" u="1"/>
        <n v="1055.3499999999999" u="1"/>
        <n v="527.91999999999996" u="1"/>
        <n v="533.57000000000005" u="1"/>
        <n v="761.64" u="1"/>
        <n v="587.1" u="1"/>
        <n v="936.15" u="1"/>
        <n v="1120" u="1"/>
        <n v="718.96" u="1"/>
        <n v="1123.4000000000001" u="1"/>
        <n v="567.12" u="1"/>
        <n v="3756.72" u="1"/>
        <n v="617.97990000000004" u="1"/>
        <n v="3320.8" u="1"/>
        <n v="471.52499999999998" u="1"/>
        <n v="265.27999999999997" u="1"/>
        <n v="944.72" u="1"/>
        <n v="327.08" u="1"/>
        <n v="10978.03" u="1"/>
        <n v="631.9" u="1"/>
        <n v="207.52" u="1"/>
        <n v="752.34" u="1"/>
        <n v="270.89999999999998" u="1"/>
        <n v="266.47000000000003" u="1"/>
        <n v="221.2" u="1"/>
        <n v="597.44000000000005" u="1"/>
        <n v="954.2" u="1"/>
        <n v="491.91" u="1"/>
        <n v="984.2" u="1"/>
        <n v="1096" u="1"/>
        <n v="900" u="1"/>
        <n v="435.00799999999998" u="1"/>
        <n v="219.01599999999999" u="1"/>
        <n v="340.928" u="1"/>
        <n v="663.3" u="1"/>
        <n v="468.97" u="1"/>
        <n v="1800" u="1"/>
        <n v="2596.89" u="1"/>
        <n v="2693" u="1"/>
        <n v="7779" u="1"/>
        <n v="7851" u="1"/>
        <n v="220.18" u="1"/>
        <n v="216.93" u="1"/>
        <n v="5221.71" u="1"/>
        <n v="12819" u="1"/>
        <n v="1533.84" u="1"/>
        <n v="5206.63" u="1"/>
        <n v="169161.16" u="1"/>
        <n v="222.39" u="1"/>
        <n v="508" u="1"/>
        <n v="465.52800000000002" u="1"/>
        <n v="1525.44" u="1"/>
        <n v="163.9" u="1"/>
        <n v="3437.8425000000002" u="1"/>
        <n v="145.31" u="1"/>
        <n v="147.91" u="1"/>
        <n v="712.89499999999998" u="1"/>
        <n v="618.63990000000001" u="1"/>
        <n v="1036.4199000000001" u="1"/>
        <n v="1166.5440000000001" u="1"/>
        <n v="718.98" u="1"/>
        <n v="817.88" u="1"/>
        <n v="12675.66" u="1"/>
        <n v="181.79" u="1"/>
        <n v="180.91" u="1"/>
        <n v="1086.7266" u="1"/>
        <n v="591.33600000000001" u="1"/>
        <n v="1006.3403" u="1"/>
        <n v="1606.4213" u="1"/>
        <n v="1674.788" u="1"/>
        <n v="1140.1099999999999" u="1"/>
        <n v="762.7" u="1"/>
        <n v="610.33000000000004" u="1"/>
        <n v="2310.63" u="1"/>
        <n v="59.51" u="1"/>
        <n v="591.61" u="1"/>
        <n v="628.12" u="1"/>
        <n v="861.58" u="1"/>
        <n v="745.71" u="1"/>
        <n v="2080.66" u="1"/>
        <n v="3267.86" u="1"/>
        <n v="20411.509999999998" u="1"/>
        <n v="1131.73" u="1"/>
        <n v="1303.74" u="1"/>
        <n v="460.87" u="1"/>
        <n v="942.47" u="1"/>
        <n v="1934.62" u="1"/>
        <n v="1798.11" u="1"/>
        <n v="2092.1999999999998" u="1"/>
        <n v="7.8556999999999997" u="1"/>
        <n v="1875.57" u="1"/>
        <n v="274.41000000000003" u="1"/>
        <n v="531.12" u="1"/>
        <n v="1805.39" u="1"/>
        <n v="640.94000000000005" u="1"/>
        <n v="441" u="1"/>
        <n v="891.16" u="1"/>
        <n v="758.7" u="1"/>
        <n v="1596.68" u="1"/>
        <n v="448" u="1"/>
        <n v="429" u="1"/>
        <n v="1619.33" u="1"/>
        <n v="2191.194" u="1"/>
        <n v="634.41999999999996" u="1"/>
        <n v="1534.98" u="1"/>
        <n v="425.5" u="1"/>
        <n v="1782.7344000000001" u="1"/>
        <n v="2244" u="1"/>
        <n v="1683" u="1"/>
        <n v="781.02" u="1"/>
        <n v="390.51" u="1"/>
        <n v="322.27" u="1"/>
        <n v="303" u="1"/>
        <n v="1688" u="1"/>
        <n v="1436" u="1"/>
        <n v="807.16" u="1"/>
        <n v="772.92" u="1"/>
        <n v="1701.26" u="1"/>
        <n v="1097.2" u="1"/>
        <n v="590.79999999999995" u="1"/>
        <n v="1184.22" u="1"/>
        <n v="2099.58" u="1"/>
        <n v="3065.27" u="1"/>
        <n v="2184.21" u="1"/>
        <n v="584.73" u="1"/>
        <n v="98.35" u="1"/>
        <n v="765.25" u="1"/>
        <n v="690" u="1"/>
        <n v="216" u="1"/>
        <n v="851.46" u="1"/>
        <n v="224.72800000000001" u="1"/>
        <n v="207.1" u="1"/>
        <n v="992.71" u="1"/>
        <n v="188.06" u="1"/>
        <n v="6875.8" u="1"/>
        <n v="2150.46" u="1"/>
        <n v="1282" u="1"/>
        <n v="779.64" u="1"/>
        <n v="282.56" u="1"/>
        <n v="398" u="1"/>
        <n v="591" u="1"/>
        <n v="432.75" u="1"/>
        <n v="791.31" u="1"/>
        <n v="610" u="1"/>
        <n v="811" u="1"/>
        <n v="106" u="1"/>
        <n v="1315.14" u="1"/>
        <n v="566.24" u="1"/>
        <n v="575.97" u="1"/>
        <n v="384.7" u="1"/>
        <n v="233.7" u="1"/>
        <n v="920" u="1"/>
        <n v="485.1" u="1"/>
        <n v="197" u="1"/>
        <n v="728.00009999999997" u="1"/>
        <n v="238" u="1"/>
        <n v="524.45000000000005" u="1"/>
        <n v="328.16" u="1"/>
        <n v="984.48" u="1"/>
        <n v="1984.45" u="1"/>
        <n v="1546.95" u="1"/>
        <n v="3624.36" u="1"/>
        <n v="1423.74" u="1"/>
        <n v="909.7" u="1"/>
        <n v="350.9" u="1"/>
        <n v="433.9" u="1"/>
        <n v="1253.9000000000001" u="1"/>
        <n v="659.9" u="1"/>
        <n v="20853.78" u="1"/>
        <n v="6117.48" u="1"/>
        <n v="25364.080000000002" u="1"/>
        <n v="1779.1696999999999" u="1"/>
        <n v="203.7276" u="1"/>
        <n v="37570.775999999998" u="1"/>
        <n v="21934.67" u="1"/>
        <n v="950.97" u="1"/>
        <n v="404.07" u="1"/>
        <n v="1233.68" u="1"/>
        <n v="1875.11" u="1"/>
        <n v="2039.69" u="1"/>
        <n v="1615.04" u="1"/>
        <n v="359.92" u="1"/>
        <n v="852.63" u="1"/>
        <n v="2552.2323999999999" u="1"/>
        <n v="4603.51" u="1"/>
        <n v="297.82" u="1"/>
        <n v="1140.3800000000001" u="1"/>
        <n v="4963.03" u="1"/>
        <n v="4404" u="1"/>
        <n v="285.87" u="1"/>
        <n v="344.1" u="1"/>
        <n v="425.02" u="1"/>
        <n v="622.9" u="1"/>
        <n v="594.11" u="1"/>
        <n v="725.89" u="1"/>
        <n v="506.34" u="1"/>
        <n v="56.6" u="1"/>
        <n v="7521.04" u="1"/>
        <n v="721.95" u="1"/>
        <n v="339" u="1"/>
        <n v="851.9" u="1"/>
        <n v="468.95" u="1"/>
        <n v="626.30999999999995" u="1"/>
        <n v="705.89" u="1"/>
        <n v="496.9" u="1"/>
        <n v="2638.87" u="1"/>
        <n v="2299.88" u="1"/>
        <n v="2159.88" u="1"/>
        <n v="2858.87" u="1"/>
        <n v="232.11" u="1"/>
        <n v="2735.51" u="1"/>
        <n v="1052.8900000000001" u="1"/>
        <n v="430.9" u="1"/>
        <n v="486.92" u="1"/>
        <n v="1051.8900000000001" u="1"/>
        <n v="1112.93" u="1"/>
        <n v="2581.77" u="1"/>
        <n v="162.62" u="1"/>
        <n v="1149.8900000000001" u="1"/>
        <n v="400.6" u="1"/>
        <n v="1098.8900000000001" u="1"/>
        <n v="903.89" u="1"/>
        <n v="542.28" u="1"/>
        <n v="479.9" u="1"/>
        <n v="1992.12" u="1"/>
        <n v="312.89999999999998" u="1"/>
        <n v="1342.89" u="1"/>
        <n v="1218.8900000000001" u="1"/>
        <n v="949.89" u="1"/>
        <n v="239.92" u="1"/>
        <n v="1055.8900000000001" u="1"/>
        <n v="1427.07" u="1"/>
        <n v="714.89" u="1"/>
        <n v="706.89" u="1"/>
        <n v="798.79" u="1"/>
        <n v="1159.28" u="1"/>
        <n v="225.67" u="1"/>
        <n v="1206.8900000000001" u="1"/>
        <n v="709.89" u="1"/>
        <n v="1804.88" u="1"/>
        <n v="1130.8900000000001" u="1"/>
        <n v="904.71" u="1"/>
        <n v="411.08" u="1"/>
        <n v="350.19" u="1"/>
        <n v="309.89999999999998" u="1"/>
        <n v="359.91" u="1"/>
        <n v="315.12" u="1"/>
        <n v="850.89" u="1"/>
        <n v="3967.67" u="1"/>
        <n v="993.15" u="1"/>
        <n v="598" u="1"/>
        <n v="3353" u="1"/>
        <n v="207.11" u="1"/>
        <n v="294.62720000000002" u="1"/>
        <n v="293.32659999999998" u="1"/>
        <n v="487.73009999999999" u="1"/>
        <n v="1299.7" u="1"/>
        <n v="1000.83" u="1"/>
        <n v="1334.48" u="1"/>
        <n v="369" u="1"/>
        <n v="9074.4" u="1"/>
        <n v="898.72" u="1"/>
        <n v="67.72" u="1"/>
        <n v="1195.2" u="1"/>
        <n v="69.599999999999994" u="1"/>
        <n v="392" u="1"/>
        <n v="1577.07" u="1"/>
        <n v="795.6" u="1"/>
        <n v="1231" u="1"/>
        <n v="11292" u="1"/>
        <n v="1146.8" u="1"/>
        <n v="694.9" u="1"/>
        <n v="878.9" u="1"/>
        <n v="507.5" u="1"/>
        <n v="2125.9" u="1"/>
        <n v="569.9" u="1"/>
        <n v="299.89999999999998" u="1"/>
        <n v="349.9" u="1"/>
        <n v="1890.72" u="1"/>
        <n v="921.9" u="1"/>
        <n v="771.9" u="1"/>
        <n v="309.64999999999998" u="1"/>
        <n v="551.9" u="1"/>
        <n v="325.89999999999998" u="1"/>
        <n v="399.3" u="1"/>
        <n v="1131.08" u="1"/>
        <n v="801.74" u="1"/>
        <n v="610.29" u="1"/>
        <n v="1266.68" u="1"/>
        <n v="630.32000000000005" u="1"/>
        <n v="8407.82" u="1"/>
        <n v="7053" u="1"/>
        <n v="1205.98" u="1"/>
        <n v="1060.99" u="1"/>
        <n v="592.11" u="1"/>
        <n v="196.11" u="1"/>
        <n v="221.61" u="1"/>
        <n v="1334.89" u="1"/>
        <n v="1308.42" u="1"/>
        <n v="1157.8900000000001" u="1"/>
        <n v="912.89" u="1"/>
        <n v="1476.89" u="1"/>
        <n v="1205.8900000000001" u="1"/>
        <n v="1022.53" u="1"/>
        <n v="751.33" u="1"/>
        <n v="1008.55" u="1"/>
        <n v="603.29999999999995" u="1"/>
        <n v="1552.88" u="1"/>
        <n v="712.89" u="1"/>
        <n v="531.89" u="1"/>
        <n v="1372.89" u="1"/>
        <n v="401.9" u="1"/>
        <n v="1012.9" u="1"/>
        <n v="1271.8" u="1"/>
        <n v="574.34" u="1"/>
        <n v="532.41999999999996" u="1"/>
        <n v="1853.78" u="1"/>
        <n v="399.91" u="1"/>
        <n v="494.9" u="1"/>
        <n v="441.9" u="1"/>
        <n v="473.36" u="1"/>
        <n v="1427.89" u="1"/>
        <n v="2094.31" u="1"/>
        <n v="950.89" u="1"/>
        <n v="1846.5" u="1"/>
        <n v="509.51" u="1"/>
        <n v="29383.18" u="1"/>
        <n v="450.9" u="1"/>
        <n v="398.61" u="1"/>
        <n v="450.43" u="1"/>
        <n v="26492.54" u="1"/>
        <n v="717.43" u="1"/>
        <n v="330.9" u="1"/>
        <n v="1862.88" u="1"/>
        <n v="2034.88" u="1"/>
        <n v="1180.8900000000001" u="1"/>
        <n v="311.31" u="1"/>
        <n v="351.78" u="1"/>
        <n v="1065.8900000000001" u="1"/>
        <n v="892.89" u="1"/>
        <n v="1066.8900000000001" u="1"/>
        <n v="369.81" u="1"/>
        <n v="1699.03" u="1"/>
        <n v="1507.29" u="1"/>
        <n v="1459.84" u="1"/>
        <n v="721.97" u="1"/>
        <n v="503.01" u="1"/>
        <n v="1073.3800000000001" u="1"/>
        <n v="1061.8900000000001" u="1"/>
        <n v="355.84" u="1"/>
        <n v="314.89999999999998" u="1"/>
        <n v="1096.8900000000001" u="1"/>
        <n v="1064.8900000000001" u="1"/>
        <n v="8533.0499999999993" u="1"/>
        <n v="506" u="1"/>
        <n v="261.45" u="1"/>
        <n v="135.5" u="1"/>
        <n v="777.72799999999995" u="1"/>
        <n v="210.2912" u="1"/>
        <n v="626.77440000000001" u="1"/>
        <n v="2046.94" u="1"/>
        <n v="3026.9301" u="1"/>
        <n v="1500.3197" u="1"/>
        <n v="4497.5839999999998" u="1"/>
        <n v="1636.712" u="1"/>
        <n v="289.1866" u="1"/>
        <n v="911.48" u="1"/>
        <n v="183.88" u="1"/>
        <n v="750.08" u="1"/>
        <n v="439.02" u="1"/>
        <n v="1772.4" u="1"/>
        <n v="1299.74" u="1"/>
        <n v="29794.884999999998" u="1"/>
        <n v="5601.7579999999998" u="1"/>
        <n v="198.46" u="1"/>
        <n v="620.28" u="1"/>
        <n v="2025.42" u="1"/>
        <n v="681.84" u="1"/>
        <n v="455.70600000000002" u="1"/>
        <n v="2608.65" u="1"/>
        <n v="355.32" u="1"/>
        <n v="327.12959999999998" u="1"/>
        <n v="1070.0816" u="1"/>
        <n v="817.82399999999996" u="1"/>
        <n v="1213.28" u="1"/>
        <n v="8556.24" u="1"/>
        <n v="719" u="1"/>
        <n v="348" u="1"/>
        <n v="2564" u="1"/>
        <n v="21212.195400000001" u="1"/>
        <n v="844.28" u="1"/>
        <n v="657.52" u="1"/>
        <n v="1056" u="1"/>
        <n v="174.52" u="1"/>
        <n v="1034.32" u="1"/>
        <n v="887.04" u="1"/>
        <n v="1005.24" u="1"/>
        <n v="1009.72" u="1"/>
        <n v="696" u="1"/>
        <n v="1065.6300000000001" u="1"/>
        <n v="568" u="1"/>
        <n v="478.88" u="1"/>
        <n v="554.79" u="1"/>
        <n v="665.84" u="1"/>
        <n v="1550" u="1"/>
        <n v="3585.9" u="1"/>
        <n v="796.54399999999998" u="1"/>
        <n v="703.58399999999995" u="1"/>
        <n v="80" u="1"/>
        <n v="264.60000000000002" u="1"/>
        <n v="2015.44" u="1"/>
        <n v="3190.6559999999999" u="1"/>
        <n v="693" u="1"/>
        <n v="972.3" u="1"/>
        <n v="123.39" u="1"/>
        <n v="759.1" u="1"/>
        <n v="843.36" u="1"/>
        <n v="6635.6639999999998" u="1"/>
        <n v="70.23" u="1"/>
        <n v="1089.3" u="1"/>
        <n v="426.48750000000001" u="1"/>
        <n v="231" u="1"/>
        <n v="405.88" u="1"/>
        <n v="1105.73" u="1"/>
        <n v="3023.79" u="1"/>
        <n v="6025.14" u="1"/>
        <n v="723.44" u="1"/>
        <n v="651.1" u="1"/>
        <n v="355.3" u="1"/>
        <n v="789.56" u="1"/>
        <n v="698" u="1"/>
        <n v="581.16" u="1"/>
        <n v="145" u="1"/>
        <n v="474.98009999999999" u="1"/>
        <n v="761.04" u="1"/>
        <n v="541.14" u="1"/>
        <n v="465.85" u="1"/>
        <n v="1396.08" u="1"/>
        <n v="561.48" u="1"/>
        <n v="1244.8" u="1"/>
        <n v="575.75" u="1"/>
        <n v="2457.2600000000002" u="1"/>
        <n v="557.66999999999996" u="1"/>
        <n v="117.96" u="1"/>
        <n v="1056.32" u="1"/>
        <n v="1715.93" u="1"/>
        <n v="1026.08" u="1"/>
        <n v="372.51" u="1"/>
        <n v="309.51" u="1"/>
        <n v="1599.46" u="1"/>
        <n v="841.78" u="1"/>
        <n v="931.14" u="1"/>
        <n v="541.24" u="1"/>
        <n v="925.96" u="1"/>
        <n v="10946.276599999999" u="1"/>
        <n v="489.91" u="1"/>
        <n v="668.26" u="1"/>
        <n v="77.86" u="1"/>
        <n v="1858.2" u="1"/>
        <n v="978.83" u="1"/>
        <n v="147.22" u="1"/>
        <n v="530.58000000000004" u="1"/>
        <n v="2582.9" u="1"/>
        <n v="1700" u="1"/>
        <n v="2546.8200000000002" u="1"/>
        <n v="631.05999999999995" u="1"/>
        <n v="482.97" u="1"/>
        <n v="630.9" u="1"/>
        <n v="1538.85" u="1"/>
        <n v="1048.26" u="1"/>
        <n v="598.5" u="1"/>
        <n v="378.9" u="1"/>
        <n v="431.9" u="1"/>
        <n v="667159.17839999998" u="1"/>
        <n v="2110.92" u="1"/>
        <n v="3662.49" u="1"/>
        <n v="12295.79" u="1"/>
        <n v="1000" u="1"/>
        <n v="843.33" u="1"/>
        <n v="4228.3999999999996" u="1"/>
        <n v="2627.43" u="1"/>
        <n v="2302.89" u="1"/>
        <n v="1132.6500000000001" u="1"/>
        <n v="1225.0999999999999" u="1"/>
        <n v="2839.7181" u="1"/>
        <n v="3967.07" u="1"/>
        <n v="17519.34" u="1"/>
        <n v="5262.72" u="1"/>
        <n v="4946.5" u="1"/>
        <n v="2237.3200000000002" u="1"/>
        <n v="493.77480000000003" u="1"/>
        <n v="451.21710000000002" u="1"/>
        <n v="713.58799999999997" u="1"/>
        <n v="442.11" u="1"/>
        <n v="627.46" u="1"/>
        <n v="876.64" u="1"/>
        <n v="1138.69" u="1"/>
        <n v="2079.85" u="1"/>
        <n v="3442.36" u="1"/>
        <n v="572.88229999999999" u="1"/>
        <n v="637.1" u="1"/>
        <n v="1174.4054000000001" u="1"/>
        <n v="202.4992" u="1"/>
        <n v="3249.9" u="1"/>
        <n v="503.37" u="1"/>
        <n v="1321.1392000000001" u="1"/>
        <n v="1181.7909999999999" u="1"/>
        <n v="865.55470000000003" u="1"/>
        <n v="1090.76" u="1"/>
        <n v="513.88" u="1"/>
        <n v="750.35029999999995" u="1"/>
        <n v="1200.8774000000001" u="1"/>
        <n v="1133.1757" u="1"/>
        <n v="792.23099999999999" u="1"/>
        <n v="956.9923" u="1"/>
        <n v="1131.3773000000001" u="1"/>
        <n v="272.79000000000002" u="1"/>
        <n v="1829.45" u="1"/>
        <n v="3755.05" u="1"/>
        <n v="2654.54" u="1"/>
        <n v="0.46" u="1"/>
        <n v="6126.768" u="1"/>
        <n v="5841.1409999999996" u="1"/>
        <n v="6861.5280000000002" u="1"/>
        <n v="350.81" u="1"/>
        <n v="2255.09" u="1"/>
        <n v="7966.69" u="1"/>
        <n v="1294.03" u="1"/>
        <n v="1294.02" u="1"/>
        <n v="130.91" u="1"/>
        <n v="1364.9393" u="1"/>
        <n v="23127.17" u="1"/>
        <n v="377.99" u="1"/>
        <n v="743.8" u="1"/>
        <n v="342.9" u="1"/>
        <n v="3219.2" u="1"/>
        <n v="833.9" u="1"/>
        <n v="2715.9661999999998" u="1"/>
        <n v="685.54790000000003" u="1"/>
        <n v="2913.72" u="1"/>
        <n v="661.74" u="1"/>
        <n v="3927.51" u="1"/>
        <n v="573.67999999999995" u="1"/>
        <n v="1093.94" u="1"/>
        <n v="1791.68" u="1"/>
        <n v="2128.0025000000001" u="1"/>
        <n v="454.82" u="1"/>
        <n v="936.14" u="1"/>
        <n v="868.01329999999996" u="1"/>
        <n v="819.30899999999997" u="1"/>
        <n v="541.61" u="1"/>
        <n v="464.44" u="1"/>
        <n v="4235.18" u="1"/>
        <n v="2695.63" u="1"/>
        <n v="1281.5" u="1"/>
        <n v="2545.5012000000002" u="1"/>
        <n v="1004.76" u="1"/>
        <n v="610.53" u="1"/>
        <n v="718.78" u="1"/>
        <n v="9505.69" u="1"/>
        <n v="621.79999999999995" u="1"/>
        <n v="334.37" u="1"/>
        <n v="2017.8435999999999" u="1"/>
        <n v="389.32" u="1"/>
        <n v="1884.04" u="1"/>
        <n v="523.33000000000004" u="1"/>
        <n v="2788.79" u="1"/>
        <n v="16069.78" u="1"/>
        <n v="8563.0499999999993" u="1"/>
        <n v="1121.316" u="1"/>
        <n v="12367.79" u="1"/>
        <n v="1869.75" u="1"/>
        <n v="1887.94" u="1"/>
        <n v="13285.38" u="1"/>
        <n v="10169.74" u="1"/>
        <n v="15859.95" u="1"/>
        <n v="595.15" u="1"/>
        <n v="3961.42" u="1"/>
        <n v="9243.1596000000009" u="1"/>
        <n v="4477.55" u="1"/>
        <n v="7312.47" u="1"/>
        <n v="15795.52" u="1"/>
        <n v="2272.88" u="1"/>
        <n v="6996.06" u="1"/>
        <n v="25436.13" u="1"/>
        <n v="8666.732" u="1"/>
        <n v="2894.43" u="1"/>
        <n v="590.82000000000005" u="1"/>
        <n v="1099.08" u="1"/>
        <n v="195.1936" u="1"/>
        <n v="1143" u="1"/>
        <n v="700.41" u="1"/>
        <n v="417.84960000000001" u="1"/>
        <n v="3564.83" u="1"/>
        <n v="13437.75" u="1"/>
        <n v="16168.159799999999" u="1"/>
        <n v="23556.35" u="1"/>
        <n v="265" u="1"/>
        <n v="1796" u="1"/>
        <n v="365.8" u="1"/>
        <n v="1542.78" u="1"/>
        <n v="696.6" u="1"/>
        <n v="506.5" u="1"/>
        <n v="1952.88" u="1"/>
        <n v="511.04" u="1"/>
        <n v="763.85" u="1"/>
        <n v="847.9" u="1"/>
        <n v="254.35" u="1"/>
        <n v="420.72" u="1"/>
        <n v="127.92" u="1"/>
        <n v="136.71" u="1"/>
        <n v="441.44" u="1"/>
        <n v="513.46" u="1"/>
        <n v="268.43" u="1"/>
        <n v="277.32" u="1"/>
        <n v="10810.864100000001" u="1"/>
        <n v="1258" u="1"/>
        <n v="796.62" u="1"/>
        <n v="25717.0144" u="1"/>
        <n v="438.77120000000002" u="1"/>
        <n v="760" u="1"/>
        <n v="501.27" u="1"/>
        <n v="577.83000000000004" u="1"/>
        <n v="25668.66" u="1"/>
        <n v="2120.87" u="1"/>
        <n v="1805" u="1"/>
        <n v="1977.96" u="1"/>
        <n v="1589.03" u="1"/>
        <n v="1379.58" u="1"/>
        <n v="2814.01" u="1"/>
        <n v="1035.18" u="1"/>
        <n v="3953.0273999999999" u="1"/>
        <n v="1019.98" u="1"/>
        <n v="2328.15" u="1"/>
        <n v="3120" u="1"/>
        <n v="1589.6" u="1"/>
        <n v="3201.44" u="1"/>
        <n v="1535" u="1"/>
        <n v="960.8" u="1"/>
        <n v="2385.5" u="1"/>
        <n v="7747.0020000000004" u="1"/>
        <n v="2356.65" u="1"/>
        <n v="352" u="1"/>
        <n v="698.45" u="1"/>
        <n v="2016.29" u="1"/>
        <n v="159.05000000000001" u="1"/>
        <n v="50.09" u="1"/>
        <n v="285.44" u="1"/>
        <n v="318.02999999999997" u="1"/>
        <n v="1039.83" u="1"/>
        <n v="3793.5484000000001" u="1"/>
        <n v="21222.71" u="1"/>
        <n v="17724.715800000002" u="1"/>
        <n v="17598.0383" u="1"/>
        <n v="69" u="1"/>
        <n v="17219.349999999999" u="1"/>
        <n v="14022.32" u="1"/>
        <n v="359.04" u="1"/>
        <n v="472.98" u="1"/>
        <n v="3970.2" u="1"/>
        <n v="167.2" u="1"/>
        <n v="1739.18" u="1"/>
        <n v="224.4" u="1"/>
        <n v="505" u="1"/>
        <n v="442.18" u="1"/>
        <n v="1197" u="1"/>
        <n v="1039.6199999999999" u="1"/>
        <n v="4590.8159999999998" u="1"/>
        <n v="1485.94" u="1"/>
        <n v="2984.52" u="1"/>
        <n v="1932.95" u="1"/>
        <n v="2130" u="1"/>
        <n v="7.72" u="1"/>
        <n v="8736.5" u="1"/>
        <n v="2333.9" u="1"/>
        <n v="1375.8" u="1"/>
        <n v="1337.43" u="1"/>
        <n v="871.87" u="1"/>
        <n v="2400.61" u="1"/>
        <n v="558.14" u="1"/>
        <n v="496.56" u="1"/>
        <n v="1667.92" u="1"/>
        <n v="1099.78" u="1"/>
        <n v="30" u="1"/>
        <n v="1080.5899999999999" u="1"/>
        <n v="858.36" u="1"/>
        <n v="6724.8" u="1"/>
        <n v="864" u="1"/>
        <n v="8335.3700000000008" u="1"/>
        <n v="1901.65" u="1"/>
        <n v="4396.3999999999996" u="1"/>
        <n v="22110.959999999999" u="1"/>
        <n v="151.256" u="1"/>
        <n v="179.48" u="1"/>
        <n v="453.76799999999997" u="1"/>
        <n v="783.57989999999995" u="1"/>
        <n v="3711.3501000000001" u="1"/>
        <n v="325.20600000000002" u="1"/>
        <n v="233.184" u="1"/>
        <n v="1337.5" u="1"/>
        <n v="335.88799999999998" u="1"/>
        <n v="449.45600000000002" u="1"/>
        <n v="748.11519999999996" u="1"/>
        <n v="1913.6207999999999" u="1"/>
        <n v="783.09" u="1"/>
        <n v="543.79999999999995" u="1"/>
        <n v="968" u="1"/>
        <n v="345.41" u="1"/>
        <n v="617.79999999999995" u="1"/>
        <n v="334.88" u="1"/>
        <n v="3535.76" u="1"/>
        <n v="1233.1199999999999" u="1"/>
        <n v="658.46249999999998" u="1"/>
        <n v="855" u="1"/>
        <n v="37205.057999999997" u="1"/>
        <n v="305" u="1"/>
        <n v="464.97750000000002" u="1"/>
        <n v="385.20159999999998" u="1"/>
        <n v="756.28" u="1"/>
        <n v="335.86559999999997" u="1"/>
        <n v="428.73599999999999" u="1"/>
        <n v="482.85" u="1"/>
        <n v="228.7936" u="1"/>
        <n v="3836.5077999999999" u="1"/>
        <n v="45.4" u="1"/>
        <n v="359.93" u="1"/>
        <n v="55.24" u="1"/>
        <n v="1173" u="1"/>
        <n v="268.57600000000002" u="1"/>
        <n v="660.31650000000002" u="1"/>
        <n v="537.06989999999996" u="1"/>
        <n v="549" u="1"/>
        <n v="512" u="1"/>
        <n v="504" u="1"/>
        <n v="496.2" u="1"/>
        <n v="715.64" u="1"/>
        <n v="1178.3" u="1"/>
        <n v="603.18719999999996" u="1"/>
        <n v="2148.328" u="1"/>
        <n v="292" u="1"/>
        <n v="490" u="1"/>
        <n v="1089.0141000000001" u="1"/>
        <n v="1061.5999999999999" u="1"/>
        <n v="1032.1500000000001" u="1"/>
        <n v="690.76" u="1"/>
        <n v="1490.944" u="1"/>
        <n v="565.37599999999998" u="1"/>
        <n v="492.79" u="1"/>
        <n v="199.16" u="1"/>
        <n v="271.14999999999998" u="1"/>
        <n v="413.8" u="1"/>
        <n v="1176.9999" u="1"/>
        <n v="3916.8" u="1"/>
        <n v="650.51009999999997" u="1"/>
        <n v="280.88" u="1"/>
        <n v="1761.2496000000001" u="1"/>
        <n v="385.20659999999998" u="1"/>
        <n v="1293.8579999999999" u="1"/>
        <n v="601.67999999999995" u="1"/>
        <n v="511.44" u="1"/>
        <n v="1667.9085" u="1"/>
        <n v="1426.7456" u="1"/>
        <n v="290.05340000000001" u="1"/>
        <n v="828.96799999999996" u="1"/>
        <n v="638.85599999999999" u="1"/>
        <n v="179.99" u="1"/>
        <n v="634.95039999999995" u="1"/>
        <n v="1835.06" u="1"/>
        <n v="1830.43" u="1"/>
        <n v="2426.13" u="1"/>
        <n v="429.56009999999998" u="1"/>
        <n v="1631" u="1"/>
        <n v="11864.43" u="1"/>
        <n v="575.14369999999997" u="1"/>
        <n v="7859.28" u="1"/>
        <n v="825.67" u="1"/>
        <n v="182.16" u="1"/>
        <n v="789.46" u="1"/>
        <n v="3214.23" u="1"/>
        <n v="16781.664000000001" u="1"/>
        <n v="8130.24" u="1"/>
        <n v="266" u="1"/>
        <n v="682" u="1"/>
        <n v="517.54150000000004" u="1"/>
        <n v="1921.5361" u="1"/>
        <n v="13785.01" u="1"/>
        <n v="770.64" u="1"/>
        <n v="2659.76" u="1"/>
        <n v="533.6" u="1"/>
        <n v="342.31" u="1"/>
        <n v="280.62" u="1"/>
        <n v="1185.18" u="1"/>
        <n v="1880.34" u="1"/>
        <n v="417.86" u="1"/>
        <n v="3629.2" u="1"/>
        <n v="2025.6" u="1"/>
        <n v="422" u="1"/>
        <n v="3882.4" u="1"/>
        <n v="292.33999999999997" u="1"/>
        <n v="864.79369999999994" u="1"/>
        <n v="8210.77" u="1"/>
        <n v="6386.79" u="1"/>
        <n v="8495.7000000000007" u="1"/>
        <n v="658.57" u="1"/>
        <n v="1219" u="1"/>
        <n v="1795.01" u="1"/>
        <n v="2740.4" u="1"/>
        <n v="994.75" u="1"/>
        <n v="9625.35" u="1"/>
        <n v="876" u="1"/>
        <n v="40205.629999999997" u="1"/>
        <n v="249.9" u="1"/>
        <n v="21092.806" u="1"/>
        <n v="304" u="1"/>
        <n v="608.30999999999995" u="1"/>
        <n v="2655" u="1"/>
        <n v="1095.49" u="1"/>
        <n v="2361.9299999999998" u="1"/>
        <n v="1198.75" u="1"/>
        <n v="2046.28" u="1"/>
        <n v="191.91" u="1"/>
        <n v="4063.29" u="1"/>
        <n v="1624.86" u="1"/>
        <n v="898" u="1"/>
        <n v="249.63" u="1"/>
        <n v="550.22" u="1"/>
        <n v="666" u="1"/>
        <n v="965.28" u="1"/>
        <n v="404.67" u="1"/>
        <n v="748" u="1"/>
        <n v="932.38" u="1"/>
        <n v="539" u="1"/>
        <n v="216.9" u="1"/>
        <n v="387.8" u="1"/>
        <n v="415.8" u="1"/>
        <n v="2808" u="1"/>
        <n v="3854.92" u="1"/>
        <n v="4312.92" u="1"/>
        <n v="787" u="1"/>
        <n v="581.99" u="1"/>
        <n v="1243.8399999999999" u="1"/>
        <n v="978.2" u="1"/>
        <n v="639.65" u="1"/>
        <n v="811.89" u="1"/>
        <n v="152.19" u="1"/>
        <n v="951.99" u="1"/>
        <n v="491.87799999999999" u="1"/>
        <n v="705.57" u="1"/>
        <n v="752.6" u="1"/>
        <n v="878.04" u="1"/>
        <n v="1546.65" u="1"/>
        <n v="710.4" u="1"/>
        <n v="8815.56" u="1"/>
        <n v="6136.9859999999999" u="1"/>
        <n v="8442.5939999999991" u="1"/>
        <n v="1277.33" u="1"/>
        <n v="796" u="1"/>
        <n v="62.6" u="1"/>
        <n v="45.92" u="1"/>
        <n v="5906" u="1"/>
        <n v="2811.34" u="1"/>
        <n v="4067.25" u="1"/>
        <n v="104.23" u="1"/>
        <n v="159.30000000000001" u="1"/>
        <n v="78000" u="1"/>
        <n v="8359.02" u="1"/>
        <n v="814.02" u="1"/>
        <n v="391.29" u="1"/>
        <n v="1137.3599999999999" u="1"/>
        <n v="646.24" u="1"/>
        <n v="552.60799999999995" u="1"/>
        <n v="256.16000000000003" u="1"/>
        <n v="1522.18" u="1"/>
        <n v="1790.8" u="1"/>
        <n v="1599.68" u="1"/>
        <n v="178.78" u="1"/>
        <n v="847.45" u="1"/>
        <n v="702.4" u="1"/>
        <n v="427.7" u="1"/>
        <n v="2262.5729999999999" u="1"/>
        <n v="3016.7640000000001" u="1"/>
        <n v="7875" u="1"/>
        <n v="4893.8500000000004" u="1"/>
        <n v="908" u="1"/>
        <n v="827.19" u="1"/>
        <n v="2933.2536" u="1"/>
        <n v="440.78579999999999" u="1"/>
        <n v="1971.19" u="1"/>
        <n v="2702.96" u="1"/>
        <n v="770.31" u="1"/>
        <n v="402.21" u="1"/>
        <n v="393.8" u="1"/>
        <n v="120.9" u="1"/>
        <n v="745.36" u="1"/>
        <n v="1048" u="1"/>
        <n v="2091.2399999999998" u="1"/>
        <n v="4842.9362000000001" u="1"/>
        <n v="8.2382000000000009" u="1"/>
        <n v="5753.64" u="1"/>
        <n v="1814.64" u="1"/>
        <n v="21488.9" u="1"/>
        <n v="174.61" u="1"/>
        <n v="139.5" u="1"/>
        <n v="293.76" u="1"/>
        <n v="252.68" u="1"/>
        <n v="260.95999999999998" u="1"/>
        <n v="710.04" u="1"/>
        <n v="309.70999999999998" u="1"/>
        <n v="237" u="1"/>
        <n v="937.6" u="1"/>
        <n v="250.2" u="1"/>
        <n v="234.6" u="1"/>
        <n v="204.76" u="1"/>
        <n v="742.41" u="1"/>
        <n v="864.27" u="1"/>
        <n v="496" u="1"/>
        <n v="795.15" u="1"/>
        <n v="160.6" u="1"/>
        <n v="3377.49" u="1"/>
        <n v="2543.34" u="1"/>
        <n v="1284" u="1"/>
        <n v="236.5" u="1"/>
        <n v="13152.48" u="1"/>
        <n v="4806" u="1"/>
        <n v="836.34" u="1"/>
        <n v="459.2" u="1"/>
        <n v="773.34" u="1"/>
        <n v="792.6" u="1"/>
        <n v="1140.32" u="1"/>
        <n v="543.88" u="1"/>
        <n v="237.04" u="1"/>
        <n v="474.08" u="1"/>
        <n v="693.34" u="1"/>
        <n v="731.73" u="1"/>
        <n v="706" u="1"/>
        <n v="701.76" u="1"/>
        <n v="2200.16" u="1"/>
        <n v="621.14" u="1"/>
        <n v="422.32" u="1"/>
        <n v="1065.24" u="1"/>
        <n v="969.64" u="1"/>
        <n v="2503.9" u="1"/>
        <n v="1283.296" u="1"/>
        <n v="105.54" u="1"/>
        <n v="481.25" u="1"/>
        <n v="1180.704" u="1"/>
        <n v="2363.6480000000001" u="1"/>
        <n v="342.08" u="1"/>
        <n v="2739.2" u="1"/>
        <n v="1788.6" u="1"/>
        <n v="631.79999999999995" u="1"/>
        <n v="702" u="1"/>
        <n v="578.99" u="1"/>
        <n v="1069.49" u="1"/>
        <n v="7001.37" u="1"/>
        <n v="277.73340000000002" u="1"/>
        <n v="405.63339999999999" u="1"/>
        <n v="3195" u="1"/>
        <n v="626.16959999999995" u="1"/>
        <n v="614.20000000000005" u="1"/>
        <n v="175.83" u="1"/>
        <n v="1421.5" u="1"/>
        <n v="2770" u="1"/>
        <n v="389" u="1"/>
        <n v="1051.8" u="1"/>
        <n v="1532.08" u="1"/>
        <n v="275.95" u="1"/>
        <n v="254.99" u="1"/>
        <n v="493.9" u="1"/>
        <n v="1047.2" u="1"/>
        <n v="1641.75" u="1"/>
        <n v="987.8" u="1"/>
        <n v="1310.0999999999999" u="1"/>
        <n v="1094.5" u="1"/>
        <n v="274" u="1"/>
        <n v="249.34" u="1"/>
        <n v="940" u="1"/>
        <n v="705" u="1"/>
        <n v="1717.17" u="1"/>
        <n v="1585.7" u="1"/>
        <n v="22255.759999999998" u="1"/>
        <n v="1775.9359999999999" u="1"/>
        <n v="3681.7249999999999" u="1"/>
        <n v="351.49" u="1"/>
        <n v="375.95" u="1"/>
        <n v="395.52" u="1"/>
        <n v="780.97640000000001" u="1"/>
        <n v="775.95" u="1"/>
        <n v="1749" u="1"/>
        <n v="379.68" u="1"/>
        <n v="4349.79" u="1"/>
        <n v="244.98" u="1"/>
        <n v="646.97" u="1"/>
        <n v="1517.4" u="1"/>
        <n v="1194" u="1"/>
        <n v="384.64" u="1"/>
        <n v="909" u="1"/>
        <n v="2126.5392000000002" u="1"/>
        <n v="740" u="1"/>
        <n v="1452" u="1"/>
        <n v="244.5" u="1"/>
        <n v="28.42" u="1"/>
        <n v="1095.6099999999999" u="1"/>
        <n v="335.63" u="1"/>
        <n v="807.59" u="1"/>
        <n v="586.41999999999996" u="1"/>
        <n v="719.92" u="1"/>
        <n v="367.9" u="1"/>
        <n v="1242.9100000000001" u="1"/>
        <n v="6195.96" u="1"/>
        <n v="430.11" u="1"/>
        <n v="357" u="1"/>
        <n v="1098.2" u="1"/>
        <n v="3381.51" u="1"/>
        <n v="286" u="1"/>
        <n v="253" u="1"/>
        <n v="384.2" u="1"/>
        <n v="759.25" u="1"/>
        <n v="780.43759999999997" u="1"/>
        <n v="13951.48" u="1"/>
        <n v="24535.896000000001" u="1"/>
        <n v="852.9" u="1"/>
        <n v="17575.419999999998" u="1"/>
        <n v="2282.85" u="1"/>
        <n v="658.73919999999998" u="1"/>
        <n v="976" u="1"/>
        <n v="226.59" u="1"/>
        <n v="385.52640000000002" u="1"/>
        <n v="731.59199999999998" u="1"/>
        <n v="584.74080000000004" u="1"/>
        <n v="255.52799999999999" u="1"/>
        <n v="310.35199999999998" u="1"/>
        <n v="633.87" u="1"/>
        <n v="470" u="1"/>
        <n v="751.74" u="1"/>
        <n v="534" u="1"/>
        <n v="679.39200000000005" u="1"/>
        <n v="404.16" u="1"/>
        <n v="2937.17" u="1"/>
        <n v="1651.65" u="1"/>
        <n v="10923.18" u="1"/>
        <n v="11086.45" u="1"/>
        <n v="1189.97" u="1"/>
        <n v="3316" u="1"/>
        <n v="881.15" u="1"/>
        <n v="796.24" u="1"/>
        <n v="2411.04" u="1"/>
        <n v="3018.3" u="1"/>
        <n v="2280.1799999999998" u="1"/>
        <n v="149" u="1"/>
        <n v="4358.3100000000004" u="1"/>
        <n v="302.52" u="1"/>
        <n v="630.75" u="1"/>
        <n v="604.95000000000005" u="1"/>
        <n v="4056.39" u="1"/>
        <n v="268.62" u="1"/>
        <n v="2086.02" u="1"/>
        <n v="1079.68" u="1"/>
        <n v="581.58399999999995" u="1"/>
        <n v="1318.1597999999999" u="1"/>
        <n v="8629.9500000000007" u="1"/>
        <n v="2307.6006000000002" u="1"/>
        <n v="568.99" u="1"/>
        <n v="5548.7759999999998" u="1"/>
        <n v="640" u="1"/>
        <n v="450.58" u="1"/>
        <n v="223.26" u="1"/>
        <n v="1590" u="1"/>
        <n v="2442.87" u="1"/>
        <n v="235.37" u="1"/>
        <n v="1443" u="1"/>
        <n v="633" u="1"/>
        <n v="243.24" u="1"/>
        <n v="800.81" u="1"/>
        <n v="114.28" u="1"/>
        <n v="186.36" u="1"/>
        <n v="437.49" u="1"/>
        <n v="5028.4799999999996" u="1"/>
        <n v="2706.74" u="1"/>
        <n v="890.69" u="1"/>
        <n v="138.012" u="1"/>
        <n v="1197.7" u="1"/>
        <n v="164.84" u="1"/>
        <n v="1104.096" u="1"/>
        <n v="1072.6199999999999" u="1"/>
        <n v="1473.84" u="1"/>
        <n v="3043.92" u="1"/>
        <n v="841.16" u="1"/>
        <n v="93.6" u="1"/>
        <n v="768.15" u="1"/>
        <n v="2260.7199999999998" u="1"/>
        <n v="528.70000000000005" u="1"/>
        <n v="954.18" u="1"/>
        <n v="795.24" u="1"/>
        <n v="1158.24" u="1"/>
        <n v="479.3" u="1"/>
        <n v="427.22399999999999" u="1"/>
        <n v="6484.56" u="1"/>
        <n v="430.4" u="1"/>
        <n v="1707.3" u="1"/>
        <n v="1246.056" u="1"/>
        <n v="2374.5300000000002" u="1"/>
        <n v="3199.17" u="1"/>
        <n v="655.19010000000003" u="1"/>
        <n v="1355.66" u="1"/>
        <n v="269" u="1"/>
        <n v="3750" u="1"/>
        <n v="10154.73" u="1"/>
        <n v="520" u="1"/>
        <n v="2317" u="1"/>
        <n v="528.41999999999996" u="1"/>
        <n v="25269.54" u="1"/>
        <n v="2234.6226000000001" u="1"/>
        <n v="2956.57" u="1"/>
        <n v="278.01" u="1"/>
        <n v="1605.78" u="1"/>
        <n v="654.6" u="1"/>
        <n v="397.16" u="1"/>
        <n v="321" u="1"/>
        <n v="663.6" u="1"/>
        <n v="1030" u="1"/>
        <n v="1785.5039999999999" u="1"/>
        <n v="3633.1904" u="1"/>
        <n v="1044" u="1"/>
        <n v="1417.78" u="1"/>
        <n v="844" u="1"/>
        <n v="1104" u="1"/>
        <n v="1093.6199999999999" u="1"/>
        <n v="212.68" u="1"/>
        <n v="1136" u="1"/>
        <n v="142.4" u="1"/>
        <n v="1135.2" u="1"/>
        <n v="1287" u="1"/>
        <n v="411" u="1"/>
        <n v="232.82" u="1"/>
        <n v="640.5" u="1"/>
        <n v="502" u="1"/>
        <n v="1344.6" u="1"/>
        <n v="484" u="1"/>
        <n v="988.92" u="1"/>
        <n v="616.44799999999998" u="1"/>
        <n v="1517.4498000000001" u="1"/>
        <n v="4896.13" u="1"/>
        <n v="298.66000000000003" u="1"/>
        <n v="609.45000000000005" u="1"/>
        <n v="1202.0160000000001" u="1"/>
        <n v="419.23500000000001" u="1"/>
        <n v="761.8" u="1"/>
        <n v="912.08320000000003" u="1"/>
        <n v="564.70399999999995" u="1"/>
        <n v="581.98559999999998" u="1"/>
        <n v="681.9008" u="1"/>
        <n v="700" u="1"/>
        <n v="4186.8626000000004" u="1"/>
        <n v="492.77" u="1"/>
        <n v="639" u="1"/>
        <n v="734" u="1"/>
        <n v="417.99" u="1"/>
        <n v="3304.68" u="1"/>
        <n v="162.715" u="1"/>
        <n v="139" u="1"/>
        <n v="2677.42" u="1"/>
        <n v="1806.1" u="1"/>
        <n v="1882.13" u="1"/>
        <n v="577.02" u="1"/>
        <n v="766.3" u="1"/>
        <n v="2590" u="1"/>
        <n v="808" u="1"/>
        <n v="2670.3" u="1"/>
        <n v="1590.3" u="1"/>
        <n v="825.8" u="1"/>
        <n v="596.52" u="1"/>
        <n v="544.37" u="1"/>
        <n v="269.86" u="1"/>
        <n v="940.63" u="1"/>
        <n v="3786.75" u="1"/>
        <n v="381.15" u="1"/>
        <n v="916.32" u="1"/>
        <n v="26753.96" u="1"/>
        <n v="29925.714" u="1"/>
        <n v="507.54" u="1"/>
        <n v="2359.83" u="1"/>
        <n v="6305" u="1"/>
        <n v="1492.04" u="1"/>
        <n v="208.9" u="1"/>
        <n v="1118.5999999999999" u="1"/>
        <n v="37075.72" u="1"/>
        <n v="24671.25" u="1"/>
        <n v="154" u="1"/>
        <n v="1836.31" u="1"/>
        <n v="1323" u="1"/>
        <n v="1392.96" u="1"/>
        <n v="662.24" u="1"/>
        <n v="315.55" u="1"/>
        <n v="945" u="1"/>
        <n v="3185.28" u="1"/>
        <n v="533.58000000000004" u="1"/>
        <n v="619.65" u="1"/>
        <n v="67431.44" u="1"/>
        <n v="972.16" u="1"/>
        <n v="402.53" u="1"/>
        <n v="450.44009999999997" u="1"/>
        <n v="2200" u="1"/>
        <n v="1037.2991999999999" u="1"/>
        <n v="188.68" u="1"/>
        <n v="1008" u="1"/>
        <n v="251.56700000000001" u="1"/>
        <n v="386.28" u="1"/>
        <n v="228.69" u="1"/>
        <n v="25639.8" u="1"/>
        <n v="1805.06" u="1"/>
        <n v="1825.18" u="1"/>
        <n v="172.51" u="1"/>
        <n v="1360.8" u="1"/>
        <n v="277.33" u="1"/>
        <n v="195.49" u="1"/>
        <n v="231.8" u="1"/>
        <n v="259" u="1"/>
        <n v="573.34" u="1"/>
        <n v="883.5" u="1"/>
        <n v="443.25" u="1"/>
        <n v="26968.79" u="1"/>
        <n v="1071.75" u="1"/>
        <n v="3445.98" u="1"/>
        <n v="523" u="1"/>
        <n v="1723.29" u="1"/>
        <n v="192.5" u="1"/>
        <n v="904.19690000000003" u="1"/>
        <n v="940.46" u="1"/>
        <n v="1864.8" u="1"/>
        <n v="7504.65" u="1"/>
        <n v="1911.15" u="1"/>
        <n v="344" u="1"/>
        <n v="1063.8900000000001" u="1"/>
        <n v="3890.91" u="1"/>
        <n v="860.52800000000002" u="1"/>
        <n v="591.77250000000004" u="1"/>
        <n v="566.37900000000002" u="1"/>
        <n v="527.072" u="1"/>
        <n v="436.69920000000002" u="1"/>
        <n v="1073.8" u="1"/>
        <n v="1358.64" u="1"/>
        <n v="1276" u="1"/>
        <n v="404" u="1"/>
        <n v="208.98" u="1"/>
        <n v="1110.5999999999999" u="1"/>
        <n v="551" u="1"/>
        <n v="697" u="1"/>
        <n v="225.9" u="1"/>
        <n v="202.9" u="1"/>
        <n v="197.52" u="1"/>
        <n v="1842.81" u="1"/>
        <n v="268.74" u="1"/>
        <n v="802.19" u="1"/>
        <n v="247.92" u="1"/>
        <n v="291.2" u="1"/>
        <n v="2284.86" u="1"/>
        <n v="17287.7" u="1"/>
        <n v="696.5" u="1"/>
        <n v="273.91000000000003" u="1"/>
        <n v="1102" u="1"/>
        <n v="399.16" u="1"/>
        <n v="1236.03" u="1"/>
        <n v="598.3836" u="1"/>
        <n v="4376.5600000000004" u="1"/>
        <n v="1306" u="1"/>
        <n v="402.57" u="1"/>
        <n v="354.1" u="1"/>
        <n v="572.16999999999996" u="1"/>
        <n v="1295.8900000000001" u="1"/>
        <n v="525.74" u="1"/>
        <n v="833.77" u="1"/>
        <n v="17182.080000000002" u="1"/>
        <n v="30790.959999999999" u="1"/>
        <n v="150.24" u="1"/>
        <n v="2259.79" u="1"/>
        <n v="29034.07" u="1"/>
        <n v="880.77480000000003" u="1"/>
        <n v="38673.96" u="1"/>
        <n v="3003.5" u="1"/>
        <n v="3828.5" u="1"/>
        <n v="684.49919999999997" u="1"/>
        <n v="315.30880000000002" u="1"/>
        <n v="2273.84" u="1"/>
        <n v="486" u="1"/>
        <n v="282.68799999999999" u="1"/>
        <n v="194.48" u="1"/>
        <n v="284.38" u="1"/>
        <n v="568.77" u="1"/>
        <n v="1325.84" u="1"/>
        <n v="271.488" u="1"/>
        <n v="322.8064" u="1"/>
        <n v="413.10079999999999" u="1"/>
        <n v="1186.0640000000001" u="1"/>
        <n v="421.39499999999998" u="1"/>
        <n v="411.44659999999999" u="1"/>
        <n v="355.04" u="1"/>
        <n v="325.24799999999999" u="1"/>
        <n v="678.2799" u="1"/>
        <n v="764.15" u="1"/>
        <n v="500.976" u="1"/>
        <n v="169.84800000000001" u="1"/>
        <n v="561.08640000000003" u="1"/>
        <n v="844.42399999999998" u="1"/>
        <n v="1030.4112" u="1"/>
        <n v="654.25919999999996" u="1"/>
        <n v="506.65440000000001" u="1"/>
        <n v="675.53920000000005" u="1"/>
        <n v="800.66560000000004" u="1"/>
        <n v="935.14400000000001" u="1"/>
        <n v="1343.1" u="1"/>
        <n v="675.2" u="1"/>
        <n v="365.20499999999998" u="1"/>
        <n v="245.67" u="1"/>
        <n v="201.53" u="1"/>
        <n v="701.12" u="1"/>
        <n v="313.89999999999998" u="1"/>
        <n v="888" u="1"/>
        <n v="1973" u="1"/>
        <n v="564.64" u="1"/>
        <n v="319" u="1"/>
        <n v="279.42" u="1"/>
        <n v="431.95" u="1"/>
        <n v="2225.25" u="1"/>
        <n v="1411.67" u="1"/>
        <n v="1237.5688" u="1"/>
        <n v="1108.7834" u="1"/>
        <n v="561.32000000000005" u="1"/>
        <n v="1152.7460000000001" u="1"/>
        <n v="10573.63" u="1"/>
        <n v="3306.42" u="1"/>
        <n v="18396.939999999999" u="1"/>
        <n v="3028.09" u="1"/>
        <n v="3594.41" u="1"/>
        <n v="1717.22" u="1"/>
        <n v="1409.85" u="1"/>
        <n v="3654.33" u="1"/>
        <n v="2522.1799999999998" u="1"/>
        <n v="1838.47" u="1"/>
        <n v="7691.7" u="1"/>
        <n v="9023.7000000000007" u="1"/>
        <n v="393.04" u="1"/>
        <n v="1095.29" u="1"/>
        <n v="439.98" u="1"/>
        <n v="9716.82" u="1"/>
        <n v="658.37" u="1"/>
        <n v="681.59" u="1"/>
        <n v="683.09" u="1"/>
        <n v="485" u="1"/>
        <n v="1632.79" u="1"/>
        <n v="771.37" u="1"/>
        <n v="202.0256" u="1"/>
        <n v="766.53" u="1"/>
        <n v="1281.3399999999999" u="1"/>
        <n v="592.47990000000004" u="1"/>
        <n v="440.13" u="1"/>
        <n v="495" u="1"/>
        <n v="269.5" u="1"/>
        <n v="1062.48" u="1"/>
        <n v="644.41999999999996" u="1"/>
        <n v="2711.72" u="1"/>
        <n v="223.45" u="1"/>
        <n v="37557.06" u="1"/>
        <n v="829.74" u="1"/>
        <n v="407.54" u="1"/>
        <n v="834.12" u="1"/>
        <n v="1079.57" u="1"/>
        <n v="807.78240000000005" u="1"/>
        <n v="519.45749999999998" u="1"/>
        <n v="837.9" u="1"/>
        <n v="704.35" u="1"/>
        <n v="571.87199999999996" u="1"/>
        <n v="775.28" u="1"/>
        <n v="852.99199999999996" u="1"/>
        <n v="1516.704" u="1"/>
        <n v="266.48540000000003" u="1"/>
        <n v="815.4" u="1"/>
        <n v="2291.84" u="1"/>
        <n v="459.81990000000002" u="1"/>
        <n v="589.08989999999994" u="1"/>
        <n v="937.27200000000005" u="1"/>
        <n v="784.22400000000005" u="1"/>
        <n v="831.91200000000003" u="1"/>
        <n v="1871.2397000000001" u="1"/>
        <n v="332.416" u="1"/>
        <n v="456.92" u="1"/>
        <n v="759.92" u="1"/>
        <n v="2321.4398999999999" u="1"/>
        <n v="317.95339999999999" u="1"/>
        <n v="578.14400000000001" u="1"/>
        <n v="633.36" u="1"/>
        <n v="965.43" u="1"/>
        <n v="747" u="1"/>
        <n v="258.44" u="1"/>
        <n v="557.74" u="1"/>
        <n v="445.6" u="1"/>
        <n v="223.22" u="1"/>
        <n v="715.65" u="1"/>
        <n v="1063.2" u="1"/>
        <n v="644.91999999999996" u="1"/>
        <n v="470.62400000000002" u="1"/>
        <n v="1225.8399999999999" u="1"/>
        <n v="1148.5098" u="1"/>
        <n v="1037.0752" u="1"/>
        <n v="584.64" u="1"/>
        <n v="958.44" u="1"/>
        <n v="227.864" u="1"/>
        <n v="488.7" u="1"/>
        <n v="6143.97" u="1"/>
        <n v="356.49599999999998" u="1"/>
        <n v="429.52" u="1"/>
        <n v="688.84" u="1"/>
        <n v="854.11599999999999" u="1"/>
        <n v="4429.93" u="1"/>
        <n v="526.02" u="1"/>
        <n v="1620" u="1"/>
        <n v="1484.56" u="1"/>
        <n v="835.29600000000005" u="1"/>
        <n v="974.4" u="1"/>
        <n v="494.03199999999998" u="1"/>
        <n v="1044.96" u="1"/>
        <n v="835.74400000000003" u="1"/>
        <n v="1451.856" u="1"/>
        <n v="818.94399999999996" u="1"/>
        <n v="1082.816" u="1"/>
        <n v="367.80799999999999" u="1"/>
        <n v="337.52" u="1"/>
        <n v="90.31" u="1"/>
        <n v="116.59" u="1"/>
        <n v="395.58" u="1"/>
        <n v="1202.52" u="1"/>
        <n v="200.66" u="1"/>
        <n v="558" u="1"/>
        <n v="723.6" u="1"/>
        <n v="540" u="1"/>
        <n v="3913.6" u="1"/>
        <n v="167.94399999999999" u="1"/>
        <n v="498.96749999999997" u="1"/>
        <n v="438.45" u="1"/>
        <n v="823.2" u="1"/>
        <n v="519.79200000000003" u="1"/>
        <n v="432.88" u="1"/>
        <n v="4116.9744000000001" u="1"/>
        <n v="2422.9499999999998" u="1"/>
        <n v="490.33600000000001" u="1"/>
        <n v="719.08" u="1"/>
        <n v="1545.7180000000001" u="1"/>
        <n v="1060.8" u="1"/>
        <n v="445" u="1"/>
        <n v="301" u="1"/>
        <n v="1707.1998000000001" u="1"/>
        <n v="1500.25" u="1"/>
        <n v="381" u="1"/>
        <n v="485.36009999999999" u="1"/>
        <n v="1379.9824000000001" u="1"/>
        <n v="4877.1008000000002" u="1"/>
        <n v="2251.1961999999999" u="1"/>
        <n v="60.16" u="1"/>
        <n v="303.92" u="1"/>
        <n v="1073.7216000000001" u="1"/>
        <n v="713.88800000000003" u="1"/>
        <n v="1093.3440000000001" u="1"/>
        <n v="910" u="1"/>
        <n v="369.75" u="1"/>
        <n v="6115.2" u="1"/>
        <n v="956" u="1"/>
        <n v="653" u="1"/>
        <n v="322.10000000000002" u="1"/>
        <n v="3247.62" u="1"/>
        <n v="800.1" u="1"/>
        <n v="360.22" u="1"/>
        <n v="7714.98" u="1"/>
        <n v="503.6" u="1"/>
        <n v="1101.0999999999999" u="1"/>
        <n v="464.4" u="1"/>
        <n v="571.04" u="1"/>
        <n v="2179.9699999999998" u="1"/>
        <n v="485.9" u="1"/>
        <n v="561" u="1"/>
        <n v="846" u="1"/>
        <n v="2154.69" u="1"/>
        <n v="673.2" u="1"/>
        <n v="745" u="1"/>
        <n v="1077" u="1"/>
        <n v="814.39179999999999" u="1"/>
        <n v="0.1" u="1"/>
        <n v="964.16" u="1"/>
        <n v="612.9" u="1"/>
        <n v="1615.98" u="1"/>
        <n v="619.16999999999996" u="1"/>
        <n v="5285.25" u="1"/>
        <n v="45685.11" u="1"/>
        <n v="763.02" u="1"/>
        <n v="2536" u="1"/>
        <n v="233.18" u="1"/>
        <n v="484.05" u="1"/>
        <n v="1530" u="1"/>
        <n v="808.4" u="1"/>
        <n v="442" u="1"/>
        <n v="653.76" u="1"/>
        <n v="620.96" u="1"/>
        <n v="2775.74" u="1"/>
        <n v="1603.6" u="1"/>
        <n v="2404.5" u="1"/>
        <n v="3699.26" u="1"/>
        <n v="4390.84" u="1"/>
        <n v="1399.72" u="1"/>
        <n v="3599.28" u="1"/>
        <n v="3038.4" u="1"/>
        <n v="2596.66" u="1"/>
        <n v="1074.48" u="1"/>
        <n v="2059.42" u="1"/>
        <n v="2899.42" u="1"/>
        <n v="184.02" u="1"/>
        <n v="3972.52" u="1"/>
        <n v="1915.7102" u="1"/>
        <n v="142.9" u="1"/>
        <n v="353.9" u="1"/>
        <n v="478" u="1"/>
        <n v="4349.09" u="1"/>
        <n v="350" u="1"/>
        <n v="37678.28" u="1"/>
        <n v="2364.08" u="1"/>
        <n v="6945.8" u="1"/>
        <n v="4572.46" u="1"/>
        <n v="225.86" u="1"/>
        <n v="1546.68" u="1"/>
        <n v="540.21" u="1"/>
        <n v="380.82" u="1"/>
        <n v="872.24" u="1"/>
        <n v="1996.2059999999999" u="1"/>
        <n v="615.78" u="1"/>
        <n v="553.30799999999999" u="1"/>
        <n v="2004.33" u="1"/>
        <n v="3217.48" u="1"/>
        <n v="2651.4836" u="1"/>
        <n v="2.08" u="1"/>
        <n v="731.85" u="1"/>
        <n v="545.53" u="1"/>
        <n v="430.5" u="1"/>
        <n v="1040.79" u="1"/>
        <n v="355.95" u="1"/>
        <n v="226.86" u="1"/>
        <n v="309.58" u="1"/>
        <n v="317.89999999999998" u="1"/>
        <n v="498.78" u="1"/>
        <n v="3003" u="1"/>
        <n v="225.46" u="1"/>
        <n v="370.3734" u="1"/>
        <n v="286.35340000000002" u="1"/>
        <n v="531.16" u="1"/>
        <n v="433.92" u="1"/>
        <n v="176.57" u="1"/>
        <n v="2367.3094999999998" u="1"/>
        <n v="994.49249999999995" u="1"/>
        <n v="1160.2874999999999" u="1"/>
        <n v="166.67" u="1"/>
        <n v="2008.9594" u="1"/>
        <n v="973.54" u="1"/>
        <n v="973.5335" u="1"/>
        <n v="193.89" u="1"/>
        <n v="706.23" u="1"/>
        <n v="163.53" u="1"/>
        <n v="406.44" u="1"/>
        <n v="483.95" u="1"/>
        <n v="229.7" u="1"/>
        <n v="394.52659999999997" u="1"/>
        <n v="985.6875" u="1"/>
        <n v="160.69" u="1"/>
        <n v="600.57000000000005" u="1"/>
        <n v="582.03" u="1"/>
        <n v="1748.68" u="1"/>
        <n v="24280.44" u="1"/>
        <n v="21760.76" u="1"/>
        <n v="626.45000000000005" u="1"/>
        <n v="1038.4639999999999" u="1"/>
        <n v="565.55520000000001" u="1"/>
        <n v="573.48479999999995" u="1"/>
        <n v="369.34" u="1"/>
        <n v="671.11500000000001" u="1"/>
        <n v="696.72" u="1"/>
        <n v="619.9" u="1"/>
        <n v="1850.93" u="1"/>
        <n v="1564" u="1"/>
        <n v="3888" u="1"/>
        <n v="15598.61" u="1"/>
        <n v="252.8" u="1"/>
        <n v="342.67" u="1"/>
        <n v="1107.04" u="1"/>
        <n v="982.6" u="1"/>
        <n v="1111.8900000000001" u="1"/>
        <n v="971.89" u="1"/>
        <n v="781.41" u="1"/>
        <n v="5498.41" u="1"/>
        <n v="605.5" u="1"/>
        <n v="2921.6788000000001" u="1"/>
        <n v="1885.8" u="1"/>
        <n v="2238.6266999999998" u="1"/>
        <n v="5050.67" u="1"/>
        <n v="24986.771199999999" u="1"/>
        <n v="5972.4" u="1"/>
        <n v="259.63" u="1"/>
        <n v="263.04000000000002" u="1"/>
        <n v="1048.2" u="1"/>
        <n v="377.36" u="1"/>
        <n v="164.68" u="1"/>
        <n v="592.47" u="1"/>
        <n v="540.32000000000005" u="1"/>
        <n v="2489.9499999999998" u="1"/>
        <n v="687" u="1"/>
        <n v="247.5" u="1"/>
        <n v="372" u="1"/>
        <n v="391.6" u="1"/>
        <n v="5810" u="1"/>
        <n v="960" u="1"/>
        <n v="684" u="1"/>
        <n v="693.79" u="1"/>
        <n v="1400" u="1"/>
        <n v="469.68" u="1"/>
        <n v="298.04000000000002" u="1"/>
        <n v="287.02" u="1"/>
        <n v="2256.2572" u="1"/>
        <n v="121.98" u="1"/>
        <n v="924.49" u="1"/>
        <n v="924.24" u="1"/>
        <n v="1629.94" u="1"/>
        <n v="847" u="1"/>
        <n v="6056.71" u="1"/>
        <n v="1869.08" u="1"/>
        <n v="2458.3368999999998" u="1"/>
        <n v="425" u="1"/>
        <n v="524.6925" u="1"/>
        <n v="597.38" u="1"/>
        <n v="1152.1215999999999" u="1"/>
        <n v="433.40640000000002" u="1"/>
        <n v="343.81760000000003" u="1"/>
        <n v="593.27009999999996" u="1"/>
        <n v="788.21119999999996" u="1"/>
        <n v="621.77919999999995" u="1"/>
        <n v="633.42989999999998" u="1"/>
        <n v="423.52800000000002" u="1"/>
        <n v="565.95839999999998" u="1"/>
        <n v="766.24800000000005" u="1"/>
        <n v="260.58" u="1"/>
        <n v="1174.74" u="1"/>
        <n v="3204.35" u="1"/>
        <n v="4058.79" u="1"/>
        <n v="8004.37" u="1"/>
        <n v="830.43" u="1"/>
        <n v="589.89" u="1"/>
        <n v="1008.85" u="1"/>
        <n v="1675.42" u="1"/>
        <n v="1222.6300000000001" u="1"/>
        <n v="333.81" u="1"/>
        <n v="540.80999999999995" u="1"/>
        <n v="453.14" u="1"/>
        <n v="1427.99" u="1"/>
        <n v="365.79" u="1"/>
        <n v="6790.89" u="1"/>
        <n v="568.18320000000006" u="1"/>
        <n v="1045.6199999999999" u="1"/>
        <n v="113.02" u="1"/>
        <n v="3492.47" u="1"/>
        <n v="3492.48" u="1"/>
        <n v="254.6" u="1"/>
        <n v="1439.84" u="1"/>
        <n v="104.17" u="1"/>
        <n v="1277.17" u="1"/>
        <n v="1546.05" u="1"/>
        <n v="801.73" u="1"/>
        <n v="776.92" u="1"/>
        <n v="231.52" u="1"/>
        <n v="135.12" u="1"/>
        <n v="5943.84" u="1"/>
        <n v="2789.46" u="1"/>
        <n v="857.44" u="1"/>
        <n v="2205.9499999999998" u="1"/>
        <n v="824.8" u="1"/>
        <n v="1325.74" u="1"/>
        <n v="395.30329999999998" u="1"/>
        <n v="1065.9000000000001" u="1"/>
        <n v="553.35" u="1"/>
        <n v="316.2" u="1"/>
        <n v="1175" u="1"/>
        <n v="2809.87" u="1"/>
        <n v="1116.32" u="1"/>
        <n v="3177" u="1"/>
        <n v="1251.25" u="1"/>
        <n v="9974.4" u="1"/>
        <n v="4245.76" u="1"/>
        <n v="3587.85" u="1"/>
        <n v="1396.96" u="1"/>
        <n v="539.34" u="1"/>
        <n v="337.9" u="1"/>
        <n v="473.31" u="1"/>
        <n v="339.21" u="1"/>
        <n v="929.9" u="1"/>
        <n v="999.89" u="1"/>
        <n v="6158.36" u="1"/>
        <n v="738.8" u="1"/>
        <n v="499.9" u="1"/>
        <n v="812.53" u="1"/>
        <n v="7664.24" u="1"/>
        <n v="2214.7800000000002" u="1"/>
        <n v="408.91" u="1"/>
        <n v="929.65" u="1"/>
        <n v="1414.3" u="1"/>
        <n v="649" u="1"/>
        <n v="669.6" u="1"/>
        <n v="631.80999999999995" u="1"/>
        <n v="499.19" u="1"/>
        <n v="489.33" u="1"/>
        <n v="870.49109999999996" u="1"/>
        <n v="665.74" u="1"/>
        <n v="791.4" u="1"/>
        <n v="1340.78" u="1"/>
        <n v="346" u="1"/>
        <n v="33234.239999999998" u="1"/>
        <n v="5282.86" u="1"/>
        <n v="1255.56" u="1"/>
        <n v="2686.2" u="1"/>
        <n v="200.52" u="1"/>
        <n v="4708.9744000000001" u="1"/>
        <n v="1992.76" u="1"/>
        <n v="1457.28" u="1"/>
        <n v="2209.86" u="1"/>
        <n v="1425" u="1"/>
        <n v="24225" u="1"/>
        <n v="199.72" u="1"/>
        <n v="876.06" u="1"/>
        <n v="7227.69" u="1"/>
        <n v="372.68" u="1"/>
        <n v="1070.2" u="1"/>
        <n v="1716.59" u="1"/>
        <n v="5708.81" u="1"/>
        <n v="5731.4" u="1"/>
        <n v="395.26" u="1"/>
        <n v="7877.14" u="1"/>
        <n v="35687.14" u="1"/>
        <n v="4805.34" u="1"/>
        <n v="286.81" u="1"/>
        <n v="505.64479999999998" u="1"/>
        <n v="419.43" u="1"/>
        <n v="897.00319999999999" u="1"/>
        <n v="1420.1679999999999" u="1"/>
        <n v="4982.25" u="1"/>
        <n v="1659" u="1"/>
        <n v="1334.88" u="1"/>
        <n v="159.9" u="1"/>
        <n v="5636.826" u="1"/>
        <n v="1780" u="1"/>
        <n v="1053" u="1"/>
        <n v="934.34" u="1"/>
        <n v="7798.09" u="1"/>
        <n v="2647.78" u="1"/>
        <n v="4048.68" u="1"/>
        <n v="2422.34" u="1"/>
        <n v="2626.32" u="1"/>
        <n v="2820.78" u="1"/>
        <n v="9096.8336999999992" u="1"/>
        <n v="70945.138800000001" u="1"/>
        <n v="686.42" u="1"/>
        <n v="2518.77" u="1"/>
        <n v="274.39" u="1"/>
        <n v="10511.15" u="1"/>
        <n v="3013.16" u="1"/>
        <n v="6111.9" u="1"/>
        <n v="5562.52" u="1"/>
        <n v="3181.95" u="1"/>
        <n v="5880.71" u="1"/>
        <n v="5910.17" u="1"/>
        <n v="14060.69" u="1"/>
        <n v="2465.16" u="1"/>
        <n v="4897.43" u="1"/>
        <n v="2275.7800000000002" u="1"/>
        <n v="766.09" u="1"/>
        <n v="5810.01" u="1"/>
        <n v="2979.89" u="1"/>
        <n v="1732.01" u="1"/>
        <n v="2490.86" u="1"/>
        <n v="1036.8900000000001" u="1"/>
        <n v="1813.42" u="1"/>
        <n v="3632.72" u="1"/>
        <n v="9342.9699999999993" u="1"/>
        <n v="1115.77" u="1"/>
        <n v="972.73" u="1"/>
        <n v="12494.46" u="1"/>
        <n v="10311.299999999999" u="1"/>
        <n v="6749" u="1"/>
        <n v="5734.77" u="1"/>
        <n v="6822.12" u="1"/>
        <n v="6661.6" u="1"/>
        <n v="21664.69" u="1"/>
        <n v="9326.24" u="1"/>
        <n v="2259.15" u="1"/>
        <n v="12580.96" u="1"/>
        <n v="1624.1431" u="1"/>
        <n v="7686.78" u="1"/>
        <n v="7220.32" u="1"/>
        <n v="2657.75" u="1"/>
        <n v="4569.2700000000004" u="1"/>
        <n v="1246.6392000000001" u="1"/>
        <n v="689.83730000000003" u="1"/>
        <n v="381.43" u="1"/>
        <n v="731.32449999999994" u="1"/>
        <n v="842.58" u="1"/>
        <n v="12964.96" u="1"/>
        <n v="330.79" u="1"/>
        <n v="9953.68" u="1"/>
        <n v="11167.2" u="1"/>
        <n v="627.80999999999995" u="1"/>
        <n v="2486.9499999999998" u="1"/>
        <n v="17693.45" u="1"/>
        <n v="304.92" u="1"/>
        <n v="394" u="1"/>
        <n v="416.83" u="1"/>
        <n v="672" u="1"/>
        <n v="2850" u="1"/>
        <n v="112.8" u="1"/>
        <n v="597.51" u="1"/>
        <n v="1169.97" u="1"/>
        <n v="788.5" u="1"/>
        <n v="1585.6803" u="1"/>
        <n v="911.44849999999997" u="1"/>
        <n v="1236.4000000000001" u="1"/>
        <n v="9542.75" u="1"/>
        <n v="1038.19" u="1"/>
        <n v="1089.72" u="1"/>
        <n v="382.8" u="1"/>
        <n v="2306.92" u="1"/>
        <n v="7062.44" u="1"/>
        <n v="1154.52" u="1"/>
        <n v="2516.58" u="1"/>
        <n v="2244.54" u="1"/>
        <n v="8730" u="1"/>
        <n v="5259" u="1"/>
        <n v="3083.01" u="1"/>
        <n v="3079.02" u="1"/>
        <n v="1317" u="1"/>
        <n v="498" u="1"/>
        <n v="156.5" u="1"/>
        <n v="554.49" u="1"/>
        <n v="579.04" u="1"/>
        <n v="333.9" u="1"/>
        <n v="525.34" u="1"/>
        <n v="235.62" u="1"/>
        <n v="293.33" u="1"/>
        <n v="571.05999999999995" u="1"/>
        <n v="500.86" u="1"/>
        <n v="388.08" u="1"/>
        <n v="356.23" u="1"/>
        <n v="414" u="1"/>
        <n v="2002.48" u="1"/>
        <n v="563.64" u="1"/>
        <n v="751.29" u="1"/>
        <n v="196.06" u="1"/>
        <n v="313.52999999999997" u="1"/>
        <n v="665.6" u="1"/>
        <n v="212.94" u="1"/>
        <n v="1258.5" u="1"/>
        <n v="1302" u="1"/>
        <n v="978.5" u="1"/>
        <n v="5670" u="1"/>
        <n v="342" u="1"/>
        <n v="3478.6080000000002" u="1"/>
        <n v="6110.1" u="1"/>
        <n v="314" u="1"/>
        <n v="520.79999999999995" u="1"/>
        <n v="1297.31" u="1"/>
        <n v="2263.6" u="1"/>
        <n v="499.36" u="1"/>
        <n v="530.45000000000005" u="1"/>
        <n v="1652.89" u="1"/>
        <n v="741" u="1"/>
        <n v="519.91999999999996" u="1"/>
        <n v="343.73" u="1"/>
        <n v="7062.21" u="1"/>
        <n v="2055.1999999999998" u="1"/>
        <n v="311.83999999999997" u="1"/>
        <n v="5946.14" u="1"/>
        <n v="1592.43" u="1"/>
        <n v="2226.9899999999998" u="1"/>
        <n v="619.96" u="1"/>
        <n v="711.01" u="1"/>
        <n v="606.32000000000005" u="1"/>
        <n v="747.74" u="1"/>
        <n v="1475.9" u="1"/>
        <n v="780" u="1"/>
        <n v="410.14" u="1"/>
        <n v="638" u="1"/>
        <n v="373.08" u="1"/>
        <n v="1153.8" u="1"/>
        <n v="249.6" u="1"/>
        <n v="313.83999999999997" u="1"/>
        <n v="177.52" u="1"/>
        <n v="1569.5" u="1"/>
        <n v="7663.27" u="1"/>
        <n v="934.47" u="1"/>
        <n v="1624.2012" u="1"/>
        <n v="30237.07" u="1"/>
        <n v="34086.332000000002" u="1"/>
        <n v="1133.6199999999999" u="1"/>
        <n v="11625.27" u="1"/>
        <n v="7573.2" u="1"/>
        <n v="1860" u="1"/>
        <n v="863.8" u="1"/>
        <n v="876.59" u="1"/>
        <n v="679.78359999999998" u="1"/>
        <n v="6789.2596000000003" u="1"/>
        <n v="1514.2464" u="1"/>
        <n v="2031.02" u="1"/>
        <n v="2459.1" u="1"/>
        <n v="4071.375" u="1"/>
        <n v="2113.63" u="1"/>
        <n v="40042.36" u="1"/>
        <n v="4203.04" u="1"/>
        <n v="3477.87" u="1"/>
        <n v="1448.816" u="1"/>
        <n v="20833.630799999999" u="1"/>
        <n v="9180.4320000000007" u="1"/>
        <n v="1609.3628000000001" u="1"/>
        <n v="493.5" u="1"/>
        <n v="574.20000000000005" u="1"/>
        <n v="152.53" u="1"/>
        <n v="133.27000000000001" u="1"/>
        <n v="16911.426599999999" u="1"/>
        <n v="1082.5999999999999" u="1"/>
        <n v="2011.38" u="1"/>
        <n v="403.7" u="1"/>
        <n v="3143.44" u="1"/>
        <n v="206.47" u="1"/>
        <n v="1685.1859999999999" u="1"/>
        <n v="8015.28" u="1"/>
        <n v="852.69" u="1"/>
        <n v="1230" u="1"/>
        <n v="817.84" u="1"/>
        <n v="769.72" u="1"/>
        <n v="1059.55" u="1"/>
        <n v="872.16" u="1"/>
        <n v="1047.6500000000001" u="1"/>
        <n v="581.96" u="1"/>
        <n v="500.88" u="1"/>
        <n v="3140.48" u="1"/>
        <n v="6577.6030000000001" u="1"/>
        <n v="1318.35" u="1"/>
        <n v="14590.26" u="1"/>
        <n v="1375.42" u="1"/>
        <n v="3353.22" u="1"/>
        <n v="955.6" u="1"/>
        <n v="642.12" u="1"/>
        <n v="395.94" u="1"/>
        <n v="1348.08" u="1"/>
        <n v="2379.44" u="1"/>
        <n v="4475.9970000000003" u="1"/>
        <n v="1293.444" u="1"/>
        <n v="831.45550000000003" u="1"/>
        <n v="279.68" u="1"/>
        <n v="97.85" u="1"/>
        <n v="1336.7064" u="1"/>
        <n v="215.52" u="1"/>
        <n v="1206.42" u="1"/>
        <n v="13284.84" u="1"/>
        <n v="20467.509999999998" u="1"/>
        <n v="8861.4" u="1"/>
        <n v="705.82" u="1"/>
        <n v="2005.1" u="1"/>
        <n v="813.8" u="1"/>
        <n v="1302.3800000000001" u="1"/>
        <n v="1458.34" u="1"/>
        <n v="1142.4000000000001" u="1"/>
        <n v="771.23" u="1"/>
        <n v="30278.17" u="1"/>
        <n v="1040.2383" u="1"/>
        <n v="2092.85" u="1"/>
        <n v="2620.6" u="1"/>
        <n v="3189.06" u="1"/>
        <n v="1560.9" u="1"/>
        <n v="702.87" u="1"/>
        <n v="748.6" u="1"/>
        <n v="3029.89" u="1"/>
        <n v="1671.27" u="1"/>
        <n v="2586.4499999999998" u="1"/>
        <n v="1467" u="1"/>
        <n v="2508" u="1"/>
        <n v="398.89" u="1"/>
        <n v="3166.64" u="1"/>
        <n v="1031.6300000000001" u="1"/>
        <n v="15092.3" u="1"/>
        <n v="1406.8" u="1"/>
        <n v="644" u="1"/>
        <n v="759" u="1"/>
        <n v="361.2" u="1"/>
        <n v="513" u="1"/>
        <n v="299" u="1"/>
        <n v="423" u="1"/>
        <n v="3412.76" u="1"/>
        <n v="1432.6959999999999" u="1"/>
        <n v="2131.7130000000002" u="1"/>
        <n v="1367.66" u="1"/>
        <n v="519.6" u="1"/>
        <n v="15979.32" u="1"/>
        <n v="637.20000000000005" u="1"/>
        <n v="1050.0255999999999" u="1"/>
        <n v="793.44" u="1"/>
        <n v="3194.88" u="1"/>
        <n v="3338.5" u="1"/>
        <n v="1554" u="1"/>
        <n v="955.36" u="1"/>
        <n v="1002" u="1"/>
        <n v="1434.8" u="1"/>
        <n v="1499.7" u="1"/>
        <n v="2799.44" u="1"/>
        <n v="3581.6" u="1"/>
        <n v="4034.66" u="1"/>
        <n v="905.58249999999998" u="1"/>
        <n v="751.52" u="1"/>
        <n v="816.27" u="1"/>
        <n v="851.06" u="1"/>
        <n v="3903.68" u="1"/>
        <n v="3992.97" u="1"/>
        <n v="4351.32" u="1"/>
        <n v="2269.5100000000002" u="1"/>
        <n v="99.98" u="1"/>
        <n v="2651.82" u="1"/>
        <n v="731.88" u="1"/>
        <n v="925.3" u="1"/>
        <n v="519.22" u="1"/>
        <n v="2596" u="1"/>
        <n v="853" u="1"/>
        <n v="2360.16" u="1"/>
        <n v="1848.05" u="1"/>
        <n v="835.92" u="1"/>
        <n v="589.4" u="1"/>
        <n v="1284.22" u="1"/>
        <n v="449.83589999999998" u="1"/>
        <n v="1162.1199999999999" u="1"/>
        <n v="229.5" u="1"/>
        <n v="894.11009999999999" u="1"/>
        <n v="1076.6099999999999" u="1"/>
        <n v="802.73" u="1"/>
        <n v="473.45" u="1"/>
        <n v="1301.3599999999999" u="1"/>
        <n v="3163.4" u="1"/>
        <n v="741.53" u="1"/>
        <n v="1344.0744" u="1"/>
        <n v="106.2" u="1"/>
        <n v="797.39" u="1"/>
        <n v="983.21" u="1"/>
        <n v="30097.93" u="1"/>
        <n v="30097.934499999999" u="1"/>
        <n v="32889.74" u="1"/>
        <n v="32889.749100000001" u="1"/>
        <n v="58247.23" u="1"/>
        <n v="2586.17" u="1"/>
        <n v="241" u="1"/>
        <n v="1287.73" u="1"/>
        <n v="377" u="1"/>
        <n v="2179.2399999999998" u="1"/>
        <n v="1368.92" u="1"/>
        <n v="955.38" u="1"/>
        <n v="821.73" u="1"/>
        <n v="26496.89" u="1"/>
        <n v="476" u="1"/>
        <n v="420.04" u="1"/>
        <n v="1776.05" u="1"/>
        <n v="832.39" u="1"/>
        <n v="21202.990600000001" u="1"/>
        <n v="2499.5" u="1"/>
        <n v="4757.22" u="1"/>
        <n v="2041.19" u="1"/>
        <n v="893.56" u="1"/>
        <n v="732" u="1"/>
        <n v="56.4" u="1"/>
        <n v="392.49" u="1"/>
        <n v="1299.3655000000001" u="1"/>
        <n v="601.6" u="1"/>
        <n v="26917.15" u="1"/>
        <n v="25985.184499999999" u="1"/>
        <n v="3807.4194000000002" u="1"/>
        <n v="684.09400000000005" u="1"/>
        <n v="2833.0264000000002" u="1"/>
        <n v="1363.4309000000001" u="1"/>
        <n v="319.25" u="1"/>
        <n v="152.35" u="1"/>
        <n v="3387.25" u="1"/>
        <n v="570.36" u="1"/>
        <n v="3133.9" u="1"/>
        <n v="3492.06" u="1"/>
        <n v="759.6" u="1"/>
        <n v="337.6" u="1"/>
        <n v="4799.04" u="1"/>
        <n v="1444.02" u="1"/>
        <n v="27.51" u="1"/>
        <n v="849.4" u="1"/>
        <n v="444.59" u="1"/>
        <n v="708.64" u="1"/>
        <n v="1010.59" u="1"/>
        <n v="1696" u="1"/>
        <n v="1384.84" u="1"/>
        <n v="1182.71" u="1"/>
        <n v="1201.2118" u="1"/>
        <n v="790.3664" u="1"/>
        <n v="1510.59" u="1"/>
        <n v="4285.8599999999997" u="1"/>
        <n v="557.9" u="1"/>
        <n v="883.60209999999995" u="1"/>
        <n v="522" u="1"/>
        <n v="895.74" u="1"/>
        <n v="1358" u="1"/>
        <n v="287.44" u="1"/>
        <n v="2231.3694" u="1"/>
        <n v="2259.3899000000001" u="1"/>
        <n v="1295.4392" u="1"/>
        <n v="1034.8399999999999" u="1"/>
        <n v="1930.1" u="1"/>
        <n v="3727.8" u="1"/>
        <n v="1007.76" u="1"/>
        <n v="885.82" u="1"/>
        <n v="528.87" u="1"/>
        <n v="417.9" u="1"/>
        <n v="565.41999999999996" u="1"/>
        <n v="681.8" u="1"/>
        <n v="899.89" u="1"/>
        <n v="1075.2" u="1"/>
        <n v="754.70079999999996" u="1"/>
        <n v="8903.76" u="1"/>
        <n v="5027.53" u="1"/>
        <n v="4169.5367999999999" u="1"/>
        <n v="3006.04" u="1"/>
        <n v="2519.808" u="1"/>
        <n v="1400.16" u="1"/>
        <n v="225" u="1"/>
        <n v="438.82" u="1"/>
        <n v="494.04" u="1"/>
        <n v="251.47" u="1"/>
        <n v="416.81" u="1"/>
        <n v="3481.05" u="1"/>
        <n v="4152.24" u="1"/>
        <n v="7485.4" u="1"/>
        <n v="2759.87" u="1"/>
        <n v="595.80999999999995" u="1"/>
        <n v="3705.9" u="1"/>
        <n v="1431" u="1"/>
        <n v="32961.96" u="1"/>
        <n v="3134.58" u="1"/>
        <n v="454.92" u="1"/>
        <n v="862.76" u="1"/>
        <n v="1341.8498999999999" u="1"/>
        <n v="2349.4499999999998" u="1"/>
        <n v="1002.6840999999999" u="1"/>
        <n v="12306.84" u="1"/>
        <n v="600.6" u="1"/>
        <n v="215.25" u="1"/>
        <n v="11349.764999999999" u="1"/>
        <n v="1548.18" u="1"/>
        <n v="3219.06" u="1"/>
        <n v="440.31" u="1"/>
        <n v="196" u="1"/>
        <n v="4721.1000000000004" u="1"/>
        <n v="3534.9656" u="1"/>
        <n v="1204.49" u="1"/>
        <n v="836.4" u="1"/>
        <n v="206" u="1"/>
        <n v="3567.9" u="1"/>
        <n v="750.73" u="1"/>
        <n v="347.04" u="1"/>
        <n v="461.8" u="1"/>
        <n v="4517.54" u="1"/>
        <n v="4255.3900000000003" u="1"/>
        <n v="1781.59" u="1"/>
        <n v="1497.78" u="1"/>
        <n v="1784.2" u="1"/>
        <n v="664.94" u="1"/>
        <n v="747.9" u="1"/>
        <n v="1062" u="1"/>
        <n v="462.68" u="1"/>
        <n v="1229.42" u="1"/>
        <n v="2498.48" u="1"/>
        <n v="3533.5962" u="1"/>
        <n v="914.55" u="1"/>
        <n v="2064.8000000000002" u="1"/>
        <n v="440.8" u="1"/>
        <n v="2212" u="1"/>
        <n v="1976.09" u="1"/>
        <n v="1320" u="1"/>
        <n v="922.58709999999996" u="1"/>
        <n v="908.19979999999998" u="1"/>
        <n v="1365.6934000000001" u="1"/>
        <n v="821.39" u="1"/>
        <n v="1027.0999999999999" u="1"/>
        <n v="3817.76" u="1"/>
        <n v="3421.73" u="1"/>
        <n v="268.57" u="1"/>
        <n v="1095.1199999999999" u="1"/>
        <n v="3365.26" u="1"/>
        <n v="1224.22" u="1"/>
        <n v="988.10879999999997" u="1"/>
        <n v="1037.5455999999999" u="1"/>
        <n v="342.24959999999999" u="1"/>
        <n v="1046.1695999999999" u="1"/>
        <n v="828.44159999999999" u="1"/>
        <n v="8830" u="1"/>
        <n v="5760" u="1"/>
        <n v="8352" u="1"/>
        <n v="1014.72" u="1"/>
        <n v="2900" u="1"/>
        <n v="5724" u="1"/>
        <n v="133.19999999999999" u="1"/>
        <n v="291.39" u="1"/>
        <n v="2060.8224" u="1"/>
        <n v="2960" u="1"/>
        <n v="706.68" u="1"/>
        <n v="223.01439999999999" u="1"/>
        <n v="379.904" u="1"/>
        <n v="975" u="1"/>
        <n v="171.74" u="1"/>
        <n v="338" u="1"/>
        <n v="423.84" u="1"/>
        <n v="2490" u="1"/>
        <n v="326.56" u="1"/>
        <n v="4342.1288999999997" u="1"/>
        <n v="7636.23" u="1"/>
        <n v="1565.0274999999999" u="1"/>
        <n v="11157.38" u="1"/>
        <n v="10902.83" u="1"/>
        <n v="1285" u="1"/>
        <n v="1412" u="1"/>
        <n v="2415.54" u="1"/>
        <n v="804.1" u="1"/>
        <n v="251.4736" u="1"/>
        <n v="1209.3900000000001" u="1"/>
        <n v="863.91" u="1"/>
        <n v="1791.99" u="1"/>
        <n v="1589.04" u="1"/>
        <n v="5864.58" u="1"/>
        <n v="1724.88" u="1"/>
        <n v="1032.7" u="1"/>
        <n v="753.98400000000004" u="1"/>
        <n v="569.39" u="1"/>
        <n v="1650" u="1"/>
        <n v="110.59" u="1"/>
        <n v="884" u="1"/>
        <n v="4019.34" u="1"/>
        <n v="387" u="1"/>
        <n v="599.99" u="1"/>
        <n v="1107.75" u="1"/>
        <n v="3115" u="1"/>
        <n v="1149" u="1"/>
        <n v="1335" u="1"/>
        <n v="606.58500000000004" u="1"/>
        <n v="228.76" u="1"/>
        <n v="253.58" u="1"/>
        <n v="804.94" u="1"/>
        <n v="2320" u="1"/>
        <n v="5031.1400000000003" u="1"/>
        <n v="4143.1415999999999" u="1"/>
        <n v="2388" u="1"/>
        <n v="517.85" u="1"/>
        <n v="733.7" u="1"/>
        <n v="34" u="1"/>
        <n v="352.92099999999999" u="1"/>
        <n v="599.42399999999998" u="1"/>
        <n v="680.12" u="1"/>
        <n v="1461.152" u="1"/>
        <n v="94.4" u="1"/>
        <n v="93.27" u="1"/>
        <n v="668" u="1"/>
        <n v="1045.1300000000001" u="1"/>
        <n v="2706.88" u="1"/>
        <n v="820" u="1"/>
        <n v="2461.8000000000002" u="1"/>
        <n v="199" u="1"/>
        <n v="8938.9500000000007" u="1"/>
        <n v="6553.8" u="1"/>
        <n v="6812.6" u="1"/>
        <n v="314.94" u="1"/>
        <n v="599.4375" u="1"/>
        <n v="1306.68" u="1"/>
        <n v="200.92" u="1"/>
        <n v="597.15750000000003" u="1"/>
        <n v="1681.0596" u="1"/>
        <n v="555.92319999999995" u="1"/>
        <n v="270.8272" u="1"/>
        <n v="693.50400000000002" u="1"/>
        <n v="936.80160000000001" u="1"/>
        <n v="372.09379999999999" u="1"/>
        <n v="509" u="1"/>
        <n v="1215.99" u="1"/>
        <n v="5093.8500000000004" u="1"/>
        <n v="1112.26" u="1"/>
        <n v="65.55" u="1"/>
        <n v="69.900000000000006" u="1"/>
        <n v="2218.4699999999998" u="1"/>
        <n v="402.97" u="1"/>
        <n v="3046.51" u="1"/>
        <n v="617.9" u="1"/>
        <n v="1637.49" u="1"/>
        <n v="4909.8280000000004" u="1"/>
        <n v="1287.8900000000001" u="1"/>
        <n v="2517.73" u="1"/>
        <n v="363" u="1"/>
        <n v="2222.6093999999998" u="1"/>
        <n v="1982.69" u="1"/>
        <n v="919.44" u="1"/>
        <n v="790.88" u="1"/>
        <n v="3406.14" u="1"/>
        <n v="786.2" u="1"/>
        <n v="1412.95" u="1"/>
        <n v="10826.55" u="1"/>
        <n v="1056.5899999999999" u="1"/>
        <n v="983.43" u="1"/>
        <n v="652.74" u="1"/>
        <n v="867.41" u="1"/>
        <n v="411.27" u="1"/>
        <n v="66.3" u="1"/>
        <n v="756" u="1"/>
        <n v="1016.9" u="1"/>
        <n v="2155.62" u="1"/>
        <n v="1739.25" u="1"/>
        <n v="194.57" u="1"/>
        <n v="2465.71" u="1"/>
        <n v="450.18" u="1"/>
        <n v="867" u="1"/>
        <n v="572.88" u="1"/>
        <n v="649.79999999999995" u="1"/>
        <n v="3445.32" u="1"/>
        <n v="285.24" u="1"/>
        <n v="1963.76" u="1"/>
        <n v="3694.04" u="1"/>
        <n v="3459.93" u="1"/>
        <n v="3459.9348" u="1"/>
        <n v="285.33" u="1"/>
        <n v="1080.4000000000001" u="1"/>
        <n v="1959.4" u="1"/>
        <n v="2235.15" u="1"/>
        <n v="0.86" u="1"/>
        <n v="175.05" u="1"/>
        <n v="2862" u="1"/>
        <n v="801" u="1"/>
        <n v="531.41999999999996" u="1"/>
        <n v="900.92" u="1"/>
        <n v="2432.64" u="1"/>
        <n v="7428" u="1"/>
        <n v="67732.3" u="1"/>
        <n v="2982.6" u="1"/>
        <n v="548" u="1"/>
        <n v="399.36" u="1"/>
        <n v="463.5" u="1"/>
        <n v="2422.94" u="1"/>
        <n v="5431.2960000000003" u="1"/>
        <n v="572.94000000000005" u="1"/>
        <n v="1574.8096" u="1"/>
        <n v="245.17" u="1"/>
        <n v="482.14" u="1"/>
        <n v="1630.7469000000001" u="1"/>
        <n v="910.62" u="1"/>
        <n v="263.95999999999998" u="1"/>
        <n v="819.82" u="1"/>
        <n v="1227.78" u="1"/>
        <n v="639.79999999999995" u="1"/>
        <n v="2748.5639999999999" u="1"/>
        <n v="22499.94" u="1"/>
        <n v="70.819999999999993" u="1"/>
        <n v="70.8" u="1"/>
        <n v="331.38" u="1"/>
        <n v="896.49" u="1"/>
        <n v="11056.2" u="1"/>
        <n v="808.5" u="1"/>
        <n v="1750.154" u="1"/>
        <n v="2007.9" u="1"/>
        <n v="854" u="1"/>
        <n v="109.97" u="1"/>
        <n v="116.36" u="1"/>
        <n v="247.04" u="1"/>
        <n v="13743.42" u="1"/>
        <n v="13496.43" u="1"/>
        <n v="3569.93" u="1"/>
        <n v="407.17" u="1"/>
        <n v="1046.79" u="1"/>
        <n v="1599.08" u="1"/>
        <n v="7739.13" u="1"/>
        <n v="11929.26" u="1"/>
        <n v="15689.97" u="1"/>
        <n v="2042.17" u="1"/>
        <n v="3889.86" u="1"/>
        <n v="389.84" u="1"/>
        <n v="3769.79" u="1"/>
        <n v="2676.5" u="1"/>
        <n v="447.52960000000002" u="1"/>
        <n v="269.96480000000003" u="1"/>
        <n v="2866.248" u="1"/>
        <n v="485.2" u="1"/>
        <n v="334.04" u="1"/>
        <n v="1178.26" u="1"/>
        <n v="543.1" u="1"/>
        <n v="641.91" u="1"/>
        <n v="373.8784" u="1"/>
        <n v="1443.7360000000001" u="1"/>
        <n v="675.16959999999995" u="1"/>
        <n v="752.65" u="1"/>
        <n v="444.64" u="1"/>
        <n v="93.514399999999995" u="1"/>
        <n v="632.45000000000005" u="1"/>
        <n v="1013.3088" u="1"/>
        <n v="490.69439999999997" u="1"/>
        <n v="1846.0064" u="1"/>
        <n v="1382.4" u="1"/>
        <n v="4599.08" u="1"/>
        <n v="6449.29" u="1"/>
        <n v="799.84" u="1"/>
        <n v="2599.48" u="1"/>
        <n v="2507.12" u="1"/>
        <n v="3169.99" u="1"/>
        <n v="2447.6" u="1"/>
        <n v="2954.82" u="1"/>
        <n v="306.95999999999998" u="1"/>
        <n v="3607.23" u="1"/>
        <n v="84.4" u="1"/>
        <n v="5793.43" u="1"/>
        <n v="1253.56" u="1"/>
        <n v="1611.72" u="1"/>
        <n v="2194.4" u="1"/>
        <n v="1012.8" u="1"/>
        <n v="2363.1999999999998" u="1"/>
        <n v="5193.32" u="1"/>
        <n v="2532" u="1"/>
        <n v="1350.4" u="1"/>
        <n v="2514.13" u="1"/>
        <n v="2683.56" u="1"/>
        <n v="218.2" u="1"/>
        <n v="575.9" u="1"/>
        <n v="4297.3500000000004" u="1"/>
        <n v="14647.39" u="1"/>
        <n v="290.24" u="1"/>
        <n v="744.46" u="1"/>
        <n v="433.8" u="1"/>
        <n v="16727.151999999998" u="1"/>
        <n v="488.4" u="1"/>
        <n v="1098" u="1"/>
        <n v="146.30000000000001" u="1"/>
        <n v="2067" u="1"/>
        <n v="395.03" u="1"/>
        <n v="201.75" u="1"/>
        <n v="723" u="1"/>
        <n v="2191" u="1"/>
        <n v="577.20799999999997" u="1"/>
        <n v="470.79989999999998" u="1"/>
        <n v="273" u="1"/>
        <n v="29889.529200000001" u="1"/>
        <n v="507" u="1"/>
        <n v="10284.794400000001" u="1"/>
        <n v="477" u="1"/>
        <n v="4100" u="1"/>
        <n v="9514.56" u="1"/>
        <n v="1755.8688" u="1"/>
        <n v="287.56" u="1"/>
        <n v="1135.6500000000001" u="1"/>
        <n v="3446.78" u="1"/>
        <n v="954" u="1"/>
        <n v="8772.0972000000002" u="1"/>
        <n v="1010" u="1"/>
        <n v="4797.3119999999999" u="1"/>
        <n v="405.68770000000001" u="1"/>
        <n v="4614.13" u="1"/>
        <n v="730.61009999999999" u="1"/>
        <n v="671.64" u="1"/>
        <n v="1260.5501999999999" u="1"/>
        <n v="1540.9856" u="1"/>
        <n v="1196.94" u="1"/>
        <n v="273.8" u="1"/>
        <n v="318.22660000000002" u="1"/>
        <n v="408.9" u="1"/>
        <n v="3575" u="1"/>
        <n v="12113.73" u="1"/>
        <n v="83.6" u="1"/>
        <n v="357.36" u="1"/>
        <n v="2120" u="1"/>
        <n v="17453.559000000001" u="1"/>
        <n v="1720.56" u="1"/>
        <n v="5610.28" u="1"/>
        <n v="1052.79" u="1"/>
        <n v="3978.0990000000002" u="1"/>
        <n v="726.48" u="1"/>
        <n v="247.36" u="1"/>
        <n v="429.34" u="1"/>
        <n v="5967.442" u="1"/>
        <n v="1328.32" u="1"/>
        <n v="2392.9920000000002" u="1"/>
        <n v="516.6" u="1"/>
        <n v="2146.7600000000002" u="1"/>
        <n v="898.52" u="1"/>
        <n v="1433.152" u="1"/>
        <n v="126.14" u="1"/>
        <n v="200.47" u="1"/>
        <n v="211.11" u="1"/>
        <n v="150.76" u="1"/>
        <n v="2388.3000000000002" u="1"/>
        <n v="4110" u="1"/>
        <n v="692.28" u="1"/>
        <n v="200.58" u="1"/>
        <n v="518.94000000000005" u="1"/>
        <n v="4060.3359999999998" u="1"/>
        <n v="988.35" u="1"/>
        <n v="195.96" u="1"/>
        <n v="1428.9495999999999" u="1"/>
        <n v="880.99199999999996" u="1"/>
        <n v="919.51739999999995" u="1"/>
        <n v="1782.693" u="1"/>
        <n v="399.7466" u="1"/>
        <n v="1115.79" u="1"/>
        <n v="2072.5803999999998" u="1"/>
        <n v="2366.4" u="1"/>
        <n v="3669.3" u="1"/>
        <n v="1920" u="1"/>
        <n v="410.09339999999997" u="1"/>
        <n v="873.01760000000002" u="1"/>
        <n v="565.35360000000003" u="1"/>
        <n v="478.44659999999999" u="1"/>
        <n v="441.1232" u="1"/>
        <n v="229.09" u="1"/>
        <n v="775.98080000000004" u="1"/>
        <n v="485.41919999999999" u="1"/>
        <n v="436.29599999999999" u="1"/>
        <n v="405.38400000000001" u="1"/>
        <n v="402.2928" u="1"/>
        <n v="164.63" u="1"/>
        <n v="153.67519999999999" u="1"/>
        <n v="173.15" u="1"/>
        <n v="536.61599999999999" u="1"/>
        <n v="268.1952" u="1"/>
        <n v="1149.4559999999999" u="1"/>
        <n v="586" u="1"/>
        <n v="553.62990000000002" u="1"/>
        <n v="961.18" u="1"/>
        <n v="547.63" u="1"/>
        <n v="1730.23" u="1"/>
        <n v="4128.75" u="1"/>
        <n v="1009.41" u="1"/>
        <n v="172.28" u="1"/>
        <n v="421.92" u="1"/>
        <n v="156.29" u="1"/>
        <n v="265.31" u="1"/>
        <n v="417.94" u="1"/>
        <n v="1433.85" u="1"/>
        <n v="16953.2" u="1"/>
        <n v="1109.78" u="1"/>
        <n v="1132.56" u="1"/>
        <n v="369.59" u="1"/>
        <n v="3919.4609999999998" u="1"/>
        <n v="4737.8095999999996" u="1"/>
        <n v="3183.57" u="1"/>
        <n v="21858.79" u="1"/>
        <n v="2583.13" u="1"/>
        <n v="2916.07" u="1"/>
        <n v="23202.29" u="1"/>
        <n v="1064" u="1"/>
        <n v="385" u="1"/>
        <n v="1071" u="1"/>
        <n v="337" u="1"/>
        <n v="692.35" u="1"/>
        <n v="2204.1" u="1"/>
        <n v="3735" u="1"/>
        <n v="2111.6" u="1"/>
        <n v="7375.9" u="1"/>
        <n v="2535.21" u="1"/>
        <n v="11935.7997" u="1"/>
        <n v="4411.55" u="1"/>
        <n v="697.02" u="1"/>
        <n v="623.6" u="1"/>
        <n v="10148.85" u="1"/>
        <n v="61.93" u="1"/>
        <n v="301.5" u="1"/>
        <n v="4824.54" u="1"/>
        <n v="645.79" u="1"/>
        <n v="2291.4" u="1"/>
        <n v="717.11" u="1"/>
        <n v="754.46839999999997" u="1"/>
        <n v="1089.1315999999999" u="1"/>
        <n v="8268.7054000000007" u="1"/>
        <n v="1659.84" u="1"/>
        <n v="788" u="1"/>
        <n v="367.41" u="1"/>
        <n v="105" u="1"/>
        <n v="85" u="1"/>
        <n v="118.98" u="1"/>
        <n v="1206.25" u="1"/>
        <n v="4600.7299999999996" u="1"/>
        <n v="782" u="1"/>
        <n v="708" u="1"/>
        <n v="445.81" u="1"/>
        <n v="572" u="1"/>
        <n v="2630.18" u="1"/>
        <n v="3680.1" u="1"/>
        <n v="896" u="1"/>
        <n v="2376.23" u="1"/>
        <n v="362.7" u="1"/>
        <n v="2020.62" u="1"/>
        <n v="916" u="1"/>
        <n v="2454.46" u="1"/>
        <n v="182.85" u="1"/>
        <n v="3459" u="1"/>
        <n v="2397.08" u="1"/>
        <n v="4323.28" u="1"/>
        <n v="11250.236000000001" u="1"/>
        <n v="1216.5999999999999" u="1"/>
        <n v="295.5" u="1"/>
        <n v="2709.4" u="1"/>
        <n v="2193.69" u="1"/>
        <n v="2856.3231999999998" u="1"/>
        <n v="2739.96" u="1"/>
        <n v="1969.6624999999999" u="1"/>
        <n v="8807.99" u="1"/>
        <n v="413.14" u="1"/>
        <n v="1313.75" u="1"/>
        <n v="1872.68" u="1"/>
        <n v="843.21079999999995" u="1"/>
        <n v="9131.2595999999994" u="1"/>
        <n v="1710.5616" u="1"/>
        <n v="311.13839999999999" u="1"/>
        <n v="1328" u="1"/>
        <n v="1672.69" u="1"/>
        <n v="363.63" u="1"/>
        <n v="14108.843999999999" u="1"/>
        <n v="476.16" u="1"/>
        <n v="4566.37" u="1"/>
        <n v="441.21" u="1"/>
        <n v="2183.96" u="1"/>
        <n v="4138.92" u="1"/>
        <n v="1261.44" u="1"/>
        <n v="6248.37" u="1"/>
        <n v="1309.24" u="1"/>
        <n v="96.57" u="1"/>
        <n v="25096.53" u="1"/>
        <n v="3080.21" u="1"/>
        <n v="235.19" u="1"/>
        <n v="14216.76" u="1"/>
        <n v="435" u="1"/>
        <n v="11485.29" u="1"/>
        <n v="10552.48" u="1"/>
        <n v="3670.57" u="1"/>
        <n v="349.8" u="1"/>
        <n v="853.56" u="1"/>
        <n v="22953.39" u="1"/>
        <n v="1327.8" u="1"/>
        <n v="6401.57" u="1"/>
        <n v="1216" u="1"/>
        <n v="164" u="1"/>
        <n v="789.84" u="1"/>
        <n v="14459.52" u="1"/>
        <n v="1622" u="1"/>
        <n v="736.95" u="1"/>
        <n v="26022.49" u="1"/>
        <n v="1224.6300000000001" u="1"/>
        <n v="1885.76" u="1"/>
        <n v="843.8" u="1"/>
        <n v="218.26" u="1"/>
        <n v="1742.43" u="1"/>
        <n v="3562.5" u="1"/>
        <n v="5410.15" u="1"/>
        <n v="2572.6799999999998" u="1"/>
        <n v="89" u="1"/>
        <n v="7212.0439999999999" u="1"/>
        <n v="664.13739999999996" u="1"/>
        <n v="926.00990000000002" u="1"/>
        <n v="3466.7919999999999" u="1"/>
        <n v="2030.0719999999999" u="1"/>
        <n v="717.66" u="1"/>
        <n v="321.06" u="1"/>
        <n v="4401.99" u="1"/>
        <n v="10884.57" u="1"/>
        <n v="12545.364" u="1"/>
        <n v="1661.15" u="1"/>
        <n v="4002.84" u="1"/>
        <n v="6067.86" u="1"/>
        <n v="1396.35" u="1"/>
        <n v="1379.74" u="1"/>
        <n v="1425.39" u="1"/>
        <n v="701.1" u="1"/>
        <n v="198.23" u="1"/>
        <n v="662" u="1"/>
        <n v="1625.85" u="1"/>
        <n v="2294.8240000000001" u="1"/>
        <n v="1376.8679999999999" u="1"/>
        <n v="2230.6799999999998" u="1"/>
        <n v="532.72" u="1"/>
        <n v="152.63" u="1"/>
        <n v="2886.2" u="1"/>
        <n v="3415.5" u="1"/>
        <n v="268.37" u="1"/>
        <n v="326.16000000000003" u="1"/>
        <n v="1202.82" u="1"/>
        <n v="543.35" u="1"/>
        <n v="6807.42" u="1"/>
        <n v="2105.86" u="1"/>
        <n v="2774.8521000000001" u="1"/>
        <n v="4402.8599999999997" u="1"/>
        <n v="1507.8" u="1"/>
        <n v="2122.2600000000002" u="1"/>
        <n v="756.08860000000004" u="1"/>
        <n v="1034.7850000000001" u="1"/>
        <n v="30234.1" u="1"/>
        <n v="837.71349999999995" u="1"/>
        <n v="1467.67" u="1"/>
        <n v="1822.23" u="1"/>
        <n v="785.54" u="1"/>
        <n v="4510.66" u="1"/>
        <n v="3228.7640000000001" u="1"/>
        <n v="1410" u="1"/>
        <n v="698.61" u="1"/>
        <n v="2183.9" u="1"/>
        <n v="1256.32" u="1"/>
        <n v="296.41000000000003" u="1"/>
        <n v="2071" u="1"/>
        <n v="1959.6" u="1"/>
        <n v="2440" u="1"/>
        <n v="1115.3800000000001" u="1"/>
        <n v="14142.51" u="1"/>
        <n v="591.21" u="1"/>
        <n v="728.24220000000003" u="1"/>
        <n v="644.72" u="1"/>
        <n v="429.82" u="1"/>
        <n v="1974.7650000000001" u="1"/>
        <n v="351.35" u="1"/>
        <n v="4248.3023999999996" u="1"/>
        <n v="6116.5739999999996" u="1"/>
        <n v="10805.45" u="1"/>
        <n v="1233.829" u="1"/>
        <n v="934.65390000000002" u="1"/>
        <n v="17013.28" u="1"/>
        <n v="3976" u="1"/>
        <n v="2606.59" u="1"/>
        <n v="5810.62" u="1"/>
        <n v="640.82000000000005" u="1"/>
        <n v="64.989999999999995" u="1"/>
        <n v="670.08" u="1"/>
        <n v="1425.1" u="1"/>
        <n v="201.6" u="1"/>
        <n v="1700.97" u="1"/>
        <n v="458.49" u="1"/>
        <n v="4890.5" u="1"/>
        <n v="11219.65" u="1"/>
        <n v="1205.8" u="1"/>
        <n v="360.62" u="1"/>
        <n v="2341.5500000000002" u="1"/>
        <n v="5008.6589999999997" u="1"/>
        <n v="749.34" u="1"/>
        <n v="723.5" u="1"/>
        <n v="643.98" u="1"/>
        <n v="13881" u="1"/>
        <n v="349.26" u="1"/>
        <n v="1800.45" u="1"/>
        <n v="2079.7199999999998" u="1"/>
        <n v="293.7" u="1"/>
        <n v="1852.0319999999999" u="1"/>
        <n v="765" u="1"/>
        <n v="4636.5" u="1"/>
        <n v="7727.0599000000002" u="1"/>
        <n v="9545.5892000000003" u="1"/>
        <n v="2246.6799999999998" u="1"/>
        <n v="2411.88" u="1"/>
        <n v="4138.9101000000001" u="1"/>
        <n v="571.20000000000005" u="1"/>
        <n v="2537.8000000000002" u="1"/>
        <n v="947.8" u="1"/>
        <n v="2672.27" u="1"/>
        <n v="16684.55" u="1"/>
        <n v="9450" u="1"/>
        <n v="1446.4079999999999" u="1"/>
        <n v="3292" u="1"/>
        <n v="3744.0374999999999" u="1"/>
        <n v="1443.45" u="1"/>
        <n v="1599.66" u="1"/>
        <n v="1840.55" u="1"/>
        <n v="882" u="1"/>
        <n v="1891.8" u="1"/>
        <n v="4019.64" u="1"/>
        <n v="995" u="1"/>
        <n v="307.33999999999997" u="1"/>
        <n v="862.86" u="1"/>
        <n v="2766.348" u="1"/>
        <n v="598.79999999999995" u="1"/>
        <n v="1058.52" u="1"/>
        <n v="528.73" u="1"/>
        <n v="1419" u="1"/>
        <n v="2097.7399999999998" u="1"/>
        <n v="2013.75" u="1"/>
        <n v="2013.76" u="1"/>
        <n v="872.9" u="1"/>
        <n v="908.97" u="1"/>
        <n v="726" u="1"/>
        <n v="12161.15" u="1"/>
        <n v="2048.52" u="1"/>
        <n v="809.8" u="1"/>
        <n v="989" u="1"/>
        <n v="3433.82" u="1"/>
        <n v="1400.6" u="1"/>
        <n v="21497.74" u="1"/>
        <n v="247.22" u="1"/>
        <n v="4492.09" u="1"/>
        <n v="3189.5" u="1"/>
        <n v="1159.5899999999999" u="1"/>
        <n v="39.44" u="1"/>
        <n v="42.43" u="1"/>
        <n v="2396.46" u="1"/>
        <n v="15225.04" u="1"/>
        <n v="14730" u="1"/>
        <n v="479.42270000000002" u="1"/>
        <n v="304.24" u="1"/>
        <n v="608.48" u="1"/>
        <n v="320.25" u="1"/>
        <n v="411.92" u="1"/>
        <n v="2635.92" u="1"/>
        <n v="92.46" u="1"/>
        <n v="123.73" u="1"/>
        <n v="680.88" u="1"/>
        <n v="1768.44" u="1"/>
        <n v="93.12" u="1"/>
        <n v="223.62" u="1"/>
        <n v="424.27" u="1"/>
        <n v="1509.33" u="1"/>
        <n v="1800.16" u="1"/>
        <n v="353.1" u="1"/>
        <n v="2912.3" u="1"/>
        <n v="1396.16" u="1"/>
        <n v="2603.7800000000002" u="1"/>
        <n v="3546.77" u="1"/>
        <n v="672.6" u="1"/>
        <n v="1305.2840000000001" u="1"/>
        <n v="8809.3459999999995" u="1"/>
        <n v="1581" u="1"/>
        <n v="5020.5302000000001" u="1"/>
        <n v="3747.96" u="1"/>
        <n v="312.56" u="1"/>
        <n v="4766.1499999999996" u="1"/>
        <n v="950.26" u="1"/>
        <n v="17460.72" u="1"/>
        <n v="16714.5" u="1"/>
        <n v="356" u="1"/>
        <n v="1481.6402" u="1"/>
        <n v="3380.2" u="1"/>
        <n v="726.6" u="1"/>
        <n v="211" u="1"/>
        <n v="1557" u="1"/>
        <n v="495.54" u="1"/>
        <n v="661.5" u="1"/>
        <n v="1633.77" u="1"/>
        <n v="763.67" u="1"/>
        <n v="1370.9" u="1"/>
        <n v="951.36" u="1"/>
        <n v="282.29000000000002" u="1"/>
        <n v="3218.6" u="1"/>
        <n v="339.2" u="1"/>
        <n v="683.37" u="1"/>
        <n v="986.32799999999997" u="1"/>
        <n v="896.89599999999996" u="1"/>
        <n v="561.4" u="1"/>
        <n v="339.69600000000003" u="1"/>
        <n v="634.52" u="1"/>
        <n v="1519.2" u="1"/>
        <n v="3090.8501000000001" u="1"/>
        <n v="1210.98" u="1"/>
        <n v="187" u="1"/>
        <n v="2915.25" u="1"/>
        <n v="663.49919999999997" u="1"/>
        <n v="265.33" u="1"/>
        <n v="2668.62" u="1"/>
        <n v="2027.56" u="1"/>
        <n v="847.84" u="1"/>
        <n v="212.54" u="1"/>
        <n v="220.69" u="1"/>
        <n v="3345.52" u="1"/>
        <n v="212.685" u="1"/>
        <n v="260.09339999999997" u="1"/>
        <n v="973.16" u="1"/>
        <n v="175.87" u="1"/>
        <n v="176.97120000000001" u="1"/>
        <n v="226.464" u="1"/>
        <n v="710.97" u="1"/>
        <n v="8536.17" u="1"/>
        <n v="968.89" u="1"/>
        <n v="9430.4" u="1"/>
        <n v="716.84" u="1"/>
        <n v="208.92" u="1"/>
        <n v="508.11" u="1"/>
        <n v="54540" u="1"/>
        <n v="606.07680000000005" u="1"/>
        <n v="582.13" u="1"/>
        <n v="359.48" u="1"/>
        <n v="427.15" u="1"/>
        <n v="12841.2" u="1"/>
        <n v="883.8" u="1"/>
        <n v="971.01" u="1"/>
        <n v="299.56" u="1"/>
        <n v="3729.11" u="1"/>
        <n v="1364.1775" u="1"/>
        <n v="778.46" u="1"/>
        <n v="63.41" u="1"/>
        <n v="836.90880000000004" u="1"/>
        <n v="396.34559999999999" u="1"/>
        <n v="650.60799999999995" u="1"/>
        <n v="16275" u="1"/>
        <n v="614.98080000000004" u="1"/>
        <n v="610.49350000000004" u="1"/>
        <n v="263.33999999999997" u="1"/>
        <n v="627.00959999999998" u="1"/>
        <n v="1188.9801" u="1"/>
        <n v="23259.85" u="1"/>
        <n v="12570.76" u="1"/>
        <n v="19994.07" u="1"/>
        <n v="23494.799999999999" u="1"/>
        <n v="590.41" u="1"/>
        <n v="931.97" u="1"/>
        <n v="133" u="1"/>
        <n v="685.95" u="1"/>
        <n v="1643.78" u="1"/>
        <n v="1610.88" u="1"/>
        <n v="283" u="1"/>
        <n v="296.94" u="1"/>
        <n v="3396.37" u="1"/>
        <n v="973.02" u="1"/>
        <n v="3947.4" u="1"/>
        <n v="4473.2" u="1"/>
        <n v="393.6" u="1"/>
        <n v="519.99" u="1"/>
        <n v="1487.8576" u="1"/>
        <n v="332.14659999999998" u="1"/>
        <n v="2554.15" u="1"/>
        <n v="521.94240000000002" u="1"/>
        <n v="500.19" u="1"/>
        <n v="150.05760000000001" u="1"/>
        <n v="371.01" u="1"/>
        <n v="656.45439999999996" u="1"/>
        <n v="524.47360000000003" u="1"/>
        <n v="2504.4992000000002" u="1"/>
        <n v="594.09" u="1"/>
        <n v="948.90049999999997" u="1"/>
        <n v="989.73590000000002" u="1"/>
        <n v="957.94929999999999" u="1"/>
        <n v="864.90959999999995" u="1"/>
        <n v="524.9434" u="1"/>
        <n v="706.72" u="1"/>
        <n v="1854.11" u="1"/>
        <n v="1916.9426000000001" u="1"/>
        <n v="2720.19" u="1"/>
        <n v="750.58" u="1"/>
        <n v="959.39940000000001" u="1"/>
        <n v="1566.5355999999999" u="1"/>
        <n v="2288.9854" u="1"/>
        <n v="1369.7834" u="1"/>
        <n v="4753.95" u="1"/>
        <n v="543" u="1"/>
        <n v="1296" u="1"/>
        <n v="515.20000000000005" u="1"/>
        <n v="1284.9223" u="1"/>
        <n v="2490.5520999999999" u="1"/>
        <n v="1065.6641999999999" u="1"/>
        <n v="2148.9618" u="1"/>
        <n v="1455.3404" u="1"/>
        <n v="3034.77" u="1"/>
        <n v="2616.9445999999998" u="1"/>
        <n v="27338.61" u="1"/>
        <n v="4353.7822999999999" u="1"/>
        <n v="475.29129999999998" u="1"/>
        <n v="3626.7" u="1"/>
        <n v="2452.1529" u="1"/>
        <n v="2882.58" u="1"/>
        <n v="859.28309999999999" u="1"/>
        <n v="2039.86" u="1"/>
        <n v="192.15" u="1"/>
        <n v="224.75" u="1"/>
        <n v="3462.32" u="1"/>
        <n v="99" u="1"/>
        <n v="1384.85" u="1"/>
        <n v="542.86" u="1"/>
        <n v="562" u="1"/>
        <n v="699.6" u="1"/>
        <n v="13213.2" u="1"/>
        <n v="2083.9" u="1"/>
        <n v="1365.8" u="1"/>
        <n v="651" u="1"/>
        <n v="41.23" u="1"/>
        <n v="417.6" u="1"/>
        <n v="1358.81" u="1"/>
        <n v="59.13" u="1"/>
        <n v="4060.2240000000002" u="1"/>
        <n v="1065" u="1"/>
        <n v="1950" u="1"/>
        <n v="1301.46" u="1"/>
        <n v="20490.55" u="1"/>
        <n v="21811.73" u="1"/>
        <n v="2163.59" u="1"/>
        <n v="1791.7" u="1"/>
        <n v="378.16" u="1"/>
        <n v="466.22" u="1"/>
        <n v="347.5" u="1"/>
        <n v="1005" u="1"/>
        <n v="11079.8" u="1"/>
        <n v="109.76" u="1"/>
        <n v="219.26" u="1"/>
        <n v="4681.92" u="1"/>
        <n v="1093.6300000000001" u="1"/>
        <n v="1368" u="1"/>
        <n v="3332.64" u="1"/>
        <n v="3902.96" u="1"/>
        <n v="2274.9699999999998" u="1"/>
        <n v="283.5" u="1"/>
        <n v="1054.23" u="1"/>
        <n v="169" u="1"/>
        <n v="565" u="1"/>
        <n v="4875" u="1"/>
        <n v="856" u="1"/>
        <n v="2659.8" u="1"/>
        <n v="1788.9" u="1"/>
        <n v="1055.6500000000001" u="1"/>
        <n v="3109.51" u="1"/>
        <n v="1185.8" u="1"/>
        <n v="867.84" u="1"/>
        <n v="37124.22" u="1"/>
        <n v="4258.5" u="1"/>
        <n v="704.34" u="1"/>
        <n v="4367.8" u="1"/>
        <n v="8270.18" u="1"/>
        <n v="319.89999999999998" u="1"/>
        <n v="1134.8" u="1"/>
        <n v="712.9" u="1"/>
        <n v="4032.8" u="1"/>
        <n v="3781.27" u="1"/>
        <n v="260.89999999999998" u="1"/>
        <n v="375.8" u="1"/>
        <n v="879.45" u="1"/>
        <n v="22008.51" u="1"/>
        <n v="1960" u="1"/>
        <n v="11259.25" u="1"/>
        <n v="1865.0001" u="1"/>
        <n v="79.989999999999995" u="1"/>
        <n v="115.99" u="1"/>
        <n v="128.55000000000001" u="1"/>
        <n v="160.78" u="1"/>
        <n v="567.9" u="1"/>
        <n v="248" u="1"/>
        <n v="459.92" u="1"/>
        <n v="39429.699999999997" u="1"/>
        <n v="1182.3" u="1"/>
        <n v="147" u="1"/>
        <n v="1022.08" u="1"/>
        <n v="272.22000000000003" u="1"/>
        <n v="546" u="1"/>
        <n v="170.37" u="1"/>
        <n v="468.96" u="1"/>
        <n v="251.83" u="1"/>
        <n v="1606.7" u="1"/>
        <n v="1088.9000000000001" u="1"/>
        <n v="1015.81" u="1"/>
        <n v="367.64" u="1"/>
        <n v="1522.05" u="1"/>
        <n v="2642.97" u="1"/>
        <n v="451" u="1"/>
        <n v="393.35520000000002" u="1"/>
        <n v="1078.2239999999999" u="1"/>
        <n v="951.44" u="1"/>
        <n v="1407.6666" u="1"/>
        <n v="229.42" u="1"/>
        <n v="350.24" u="1"/>
        <n v="3370.12" u="1"/>
        <n v="1747.72" u="1"/>
        <n v="10148.850399999999" u="1"/>
        <n v="1212.0999999999999" u="1"/>
        <n v="509.6" u="1"/>
        <n v="914.1" u="1"/>
        <n v="626.79" u="1"/>
        <n v="658.14" u="1"/>
        <n v="1192" u="1"/>
        <n v="109.69" u="1"/>
        <n v="1190" u="1"/>
        <n v="1418" u="1"/>
        <n v="13259.1" u="1"/>
        <n v="5728.37" u="1"/>
        <n v="2176" u="1"/>
        <n v="588.99" u="1"/>
        <n v="3315.44" u="1"/>
        <n v="2008.4" u="1"/>
        <n v="573.29999999999995" u="1"/>
        <n v="1719.9" u="1"/>
        <n v="4236.28" u="1"/>
        <n v="5874" u="1"/>
        <n v="770.48159999999996" u="1"/>
        <n v="13876.096" u="1"/>
        <n v="8674.18" u="1"/>
        <n v="917.21280000000002" u="1"/>
        <n v="2987.82" u="1"/>
        <n v="523.32000000000005" u="1"/>
        <n v="574.6" u="1"/>
        <n v="596" u="1"/>
        <n v="2032.8" u="1"/>
        <n v="2444.04" u="1"/>
        <n v="1733.4" u="1"/>
        <n v="1475" u="1"/>
        <n v="39579.325100000002" u="1"/>
        <n v="985.59" u="1"/>
        <n v="407.64" u="1"/>
        <n v="6701.75" u="1"/>
        <n v="5896.86" u="1"/>
        <n v="16582.412" u="1"/>
        <n v="710.34" u="1"/>
        <n v="1560.4159999999999" u="1"/>
        <n v="5858.48" u="1"/>
        <n v="843.23" u="1"/>
        <n v="1865.6" u="1"/>
        <n v="356.3775" u="1"/>
        <n v="237.73" u="1"/>
        <n v="580.98" u="1"/>
        <n v="334.97" u="1"/>
        <n v="542.05759999999998" u="1"/>
        <n v="235.14400000000001" u="1"/>
        <n v="813.08640000000003" u="1"/>
        <n v="374.36970000000002" u="1"/>
        <n v="1551.9503999999999" u="1"/>
        <n v="670.51" u="1"/>
        <n v="444.63" u="1"/>
        <n v="333.22" u="1"/>
        <n v="678.88800000000003" u="1"/>
        <n v="459.5" u="1"/>
        <n v="216.73" u="1"/>
        <n v="2251.5" u="1"/>
        <n v="753.02" u="1"/>
        <n v="778.09" u="1"/>
        <n v="798.30240000000003" u="1"/>
        <n v="572.00639999999999" u="1"/>
        <n v="378.40320000000003" u="1"/>
        <n v="314.3766" u="1"/>
        <n v="265.88" u="1"/>
        <n v="638.11" u="1"/>
        <n v="1275.29" u="1"/>
        <n v="2218.8795" u="1"/>
        <n v="718.48" u="1"/>
        <n v="295.44" u="1"/>
        <n v="603.3501" u="1"/>
        <n v="596.16989999999998" u="1"/>
        <n v="385.64" u="1"/>
        <n v="393.8134" u="1"/>
        <n v="1395.8" u="1"/>
        <n v="1855" u="1"/>
        <n v="588.46500000000003" u="1"/>
        <n v="585.57000000000005" u="1"/>
        <n v="590.85599999999999" u="1"/>
        <n v="1107.5440000000001" u="1"/>
        <n v="1144.3920000000001" u="1"/>
        <n v="335.31959999999998" u="1"/>
        <n v="558.46559999999999" u="1"/>
        <n v="192.67" u="1"/>
        <n v="2378.9247999999998" u="1"/>
        <n v="457.93439999999998" u="1"/>
        <n v="934.81600000000003" u="1"/>
        <n v="332.08" u="1"/>
        <n v="857.15" u="1"/>
        <n v="695.46" u="1"/>
        <n v="466.46" u="1"/>
        <n v="512.79999999999995" u="1"/>
        <n v="2565" u="1"/>
        <n v="803.84" u="1"/>
        <n v="640.71" u="1"/>
        <n v="392.7" u="1"/>
        <n v="7127.21" u="1"/>
        <n v="575.57000000000005" u="1"/>
        <n v="5573.55" u="1"/>
        <n v="7128.63" u="1"/>
        <n v="5517.68" u="1"/>
        <n v="1042.04" u="1"/>
        <n v="704.21" u="1"/>
        <n v="742.67" u="1"/>
        <n v="2143.7800000000002" u="1"/>
        <n v="507.8" u="1"/>
        <n v="4239.7299999999996" u="1"/>
        <n v="2012.8" u="1"/>
        <n v="1994.55" u="1"/>
        <n v="2267.91" u="1"/>
        <n v="1269.6300000000001" u="1"/>
        <n v="1229.8" u="1"/>
        <n v="1196.77" u="1"/>
        <n v="1319.89" u="1"/>
        <n v="462.8" u="1"/>
        <n v="768.42" u="1"/>
        <n v="945.98" u="1"/>
        <n v="1451.28" u="1"/>
        <n v="5235.1499999999996" u="1"/>
        <n v="3042.35" u="1"/>
        <n v="1745.17" u="1"/>
        <n v="996.39" u="1"/>
        <n v="799.43" u="1"/>
        <n v="347.58" u="1"/>
        <n v="430.23" u="1"/>
        <n v="596.74" u="1"/>
        <n v="7664.35" u="1"/>
        <n v="3177.45" u="1"/>
        <n v="31891.23" u="1"/>
        <n v="1638.71" u="1"/>
        <n v="1134.4100000000001" u="1"/>
        <n v="907.19" u="1"/>
        <n v="569" u="1"/>
        <n v="3217.85" u="1"/>
        <n v="2076.48" u="1"/>
        <n v="3483.6698999999999" u="1"/>
        <n v="5606.9004999999997" u="1"/>
        <n v="556.05600000000004" u="1"/>
        <n v="582.34" u="1"/>
        <n v="472.5" u="1"/>
        <n v="362" u="1"/>
        <n v="3043.4002" u="1"/>
        <n v="2943.51" u="1"/>
        <n v="2050.65" u="1"/>
        <n v="2466.94" u="1"/>
        <n v="4600" u="1"/>
        <n v="1894.89" u="1"/>
        <n v="2976.96" u="1"/>
        <n v="794.76" u="1"/>
        <n v="1336" u="1"/>
        <n v="6767.6" u="1"/>
        <n v="821.07" u="1"/>
        <n v="715.56" u="1"/>
        <n v="512.49" u="1"/>
        <n v="2035.88" u="1"/>
        <n v="1191.6500000000001" u="1"/>
        <n v="491.54" u="1"/>
        <n v="25918.17" u="1"/>
        <n v="390" u="1"/>
        <n v="3408.7368000000001" u="1"/>
        <n v="1496.07" u="1"/>
        <n v="1525.1279999999999" u="1"/>
        <n v="519.53" u="1"/>
        <n v="947.27" u="1"/>
        <n v="793.88" u="1"/>
        <n v="57077.89" u="1"/>
        <n v="9398.42" u="1"/>
        <n v="7843.42" u="1"/>
        <n v="16939.849999999999" u="1"/>
        <n v="3842.72" u="1"/>
        <n v="5414.01" u="1"/>
        <n v="665" u="1"/>
        <n v="167" u="1"/>
        <n v="687.43" u="1"/>
        <n v="2353.42" u="1"/>
        <n v="18116.77" u="1"/>
        <n v="15113.52" u="1"/>
        <n v="1609.68" u="1"/>
        <n v="1210.48" u="1"/>
        <n v="3072.49" u="1"/>
        <n v="506.98" u="1"/>
        <n v="1855.42" u="1"/>
        <n v="844.42" u="1"/>
        <n v="1724.25" u="1"/>
        <n v="515.84" u="1"/>
        <n v="457.26" u="1"/>
        <n v="1759.01" u="1"/>
        <n v="3436.5360000000001" u="1"/>
        <n v="1976.9775999999999" u="1"/>
        <n v="3903.4" u="1"/>
        <n v="1597.9" u="1"/>
        <n v="1670.5962" u="1"/>
        <n v="712" u="1"/>
        <n v="1883" u="1"/>
        <n v="807" u="1"/>
        <n v="642" u="1"/>
        <n v="1254.42" u="1"/>
        <n v="334.05" u="1"/>
        <n v="412.8" u="1"/>
        <n v="341.45" u="1"/>
        <n v="1414" u="1"/>
        <n v="668.91" u="1"/>
        <n v="3678.08" u="1"/>
        <n v="253.1" u="1"/>
        <n v="327.75" u="1"/>
        <n v="313.5" u="1"/>
        <n v="1778.77" u="1"/>
        <n v="670" u="1"/>
        <n v="271" u="1"/>
        <n v="1219.8900000000001" u="1"/>
        <n v="155.51" u="1"/>
        <n v="997.27" u="1"/>
        <n v="680" u="1"/>
        <n v="323" u="1"/>
        <n v="1143.73" u="1"/>
        <n v="2326.1" u="1"/>
        <n v="2765.17" u="1"/>
        <n v="1292" u="1"/>
        <n v="1943.24" u="1"/>
        <n v="247" u="1"/>
        <n v="947" u="1"/>
        <n v="629.48" u="1"/>
        <n v="629.1" u="1"/>
        <n v="9179.3988000000008" u="1"/>
        <n v="1035" u="1"/>
        <n v="1368.2" u="1"/>
        <n v="905.8" u="1"/>
        <n v="2724.6239999999998" u="1"/>
        <n v="3571.7759999999998" u="1"/>
        <n v="1590.36" u="1"/>
        <n v="1987.92" u="1"/>
        <n v="2420.1923000000002" u="1"/>
        <n v="1716.35" u="1"/>
        <n v="1306.5581" u="1"/>
        <n v="579.75800000000004" u="1"/>
        <n v="818.62170000000003" u="1"/>
        <n v="10308.75" u="1"/>
        <n v="2220.25" u="1"/>
        <n v="2853.2" u="1"/>
        <n v="2805.76" u="1"/>
        <n v="29031.81" u="1"/>
        <n v="2671.33" u="1"/>
        <n v="2827.72" u="1"/>
        <n v="3350.73" u="1"/>
        <n v="1327.76" u="1"/>
        <n v="26511.78" u="1"/>
        <n v="1058.23" u="1"/>
        <n v="736.46370000000002" u="1"/>
        <n v="1122.05" u="1"/>
        <n v="1483.22" u="1"/>
        <n v="1169.8425" u="1"/>
        <n v="279" u="1"/>
        <n v="160.72" u="1"/>
        <n v="537.64" u="1"/>
        <n v="1010.74" u="1"/>
        <n v="1318.67" u="1"/>
        <n v="835.39" u="1"/>
        <n v="480.14" u="1"/>
        <n v="330.33" u="1"/>
        <n v="3042" u="1"/>
        <n v="834.7" u="1"/>
        <n v="1922.82" u="1"/>
        <n v="7515.04" u="1"/>
        <n v="6501.8879999999999" u="1"/>
        <n v="1165.3599999999999" u="1"/>
        <n v="7290.72" u="1"/>
        <n v="1187.3599999999999" u="1"/>
        <n v="6860.4480000000003" u="1"/>
        <n v="167.47" u="1"/>
        <n v="538" u="1"/>
        <n v="279.2" u="1"/>
        <n v="2015.82" u="1"/>
        <n v="2632.1997999999999" u="1"/>
        <n v="1386.14" u="1"/>
        <n v="4042.5" u="1"/>
        <n v="692.22" u="1"/>
        <n v="6983.9279999999999" u="1"/>
        <n v="17227.013999999999" u="1"/>
        <n v="9229.48" u="1"/>
        <n v="2102.828" u="1"/>
        <n v="5579.4089999999997" u="1"/>
        <n v="10557.54" u="1"/>
        <n v="1246.0999999999999" u="1"/>
        <n v="15867.954" u="1"/>
        <n v="313.88" u="1"/>
        <n v="6380.4" u="1"/>
        <n v="3881.5920000000001" u="1"/>
        <n v="6153.84" u="1"/>
        <n v="1061.97" u="1"/>
        <n v="707.98" u="1"/>
        <n v="628" u="1"/>
        <n v="6634.1549999999997" u="1"/>
        <n v="3344.28" u="1"/>
        <n v="233.87" u="1"/>
        <n v="3337.13" u="1"/>
        <n v="2092.89" u="1"/>
        <n v="7475.74" u="1"/>
        <n v="4765.7" u="1"/>
        <n v="741.46" u="1"/>
        <n v="1109.8900000000001" u="1"/>
        <n v="2742.24" u="1"/>
        <n v="401.94" u="1"/>
        <n v="3061.6" u="1"/>
        <n v="130.38" u="1"/>
        <n v="2097.39" u="1"/>
        <n v="14516.28" u="1"/>
        <n v="727.38019999999995" u="1"/>
        <n v="765.2" u="1"/>
        <n v="478.97" u="1"/>
        <n v="1340" u="1"/>
        <n v="1065.8" u="1"/>
        <n v="2107.4299999999998" u="1"/>
        <n v="13200" u="1"/>
        <n v="276.99" u="1"/>
        <n v="431.97" u="1"/>
        <n v="2069.46" u="1"/>
        <n v="2979.26" u="1"/>
        <n v="4856.29" u="1"/>
        <n v="430.64" u="1"/>
        <n v="3932.1" u="1"/>
        <n v="1512.16" u="1"/>
        <n v="2433.252" u="1"/>
        <n v="1488.05" u="1"/>
        <n v="333.53" u="1"/>
        <n v="4703.9399999999996" u="1"/>
        <n v="7680.87" u="1"/>
        <n v="4515.8900000000003" u="1"/>
        <n v="1852.86" u="1"/>
        <n v="164.75" u="1"/>
        <n v="2861.96" u="1"/>
        <n v="2916" u="1"/>
        <n v="980.1" u="1"/>
        <n v="527" u="1"/>
        <n v="1054" u="1"/>
        <n v="871.92" u="1"/>
        <n v="1603.95" u="1"/>
        <n v="887.7" u="1"/>
        <n v="1258.1400000000001" u="1"/>
        <n v="374" u="1"/>
        <n v="4058.1" u="1"/>
        <n v="1993.741" u="1"/>
        <n v="800.52" u="1"/>
        <n v="1336.62" u="1"/>
        <n v="745.82" u="1"/>
        <n v="3635.424" u="1"/>
        <n v="4514.34" u="1"/>
        <n v="4038.6028000000001" u="1"/>
        <n v="1289.1738" u="1"/>
        <n v="7212.2" u="1"/>
        <n v="2025.56" u="1"/>
        <n v="1216.3499999999999" u="1"/>
        <n v="406.56" u="1"/>
        <n v="372.95" u="1"/>
        <n v="3173.52" u="1"/>
        <n v="927.52" u="1"/>
        <n v="1969.73" u="1"/>
        <n v="739.75" u="1"/>
        <n v="685" u="1"/>
        <n v="587" u="1"/>
        <n v="2261.67" u="1"/>
        <n v="1148.06" u="1"/>
        <n v="975.2" u="1"/>
        <n v="393.9" u="1"/>
        <n v="1095.05" u="1"/>
        <n v="1383.69" u="1"/>
        <n v="2174.5" u="1"/>
        <n v="1172.1300000000001" u="1"/>
        <n v="434.28" u="1"/>
        <n v="994.04" u="1"/>
        <n v="576.88" u="1"/>
        <n v="960.89" u="1"/>
        <n v="700.92" u="1"/>
        <n v="2416.4" u="1"/>
        <n v="1615.9" u="1"/>
        <n v="2395.0500000000002" u="1"/>
        <n v="1064.92" u="1"/>
        <n v="1365.45" u="1"/>
        <n v="833.85" u="1"/>
        <n v="881.89" u="1"/>
        <n v="1941.78" u="1"/>
        <n v="780.89" u="1"/>
        <n v="1596.88" u="1"/>
        <n v="1680.3" u="1"/>
        <n v="9891.33" u="1"/>
        <n v="644.02" u="1"/>
        <n v="12058" u="1"/>
        <n v="3857.42" u="1"/>
        <n v="2805.93" u="1"/>
        <n v="1933.7" u="1"/>
        <n v="2130.36" u="1"/>
        <n v="2172.71" u="1"/>
        <n v="4171.8500000000004" u="1"/>
        <n v="2153.88" u="1"/>
        <n v="480.74" u="1"/>
        <n v="539.19000000000005" u="1"/>
        <n v="962.67" u="1"/>
        <n v="349.91" u="1"/>
        <n v="699.82" u="1"/>
        <n v="651.89" u="1"/>
        <n v="1808.45" u="1"/>
        <n v="1898" u="1"/>
        <n v="1873.9" u="1"/>
        <n v="1343" u="1"/>
        <n v="1369" u="1"/>
        <n v="332.2" u="1"/>
        <n v="1134.69" u="1"/>
        <n v="2814.93" u="1"/>
        <n v="4961.28" u="1"/>
        <n v="1160.6400000000001" u="1"/>
        <n v="4254.53" u="1"/>
        <n v="904.5" u="1"/>
        <n v="977.22" u="1"/>
        <n v="459" u="1"/>
        <n v="582.28" u="1"/>
        <n v="1787.16" u="1"/>
        <n v="453.12" u="1"/>
        <n v="525.98" u="1"/>
        <n v="1036.26" u="1"/>
        <n v="3199.5" u="1"/>
        <n v="720.75" u="1"/>
        <n v="1734.9" u="1"/>
        <n v="1430.71" u="1"/>
        <n v="39023.67" u="1"/>
        <n v="1585" u="1"/>
        <n v="778.36" u="1"/>
        <n v="266.33999999999997" u="1"/>
        <n v="2638.192" u="1"/>
        <n v="854.81" u="1"/>
        <n v="1983.92" u="1"/>
        <n v="347.6" u="1"/>
        <n v="1021.86" u="1"/>
        <n v="2759.18" u="1"/>
        <n v="96.51" u="1"/>
        <n v="60.9" u="1"/>
        <n v="779.33" u="1"/>
        <n v="501.54" u="1"/>
        <n v="235.3" u="1"/>
        <n v="2066.2600000000002" u="1"/>
        <n v="768.6" u="1"/>
        <n v="7492.08" u="1"/>
        <n v="3126.66" u="1"/>
        <n v="822.95" u="1"/>
        <n v="952.8" u="1"/>
        <n v="1444.64" u="1"/>
        <n v="1648.74" u="1"/>
        <n v="505.31" u="1"/>
        <n v="2845.32" u="1"/>
        <n v="671.6" u="1"/>
        <n v="4539.2299999999996" u="1"/>
        <n v="29895.371999999999" u="1"/>
        <n v="33799.54" u="1"/>
        <n v="4067.14" u="1"/>
        <n v="3024.47" u="1"/>
        <n v="9112.5540000000001" u="1"/>
        <n v="334.00639999999999" u="1"/>
        <n v="835.29399999999998" u="1"/>
        <n v="368.31420000000003" u="1"/>
        <n v="3099.96" u="1"/>
        <n v="630.05999999999995" u="1"/>
        <n v="3341.59" u="1"/>
        <n v="554.19000000000005" u="1"/>
        <n v="2035.4" u="1"/>
        <n v="1128.03" u="1"/>
        <n v="446.9" u="1"/>
        <n v="718.81" u="1"/>
        <n v="441.52" u="1"/>
        <n v="595.85" u="1"/>
        <n v="762.03" u="1"/>
        <n v="2397.77" u="1"/>
        <n v="1663.84" u="1"/>
        <n v="3433.01" u="1"/>
        <n v="2710.02" u="1"/>
        <n v="4254" u="1"/>
        <n v="594.41999999999996" u="1"/>
        <n v="2865.28" u="1"/>
        <n v="225.87" u="1"/>
        <n v="664.2" u="1"/>
        <n v="7905.17" u="1"/>
        <n v="770.4" u="1"/>
        <n v="2999.4" u="1"/>
        <n v="184.86" u="1"/>
        <n v="2287.94" u="1"/>
        <n v="6389.6" u="1"/>
        <n v="134" u="1"/>
        <n v="1178.2994000000001" u="1"/>
        <n v="619.06320000000005" u="1"/>
        <n v="149.32400000000001" u="1"/>
        <n v="601.02" u="1"/>
        <n v="1014" u="1"/>
        <n v="490.52" u="1"/>
        <n v="1349.04" u="1"/>
        <n v="1820" u="1"/>
        <n v="367.01" u="1"/>
        <n v="437.41" u="1"/>
        <n v="347.23" u="1"/>
        <n v="91.15" u="1"/>
        <n v="1370.11" u="1"/>
        <n v="612.36" u="1"/>
        <n v="6622.36" u="1"/>
        <n v="6238.79" u="1"/>
        <n v="722.1" u="1"/>
        <n v="487.19" u="1"/>
        <n v="4000" u="1"/>
        <n v="10995.73" u="1"/>
        <n v="5553" u="1"/>
        <n v="985" u="1"/>
        <n v="7785" u="1"/>
        <n v="899.6" u="1"/>
        <n v="218.94" u="1"/>
        <n v="1203.0899999999999" u="1"/>
        <n v="120.32" u="1"/>
        <n v="368.05439999999999" u="1"/>
        <n v="318.4384" u="1"/>
        <n v="465.6" u="1"/>
        <n v="2100" u="1"/>
        <n v="1061" u="1"/>
        <n v="1935" u="1"/>
        <n v="592.93920000000003" u="1"/>
        <n v="206.61760000000001" u="1"/>
        <n v="1141" u="1"/>
        <n v="8645.56" u="1"/>
        <n v="545.09280000000001" u="1"/>
        <n v="2767.2860000000001" u="1"/>
        <n v="1599.472" u="1"/>
        <n v="1196.6475" u="1"/>
        <n v="2787.3" u="1"/>
        <n v="1173.3599999999999" u="1"/>
        <n v="853.36" u="1"/>
        <n v="737.81119999999999" u="1"/>
        <n v="501.6" u="1"/>
        <n v="365" u="1"/>
        <n v="310.7" u="1"/>
        <n v="111.75" u="1"/>
        <n v="450.4" u="1"/>
        <n v="395.28" u="1"/>
        <n v="550.4" u="1"/>
        <n v="342.97" u="1"/>
        <n v="339.9" u="1"/>
        <n v="604.1" u="1"/>
        <n v="657" u="1"/>
        <n v="560.58000000000004" u="1"/>
        <n v="5464.62" u="1"/>
        <n v="2306.11" u="1"/>
        <n v="1902.1128000000001" u="1"/>
        <n v="420.5" u="1"/>
        <n v="1221.79" u="1"/>
        <n v="2821.78" u="1"/>
        <n v="583.65" u="1"/>
        <n v="315.61" u="1"/>
        <n v="978.19" u="1"/>
        <n v="2109.9699999999998" u="1"/>
        <n v="424.04" u="1"/>
        <n v="436.61009999999999" u="1"/>
        <n v="1307.8900000000001" u="1"/>
        <n v="424.87" u="1"/>
        <n v="3846" u="1"/>
        <n v="905" u="1"/>
        <n v="1503.0300999999999" u="1"/>
        <n v="532.44799999999998" u="1"/>
        <n v="792.69119999999998" u="1"/>
        <n v="117.92" u="1"/>
        <n v="26.13" u="1"/>
        <n v="183.5" u="1"/>
        <n v="453.75" u="1"/>
        <n v="420.03" u="1"/>
        <n v="582.08799999999997" u="1"/>
        <n v="389.31" u="1"/>
        <n v="2616.4" u="1"/>
        <n v="4078.98" u="1"/>
        <n v="320.8" u="1"/>
        <n v="2240.9" u="1"/>
        <n v="966.96" u="1"/>
        <n v="1931.82" u="1"/>
        <n v="5442.55" u="1"/>
        <n v="5144.74" u="1"/>
        <n v="4015" u="1"/>
        <n v="4554.03" u="1"/>
        <n v="3814.0340000000001" u="1"/>
        <n v="695.72" u="1"/>
        <n v="174.81" u="1"/>
        <n v="1619.2175999999999" u="1"/>
        <n v="509.54399999999998" u="1"/>
        <n v="2045.34" u="1"/>
        <n v="2972.64" u="1"/>
        <n v="4903.1400000000003" u="1"/>
        <n v="1149.8" u="1"/>
        <n v="1241.3699999999999" u="1"/>
        <n v="930" u="1"/>
        <n v="1532.9" u="1"/>
        <n v="8157.74" u="1"/>
        <n v="13708.38" u="1"/>
        <n v="12867.37" u="1"/>
        <n v="494.58" u="1"/>
        <n v="469.77" u="1"/>
        <n v="434.43" u="1"/>
        <n v="726.79039999999998" u="1"/>
        <n v="601.31200000000001" u="1"/>
        <n v="863.08" u="1"/>
        <n v="1424.96" u="1"/>
        <n v="812.7" u="1"/>
        <n v="383.95" u="1"/>
        <n v="409.24799999999999" u="1"/>
        <n v="195.16" u="1"/>
        <n v="170.5" u="1"/>
        <n v="2890.98" u="1"/>
        <n v="2634.9" u="1"/>
        <n v="1517.6895999999999" u="1"/>
        <n v="500.23680000000002" u="1"/>
        <n v="713.976" u="1"/>
        <n v="1002.25" u="1"/>
        <n v="330.1" u="1"/>
        <n v="496.28" u="1"/>
        <n v="187.59" u="1"/>
        <n v="3492.2622000000001" u="1"/>
        <n v="886.25" u="1"/>
        <n v="1356.3620000000001" u="1"/>
        <n v="2998.4717999999998" u="1"/>
        <n v="611.32000000000005" u="1"/>
        <n v="3124.7444999999998" u="1"/>
        <n v="1226.68" u="1"/>
        <n v="1866.68" u="1"/>
        <n v="756.75990000000002" u="1"/>
        <n v="862.74720000000002" u="1"/>
        <n v="1665.24" u="1"/>
        <n v="14527.37" u="1"/>
        <n v="9116.52" u="1"/>
        <n v="1624" u="1"/>
        <n v="1932" u="1"/>
        <n v="19746.580000000002" u="1"/>
        <n v="364.72" u="1"/>
        <n v="6614.45" u="1"/>
        <n v="408.14" u="1"/>
        <n v="408.3" u="1"/>
        <n v="3273.06" u="1"/>
        <n v="788.9" u="1"/>
        <n v="259.32479999999998" u="1"/>
        <n v="313.86660000000001" u="1"/>
        <n v="3120.06" u="1"/>
        <n v="404.1" u="1"/>
        <n v="1219.2768000000001" u="1"/>
        <n v="14441.36" u="1"/>
        <n v="13240.28" u="1"/>
        <n v="556.72" u="1"/>
        <n v="925.36" u="1"/>
        <n v="2572.5100000000002" u="1"/>
        <n v="237.67" u="1"/>
        <n v="802.8" u="1"/>
        <n v="644.9" u="1"/>
        <n v="2163.77" u="1"/>
        <n v="1527.79" u="1"/>
        <n v="557.91" u="1"/>
        <n v="1297.3599999999999" u="1"/>
        <n v="941.67" u="1"/>
        <n v="739.88" u="1"/>
        <n v="1913.49" u="1"/>
        <n v="3199.36" u="1"/>
        <n v="3099.38" u="1"/>
        <n v="8148.14" u="1"/>
        <n v="927.9" u="1"/>
        <n v="241.97499999999999" u="1"/>
        <n v="329.8" u="1"/>
        <n v="214.56" u="1"/>
        <n v="8432.64" u="1"/>
        <n v="2950.5" u="1"/>
        <n v="438.78" u="1"/>
        <n v="877.56" u="1"/>
        <n v="907.2" u="1"/>
        <n v="212.5" u="1"/>
        <n v="403.95" u="1"/>
        <n v="1429.68" u="1"/>
        <n v="494.15" u="1"/>
        <n v="484.26" u="1"/>
        <n v="809.02080000000001" u="1"/>
        <n v="6555.9059999999999" u="1"/>
        <n v="84.924000000000007" u="1"/>
        <n v="4746.6000000000004" u="1"/>
        <n v="215.22" u="1"/>
        <n v="2106" u="1"/>
        <n v="2901" u="1"/>
        <n v="1534" u="1"/>
        <n v="845.9" u="1"/>
        <n v="574.9" u="1"/>
        <n v="637.26" u="1"/>
        <n v="303.94" u="1"/>
        <n v="534.20000000000005" u="1"/>
        <n v="790.32" u="1"/>
        <n v="525.15" u="1"/>
        <n v="131.5" u="1"/>
        <n v="4512.8999999999996" u="1"/>
        <n v="1132.82" u="1"/>
        <n v="18702.88" u="1"/>
        <n v="19764.045399999999" u="1"/>
        <n v="1921.77" u="1"/>
        <n v="804.96" u="1"/>
        <n v="650.88" u="1"/>
        <n v="2058.462" u="1"/>
        <n v="34176.559999999998" u="1"/>
        <n v="190.19" u="1"/>
        <n v="4592" u="1"/>
        <n v="5232" u="1"/>
        <n v="1166.45" u="1"/>
        <n v="1243.77" u="1"/>
        <n v="5325.84" u="1"/>
        <n v="7710" u="1"/>
        <n v="7600" u="1"/>
        <n v="7488.1" u="1"/>
        <n v="65" u="1"/>
        <n v="6822" u="1"/>
        <n v="1421" u="1"/>
        <n v="910.58" u="1"/>
        <n v="262.73340000000002" u="1"/>
        <n v="1162.6500000000001" u="1"/>
        <n v="2161.04" u="1"/>
        <n v="548.35199999999998" u="1"/>
        <n v="702.91200000000003" u="1"/>
        <n v="1524.992" u="1"/>
        <n v="606.28" u="1"/>
        <n v="514.28" u="1"/>
        <n v="2406.8000000000002" u="1"/>
        <n v="198.93" u="1"/>
        <n v="547.23199999999997" u="1"/>
        <n v="194.65600000000001" u="1"/>
        <n v="1606.1130000000001" u="1"/>
        <n v="568.35990000000004" u="1"/>
        <n v="1280.43" u="1"/>
        <n v="566.4" u="1"/>
        <n v="2890.5504000000001" u="1"/>
        <n v="527.79" u="1"/>
        <n v="204.45599999999999" u="1"/>
        <n v="724.78399999999999" u="1"/>
        <n v="264.23039999999997" u="1"/>
        <n v="594.21600000000001" u="1"/>
        <n v="694.25850000000003" u="1"/>
        <n v="2496.0749999999998" u="1"/>
        <n v="1428.99" u="1"/>
        <n v="2307.5003999999999" u="1"/>
        <n v="696.23199999999997" u="1"/>
        <n v="221.49" u="1"/>
        <n v="4195.54" u="1"/>
        <n v="2649.54" u="1"/>
        <n v="585.27840000000003" u="1"/>
        <n v="601.74239999999998" u="1"/>
        <n v="901.56" u="1"/>
        <n v="407.74720000000002" u="1"/>
        <n v="265.22719999999998" u="1"/>
        <n v="566" u="1"/>
        <n v="2208" u="1"/>
        <n v="1665.52" u="1"/>
        <n v="1038.43" u="1"/>
        <n v="34449.79" u="1"/>
        <n v="1338.8" u="1"/>
        <n v="754.8" u="1"/>
        <n v="1469.79" u="1"/>
        <n v="1304.82" u="1"/>
        <n v="899.79" u="1"/>
        <n v="1703.18" u="1"/>
        <n v="688.89" u="1"/>
        <n v="608.9" u="1"/>
        <n v="603.79999999999995" u="1"/>
        <n v="862.44" u="1"/>
        <n v="723.38" u="1"/>
        <n v="874.9" u="1"/>
        <n v="2230.17" u="1"/>
        <n v="7296.82" u="1"/>
        <n v="912.7" u="1"/>
        <n v="1250.95" u="1"/>
        <n v="520.1" u="1"/>
        <n v="1529.34" u="1"/>
        <n v="1066.75" u="1"/>
        <n v="1103.29" u="1"/>
        <n v="1111.24" u="1"/>
        <n v="538.70000000000005" u="1"/>
        <n v="2406.6558" u="1"/>
        <n v="1485.9280000000001" u="1"/>
        <n v="670.56659999999999" u="1"/>
        <n v="1748.0524" u="1"/>
        <n v="824" u="1"/>
        <n v="1910.16" u="1"/>
        <n v="968.75" u="1"/>
        <n v="45363.38" u="1"/>
        <n v="474.36" u="1"/>
        <n v="2985.3" u="1"/>
        <n v="2888.02" u="1"/>
        <n v="2182.46" u="1"/>
        <n v="5224.6099999999997" u="1"/>
        <n v="3101.22" u="1"/>
        <n v="2853.09" u="1"/>
        <n v="1267.69" u="1"/>
        <n v="1510" u="1"/>
        <n v="729" u="1"/>
        <n v="578" u="1"/>
        <n v="1600" u="1"/>
        <n v="982" u="1"/>
        <n v="2388.19" u="1"/>
        <n v="2558.44" u="1"/>
        <n v="2059.5763999999999" u="1"/>
        <n v="3045.94" u="1"/>
        <n v="6212.74" u="1"/>
        <n v="50821.03" u="1"/>
        <n v="6874.64" u="1"/>
        <n v="710.58" u="1"/>
        <n v="1581.38" u="1"/>
        <n v="563.20000000000005" u="1"/>
        <n v="1224" u="1"/>
        <n v="2258.6729999999998" u="1"/>
        <n v="2606" u="1"/>
        <n v="258.55" u="1"/>
        <n v="264.10000000000002" u="1"/>
        <n v="528.20000000000005" u="1"/>
        <n v="215.28" u="1"/>
        <n v="4133.5200000000004" u="1"/>
        <n v="1349.24" u="1"/>
        <n v="345.8" u="1"/>
        <n v="1299.04" u="1"/>
        <n v="1054.8900000000001" u="1"/>
        <n v="982.61" u="1"/>
        <n v="1698.0319999999999" u="1"/>
        <n v="1022.1792" u="1"/>
        <n v="1124.8800000000001" u="1"/>
        <n v="774" u="1"/>
        <n v="2079.83" u="1"/>
        <n v="3480.8" u="1"/>
        <n v="1091.58" u="1"/>
        <n v="2719.78" u="1"/>
        <n v="17610" u="1"/>
        <n v="2269.2321000000002" u="1"/>
        <n v="395.30399999999997" u="1"/>
        <n v="1637.8879999999999" u="1"/>
        <n v="990.36" u="1"/>
        <n v="537.52" u="1"/>
        <n v="275.2" u="1"/>
        <n v="2019.66" u="1"/>
        <n v="850.34" u="1"/>
        <n v="505.89" u="1"/>
        <n v="521.38" u="1"/>
        <n v="630.42999999999995" u="1"/>
        <n v="1711.82" u="1"/>
        <n v="2227.84" u="1"/>
        <n v="219.39" u="1"/>
        <n v="1247.94" u="1"/>
        <n v="539.62" u="1"/>
        <n v="159.45500000000001" u="1"/>
        <n v="265.66660000000002" u="1"/>
        <n v="3371.1" u="1"/>
        <n v="973.28" u="1"/>
        <n v="61.72" u="1"/>
        <n v="661.11" u="1"/>
        <n v="109.42" u="1"/>
        <n v="11390.94" u="1"/>
        <n v="2781.8" u="1"/>
        <n v="498.4511" u="1"/>
        <n v="1707" u="1"/>
        <n v="1722.66" u="1"/>
        <n v="364.3" u="1"/>
        <n v="849.24" u="1"/>
        <n v="416" u="1"/>
        <n v="371" u="1"/>
        <n v="1145" u="1"/>
        <n v="752.08569999999997" u="1"/>
        <n v="1674.55" u="1"/>
        <n v="219.56" u="1"/>
        <n v="439.81" u="1"/>
        <n v="730.56" u="1"/>
        <n v="458.07" u="1"/>
        <n v="4374" u="1"/>
        <n v="331.58" u="1"/>
        <n v="322.16000000000003" u="1"/>
        <n v="211.22" u="1"/>
        <n v="650.70000000000005" u="1"/>
        <n v="768.21" u="1"/>
        <n v="1167.93" u="1"/>
        <n v="1493.5" u="1"/>
        <n v="4036.3" u="1"/>
        <n v="15492.45" u="1"/>
        <n v="1256.52" u="1"/>
        <n v="357.39" u="1"/>
        <n v="1874.5440000000001" u="1"/>
        <n v="50.97" u="1"/>
        <n v="410.75" u="1"/>
        <n v="280.5" u="1"/>
        <n v="188.78" u="1"/>
        <n v="1472.7439999999999" u="1"/>
        <n v="232.57919999999999" u="1"/>
        <n v="66.989999999999995" u="1"/>
        <n v="359.29599999999999" u="1"/>
        <n v="41.41" u="1"/>
        <n v="250.78" u="1"/>
        <n v="180.05500000000001" u="1"/>
        <n v="1717.87" u="1"/>
        <n v="204.25" u="1"/>
        <n v="7419.9840000000004" u="1"/>
        <n v="659.22" u="1"/>
        <n v="588.38" u="1"/>
        <n v="621.27" u="1"/>
        <n v="426.98009999999999" u="1"/>
        <n v="863.18" u="1"/>
        <n v="1547.39" u="1"/>
        <n v="1085.5039999999999" u="1"/>
        <n v="751" u="1"/>
        <n v="186.91" u="1"/>
        <n v="621.096" u="1"/>
        <n v="466.33440000000002" u="1"/>
        <n v="670.07360000000006" u="1"/>
        <n v="290.34660000000002" u="1"/>
        <n v="3748.41" u="1"/>
        <n v="795.2" u="1"/>
        <n v="1066.8599999999999" u="1"/>
        <n v="1271.8900000000001" u="1"/>
        <n v="1015.79" u="1"/>
        <n v="786.38" u="1"/>
        <n v="1693.88" u="1"/>
        <n v="2861.18" u="1"/>
        <n v="1532.01" u="1"/>
        <n v="1579.79" u="1"/>
        <n v="716.74" u="1"/>
        <n v="638.9" u="1"/>
        <n v="1310.79" u="1"/>
        <n v="1448.78" u="1"/>
        <n v="1855.78" u="1"/>
        <n v="667.9" u="1"/>
        <n v="1383.79" u="1"/>
        <n v="2180.7800000000002" u="1"/>
        <n v="517.89" u="1"/>
        <n v="959.67" u="1"/>
        <n v="987.79" u="1"/>
        <n v="4170.8500000000004" u="1"/>
        <n v="3732.88" u="1"/>
        <n v="4527.5626000000002" u="1"/>
        <n v="1239.5899999999999" u="1"/>
        <n v="2267" u="1"/>
        <n v="1634.87" u="1"/>
        <n v="1152.79" u="1"/>
        <n v="9113.02" u="1"/>
        <n v="1627.01" u="1"/>
        <n v="1104.67" u="1"/>
        <n v="3396.6039999999998" u="1"/>
        <n v="3173.6480000000001" u="1"/>
        <n v="307.8" u="1"/>
        <n v="919" u="1"/>
        <n v="94.03" u="1"/>
        <n v="182.04" u="1"/>
        <n v="121.19" u="1"/>
        <n v="130.74" u="1"/>
        <n v="44.46" u="1"/>
        <n v="3394.9" u="1"/>
        <n v="445.8" u="1"/>
        <n v="808.2" u="1"/>
        <n v="1686.98" u="1"/>
        <n v="2945.8" u="1"/>
        <n v="1196" u="1"/>
        <n v="678" u="1"/>
        <n v="719.32" u="1"/>
        <n v="1980" u="1"/>
        <n v="344.25" u="1"/>
        <n v="1848.04" u="1"/>
        <n v="93.41" u="1"/>
        <n v="767.47500000000002" u="1"/>
        <n v="420.69" u="1"/>
        <n v="522.14400000000001" u="1"/>
        <n v="1735.232" u="1"/>
        <n v="227.39" u="1"/>
        <n v="325" u="1"/>
        <n v="27970.86" u="1"/>
        <n v="1425.53" u="1"/>
        <n v="2727.77" u="1"/>
        <n v="902.09" u="1"/>
        <n v="730.43" u="1"/>
        <n v="4607.2647999999999" u="1"/>
        <n v="2339.56" u="1"/>
        <n v="1321.8194000000001" u="1"/>
        <n v="673.95" u="1"/>
        <n v="345" u="1"/>
        <n v="2974.65" u="1"/>
        <n v="452.1" u="1"/>
        <n v="373.63" u="1"/>
        <n v="2454.7399999999998" u="1"/>
        <n v="2801.6765" u="1"/>
        <n v="2421.79" u="1"/>
        <n v="1335.6369999999999" u="1"/>
        <n v="1172.8570999999999" u="1"/>
        <n v="721.995" u="1"/>
        <n v="1134" u="1"/>
        <n v="252.07" u="1"/>
        <n v="584.92039999999997" u="1"/>
        <n v="871.11" u="1"/>
        <n v="693.6" u="1"/>
        <n v="931.32510000000002" u="1"/>
        <n v="1488.56" u="1"/>
        <n v="426.5" u="1"/>
        <n v="242.16" u="1"/>
        <n v="909.8" u="1"/>
        <n v="462.73" u="1"/>
        <n v="568.16" u="1"/>
        <n v="165.18" u="1"/>
        <n v="128.32" u="1"/>
        <n v="593.79999999999995" u="1"/>
        <n v="99.6" u="1"/>
        <n v="102.15" u="1"/>
        <n v="626.5" u="1"/>
        <n v="158.54" u="1"/>
        <n v="106.25" u="1"/>
        <n v="154.41" u="1"/>
        <n v="75.819999999999993" u="1"/>
        <n v="86.62" u="1"/>
        <n v="94.92" u="1"/>
        <n v="20.87" u="1"/>
        <n v="76.599999999999994" u="1"/>
        <n v="80.53" u="1"/>
        <n v="157.44" u="1"/>
        <n v="55.74" u="1"/>
        <n v="207.35" u="1"/>
        <n v="78" u="1"/>
        <n v="115.2" u="1"/>
        <n v="65.569999999999993" u="1"/>
        <n v="244.99" u="1"/>
        <n v="95.67" u="1"/>
        <n v="136.9" u="1"/>
        <n v="126.37" u="1"/>
        <n v="92.43" u="1"/>
        <n v="7600.02" u="1"/>
        <n v="375.04" u="1"/>
        <n v="936.8" u="1"/>
        <n v="828.9" u="1"/>
        <n v="264.91000000000003" u="1"/>
        <n v="1289.07" u="1"/>
        <n v="231.1" u="1"/>
        <n v="3070.02" u="1"/>
        <n v="977.06" u="1"/>
        <n v="2758.74" u="1"/>
        <n v="1796.79" u="1"/>
        <n v="578.9" u="1"/>
        <n v="1609.8" u="1"/>
        <n v="614.9" u="1"/>
        <n v="1908.78" u="1"/>
        <n v="915.8" u="1"/>
        <n v="914.41" u="1"/>
        <n v="1290.79" u="1"/>
        <n v="1243.79" u="1"/>
        <n v="3768.77" u="1"/>
        <n v="1299.8" u="1"/>
        <n v="908.95" u="1"/>
        <n v="576.75199999999995" u="1"/>
        <n v="227.15100000000001" u="1"/>
        <n v="19.86" u="1"/>
        <n v="35620.385000000002" u="1"/>
        <n v="457.68" u="1"/>
        <n v="1584.92" u="1"/>
        <n v="942.48" u="1"/>
        <n v="1877.82" u="1"/>
        <n v="1146.9000000000001" u="1"/>
        <n v="487.44" u="1"/>
        <n v="1875.37" u="1"/>
        <n v="552.35" u="1"/>
        <n v="767.12" u="1"/>
        <n v="66.680000000000007" u="1"/>
        <n v="426.56" u="1"/>
        <n v="2106.3200000000002" u="1"/>
        <n v="2192.8000000000002" u="1"/>
        <n v="783.12" u="1"/>
        <n v="188.72" u="1"/>
        <n v="1074.4000000000001" u="1"/>
        <n v="1011.12" u="1"/>
        <n v="449.92" u="1"/>
        <n v="240.59" u="1"/>
        <n v="1015.5" u="1"/>
        <n v="465.54" u="1"/>
        <n v="10620" u="1"/>
        <n v="1157.42" u="1"/>
        <n v="1096.95" u="1"/>
        <n v="2162.27" u="1"/>
        <n v="4390.53" u="1"/>
        <n v="1572.56" u="1"/>
        <n v="3622" u="1"/>
        <n v="716" u="1"/>
        <n v="199.13" u="1"/>
        <n v="854.72" u="1"/>
        <n v="151.19" u="1"/>
        <n v="1125.9000000000001" u="1"/>
        <n v="1214.94" u="1"/>
        <n v="3540.87" u="1"/>
        <n v="1706.8828000000001" u="1"/>
        <n v="1296.1500000000001" u="1"/>
        <n v="3105" u="1"/>
        <n v="1290" u="1"/>
        <n v="400.29" u="1"/>
        <n v="1362.09" u="1"/>
        <n v="702.79" u="1"/>
        <n v="35076.339999999997" u="1"/>
        <n v="1027.3800000000001" u="1"/>
        <n v="565.25" u="1"/>
        <n v="681.26" u="1"/>
        <n v="391" u="1"/>
        <n v="410.3" u="1"/>
        <n v="1021.59" u="1"/>
        <n v="708.36" u="1"/>
        <n v="723.1" u="1"/>
        <n v="201.45" u="1"/>
        <n v="499.4" u="1"/>
        <n v="2922.19" u="1"/>
        <n v="1076.1120000000001" u="1"/>
        <n v="226.79" u="1"/>
        <n v="644.64" u="1"/>
        <n v="772.2" u="1"/>
        <n v="5977.29" u="1"/>
        <n v="3893" u="1"/>
        <n v="9002.69" u="1"/>
        <n v="739.4452" u="1"/>
        <n v="275.02999999999997" u="1"/>
        <n v="212" u="1"/>
        <n v="1365.34" u="1"/>
        <n v="1142.624" u="1"/>
        <n v="795.29" u="1"/>
        <n v="955.13599999999997" u="1"/>
        <n v="225.05" u="1"/>
        <n v="819.75" u="1"/>
        <n v="356.5" u="1"/>
        <n v="153" u="1"/>
        <n v="10707" u="1"/>
        <n v="4092.6304" u="1"/>
        <n v="185.375" u="1"/>
        <n v="1081.68" u="1"/>
        <n v="9937.2000000000007" u="1"/>
        <n v="670.72" u="1"/>
        <n v="715.08" u="1"/>
        <n v="560.51199999999994" u="1"/>
        <n v="420.23520000000002" u="1"/>
        <n v="567.77279999999996" u="1"/>
        <n v="388" u="1"/>
        <n v="1590.32" u="1"/>
        <n v="424.25" u="1"/>
        <n v="1122" u="1"/>
        <n v="2069.06" u="1"/>
        <n v="1005.56" u="1"/>
        <n v="330.27" u="1"/>
        <n v="283.29000000000002" u="1"/>
        <n v="148.13" u="1"/>
        <n v="208.38" u="1"/>
        <n v="1042.82" u="1"/>
        <n v="3907.72" u="1"/>
        <n v="9121.84" u="1"/>
        <n v="601.62" u="1"/>
        <n v="913.02" u="1"/>
        <n v="5533.74" u="1"/>
        <n v="6394.45" u="1"/>
        <n v="1749.65" u="1"/>
        <n v="2906.59" u="1"/>
        <n v="2011.15" u="1"/>
        <n v="341.95" u="1"/>
        <n v="3528.76" u="1"/>
        <n v="911.89" u="1"/>
        <n v="1807.88" u="1"/>
        <n v="717.79" u="1"/>
        <n v="2729.49" u="1"/>
        <n v="684.65" u="1"/>
        <n v="1652.78" u="1"/>
        <n v="1139.68" u="1"/>
        <n v="450.37" u="1"/>
        <n v="413.46" u="1"/>
        <n v="2308.88" u="1"/>
        <n v="1852.75" u="1"/>
        <n v="1349.89" u="1"/>
        <n v="686.35" u="1"/>
        <n v="787.9" u="1"/>
        <n v="1255.79" u="1"/>
        <n v="1666.48" u="1"/>
        <n v="1141.02" u="1"/>
        <n v="796.44" u="1"/>
        <n v="13161.35" u="1"/>
        <n v="954.79" u="1"/>
        <n v="1488.18" u="1"/>
        <n v="1631.09" u="1"/>
        <n v="3680.8" u="1"/>
        <n v="2242.1799999999998" u="1"/>
        <n v="656.9" u="1"/>
        <n v="863.04" u="1"/>
        <n v="1774.89" u="1"/>
        <n v="2578.8000000000002" u="1"/>
        <n v="858.42" u="1"/>
        <n v="1848.23" u="1"/>
        <n v="609.79999999999995" u="1"/>
        <n v="406.8" u="1"/>
        <n v="609.9" u="1"/>
        <n v="1654.78" u="1"/>
        <n v="1376.78" u="1"/>
        <n v="1816.5" u="1"/>
        <n v="2076.5100000000002" u="1"/>
        <n v="1716.17" u="1"/>
        <n v="654.52" u="1"/>
        <n v="823.9" u="1"/>
        <n v="500.8" u="1"/>
        <n v="3289.46" u="1"/>
        <n v="263.61" u="1"/>
        <n v="657.81" u="1"/>
        <n v="1720.88" u="1"/>
        <n v="2644.87" u="1"/>
        <n v="1283.22" u="1"/>
        <n v="791.88" u="1"/>
        <n v="800.89" u="1"/>
        <n v="870.12" u="1"/>
        <n v="1886.78" u="1"/>
        <n v="2830.77" u="1"/>
        <n v="909.92" u="1"/>
        <n v="1672.78" u="1"/>
        <n v="236.23" u="1"/>
        <n v="2159.92" u="1"/>
        <n v="564.77009999999996" u="1"/>
        <n v="323.13339999999999" u="1"/>
        <n v="1276.9792" u="1"/>
        <n v="1008.44" u="1"/>
        <n v="833.64" u="1"/>
        <n v="2136.4299999999998" u="1"/>
        <n v="1944.32" u="1"/>
        <n v="1938.4" u="1"/>
        <n v="4173.79" u="1"/>
        <n v="2039.39" u="1"/>
        <n v="1086.98" u="1"/>
        <n v="3982.89" u="1"/>
        <n v="1402.84" u="1"/>
        <n v="2002.38" u="1"/>
        <n v="15894.46" u="1"/>
        <n v="1247.568" u="1"/>
        <n v="1667.7360000000001" u="1"/>
        <n v="244.56" u="1"/>
        <n v="617.87" u="1"/>
        <n v="1255.1300000000001" u="1"/>
        <n v="572.05999999999995" u="1"/>
        <n v="1155.3399999999999" u="1"/>
        <n v="1155.3599999999999" u="1"/>
        <n v="929.7" u="1"/>
        <n v="929.71" u="1"/>
        <n v="3354.59" u="1"/>
        <n v="2321.8000000000002" u="1"/>
        <n v="3291.6" u="1"/>
        <n v="630.25" u="1"/>
        <n v="3544.8" u="1"/>
        <n v="3966.8" u="1"/>
        <n v="2785.2" u="1"/>
        <n v="4153.78" u="1"/>
        <n v="3929.04" u="1"/>
        <n v="1779.44" u="1"/>
        <n v="224.26" u="1"/>
        <n v="2930.76" u="1"/>
        <n v="497.92" u="1"/>
        <n v="1252" u="1"/>
        <n v="381.58" u="1"/>
        <n v="182.1" u="1"/>
        <n v="455.94990000000001" u="1"/>
        <n v="684.88" u="1"/>
        <n v="207.67" u="1"/>
        <n v="1413.9398000000001" u="1"/>
        <n v="140.44" u="1"/>
        <n v="168.89" u="1"/>
        <n v="468.94" u="1"/>
        <n v="75.180000000000007" u="1"/>
        <n v="160.76" u="1"/>
        <n v="74.849999999999994" u="1"/>
        <n v="44.59" u="1"/>
        <n v="72.8" u="1"/>
        <n v="718.82" u="1"/>
        <n v="193.08" u="1"/>
        <n v="939.6" u="1"/>
        <n v="1798.8" u="1"/>
        <n v="657.02" u="1"/>
        <n v="292.11" u="1"/>
        <n v="269.8" u="1"/>
        <n v="417.36" u="1"/>
        <n v="2228.1" u="1"/>
        <n v="2065.5" u="1"/>
        <n v="834.1" u="1"/>
        <n v="966.42" u="1"/>
        <n v="2310" u="1"/>
        <n v="924" u="1"/>
        <n v="22535.3" u="1"/>
        <n v="22164.18" u="1"/>
        <n v="366.85" u="1"/>
        <n v="4240.05" u="1"/>
        <n v="586.52160000000003" u="1"/>
        <n v="1472.0160000000001" u="1"/>
        <n v="2553" u="1"/>
        <n v="1728.9491" u="1"/>
        <n v="1701.51" u="1"/>
        <n v="460.84" u="1"/>
        <n v="1712.18" u="1"/>
        <n v="2591.1904" u="1"/>
        <n v="6666.34" u="1"/>
        <n v="376.04" u="1"/>
        <n v="604.35" u="1"/>
        <n v="106.08" u="1"/>
        <n v="94.28" u="1"/>
        <n v="1178.02" u="1"/>
        <n v="1439.3891000000001" u="1"/>
        <n v="5294.8" u="1"/>
        <n v="5363.3670000000002" u="1"/>
        <n v="6325.69" u="1"/>
        <n v="278.89999999999998" u="1"/>
        <n v="1233.8" u="1"/>
        <n v="1356.1" u="1"/>
        <n v="475.8" u="1"/>
        <n v="835.8" u="1"/>
        <n v="6224" u="1"/>
        <n v="22818.92" u="1"/>
        <n v="20773.3694" u="1"/>
        <n v="2578.41" u="1"/>
        <n v="15585.05" u="1"/>
        <n v="1975" u="1"/>
        <n v="1755" u="1"/>
        <n v="5038" u="1"/>
        <n v="1750" u="1"/>
        <n v="10077" u="1"/>
        <n v="4500" u="1"/>
        <n v="1374.64" u="1"/>
        <n v="1188.78" u="1"/>
        <n v="173.55" u="1"/>
        <n v="175.82" u="1"/>
        <n v="46.8" u="1"/>
        <n v="47.65" u="1"/>
        <n v="49.1" u="1"/>
        <n v="55.3" u="1"/>
        <n v="9541.2000000000007" u="1"/>
        <n v="974.06" u="1"/>
        <n v="985.16" u="1"/>
        <n v="1165.33" u="1"/>
        <n v="861.84" u="1"/>
        <n v="766.75199999999995" u="1"/>
        <n v="563.54999999999995" u="1"/>
        <n v="117.98" u="1"/>
        <n v="482.61" u="1"/>
        <n v="252.71" u="1"/>
        <n v="1728" u="1"/>
        <n v="826.52" u="1"/>
        <n v="1239.76" u="1"/>
        <n v="3924.06" u="1"/>
        <n v="3921.96" u="1"/>
        <n v="1130.73" u="1"/>
        <n v="659.38" u="1"/>
        <n v="234.75" u="1"/>
        <n v="808.91" u="1"/>
        <n v="83.85" u="1"/>
        <n v="588.81989999999996" u="1"/>
        <n v="718.63679999999999" u="1"/>
        <n v="189.64" u="1"/>
        <n v="164.59" u="1"/>
        <n v="2331.7199999999998" u="1"/>
        <n v="97.92" u="1"/>
        <n v="70.59" u="1"/>
        <n v="355.572" u="1"/>
        <n v="1830" u="1"/>
        <n v="905.45" u="1"/>
        <n v="480.22980000000001" u="1"/>
        <n v="1016.4" u="1"/>
        <n v="139.24" u="1"/>
        <n v="143.47999999999999" u="1"/>
        <n v="303.86" u="1"/>
        <n v="311.27999999999997" u="1"/>
        <n v="183.43" u="1"/>
        <n v="185.26" u="1"/>
        <n v="945.33600000000001" u="1"/>
        <n v="196.672" u="1"/>
        <n v="502.42500000000001" u="1"/>
        <n v="156.21" u="1"/>
        <n v="613.32000000000005" u="1"/>
        <n v="2124" u="1"/>
        <n v="2732.96" u="1"/>
        <n v="424.8" u="1"/>
        <n v="597.83010000000002" u="1"/>
        <n v="217.67500000000001" u="1"/>
        <n v="5475.2510000000002" u="1"/>
        <n v="284.65339999999998" u="1"/>
        <n v="1449.57" u="1"/>
        <n v="7672.9380000000001" u="1"/>
        <n v="886.3116" u="1"/>
        <n v="730.15" u="1"/>
        <n v="631.39" u="1"/>
        <n v="752.81920000000002" u="1"/>
        <n v="814.29600000000005" u="1"/>
        <n v="718.36800000000005" u="1"/>
        <n v="790.47199999999998" u="1"/>
        <n v="618.20640000000003" u="1"/>
        <n v="429.8" u="1"/>
        <n v="851.45" u="1"/>
        <n v="390.18" u="1"/>
        <n v="798.81" u="1"/>
        <n v="7750.6776" u="1"/>
        <n v="6217.82" u="1"/>
        <n v="6098.14" u="1"/>
        <n v="3903.95" u="1"/>
        <n v="2501.94" u="1"/>
        <n v="6115.24" u="1"/>
        <n v="5949.96" u="1"/>
        <n v="3134.56" u="1"/>
        <n v="4502.3599999999997" u="1"/>
        <n v="5157.7700000000004" u="1"/>
        <n v="598.41" u="1"/>
        <n v="455" u="1"/>
        <n v="1257.3430000000001" u="1"/>
        <n v="1713" u="1"/>
        <n v="23047.56" u="1"/>
        <n v="175.99" u="1"/>
        <n v="227.32" u="1"/>
        <n v="616.16" u="1"/>
        <n v="2266.7399999999998" u="1"/>
        <n v="411.74" u="1"/>
        <n v="1086.8900000000001" u="1"/>
        <n v="3239.2559999999999" u="1"/>
        <n v="424" u="1"/>
        <n v="3257.75" u="1"/>
        <n v="135.55000000000001" u="1"/>
        <n v="41.36" u="1"/>
        <n v="3220.02" u="1"/>
        <n v="2997.28" u="1"/>
        <n v="2992.08" u="1"/>
        <n v="2174.8337999999999" u="1"/>
        <n v="3119.58" u="1"/>
        <n v="338.57" u="1"/>
        <n v="997.92" u="1"/>
        <n v="1297.25" u="1"/>
        <n v="4026.98" u="1"/>
        <n v="840.5" u="1"/>
        <n v="1063.6656" u="1"/>
        <n v="3489.92" u="1"/>
        <n v="230.43" u="1"/>
        <n v="1768.04" u="1"/>
        <n v="932.94920000000002" u="1"/>
        <n v="1139.8399999999999" u="1"/>
        <n v="5321.52" u="1"/>
        <n v="658.05" u="1"/>
        <n v="3200" u="1"/>
        <n v="5807.01" u="1"/>
        <n v="4022.6" u="1"/>
        <n v="1592.47" u="1"/>
        <n v="49.05" u="1"/>
        <n v="217.22" u="1"/>
        <n v="1007.96" u="1"/>
        <n v="25.35" u="1"/>
        <n v="25.8" u="1"/>
        <n v="824.26" u="1"/>
        <n v="4935" u="1"/>
        <n v="484.04" u="1"/>
        <n v="699.9" u="1"/>
        <n v="135.97999999999999" u="1"/>
        <n v="80.069999999999993" u="1"/>
        <n v="42.8" u="1"/>
        <n v="89.99" u="1"/>
        <n v="86.99" u="1"/>
        <n v="44.48" u="1"/>
        <n v="41.96" u="1"/>
        <n v="91.5" u="1"/>
        <n v="97.75" u="1"/>
        <n v="214.03200000000001" u="1"/>
        <n v="69.7" u="1"/>
        <n v="100.52" u="1"/>
        <n v="164.43" u="1"/>
        <n v="128" u="1"/>
        <n v="63.58" u="1"/>
        <n v="35.46" u="1"/>
        <n v="182" u="1"/>
        <n v="192" u="1"/>
        <n v="1524" u="1"/>
        <n v="2654.73" u="1"/>
        <n v="26.51" u="1"/>
        <n v="26.14" u="1"/>
        <n v="5119.8239999999996" u="1"/>
        <n v="5683.1466" u="1"/>
        <n v="1952" u="1"/>
        <n v="2169.31" u="1"/>
        <n v="325.99" u="1"/>
        <n v="472.73" u="1"/>
        <n v="226.08" u="1"/>
        <n v="589.78" u="1"/>
        <n v="988.63" u="1"/>
        <n v="1343.04" u="1"/>
        <n v="396.72" u="1"/>
        <n v="217.28" u="1"/>
        <n v="1232" u="1"/>
        <n v="1923" u="1"/>
        <n v="1516.43" u="1"/>
        <n v="10194.77" u="1"/>
        <n v="4018.21" u="1"/>
        <n v="9081.15" u="1"/>
        <n v="519.42999999999995" u="1"/>
        <n v="1396.56" u="1"/>
        <n v="1034" u="1"/>
        <n v="347.25" u="1"/>
        <n v="108.61" u="1"/>
        <n v="138.06" u="1"/>
        <n v="1045.3399999999999" u="1"/>
        <n v="856.16" u="1"/>
        <n v="1278.4000000000001" u="1"/>
        <n v="2679.9" u="1"/>
        <n v="1520.68" u="1"/>
        <n v="5367.8861999999999" u="1"/>
        <n v="2303.3719999999998" u="1"/>
        <n v="613.67999999999995" u="1"/>
        <n v="632" u="1"/>
        <n v="287" u="1"/>
        <n v="1900" u="1"/>
        <n v="2299" u="1"/>
        <n v="1669" u="1"/>
        <n v="101.62" u="1"/>
        <n v="102.53" u="1"/>
        <n v="318.24" u="1"/>
        <n v="67.86" u="1"/>
        <n v="319.89" u="1"/>
        <n v="228.9" u="1"/>
        <n v="87.88" u="1"/>
        <n v="139.9" u="1"/>
        <n v="119.99" u="1"/>
        <n v="95.23" u="1"/>
        <n v="96.04" u="1"/>
        <n v="81.180000000000007" u="1"/>
        <n v="66.55" u="1"/>
        <n v="111.04" u="1"/>
        <n v="112.64" u="1"/>
        <n v="142.22" u="1"/>
        <n v="49.9" u="1"/>
        <n v="54.98" u="1"/>
        <n v="187.48" u="1"/>
        <n v="17225.7" u="1"/>
        <n v="1374.4817" u="1"/>
        <n v="1079.778" u="1"/>
        <n v="1106.5809999999999" u="1"/>
        <n v="12083.57" u="1"/>
        <n v="5008.6000000000004" u="1"/>
        <n v="195.3" u="1"/>
        <n v="457.94" u="1"/>
        <n v="1323.74" u="1"/>
        <n v="216.84" u="1"/>
        <n v="481.34" u="1"/>
        <n v="297.14" u="1"/>
        <n v="297.25" u="1"/>
        <n v="80.739999999999995" u="1"/>
        <n v="4369.5" u="1"/>
        <n v="1722.09" u="1"/>
        <n v="6647.26" u="1"/>
        <n v="1914.5064" u="1"/>
        <n v="2830.35" u="1"/>
        <n v="1357.6603" u="1"/>
        <n v="9305.02" u="1"/>
        <n v="154.82" u="1"/>
        <n v="9660.92" u="1"/>
        <n v="1057.06" u="1"/>
        <n v="32.14" u="1"/>
        <n v="68.23" u="1"/>
        <n v="149.99" u="1"/>
        <n v="174.99" u="1"/>
        <n v="188.8" u="1"/>
        <n v="137.76" u="1"/>
        <n v="144.97999999999999" u="1"/>
        <n v="364.6" u="1"/>
        <n v="195.47" u="1"/>
        <n v="82.58" u="1"/>
        <n v="197.07" u="1"/>
        <n v="198.02" u="1"/>
        <n v="443.32" u="1"/>
        <n v="735.24" u="1"/>
        <n v="635.26859999999999" u="1"/>
        <n v="1201.48" u="1"/>
        <n v="839" u="1"/>
        <n v="91.82" u="1"/>
        <n v="84.98" u="1"/>
        <n v="80.55" u="1"/>
        <n v="73.41" u="1"/>
        <n v="85.99" u="1"/>
        <n v="58.56" u="1"/>
        <n v="76.14" u="1"/>
        <n v="80.430000000000007" u="1"/>
        <n v="41.25" u="1"/>
        <n v="152.88" u="1"/>
        <n v="88.95" u="1"/>
        <n v="39.340000000000003" u="1"/>
        <n v="76.05" u="1"/>
        <n v="94.99" u="1"/>
        <n v="99.99" u="1"/>
        <n v="94.74" u="1"/>
        <n v="166.15" u="1"/>
        <n v="93.69" u="1"/>
        <n v="115.96" u="1"/>
        <n v="47.68" u="1"/>
        <n v="87.77" u="1"/>
        <n v="51.9" u="1"/>
        <n v="137.88" u="1"/>
        <n v="100.3" u="1"/>
        <n v="84.3" u="1"/>
        <n v="37.58" u="1"/>
        <n v="166.54" u="1"/>
        <n v="42.37" u="1"/>
        <n v="70.510000000000005" u="1"/>
        <n v="98.99" u="1"/>
        <n v="58.64" u="1"/>
        <n v="45.51" u="1"/>
        <n v="82.49" u="1"/>
        <n v="95.8" u="1"/>
        <n v="91.99" u="1"/>
        <n v="75.900000000000006" u="1"/>
        <n v="77.400000000000006" u="1"/>
        <n v="37.409999999999997" u="1"/>
        <n v="110.97" u="1"/>
        <n v="78.42" u="1"/>
        <n v="34.450000000000003" u="1"/>
        <n v="93.03" u="1"/>
        <n v="349.99" u="1"/>
        <n v="104.76" u="1"/>
        <n v="143.11000000000001" u="1"/>
        <n v="39.799999999999997" u="1"/>
        <n v="88.52" u="1"/>
        <n v="88.34" u="1"/>
        <n v="89.43" u="1"/>
        <n v="107.53" u="1"/>
        <n v="869.25" u="1"/>
        <n v="59" u="1"/>
        <n v="59.12" u="1"/>
        <n v="272.08999999999997" u="1"/>
        <n v="700.35" u="1"/>
        <n v="461.19" u="1"/>
        <n v="2830.98" u="1"/>
        <n v="780.16459999999995" u="1"/>
        <n v="6440" u="1"/>
        <n v="25.61" u="1"/>
        <n v="133.11000000000001" u="1"/>
        <n v="1178.6199999999999" u="1"/>
        <n v="189.55" u="1"/>
        <n v="208.82" u="1"/>
        <n v="1528.1365000000001" u="1"/>
        <n v="3862.13" u="1"/>
        <n v="1396.8" u="1"/>
        <n v="6765.88" u="1"/>
        <n v="11167.71" u="1"/>
        <n v="6479.68" u="1"/>
        <n v="4556.38" u="1"/>
        <n v="6988.81" u="1"/>
        <n v="1354.88" u="1"/>
        <n v="1288.51" u="1"/>
        <n v="5969.97" u="1"/>
        <n v="681.55" u="1"/>
        <n v="3122.51" u="1"/>
        <n v="2306.27" u="1"/>
        <n v="592.54" u="1"/>
        <n v="20366.34" u="1"/>
        <n v="857.24800000000005" u="1"/>
        <n v="132.49" u="1"/>
        <n v="1361.6" u="1"/>
        <n v="1053.9000000000001" u="1"/>
        <n v="1395.85" u="1"/>
        <n v="2128.08" u="1"/>
        <n v="957.56" u="1"/>
        <n v="366.23" u="1"/>
        <n v="622.4" u="1"/>
        <n v="3058.63" u="1"/>
        <n v="1165.46" u="1"/>
        <n v="835.72" u="1"/>
        <n v="1045" u="1"/>
        <n v="1672" u="1"/>
        <n v="226.01499999999999" u="1"/>
        <n v="2967.28" u="1"/>
        <n v="3274.24" u="1"/>
        <n v="1463" u="1"/>
        <n v="731.96" u="1"/>
        <n v="1790.61" u="1"/>
        <n v="1250.3599999999999" u="1"/>
        <n v="4164.57" u="1"/>
        <n v="23840.87" u="1"/>
        <n v="1448.9" u="1"/>
        <n v="492" u="1"/>
        <n v="574.5376" u="1"/>
        <n v="2140.1632" u="1"/>
        <n v="370.10399999999998" u="1"/>
        <n v="6113.65" u="1"/>
        <n v="2124.63" u="1"/>
        <n v="2123.5500000000002" u="1"/>
        <n v="273.26" u="1"/>
        <n v="2098.14" u="1"/>
        <n v="549.94000000000005" u="1"/>
        <n v="920.04" u="1"/>
        <n v="1966.5" u="1"/>
        <n v="100.72" u="1"/>
        <n v="518.46" u="1"/>
        <n v="2134.6799999999998" u="1"/>
        <n v="2501.4" u="1"/>
        <n v="691.29" u="1"/>
        <n v="402.88" u="1"/>
        <n v="2666.8020000000001" u="1"/>
        <n v="5067.49" u="1"/>
        <n v="23689.03" u="1"/>
        <n v="102.31" u="1"/>
        <n v="2624.58" u="1"/>
        <n v="1230.0999999999999" u="1"/>
        <n v="886.48739999999998" u="1"/>
        <n v="3463.08" u="1"/>
        <n v="1265.02" u="1"/>
        <n v="2633.4" u="1"/>
        <n v="291" u="1"/>
        <n v="1383.86" u="1"/>
        <n v="2012.864" u="1"/>
        <n v="178.49440000000001" u="1"/>
        <n v="1945.104" u="1"/>
        <n v="1256.49" u="1"/>
        <n v="235.98" u="1"/>
        <n v="173.96" u="1"/>
        <n v="850.8" u="1"/>
        <n v="869" u="1"/>
        <n v="314.608" u="1"/>
        <n v="376.37" u="1"/>
        <n v="73.37" u="1"/>
        <n v="125.7" u="1"/>
        <n v="132.91" u="1"/>
        <n v="103.56" u="1"/>
        <n v="109.77" u="1"/>
        <n v="140.4" u="1"/>
        <n v="61.58" u="1"/>
        <n v="2000" u="1"/>
        <n v="447.81" u="1"/>
        <n v="458" u="1"/>
        <n v="458.32" u="1"/>
        <n v="213.215" u="1"/>
        <n v="548.91999999999996" u="1"/>
        <n v="552.61500000000001" u="1"/>
        <n v="205" u="1"/>
        <n v="215.19" u="1"/>
        <n v="497.49990000000003" u="1"/>
        <n v="335.53339999999997" u="1"/>
        <n v="390.83" u="1"/>
        <n v="211.42240000000001" u="1"/>
        <n v="700.86239999999998" u="1"/>
        <n v="680.23500000000001" u="1"/>
        <n v="643.73119999999994" u="1"/>
        <n v="498.13119999999998" u="1"/>
        <n v="648.12159999999994" u="1"/>
        <n v="499.36320000000001" u="1"/>
        <n v="1370.96" u="1"/>
        <n v="1524.54" u="1"/>
        <n v="1144.82" u="1"/>
        <n v="3282.3" u="1"/>
        <n v="5989.2" u="1"/>
        <n v="22379.38" u="1"/>
        <n v="1605.89" u="1"/>
        <n v="320.39999999999998" u="1"/>
        <n v="164.48" u="1"/>
        <n v="1509.04" u="1"/>
        <n v="1382.42" u="1"/>
        <n v="13.5" u="1"/>
        <n v="351.36" u="1"/>
        <n v="141.16" u="1"/>
        <n v="3421.41" u="1"/>
        <n v="743.22" u="1"/>
        <n v="1192.8900000000001" u="1"/>
        <n v="1207.8900000000001" u="1"/>
        <n v="1130.1600000000001" u="1"/>
        <n v="2482.9499999999998" u="1"/>
        <n v="724.14" u="1"/>
        <n v="125.6" u="1"/>
        <n v="583.29" u="1"/>
        <n v="835.2" u="1"/>
        <n v="147.31" u="1"/>
        <n v="1505.53" u="1"/>
        <n v="621.33000000000004" u="1"/>
        <n v="507.6" u="1"/>
        <n v="21663.18" u="1"/>
        <n v="280.54000000000002" u="1"/>
        <n v="194.43" u="1"/>
        <n v="9844.98" u="1"/>
        <n v="43720.38" u="1"/>
        <n v="4845.1099999999997" u="1"/>
        <n v="13850.1" u="1"/>
        <n v="7848.39" u="1"/>
        <n v="295.63" u="1"/>
        <n v="22628.54" u="1"/>
        <n v="619.02" u="1"/>
        <n v="3064.21" u="1"/>
        <n v="1499.07" u="1"/>
        <n v="3024.6" u="1"/>
        <n v="549.20000000000005" u="1"/>
        <n v="2014.27" u="1"/>
        <n v="4685.68" u="1"/>
        <n v="994.43430000000001" u="1"/>
        <n v="974.97" u="1"/>
        <n v="1517.895" u="1"/>
        <n v="762.49599999999998" u="1"/>
        <n v="1361.52" u="1"/>
        <n v="11067" u="1"/>
        <n v="1585.75" u="1"/>
        <n v="2195.7800000000002" u="1"/>
        <n v="1686.24" u="1"/>
        <n v="565.83000000000004" u="1"/>
        <n v="1044.22" u="1"/>
        <n v="1320.38" u="1"/>
        <n v="758.4" u="1"/>
        <n v="1331.4" u="1"/>
        <n v="3733.4" u="1"/>
        <n v="1532.96" u="1"/>
        <n v="962.78" u="1"/>
        <n v="485.39" u="1"/>
        <n v="450.85" u="1"/>
        <n v="467.84" u="1"/>
        <n v="1403.3680999999999" u="1"/>
        <n v="1548.2061000000001" u="1"/>
        <n v="779.35249999999996" u="1"/>
        <n v="1483.1247000000001" u="1"/>
        <n v="1369.05" u="1"/>
        <n v="3899.22" u="1"/>
        <n v="161.30000000000001" u="1"/>
        <n v="3122.8" u="1"/>
        <n v="1056.98" u="1"/>
        <n v="1546.9" u="1"/>
        <n v="1835.68" u="1"/>
        <n v="151.53" u="1"/>
        <n v="843.18" u="1"/>
        <n v="471.55439999999999" u="1"/>
        <n v="2621.87" u="1"/>
        <n v="265.89999999999998" u="1"/>
        <n v="1009.51" u="1"/>
        <n v="2197.34" u="1"/>
        <n v="172.99" u="1"/>
        <n v="1828.1953000000001" u="1"/>
        <n v="919.69" u="1"/>
        <n v="1706.5591999999999" u="1"/>
        <n v="1760.7357" u="1"/>
        <n v="4473.6099999999997" u="1"/>
        <n v="17237.52" u="1"/>
        <n v="4953.7" u="1"/>
        <n v="12518.08" u="1"/>
        <n v="981.38879999999995" u="1"/>
        <n v="784" u="1"/>
        <n v="21120.518" u="1"/>
        <n v="35076.348700000002" u="1"/>
        <n v="3992.27" u="1"/>
        <n v="1575" u="1"/>
        <n v="455.7" u="1"/>
        <n v="1255" u="1"/>
        <n v="3556" u="1"/>
        <n v="581" u="1"/>
        <n v="2528.9899999999998" u="1"/>
        <n v="1241.8" u="1"/>
        <n v="1953" u="1"/>
        <n v="1243.8" u="1"/>
        <n v="600.55999999999995" u="1"/>
        <n v="435.8" u="1"/>
        <n v="824.68" u="1"/>
        <n v="3508.9423999999999" u="1"/>
        <n v="2228.1383999999998" u="1"/>
        <n v="1951.5715" u="1"/>
        <n v="860.09519999999998" u="1"/>
        <n v="1070.4785999999999" u="1"/>
        <n v="202" u="1"/>
        <n v="1797" u="1"/>
        <n v="1878.6015" u="1"/>
        <n v="4142.9799999999996" u="1"/>
        <n v="381.67160000000001" u="1"/>
        <n v="332.58" u="1"/>
        <n v="2869.6714999999999" u="1"/>
        <n v="1460.8508999999999" u="1"/>
        <n v="2225.52" u="1"/>
        <n v="724.17" u="1"/>
        <n v="2792.35" u="1"/>
        <n v="6.14" u="1"/>
        <n v="76" u="1"/>
        <n v="504.94" u="1"/>
        <n v="2016" u="1"/>
        <n v="3437.64" u="1"/>
        <n v="1251.3956000000001" u="1"/>
        <n v="1346.43" u="1"/>
        <n v="900.8" u="1"/>
        <n v="3753.8" u="1"/>
        <n v="3295.74" u="1"/>
        <n v="2820.07" u="1"/>
        <n v="3182.49" u="1"/>
        <n v="4127.3100000000004" u="1"/>
        <n v="2840.1469999999999" u="1"/>
        <n v="3425.99" u="1"/>
        <n v="12996.12" u="1"/>
        <n v="22385.040000000001" u="1"/>
        <n v="3548.2116000000001" u="1"/>
        <n v="2478.4870999999998" u="1"/>
        <n v="1106.8" u="1"/>
        <n v="3332.93" u="1"/>
        <n v="2298.7199999999998" u="1"/>
        <n v="436.49" u="1"/>
        <n v="795" u="1"/>
        <n v="1439.53" u="1"/>
        <n v="855.40499999999997" u="1"/>
        <n v="417.42399999999998" u="1"/>
        <n v="421.00799999999998" u="1"/>
        <n v="2186.54" u="1"/>
        <n v="8195.1299999999992" u="1"/>
        <n v="380.56" u="1"/>
        <n v="2356.31" u="1"/>
        <n v="652.95000000000005" u="1"/>
        <n v="624.37" u="1"/>
        <n v="970.2" u="1"/>
        <n v="9850.44" u="1"/>
        <n v="400.1" u="1"/>
        <n v="1982.75" u="1"/>
        <n v="944.48" u="1"/>
        <n v="1013.2" u="1"/>
        <n v="3567.31" u="1"/>
        <n v="341.24250000000001" u="1"/>
        <n v="100.42" u="1"/>
        <n v="587.94989999999996" u="1"/>
        <n v="521.57280000000003" u="1"/>
        <n v="616.69439999999997" u="1"/>
        <n v="1428.46" u="1"/>
        <n v="574.55999999999995" u="1"/>
        <n v="1956.65" u="1"/>
        <n v="3901.77" u="1"/>
        <n v="20312.71" u="1"/>
        <n v="2495.61" u="1"/>
        <n v="1150" u="1"/>
        <n v="2262.6999999999998" u="1"/>
        <n v="316.89999999999998" u="1"/>
        <n v="1756.9" u="1"/>
        <n v="468.72" u="1"/>
        <n v="573.6" u="1"/>
        <n v="348.15" u="1"/>
        <n v="390.95" u="1"/>
        <n v="1214.9000000000001" u="1"/>
        <n v="7875.32" u="1"/>
        <n v="7387.49" u="1"/>
        <n v="848.82" u="1"/>
        <n v="489.92" u="1"/>
        <n v="14864.08" u="1"/>
        <n v="388.88" u="1"/>
        <n v="2571.9699999999998" u="1"/>
        <n v="3801.68" u="1"/>
        <n v="3530.3850000000002" u="1"/>
        <n v="1914.3" u="1"/>
        <n v="2250" u="1"/>
        <n v="1800.0640000000001" u="1"/>
        <n v="1039.6400000000001" u="1"/>
        <n v="674.8" u="1"/>
        <n v="13279.27" u="1"/>
        <n v="963" u="1"/>
        <n v="29417.85" u="1"/>
        <n v="9033.36" u="1"/>
        <n v="366.48" u="1"/>
        <n v="990.32" u="1"/>
        <n v="1922.31" u="1"/>
        <n v="1922.32" u="1"/>
        <n v="538.98" u="1"/>
        <n v="671.12" u="1"/>
        <n v="734.23" u="1"/>
        <n v="1157.52" u="1"/>
        <n v="1000.72" u="1"/>
        <n v="1528.64" u="1"/>
        <n v="381.52" u="1"/>
        <n v="781.6" u="1"/>
        <n v="713.52" u="1"/>
        <n v="303.12" u="1"/>
        <n v="2057.58" u="1"/>
        <n v="4703.6000000000004" u="1"/>
        <n v="395.31" u="1"/>
        <n v="2054.7800000000002" u="1"/>
        <n v="2700.8" u="1"/>
        <n v="2301.4699999999998" u="1"/>
        <n v="98.43" u="1"/>
        <n v="130.29" u="1"/>
        <n v="404.18" u="1"/>
        <n v="3787.91" u="1"/>
        <n v="4832.6954999999998" u="1"/>
        <n v="1381.67" u="1"/>
        <n v="1654" u="1"/>
        <n v="1697.34" u="1"/>
        <n v="4582.26" u="1"/>
        <n v="7003.32" u="1"/>
        <n v="1061.0237999999999" u="1"/>
        <n v="7310.76" u="1"/>
        <n v="892" u="1"/>
        <n v="1177.6128000000001" u="1"/>
        <n v="1374.48" u="1"/>
        <n v="937" u="1"/>
        <n v="1256.8499999999999" u="1"/>
        <n v="402.9" u="1"/>
        <n v="2813.74" u="1"/>
        <n v="2734.3463000000002" u="1"/>
        <n v="4628.6000000000004" u="1"/>
        <n v="568.52" u="1"/>
        <n v="2656.35" u="1"/>
        <n v="1138.04" u="1"/>
        <n v="728.65" u="1"/>
        <n v="2047.4" u="1"/>
        <n v="6656" u="1"/>
        <n v="5712.5249999999996" u="1"/>
        <n v="3607.4560000000001" u="1"/>
        <n v="3967.95" u="1"/>
        <n v="3159.45" u="1"/>
        <n v="1937.7824000000001" u="1"/>
        <n v="1388.9829" u="1"/>
        <n v="316.73" u="1"/>
        <n v="408.91199999999998" u="1"/>
        <n v="1062.6559999999999" u="1"/>
        <n v="596.48009999999999" u="1"/>
        <n v="414.84800000000001" u="1"/>
        <n v="351.56799999999998" u="1"/>
        <n v="499.98" u="1"/>
        <n v="311.12" u="1"/>
        <n v="850.77" u="1"/>
        <n v="141.58000000000001" u="1"/>
        <n v="21335.88" u="1"/>
        <n v="2135.88" u="1"/>
        <n v="125.69" u="1"/>
        <n v="684.43200000000002" u="1"/>
        <n v="992.32" u="1"/>
        <n v="194.6112" u="1"/>
        <n v="1966.41" u="1"/>
        <n v="250.92" u="1"/>
        <n v="1437" u="1"/>
        <n v="3204.4" u="1"/>
        <n v="157.304" u="1"/>
        <n v="214.8" u="1"/>
        <n v="465.95249999999999" u="1"/>
        <n v="405.2466" u="1"/>
        <n v="439.7799" u="1"/>
        <n v="611.96799999999996" u="1"/>
        <n v="1383.7760000000001" u="1"/>
        <n v="167.34" u="1"/>
        <n v="569.29" u="1"/>
        <n v="2162.19" u="1"/>
        <n v="611.16750000000002" u="1"/>
        <n v="410.07" u="1"/>
        <n v="282.35199999999998" u="1"/>
        <n v="337.76" u="1"/>
        <n v="183.45" u="1"/>
        <n v="807.9" u="1"/>
        <n v="1125.8" u="1"/>
        <n v="886.24" u="1"/>
        <n v="4901.08" u="1"/>
        <n v="578.98" u="1"/>
        <n v="1199" u="1"/>
        <n v="617.04999999999995" u="1"/>
        <n v="2387.4699999999998" u="1"/>
        <n v="1752.7" u="1"/>
        <n v="539.85" u="1"/>
        <n v="1516.01" u="1"/>
        <n v="3689.69" u="1"/>
        <n v="1122.0999999999999" u="1"/>
        <n v="501.98" u="1"/>
        <n v="887.27" u="1"/>
        <n v="1818.68" u="1"/>
        <n v="1856" u="1"/>
        <n v="1176.9100000000001" u="1"/>
        <n v="1155.93" u="1"/>
        <n v="860.78" u="1"/>
        <n v="2352.7199999999998" u="1"/>
        <n v="250.97" u="1"/>
        <n v="1073.25" u="1"/>
        <n v="1015.12" u="1"/>
        <n v="684.16660000000002" u="1"/>
        <n v="4299.1400000000003" u="1"/>
        <n v="193.78" u="1"/>
        <n v="2665.35" u="1"/>
        <n v="3171.92" u="1"/>
        <n v="629.13" u="1"/>
        <n v="472" u="1"/>
        <n v="1746.34" u="1"/>
        <n v="606.15" u="1"/>
        <n v="1179.9000000000001" u="1"/>
        <n v="1358.96" u="1"/>
        <n v="1365.11" u="1"/>
        <n v="1560.96" u="1"/>
        <n v="275.94" u="1"/>
        <n v="359.1" u="1"/>
        <n v="2014.39" u="1"/>
        <n v="1780.8" u="1"/>
        <n v="373.58" u="1"/>
        <n v="105.53" u="1"/>
        <n v="395.82" u="1"/>
        <n v="1152.1500000000001" u="1"/>
        <n v="2862.0540000000001" u="1"/>
        <n v="515.77" u="1"/>
        <n v="937.18" u="1"/>
        <n v="573.78" u="1"/>
        <n v="1017" u="1"/>
        <n v="213.34" u="1"/>
        <n v="3628" u="1"/>
        <n v="1033.1099999999999" u="1"/>
        <n v="197.02" u="1"/>
        <n v="94.38" u="1"/>
        <n v="141.6" u="1"/>
        <n v="264.81" u="1"/>
        <n v="460" u="1"/>
        <n v="4991.25" u="1"/>
        <n v="74.09" u="1"/>
        <n v="622.27" u="1"/>
        <n v="98.61" u="1"/>
        <n v="1476" u="1"/>
        <n v="2736.85" u="1"/>
        <n v="1295.95" u="1"/>
        <n v="34734.39" u="1"/>
        <n v="558.38" u="1"/>
        <n v="287.76" u="1"/>
        <n v="1221.43" u="1"/>
        <n v="437.47" u="1"/>
        <n v="1531.4" u="1"/>
        <n v="2523.02" u="1"/>
        <n v="3005.72" u="1"/>
        <n v="1972.56" u="1"/>
        <n v="5426.19" u="1"/>
        <n v="1495.85" u="1"/>
        <n v="8173.54" u="1"/>
        <n v="33653.269999999997" u="1"/>
        <n v="202.81" u="1"/>
        <n v="10097.84" u="1"/>
        <n v="11145.081200000001" u="1"/>
        <n v="1141.6400000000001" u="1"/>
        <n v="544" u="1"/>
        <n v="3475.71" u="1"/>
        <n v="400.33" u="1"/>
        <n v="94.81" u="1"/>
        <n v="375.25" u="1"/>
        <n v="3191.08" u="1"/>
        <n v="3191.09" u="1"/>
        <n v="3764.64" u="1"/>
        <n v="1091.92" u="1"/>
        <n v="286.48" u="1"/>
        <n v="1803.83" u="1"/>
        <n v="1712.85" u="1"/>
        <n v="3673.14" u="1"/>
        <n v="565.67999999999995" u="1"/>
        <n v="167.25" u="1"/>
        <n v="1749.67" u="1"/>
        <n v="1053.5999999999999" u="1"/>
        <n v="1130.04" u="1"/>
        <n v="1002.2" u="1"/>
        <n v="6558.6" u="1"/>
        <n v="4399.12" u="1"/>
        <n v="165" u="1"/>
        <n v="219.63" u="1"/>
        <n v="403.08" u="1"/>
        <n v="542.98" u="1"/>
        <n v="6098.78" u="1"/>
        <n v="1869" u="1"/>
        <n v="119.01" u="1"/>
        <n v="986" u="1"/>
        <n v="1673.4" u="1"/>
        <n v="392.5" u="1"/>
        <n v="1866.38" u="1"/>
        <n v="734.08" u="1"/>
        <n v="386.1" u="1"/>
        <n v="498.84" u="1"/>
        <n v="386.66" u="1"/>
        <n v="5926.0007999999998" u="1"/>
        <n v="616.01880000000006" u="1"/>
        <n v="5148" u="1"/>
        <n v="226.01" u="1"/>
        <n v="2857.89" u="1"/>
        <n v="1339.44" u="1"/>
        <n v="1770" u="1"/>
        <n v="9608" u="1"/>
        <n v="4714.8999999999996" u="1"/>
        <n v="4077.7175999999999" u="1"/>
        <n v="592.20000000000005" u="1"/>
        <n v="2748.36" u="1"/>
        <n v="720.52" u="1"/>
        <n v="1902" u="1"/>
        <n v="1855.28" u="1"/>
        <n v="4573.41" u="1"/>
        <n v="6206.3680000000004" u="1"/>
        <n v="306" u="1"/>
        <n v="10525.156199999999" u="1"/>
        <n v="3483.09" u="1"/>
        <n v="488.55" u="1"/>
        <n v="404.25" u="1"/>
        <n v="1063" u="1"/>
        <n v="401.3" u="1"/>
        <n v="1254" u="1"/>
        <n v="574.91" u="1"/>
        <n v="3104.64" u="1"/>
        <n v="725.45740000000001" u="1"/>
        <n v="849.83" u="1"/>
        <n v="453.24" u="1"/>
        <n v="120.87" u="1"/>
        <n v="4027.05" u="1"/>
        <n v="513.69000000000005" u="1"/>
        <n v="223.61" u="1"/>
        <n v="127.12" u="1"/>
        <n v="262" u="1"/>
        <n v="26406.13" u="1"/>
        <n v="11186.62" u="1"/>
        <n v="4635.05" u="1"/>
        <n v="8231" u="1"/>
        <n v="831" u="1"/>
        <n v="939" u="1"/>
        <n v="457" u="1"/>
        <n v="529" u="1"/>
        <n v="1862.87" u="1"/>
        <n v="596.85" u="1"/>
        <n v="637.89599999999996" u="1"/>
        <n v="304.42" u="1"/>
        <n v="293.8" u="1"/>
        <n v="542.58000000000004" u="1"/>
        <n v="283.60000000000002" u="1"/>
        <n v="378.02" u="1"/>
        <n v="575.17999999999995" u="1"/>
        <n v="530" u="1"/>
        <n v="643.44000000000005" u="1"/>
        <n v="482.58" u="1"/>
        <n v="755.28" u="1"/>
        <n v="262.14" u="1"/>
        <n v="126.24" u="1"/>
        <n v="3000" u="1"/>
        <n v="107.97" u="1"/>
        <n v="135.69999999999999" u="1"/>
        <n v="404.91739999999999" u="1"/>
        <n v="109.16" u="1"/>
        <n v="157.06" u="1"/>
        <n v="743.32" u="1"/>
        <n v="274.35000000000002" u="1"/>
        <n v="3292.8" u="1"/>
        <n v="770.5" u="1"/>
        <n v="925.68" u="1"/>
        <n v="2769.84" u="1"/>
        <n v="2853.73" u="1"/>
        <n v="232.48" u="1"/>
        <n v="3625.6696999999999" u="1"/>
        <n v="257.83" u="1"/>
        <n v="1854.3" u="1"/>
        <n v="104.13" u="1"/>
        <n v="104.02" u="1"/>
        <n v="22.26" u="1"/>
        <n v="65.73" u="1"/>
        <n v="34.68" u="1"/>
        <n v="28152.84" u="1"/>
        <n v="183.81" u="1"/>
        <n v="183.82" u="1"/>
        <n v="2990" u="1"/>
        <n v="769.88800000000003" u="1"/>
        <n v="964.54399999999998" u="1"/>
        <n v="630.55999999999995" u="1"/>
        <n v="318.5" u="1"/>
        <n v="-113.4" u="1"/>
        <n v="-283.5" u="1"/>
        <n v="-6945.82" u="1"/>
        <n v="-56.7" u="1"/>
        <n v="9.4499999999999993" u="1"/>
        <n v="-396.9" u="1"/>
        <n v="-18.899999999999999" u="1"/>
        <n v="-3591" u="1"/>
        <n v="-226.8" u="1"/>
        <n v="-529.20000000000005" u="1"/>
        <n v="359.16" u="1"/>
        <n v="3719.1" u="1"/>
        <n v="-2721.6" u="1"/>
        <n v="-189" u="1"/>
        <n v="-141.76" u="1"/>
        <n v="-1058.4000000000001" u="1"/>
        <n v="18.899999999999999" u="1"/>
        <n v="-170.1" u="1"/>
        <n v="-1701" u="1"/>
        <n v="-850.5" u="1"/>
        <n v="-198.46" u="1"/>
        <n v="-680.4" u="1"/>
        <n v="1311.03" u="1"/>
        <n v="1340.16" u="1"/>
        <n v="21025.919999999998" u="1"/>
        <n v="12043.647000000001" u="1"/>
        <n v="43133.317600000002" u="1"/>
        <n v="5850.99" u="1"/>
        <n v="6861.57" u="1"/>
        <n v="2548.73" u="1"/>
        <n v="2536.1999999999998" u="1"/>
        <n v="1800.63" u="1"/>
        <n v="2995.2" u="1"/>
        <n v="1094.8399999999999" u="1"/>
        <n v="559.80999999999995" u="1"/>
        <n v="970.38" u="1"/>
        <n v="143.24" u="1"/>
        <n v="5345.39" u="1"/>
        <n v="621.33119999999997" u="1"/>
        <n v="627.71" u="1"/>
        <n v="566.62" u="1"/>
        <n v="29158.560000000001" u="1"/>
        <n v="4854.1899999999996" u="1"/>
        <n v="2279.7199999999998" u="1"/>
        <n v="1760" u="1"/>
        <n v="26643.7" u="1"/>
        <n v="49008.18" u="1"/>
        <n v="4796.3999999999996" u="1"/>
        <n v="12024" u="1"/>
        <n v="643.95000000000005" u="1"/>
        <n v="1192.24" u="1"/>
        <n v="1462.6489999999999" u="1"/>
        <n v="4169.29" u="1"/>
        <n v="3614.0832" u="1"/>
        <n v="1280.25" u="1"/>
        <n v="822.9" u="1"/>
        <n v="2553.0700000000002" u="1"/>
        <n v="6466.47" u="1"/>
        <n v="1879.5" u="1"/>
        <n v="258" u="1"/>
        <n v="23229.54" u="1"/>
        <n v="1024.83" u="1"/>
        <n v="1864.71" u="1"/>
        <n v="327" u="1"/>
        <n v="639.99" u="1"/>
        <n v="408.62" u="1"/>
        <n v="1225.8" u="1"/>
        <n v="3777.47" u="1"/>
        <n v="429.18" u="1"/>
        <n v="1049.2" u="1"/>
        <n v="587.44010000000003" u="1"/>
        <n v="848.33439999999996" u="1"/>
        <n v="589.76289999999995" u="1"/>
        <n v="1269.8699999999999" u="1"/>
        <n v="751.8" u="1"/>
        <n v="2488.5300000000002" u="1"/>
        <n v="827.4" u="1"/>
        <n v="919.6" u="1"/>
        <n v="336.6" u="1"/>
        <n v="6459.1949999999997" u="1"/>
        <n v="845.48" u="1"/>
        <n v="3934.3110000000001" u="1"/>
        <n v="3316.1777999999999" u="1"/>
        <n v="512.81100000000004" u="1"/>
        <n v="296.36" u="1"/>
        <n v="1908.8534999999999" u="1"/>
        <n v="2714.1044000000002" u="1"/>
        <n v="321.45" u="1"/>
        <n v="405.39" u="1"/>
        <n v="9554.67" u="1"/>
        <n v="443.42" u="1"/>
        <n v="826" u="1"/>
        <n v="30022.080000000002" u="1"/>
        <n v="33813.24" u="1"/>
        <n v="3686.54" u="1"/>
        <n v="29714.58" u="1"/>
        <n v="4864.2" u="1"/>
        <n v="28497.3" u="1"/>
        <n v="4854.53" u="1"/>
        <n v="904.04160000000002" u="1"/>
        <n v="182.81" u="1"/>
        <n v="581.95000000000005" u="1"/>
        <n v="1007.3" u="1"/>
        <n v="1564.82" u="1"/>
        <n v="1922.18" u="1"/>
        <n v="443.61" u="1"/>
        <n v="1428.3" u="1"/>
        <n v="51553.89" u="1"/>
        <n v="12807.44" u="1"/>
        <n v="31401.999199999998" u="1"/>
        <n v="1616" u="1"/>
        <n v="694.43" u="1"/>
        <n v="809.56" u="1"/>
        <n v="1109.28" u="1"/>
        <n v="4324.8999999999996" u="1"/>
        <n v="432.13" u="1"/>
        <n v="1912.145" u="1"/>
        <n v="2564.41" u="1"/>
        <n v="2812.76" u="1"/>
        <n v="2362.2600000000002" u="1"/>
        <n v="5386.9" u="1"/>
        <n v="438.88" u="1"/>
        <n v="799.30970000000002" u="1"/>
        <n v="437.64620000000002" u="1"/>
        <n v="907.62850000000003" u="1"/>
        <n v="16888.14" u="1"/>
        <n v="1897.9021" u="1"/>
        <n v="2007.5046" u="1"/>
        <n v="28994.01" u="1"/>
        <n v="2985.49" u="1"/>
        <n v="1981.2" u="1"/>
        <n v="1857.5154" u="1"/>
        <n v="118" u="1"/>
        <n v="113.28" u="1"/>
        <n v="1148.3800000000001" u="1"/>
        <n v="827.65" u="1"/>
        <n v="3680.5" u="1"/>
        <n v="441.87" u="1"/>
        <n v="476.7" u="1"/>
        <n v="798" u="1"/>
        <n v="8296.26" u="1"/>
        <n v="2181.92" u="1"/>
        <n v="650.34" u="1"/>
        <n v="594.15" u="1"/>
        <n v="939.19" u="1"/>
        <n v="3845.25" u="1"/>
        <n v="1401.69" u="1"/>
        <n v="2198.71" u="1"/>
        <n v="248.16" u="1"/>
        <n v="1171.08" u="1"/>
        <n v="926.46400000000006" u="1"/>
        <n v="559.77599999999995" u="1"/>
        <n v="3754.78" u="1"/>
        <n v="5401.67" u="1"/>
        <n v="628.36659999999995" u="1"/>
        <n v="43.43" u="1"/>
        <n v="82.25" u="1"/>
        <n v="179.98" u="1"/>
        <n v="175.94" u="1"/>
        <n v="413.34" u="1"/>
        <n v="568.04" u="1"/>
        <n v="470.76" u="1"/>
        <n v="1012.24" u="1"/>
        <n v="1857.36" u="1"/>
        <n v="11933.22" u="1"/>
        <n v="209.95" u="1"/>
        <n v="13695.75" u="1"/>
        <n v="1879.42" u="1"/>
        <n v="589" u="1"/>
        <n v="460.54399999999998" u="1"/>
        <n v="449.34399999999999" u="1"/>
        <n v="386.96" u="1"/>
        <n v="51.77" u="1"/>
        <n v="134.33000000000001" u="1"/>
        <n v="160.44999999999999" u="1"/>
        <n v="448.38" u="1"/>
        <n v="1409.57" u="1"/>
        <n v="502.2" u="1"/>
        <n v="488" u="1"/>
        <n v="3" u="1"/>
        <n v="335.71" u="1"/>
        <n v="778.16" u="1"/>
        <n v="6919.4495999999999" u="1"/>
        <n v="17093.689999999999" u="1"/>
        <n v="25771.73" u="1"/>
        <n v="2184.58" u="1"/>
        <n v="2076" u="1"/>
        <n v="600.1" u="1"/>
        <n v="210.21" u="1"/>
        <n v="368.44659999999999" u="1"/>
        <n v="973.25009999999997" u="1"/>
        <n v="2295.3000000000002" u="1"/>
        <n v="1915.2" u="1"/>
        <n v="427.58" u="1"/>
        <n v="412.08" u="1"/>
        <n v="796.01760000000002" u="1"/>
        <n v="4913.92" u="1"/>
        <n v="341.81" u="1"/>
        <n v="937.65" u="1"/>
        <n v="1203.6400000000001" u="1"/>
        <n v="3707.1" u="1"/>
        <n v="684.17" u="1"/>
        <n v="13072.99" u="1"/>
        <n v="10991.89" u="1"/>
        <n v="1767.32" u="1"/>
        <n v="7382.63" u="1"/>
        <n v="3447.16" u="1"/>
        <n v="271.25" u="1"/>
        <n v="2963" u="1"/>
        <n v="4600.7" u="1"/>
        <n v="3115.78" u="1"/>
        <n v="1399.88" u="1"/>
        <n v="290.29000000000002" u="1"/>
        <n v="984.4" u="1"/>
        <n v="7224.24" u="1"/>
        <n v="5768.1" u="1"/>
        <n v="1349.6" u="1"/>
        <n v="770.85" u="1"/>
        <n v="371.82" u="1"/>
        <n v="1295.04" u="1"/>
        <n v="547.04" u="1"/>
        <n v="1260.72" u="1"/>
        <n v="493.52" u="1"/>
        <n v="1972" u="1"/>
        <n v="734.4" u="1"/>
        <n v="860.72" u="1"/>
        <n v="1111.04" u="1"/>
        <n v="253.4" u="1"/>
        <n v="479.12" u="1"/>
        <n v="249.96" u="1"/>
        <n v="622.5" u="1"/>
        <n v="2988" u="1"/>
        <n v="548.32000000000005" u="1"/>
        <n v="803.46" u="1"/>
        <n v="269.35000000000002" u="1"/>
        <n v="969.6" u="1"/>
        <n v="599.44000000000005" u="1"/>
        <n v="5498.9" u="1"/>
        <n v="605.50400000000002" u="1"/>
        <n v="5401.6" u="1"/>
        <n v="3798" u="1"/>
        <n v="5999.35" u="1"/>
        <n v="5998.8" u="1"/>
        <n v="5551.48" u="1"/>
        <n v="4557.6000000000004" u="1"/>
        <n v="5298.94" u="1"/>
        <n v="3438.37" u="1"/>
        <n v="5427.2" u="1"/>
        <n v="5461.94" u="1"/>
        <n v="5148.3999999999996" u="1"/>
        <n v="5898.82" u="1"/>
        <n v="1515" u="1"/>
        <n v="1096.8499999999999" u="1"/>
        <n v="3738.46" u="1"/>
        <n v="1458.65" u="1"/>
        <n v="1215" u="1"/>
        <n v="123.99" u="1"/>
        <n v="3749.44" u="1"/>
        <n v="2224.9899999999998" u="1"/>
        <n v="300.83999999999997" u="1"/>
        <n v="1564.64" u="1"/>
        <n v="2886.8" u="1"/>
        <n v="162.36000000000001" u="1"/>
        <n v="3828" u="1"/>
        <n v="2449.8200000000002" u="1"/>
        <n v="757.02" u="1"/>
        <n v="2706.87" u="1"/>
        <n v="5893.28" u="1"/>
        <n v="1028.9100000000001" u="1"/>
        <n v="5499.19" u="1"/>
        <n v="29553.8" u="1"/>
        <n v="2936.9043999999999" u="1"/>
        <n v="736.56799999999998" u="1"/>
        <n v="1778.6496" u="1"/>
        <n v="743.85" u="1"/>
        <n v="1261.5899999999999" u="1"/>
        <n v="420.53" u="1"/>
        <n v="936.69" u="1"/>
        <n v="24074.480800000001" u="1"/>
        <n v="22031.041799999999" u="1"/>
        <n v="14314.5" u="1"/>
        <n v="15762.2628" u="1"/>
        <n v="11104.94" u="1"/>
        <n v="933.85" u="1"/>
        <n v="204.97" u="1"/>
        <n v="1.65" u="1"/>
        <n v="3249.75" u="1"/>
        <n v="1369.26" u="1"/>
        <n v="8190" u="1"/>
        <n v="2530.9" u="1"/>
        <n v="738.51" u="1"/>
        <n v="4284" u="1"/>
        <n v="433.68" u="1"/>
        <n v="460.86" u="1"/>
        <n v="7019.88" u="1"/>
        <n v="22559.279999999999" u="1"/>
        <n v="24952.087500000001" u="1"/>
        <n v="805.76" u="1"/>
        <n v="847.96" u="1"/>
        <n v="747.28" u="1"/>
        <n v="24031.35" u="1"/>
        <n v="168" u="1"/>
        <n v="1437.58" u="1"/>
        <n v="397.43" u="1"/>
        <n v="2651.62" u="1"/>
        <n v="298.8" u="1"/>
        <n v="2155.31" u="1"/>
        <n v="2397.9690000000001" u="1"/>
        <n v="4769.59" u="1"/>
        <n v="5977.7352000000001" u="1"/>
        <n v="5657.0904" u="1"/>
        <n v="16579.71" u="1"/>
        <n v="4621.4745000000003" u="1"/>
        <n v="1296.6927000000001" u="1"/>
        <n v="4278.4399999999996" u="1"/>
        <n v="1066.6099999999999" u="1"/>
        <n v="863.56" u="1"/>
        <n v="2081.08" u="1"/>
        <n v="1459.08" u="1"/>
        <n v="409.5" u="1"/>
        <n v="3267.36" u="1"/>
        <n v="595.20000000000005" u="1"/>
        <n v="857.25" u="1"/>
        <n v="895.52" u="1"/>
        <n v="878.96" u="1"/>
        <n v="765.42" u="1"/>
        <n v="932.01" u="1"/>
        <n v="2982" u="1"/>
        <n v="2970" u="1"/>
        <n v="3845.56" u="1"/>
        <n v="484.54" u="1"/>
        <n v="39" u="1"/>
        <n v="5495.01" u="1"/>
        <n v="6836.2" u="1"/>
        <n v="1919.232" u="1"/>
        <n v="194.14" u="1"/>
        <n v="190.72" u="1"/>
        <n v="488.7792" u="1"/>
        <n v="687.1" u="1"/>
        <n v="569.84" u="1"/>
        <n v="375.76" u="1"/>
        <n v="520.86" u="1"/>
        <n v="786.42" u="1"/>
        <n v="477.78" u="1"/>
        <n v="437.73" u="1"/>
        <n v="435.97" u="1"/>
        <n v="261.38659999999999" u="1"/>
        <n v="308.22399999999999" u="1"/>
        <n v="165.816" u="1"/>
        <n v="1032" u="1"/>
        <n v="136.745" u="1"/>
        <n v="472.40249999999997" u="1"/>
        <n v="572.32000000000005" u="1"/>
        <n v="308.7" u="1"/>
        <n v="2050.62" u="1"/>
        <n v="414.45600000000002" u="1"/>
        <n v="3487.8" u="1"/>
        <n v="882.29010000000005" u="1"/>
        <n v="235.2" u="1"/>
        <n v="457.71" u="1"/>
        <n v="1636.2" u="1"/>
        <n v="1020.34" u="1"/>
        <n v="1185.33" u="1"/>
        <n v="534.51" u="1"/>
        <n v="503.32799999999997" u="1"/>
        <n v="637.55999999999995" u="1"/>
        <n v="12660" u="1"/>
        <n v="13172.48" u="1"/>
        <n v="5722.98" u="1"/>
        <n v="1331" u="1"/>
        <n v="3965.46" u="1"/>
        <n v="172.89" u="1"/>
        <n v="2030.95" u="1"/>
        <n v="986.89" u="1"/>
        <n v="679.54" u="1"/>
        <n v="976.72" u="1"/>
        <n v="1394.27" u="1"/>
        <n v="728.54" u="1"/>
        <n v="937.3" u="1"/>
        <n v="282.89999999999998" u="1"/>
        <n v="276" u="1"/>
        <n v="227.3" u="1"/>
        <n v="265.32" u="1"/>
        <n v="236" u="1"/>
        <n v="3351.06" u="1"/>
        <n v="14330.52" u="1"/>
        <n v="27258.959999999999" u="1"/>
        <n v="22142.959999999999" u="1"/>
        <n v="269.14" u="1"/>
        <n v="1024.52" u="1"/>
        <n v="11109.15" u="1"/>
        <n v="2247.25" u="1"/>
        <n v="226.2" u="1"/>
        <n v="848.79" u="1"/>
        <n v="1733.68" u="1"/>
        <n v="455.90719999999999" u="1"/>
        <n v="1727.88" u="1"/>
        <n v="335.74" u="1"/>
        <n v="1213.06" u="1"/>
        <n v="203.55" u="1"/>
        <n v="701.3" u="1"/>
        <n v="509.84640000000002" u="1"/>
        <n v="700.3" u="1"/>
        <n v="225.04" u="1"/>
        <n v="229.08" u="1"/>
        <n v="933.6096" u="1"/>
        <n v="786.16" u="1"/>
        <n v="780.94" u="1"/>
        <n v="1458.4416000000001" u="1"/>
        <n v="1587.5900999999999" u="1"/>
        <n v="1539.55" u="1"/>
        <n v="6527.95" u="1"/>
        <n v="835.18020000000001" u="1"/>
        <n v="1496" u="1"/>
        <n v="1252.7" u="1"/>
        <n v="796.58" u="1"/>
        <n v="947.58" u="1"/>
        <n v="1665.21" u="1"/>
        <n v="571.12" u="1"/>
        <n v="559.20000000000005" u="1"/>
        <n v="3740.76" u="1"/>
        <n v="367.12" u="1"/>
        <n v="996.72" u="1"/>
        <n v="2036" u="1"/>
        <n v="230.25" u="1"/>
        <n v="70" u="1"/>
        <n v="1890" u="1"/>
        <n v="8294" u="1"/>
        <n v="1591.16" u="1"/>
        <n v="683.86080000000004" u="1"/>
        <n v="11744.15" u="1"/>
        <n v="14091.42" u="1"/>
        <n v="14092.98" u="1"/>
        <n v="972" u="1"/>
        <n v="4220" u="1"/>
        <n v="1274.7280000000001" u="1"/>
        <n v="7384.1040000000003" u="1"/>
        <n v="627" u="1"/>
        <n v="668.96" u="1"/>
        <n v="2076.11" u="1"/>
        <n v="1626.46" u="1"/>
        <n v="7807.91" u="1"/>
        <n v="3300" u="1"/>
        <n v="9639" u="1"/>
        <n v="3752.45" u="1"/>
        <n v="4504.1099999999997" u="1"/>
        <n v="1020.3" u="1"/>
        <n v="1632.1" u="1"/>
        <n v="5229" u="1"/>
        <n v="4223.6400000000003" u="1"/>
        <n v="3229.97" u="1"/>
        <n v="2225.5" u="1"/>
        <n v="281.52" u="1"/>
        <n v="230.37" u="1"/>
        <n v="281.35000000000002" u="1"/>
        <n v="2371.4899999999998" u="1"/>
        <n v="2366" u="1"/>
        <n v="3626.64" u="1"/>
        <n v="1802.09" u="1"/>
        <n v="1100.1099999999999" u="1"/>
        <n v="1375.9" u="1"/>
        <n v="1295.3399999999999" u="1"/>
        <n v="1164.21" u="1"/>
        <n v="541.79999999999995" u="1"/>
        <n v="1462.52" u="1"/>
        <n v="2016.84" u="1"/>
        <n v="2620.67" u="1"/>
        <n v="892.08" u="1"/>
        <n v="13372.5" u="1"/>
        <n v="16221.81" u="1"/>
        <n v="1097" u="1"/>
        <n v="1151.1400000000001" u="1"/>
        <n v="451.68" u="1"/>
        <n v="207.72" u="1"/>
        <n v="1280" u="1"/>
        <n v="98.94" u="1"/>
        <n v="22" u="1"/>
        <n v="44" u="1"/>
        <n v="47" u="1"/>
        <n v="6950.15" u="1"/>
        <n v="4128.5551999999998" u="1"/>
        <n v="1250.8900000000001" u="1"/>
        <n v="687.8" u="1"/>
        <n v="1361.89" u="1"/>
        <n v="742.92" u="1"/>
        <n v="1676.34" u="1"/>
        <n v="462.9" u="1"/>
        <n v="710.1" u="1"/>
        <n v="2539.7800000000002" u="1"/>
        <n v="310.89999999999998" u="1"/>
        <n v="581.9" u="1"/>
        <n v="538.91999999999996" u="1"/>
        <n v="267.89999999999998" u="1"/>
        <n v="3796.2" u="1"/>
        <n v="75" u="1"/>
        <n v="194.27" u="1"/>
        <n v="332.98" u="1"/>
        <n v="5244.12" u="1"/>
        <n v="163.15" u="1"/>
        <n v="6237.72" u="1"/>
        <n v="8273.92" u="1"/>
        <n v="1350.33" u="1"/>
        <n v="4049.65" u="1"/>
        <n v="1107.0999999999999" u="1"/>
        <n v="995.17" u="1"/>
        <n v="947.92" u="1"/>
        <n v="1087.8399999999999" u="1"/>
        <n v="1091.07" u="1"/>
        <n v="11585.48" u="1"/>
        <n v="1357.1" u="1"/>
        <n v="815.8" u="1"/>
        <n v="92.93" u="1"/>
        <n v="1009.65" u="1"/>
        <n v="711.8" u="1"/>
        <n v="366.7" u="1"/>
        <n v="132.65" u="1"/>
        <n v="1270" u="1"/>
        <n v="2714.4920000000002" u="1"/>
        <n v="856.6617" u="1"/>
        <n v="2750.328" u="1"/>
        <n v="530.25" u="1"/>
        <n v="576.53009999999995" u="1"/>
        <n v="162.2544" u="1"/>
        <n v="369.99" u="1"/>
        <n v="188.28" u="1"/>
        <n v="754.81" u="1"/>
        <n v="303.06" u="1"/>
        <n v="164.75200000000001" u="1"/>
        <n v="2075.0911999999998" u="1"/>
        <n v="784.89599999999996" u="1"/>
        <n v="429.5301" u="1"/>
        <n v="573.77599999999995" u="1"/>
        <n v="918.18" u="1"/>
        <n v="1436.34" u="1"/>
        <n v="2940.87" u="1"/>
        <n v="2940.89" u="1"/>
        <n v="3119.66" u="1"/>
        <n v="1985.43" u="1"/>
        <n v="1793.8" u="1"/>
        <n v="386.17" u="1"/>
        <n v="4781.97" u="1"/>
        <n v="1701" u="1"/>
        <n v="33.450000000000003" u="1"/>
        <n v="32.9" u="1"/>
        <n v="97.89" u="1"/>
        <n v="46.45" u="1"/>
        <n v="46.69" u="1"/>
        <n v="162.75" u="1"/>
        <n v="175.27" u="1"/>
        <n v="122.99" u="1"/>
        <n v="403" u="1"/>
        <n v="566.76" u="1"/>
        <n v="258.29000000000002" u="1"/>
        <n v="1885" u="1"/>
        <n v="467.1" u="1"/>
        <n v="5090.3999999999996" u="1"/>
        <n v="7528.3829999999998" u="1"/>
        <n v="8168.44" u="1"/>
        <n v="772" u="1"/>
        <n v="303.32" u="1"/>
        <n v="414.48" u="1"/>
        <n v="1677.33" u="1"/>
        <n v="449.34" u="1"/>
        <n v="702.78" u="1"/>
        <n v="247.8" u="1"/>
        <n v="8839.8539999999994" u="1"/>
        <n v="1485.4349999999999" u="1"/>
        <n v="8751.7260000000006" u="1"/>
        <n v="5558.55" u="1"/>
        <n v="22218.15" u="1"/>
        <n v="20" u="1"/>
        <n v="1278.45" u="1"/>
        <n v="3664.12" u="1"/>
        <n v="132.30000000000001" u="1"/>
        <n v="453.25" u="1"/>
        <n v="2960.1" u="1"/>
        <n v="2688.97" u="1"/>
        <n v="802.08" u="1"/>
        <n v="6721.74" u="1"/>
        <n v="5964.12" u="1"/>
        <n v="1439.6642999999999" u="1"/>
        <n v="1108.3607999999999" u="1"/>
        <n v="4235.91" u="1"/>
        <n v="3763.31" u="1"/>
        <n v="1172.3520000000001" u="1"/>
        <n v="624.79999999999995" u="1"/>
        <n v="3354.62" u="1"/>
        <n v="507.9" u="1"/>
        <n v="406.9" u="1"/>
        <n v="2189.7539999999999" u="1"/>
        <n v="1424.3" u="1"/>
        <n v="1958.1" u="1"/>
        <n v="375.57" u="1"/>
        <n v="358.6" u="1"/>
        <n v="383.82" u="1"/>
        <n v="1744.92" u="1"/>
        <n v="1181.4000000000001" u="1"/>
        <n v="2786.9279999999999" u="1"/>
        <n v="928.2" u="1"/>
        <n v="8857.7286000000004" u="1"/>
        <n v="3280.12" u="1"/>
        <n v="193.77" u="1"/>
        <n v="41.59" u="1"/>
        <n v="193.12" u="1"/>
        <n v="431.57" u="1"/>
        <n v="25.41" u="1"/>
        <n v="637.04" u="1"/>
        <n v="1523.7" u="1"/>
        <n v="3656.01" u="1"/>
        <n v="524.54999999999995" u="1"/>
        <n v="1536.45" u="1"/>
        <n v="1895.4695999999999" u="1"/>
        <n v="2938.5279999999998" u="1"/>
        <n v="1702.96" u="1"/>
        <n v="555" u="1"/>
        <n v="1359.78" u="1"/>
        <n v="798.01" u="1"/>
        <n v="1158.18" u="1"/>
        <n v="1155" u="1"/>
        <n v="4218.41" u="1"/>
        <n v="1032.72" u="1"/>
        <n v="7952.55" u="1"/>
        <n v="2996.4" u="1"/>
        <n v="5.7299999999999997E-2" u="1"/>
        <n v="147.5" u="1"/>
        <n v="5933.78" u="1"/>
        <n v="552.63" u="1"/>
        <n v="48.77" u="1"/>
        <n v="49.42" u="1"/>
        <n v="103.59" u="1"/>
        <n v="12223.992" u="1"/>
        <n v="436.4" u="1"/>
        <n v="637.32000000000005" u="1"/>
        <n v="2144.8000000000002" u="1"/>
        <n v="3376" u="1"/>
        <n v="677.58" u="1"/>
        <n v="293.86" u="1"/>
        <n v="2117.52" u="1"/>
        <n v="5250" u="1"/>
        <n v="2555.6999999999998" u="1"/>
        <n v="1822.82" u="1"/>
        <n v="2264.36" u="1"/>
        <n v="851.8" u="1"/>
        <n v="727.89" u="1"/>
        <n v="359.12" u="1"/>
        <n v="988.64" u="1"/>
        <n v="2379.04" u="1"/>
        <n v="1757.24" u="1"/>
        <n v="1415.84" u="1"/>
        <n v="1456.8" u="1"/>
        <n v="1019.61" u="1"/>
        <n v="25555.784" u="1"/>
        <n v="2120.48" u="1"/>
        <n v="1734.48" u="1"/>
        <n v="2421.75" u="1"/>
        <n v="660.83" u="1"/>
        <n v="3630.03" u="1"/>
        <n v="1516.59" u="1"/>
        <n v="2234.84" u="1"/>
        <n v="1748.25" u="1"/>
        <n v="139.12" u="1"/>
        <n v="165.52" u="1"/>
        <n v="295.12" u="1"/>
        <n v="2423.13" u="1"/>
        <n v="1219.5" u="1"/>
        <n v="15362.477999999999" u="1"/>
        <n v="4970.8" u="1"/>
        <n v="5822.05" u="1"/>
        <n v="2855.6" u="1"/>
        <n v="4508.3999999999996" u="1"/>
        <n v="1263.192" u="1"/>
        <n v="664.16" u="1"/>
        <n v="830.81" u="1"/>
        <n v="566.49599999999998" u="1"/>
        <n v="302.13119999999998" u="1"/>
        <n v="1297.1279999999999" u="1"/>
        <n v="595.16800000000001" u="1"/>
        <n v="607.34" u="1"/>
        <n v="1078.6944000000001" u="1"/>
        <n v="270.18" u="1"/>
        <n v="1535.76" u="1"/>
        <n v="1375.26" u="1"/>
        <n v="597" u="1"/>
        <n v="267" u="1"/>
        <n v="425.95499999999998" u="1"/>
        <n v="355.92" u="1"/>
        <n v="475.06" u="1"/>
        <n v="805.74" u="1"/>
        <n v="1418.18" u="1"/>
        <n v="1787.26" u="1"/>
        <n v="1022.7" u="1"/>
        <n v="953.86" u="1"/>
        <n v="675.42" u="1"/>
        <n v="279.87" u="1"/>
        <n v="1096.42" u="1"/>
        <n v="1288.55" u="1"/>
        <n v="921.67" u="1"/>
        <n v="923.39" u="1"/>
        <n v="771" u="1"/>
        <n v="78.45" u="1"/>
        <n v="250.14" u="1"/>
        <n v="260.76" u="1"/>
        <n v="77.34" u="1"/>
        <n v="82.48" u="1"/>
        <n v="1300" u="1"/>
        <n v="135.93" u="1"/>
        <n v="1720" u="1"/>
        <n v="133.83000000000001" u="1"/>
        <n v="5500.2" u="1"/>
        <n v="1617" u="1"/>
        <n v="483.06" u="1"/>
        <n v="5454" u="1"/>
        <n v="10458.85" u="1"/>
        <n v="4497" u="1"/>
        <n v="27840" u="1"/>
        <n v="849" u="1"/>
        <n v="331.63" u="1"/>
        <n v="1438.81" u="1"/>
        <n v="2538" u="1"/>
        <n v="208.95" u="1"/>
        <n v="147.44" u="1"/>
        <n v="14246.7" u="1"/>
        <n v="662.15" u="1"/>
        <n v="1256" u="1"/>
        <n v="1636" u="1"/>
        <n v="6259.5720000000001" u="1"/>
        <n v="479.75" u="1"/>
        <n v="768" u="1"/>
        <n v="346.22" u="1"/>
        <n v="1512" u="1"/>
        <n v="670.05" u="1"/>
        <n v="478.22" u="1"/>
        <n v="874.8" u="1"/>
        <n v="534.4" u="1"/>
        <n v="497.08" u="1"/>
        <n v="370.92" u="1"/>
        <n v="2367.8000000000002" u="1"/>
        <n v="1667.04" u="1"/>
        <n v="1055.92" u="1"/>
        <n v="1440.53" u="1"/>
        <n v="1541.8" u="1"/>
        <n v="1422.16" u="1"/>
        <n v="864.85" u="1"/>
        <n v="3211.55" u="1"/>
        <n v="1350.58" u="1"/>
        <n v="2113.69" u="1"/>
        <n v="1253.42" u="1"/>
        <n v="456.03" u="1"/>
        <n v="2177.56" u="1"/>
        <n v="4154.1437999999998" u="1"/>
        <n v="439.34" u="1"/>
        <n v="3275.03" u="1"/>
        <n v="883.98" u="1"/>
        <n v="45.38" u="1"/>
        <n v="49.33" u="1"/>
        <n v="123.88" u="1"/>
        <n v="136.83000000000001" u="1"/>
        <n v="57.34" u="1"/>
        <n v="7194.9" u="1"/>
        <n v="317" u="1"/>
        <n v="530.16" u="1"/>
        <n v="688" u="1"/>
        <n v="55.97" u="1"/>
        <n v="66.17" u="1"/>
        <n v="178.97" u="1"/>
        <n v="733.71" u="1"/>
        <n v="342.96" u="1"/>
        <n v="1018" u="1"/>
        <n v="3348.07" u="1"/>
        <n v="7762.5" u="1"/>
        <n v="2940" u="1"/>
        <n v="4685" u="1"/>
        <n v="282.13" u="1"/>
        <n v="626.70000000000005" u="1"/>
        <n v="11771.36" u="1"/>
        <n v="1568.85" u="1"/>
        <n v="643.87" u="1"/>
        <n v="1469.59" u="1"/>
        <n v="2453.84" u="1"/>
        <n v="541.58000000000004" u="1"/>
        <n v="1238.28" u="1"/>
        <n v="1429.9" u="1"/>
        <n v="908.24" u="1"/>
        <n v="2636.01" u="1"/>
        <n v="515" u="1"/>
        <n v="1618.9" u="1"/>
        <n v="613.12" u="1"/>
        <n v="4099.18" u="1"/>
        <n v="3713.6" u="1"/>
        <n v="4162.99" u="1"/>
        <n v="299.94" u="1"/>
        <n v="3299.34" u="1"/>
        <n v="6198.76" u="1"/>
        <n v="3190.3919999999998" u="1"/>
        <n v="948" u="1"/>
        <n v="160.82" u="1"/>
        <n v="60.15" u="1"/>
        <n v="142.86000000000001" u="1"/>
        <n v="96.38" u="1"/>
        <n v="2689.36" u="1"/>
        <n v="1570.05" u="1"/>
        <n v="686" u="1"/>
        <n v="43.35" u="1"/>
        <n v="50.3" u="1"/>
        <n v="1214.0597" u="1"/>
        <n v="777.08" u="1"/>
        <n v="4436.6559999999999" u="1"/>
        <n v="886.37159999999994" u="1"/>
        <n v="202.28" u="1"/>
        <n v="555.86249999999995" u="1"/>
        <n v="1163.288" u="1"/>
        <n v="514.41600000000005" u="1"/>
        <n v="625.96" u="1"/>
        <n v="506.072" u="1"/>
        <n v="944.38400000000001" u="1"/>
        <n v="1729.04" u="1"/>
        <n v="603" u="1"/>
        <n v="341.71" u="1"/>
        <n v="533.54560000000004" u="1"/>
        <n v="82.342399999999998" u="1"/>
        <n v="148.16499999999999" u="1"/>
        <n v="328.8" u="1"/>
        <n v="421.68" u="1"/>
        <n v="1882.32" u="1"/>
        <n v="330.2208" u="1"/>
        <n v="1622.01" u="1"/>
        <n v="1573.52" u="1"/>
        <n v="1340.86" u="1"/>
        <n v="347.48" u="1"/>
        <n v="1134.32" u="1"/>
        <n v="1301.8900000000001" u="1"/>
        <n v="362.19" u="1"/>
        <n v="1118.3499999999999" u="1"/>
        <n v="1195.5" u="1"/>
        <n v="356.28" u="1"/>
        <n v="293.89999999999998" u="1"/>
        <n v="668.77" u="1"/>
        <n v="1702.61" u="1"/>
        <n v="670.24" u="1"/>
        <n v="424.26" u="1"/>
        <n v="246" u="1"/>
        <n v="9144" u="1"/>
        <n v="166.16" u="1"/>
        <n v="544.8999" u="1"/>
        <n v="41.63" u="1"/>
        <n v="456.5" u="1"/>
        <n v="251.06" u="1"/>
        <n v="259.72000000000003" u="1"/>
        <n v="152.22" u="1"/>
        <n v="100.53" u="1"/>
        <n v="117.88" u="1"/>
        <n v="9524.2800000000007" u="1"/>
        <n v="14029.72" u="1"/>
        <n v="5959.17" u="1"/>
        <n v="472.71" u="1"/>
        <n v="111.81" u="1"/>
        <n v="5746.9488000000001" u="1"/>
        <n v="150.91999999999999" u="1"/>
        <n v="1840.65" u="1"/>
        <n v="1942.8" u="1"/>
        <n v="440.41" u="1"/>
        <n v="4999" u="1"/>
        <n v="456.1" u="1"/>
        <n v="2954" u="1"/>
        <n v="7795.11" u="1"/>
        <n v="5449.5" u="1"/>
        <n v="125" u="1"/>
        <n v="2270.89" u="1"/>
        <n v="1933.9428" u="1"/>
        <n v="638.79999999999995" u="1"/>
        <n v="282.23" u="1"/>
        <n v="256.52999999999997" u="1"/>
        <n v="156.16" u="1"/>
        <n v="11949.45" u="1"/>
        <n v="6347.56" u="1"/>
        <n v="29208.2" u="1"/>
      </sharedItems>
    </cacheField>
    <cacheField name="Taxa" numFmtId="0">
      <sharedItems containsString="0" containsBlank="1" containsNumber="1" minValue="0" maxValue="9589.89"/>
    </cacheField>
    <cacheField name="Outras Taxas" numFmtId="0">
      <sharedItems containsString="0" containsBlank="1" containsNumber="1" minValue="0" maxValue="1294.27"/>
    </cacheField>
    <cacheField name="Taxa DU" numFmtId="0">
      <sharedItems containsString="0" containsBlank="1" containsNumber="1" minValue="0" maxValue="575.11"/>
    </cacheField>
    <cacheField name="Taxa BR" numFmtId="0">
      <sharedItems containsString="0" containsBlank="1" containsNumber="1" minValue="0" maxValue="138.01"/>
    </cacheField>
    <cacheField name="Taxa Extra" numFmtId="0">
      <sharedItems containsString="0" containsBlank="1" containsNumber="1" minValue="0" maxValue="620.91"/>
    </cacheField>
    <cacheField name="Fee" numFmtId="0">
      <sharedItems containsString="0" containsBlank="1" containsNumber="1" minValue="0" maxValue="400"/>
    </cacheField>
    <cacheField name="Observação" numFmtId="0">
      <sharedItems containsBlank="1"/>
    </cacheField>
    <cacheField name="Mensagem Erro" numFmtId="0">
      <sharedItems containsBlank="1"/>
    </cacheField>
    <cacheField name="OBTS" numFmtId="0">
      <sharedItems containsBlank="1" count="9">
        <s v="ARGO(TMS)"/>
        <s v="SABRE"/>
        <s v="GOVER"/>
        <s v="LEMONTECH"/>
        <s v="MANUAL"/>
        <s v="KONTRIP"/>
        <s v="ZUPPER"/>
        <m/>
        <s v="EBOOKING" u="1"/>
      </sharedItems>
    </cacheField>
    <cacheField name="CAMPO" numFmtId="0">
      <sharedItems containsBlank="1" count="30">
        <s v="Falta de Fornecedor"/>
        <s v="Canal de venda"/>
        <s v="Bilhete duplicado"/>
        <s v="Mais de um campo não preenchido"/>
        <s v="Finalidade"/>
        <s v="Duplicidade de RLOC"/>
        <s v="Falta de informação Gerencial"/>
        <s v="Matrícula"/>
        <s v="Falta informação nos trechos"/>
        <s v="Centro de custo"/>
        <s v="Tarifa mínima"/>
        <s v="Pagamento não permitido para cobrança"/>
        <s v="Empenho/departamento"/>
        <s v="Não identificado"/>
        <s v="Contrato de fornecedor"/>
        <s v="Conciliação de Cartão"/>
        <s v="Controle de comissão pós paga"/>
        <s v="Caractere inválido"/>
        <s v="Tarifa máxima"/>
        <m/>
        <s v="Forma de Pagamento indevida" u="1"/>
        <s v="Informação de controle" u="1"/>
        <s v="Bilhete conciliado" u="1"/>
        <s v="Cadastro enviado errado no Benner" u="1"/>
        <s v="Falha no processo de integração" u="1"/>
        <s v="Contrato de fornecedor/cliente" u="1"/>
        <s v="Bilhete incompleto" u="1"/>
        <s v="Valores da Tarifa" u="1"/>
        <s v="Reprocessar Venda" u="1"/>
        <s v="Autorização do cartão" u="1"/>
      </sharedItems>
    </cacheField>
    <cacheField name="ORIGEM DO ERRO" numFmtId="0">
      <sharedItems containsBlank="1"/>
    </cacheField>
    <cacheField name="TIPO DE ERRO" numFmtId="0">
      <sharedItems containsBlank="1" count="6">
        <s v="Dados do Fornecedor"/>
        <s v="Duplicidade de Contabilização"/>
        <s v="Sistema"/>
        <s v="Dados Gerenciais"/>
        <s v="Edição não Permitida"/>
        <m/>
      </sharedItems>
    </cacheField>
    <cacheField name="CATEGORIA DE ERRO" numFmtId="0">
      <sharedItems containsBlank="1"/>
    </cacheField>
    <cacheField name="EMPRESA" numFmtId="0">
      <sharedItems containsBlank="1"/>
    </cacheField>
    <cacheField name="RESPONSÁVEL" numFmtId="0">
      <sharedItems containsBlank="1" count="11">
        <s v="Suporte KCS"/>
        <s v="Suporte Benner"/>
        <s v="Operações - CORP"/>
        <s v="Conciliação aérea"/>
        <s v="Operações - KONTRIP"/>
        <s v="Central de Emissão"/>
        <s v="Operações - FCM"/>
        <s v="Operações - ZUPPER"/>
        <m/>
        <s v="INOVENTS" u="1"/>
        <s v="Operações CORP" u="1"/>
      </sharedItems>
    </cacheField>
    <cacheField name="Dias (Data Inclusão)" numFmtId="0" databaseField="0">
      <fieldGroup base="3">
        <rangePr groupBy="days" startDate="2025-01-09T14:38:06" endDate="2025-07-03T23:21:12"/>
        <groupItems count="368">
          <s v="&lt;09/01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3/07/2025"/>
        </groupItems>
      </fieldGroup>
    </cacheField>
    <cacheField name="Meses (Data Inclusão)" numFmtId="0" databaseField="0">
      <fieldGroup base="3">
        <rangePr groupBy="months" startDate="2025-01-09T14:38:06" endDate="2025-07-03T23:21:12"/>
        <groupItems count="14">
          <s v="&lt;09/01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3/07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1">
  <r>
    <n v="22493372"/>
    <n v="23327715"/>
    <s v="ACC01"/>
    <x v="0"/>
    <d v="2025-07-01T19:56:22"/>
    <s v="03 a 05 dias"/>
    <s v="03 a 05 dias"/>
    <s v="5B7HTN"/>
    <s v="TMS"/>
    <s v="ANTONIO BARBOSA"/>
    <s v="Tms"/>
    <s v="Tms"/>
    <x v="0"/>
    <n v="8550"/>
    <s v="Brasília / BSB"/>
    <s v="ON LINE"/>
    <s v="Invoice"/>
    <s v="Faturado"/>
    <s v="Carro"/>
    <s v="N"/>
    <s v="Grupo Braskem"/>
    <s v="Braskem - Camacari"/>
    <s v="-"/>
    <s v="-"/>
    <s v="-"/>
    <s v="KON-OPE-SAO-PVI-BRASKEM"/>
    <s v="-"/>
    <x v="0"/>
    <n v="0"/>
    <n v="0"/>
    <n v="0"/>
    <n v="0"/>
    <n v="0"/>
    <n v="0"/>
    <s v="Reserva importada do Sistema TMS. OS: 8550"/>
    <s v="Fornecedor não preenchido! (ACC01)"/>
    <s v="ARGO(TMS)"/>
    <s v="Falta de Fornecedor"/>
    <s v="Campo Fornecedor"/>
    <s v="Dados do Fornecedor"/>
    <s v="Qualidade dos dados"/>
    <s v="KONTIK BUSINESS TRAVEL"/>
  </r>
  <r>
    <n v="22484860"/>
    <n v="23320016"/>
    <s v="ACC01"/>
    <x v="1"/>
    <d v="2025-06-30T22:20:41"/>
    <s v="03 a 05 dias"/>
    <s v="03 a 05 dias"/>
    <s v="5B65VH"/>
    <s v="TMS"/>
    <s v="LEONARDO FLORES"/>
    <s v="Tms"/>
    <s v="Tms"/>
    <x v="1"/>
    <n v="8489"/>
    <s v="-"/>
    <s v="ON LINE"/>
    <s v="Cartão de crédito"/>
    <s v="Cartão de crédito"/>
    <s v="Hotel"/>
    <s v="N"/>
    <s v="Grupo Braskem"/>
    <s v="Braskem - Camacari"/>
    <s v="-"/>
    <s v="-"/>
    <s v="-"/>
    <s v="KON-OPE-SAO-PVI-BRASKEM"/>
    <s v="-"/>
    <x v="1"/>
    <n v="0"/>
    <n v="0"/>
    <n v="0"/>
    <n v="0"/>
    <n v="292.85000000000002"/>
    <n v="0"/>
    <s v="Reserva importada do Sistema TMS. OS: 8489"/>
    <s v="Fornecedor não preenchido! (ACC01)"/>
    <s v="ARGO(TMS)"/>
    <s v="Falta de Fornecedor"/>
    <s v="Campo Fornecedor"/>
    <s v="Dados do Fornecedor"/>
    <s v="Sistêmico"/>
    <s v="GRUPO KONTIK"/>
  </r>
  <r>
    <n v="22484861"/>
    <n v="23320017"/>
    <s v="ACC01"/>
    <x v="1"/>
    <d v="2025-06-30T20:31:04"/>
    <s v="03 a 05 dias"/>
    <s v="03 a 05 dias"/>
    <s v="5BU5F6"/>
    <s v="TMS"/>
    <s v="LEONARDO FLORES"/>
    <s v="Tms"/>
    <s v="Tms"/>
    <x v="1"/>
    <n v="8489"/>
    <s v="-"/>
    <s v="ON LINE"/>
    <s v="Cartão de crédito"/>
    <s v="Cartão de crédito"/>
    <s v="Hotel"/>
    <s v="N"/>
    <s v="Grupo Braskem"/>
    <s v="Braskem - Camacari"/>
    <s v="-"/>
    <s v="-"/>
    <s v="-"/>
    <s v="KON-OPE-SAO-PVI-BRASKEM"/>
    <s v="-"/>
    <x v="2"/>
    <n v="0"/>
    <n v="0"/>
    <n v="0"/>
    <n v="0"/>
    <n v="107.99"/>
    <n v="0"/>
    <s v="Reserva importada do Sistema TMS. OS: 8489"/>
    <s v="Fornecedor não preenchido! (ACC01)"/>
    <s v="ARGO(TMS)"/>
    <s v="Falta de Fornecedor"/>
    <s v="Campo Fornecedor"/>
    <s v="Dados do Fornecedor"/>
    <s v="Sistêmico"/>
    <s v="GRUPO KONTIK"/>
  </r>
  <r>
    <n v="22484866"/>
    <n v="23320022"/>
    <s v="ACC01"/>
    <x v="2"/>
    <d v="2025-06-30T22:25:16"/>
    <s v="03 a 05 dias"/>
    <s v="03 a 05 dias"/>
    <s v="5B9T46"/>
    <s v="TMS"/>
    <s v="ALINE ALVES"/>
    <s v="Tms"/>
    <s v="Tms"/>
    <x v="2"/>
    <n v="8488"/>
    <s v="-"/>
    <s v="ON LINE"/>
    <s v="Cartão de crédito"/>
    <s v="Cartão de crédito"/>
    <s v="Hotel"/>
    <s v="N"/>
    <s v="Grupo Braskem"/>
    <s v="Braskem - Camacari"/>
    <s v="-"/>
    <s v="-"/>
    <s v="-"/>
    <s v="KON-OPE-SAO-PVI-BRASKEM"/>
    <s v="-"/>
    <x v="1"/>
    <n v="0"/>
    <n v="0"/>
    <n v="0"/>
    <n v="0"/>
    <n v="292.85000000000002"/>
    <n v="0"/>
    <s v="Reserva importada do Sistema TMS. OS: 8488"/>
    <s v="Fornecedor não preenchido! (ACC01)"/>
    <s v="ARGO(TMS)"/>
    <s v="Falta de Fornecedor"/>
    <s v="Campo Fornecedor"/>
    <s v="Dados do Fornecedor"/>
    <s v="Sistêmico"/>
    <s v="GRUPO KONTIK"/>
  </r>
  <r>
    <n v="22484867"/>
    <n v="23320023"/>
    <s v="ACC01"/>
    <x v="2"/>
    <d v="2025-06-30T20:31:14"/>
    <s v="03 a 05 dias"/>
    <s v="03 a 05 dias"/>
    <s v="5BA6FH"/>
    <s v="TMS"/>
    <s v="ALINE ALVES"/>
    <s v="Tms"/>
    <s v="Tms"/>
    <x v="2"/>
    <n v="8488"/>
    <s v="-"/>
    <s v="ON LINE"/>
    <s v="Cartão de crédito"/>
    <s v="Cartão de crédito"/>
    <s v="Hotel"/>
    <s v="N"/>
    <s v="Grupo Braskem"/>
    <s v="Braskem - Camacari"/>
    <s v="-"/>
    <s v="-"/>
    <s v="-"/>
    <s v="KON-OPE-SAO-PVI-BRASKEM"/>
    <s v="-"/>
    <x v="2"/>
    <n v="0"/>
    <n v="0"/>
    <n v="0"/>
    <n v="0"/>
    <n v="107.99"/>
    <n v="0"/>
    <s v="Reserva importada do Sistema TMS. OS: 8488"/>
    <s v="Fornecedor não preenchido! (ACC01)"/>
    <s v="ARGO(TMS)"/>
    <s v="Falta de Fornecedor"/>
    <s v="Campo Fornecedor"/>
    <s v="Dados do Fornecedor"/>
    <s v="Sistêmico"/>
    <s v="GRUPO KONTIK"/>
  </r>
  <r>
    <n v="22484870"/>
    <n v="23320026"/>
    <s v="ACC01"/>
    <x v="3"/>
    <d v="2025-06-30T22:25:16"/>
    <s v="03 a 05 dias"/>
    <s v="03 a 05 dias"/>
    <s v="5BEHV6"/>
    <s v="TMS"/>
    <s v="CIRILO VIEIRA"/>
    <s v="Tms"/>
    <s v="Tms"/>
    <x v="3"/>
    <n v="8487"/>
    <s v="-"/>
    <s v="ON LINE"/>
    <s v="Cartão de crédito"/>
    <s v="Cartão de crédito"/>
    <s v="Hotel"/>
    <s v="N"/>
    <s v="Grupo Braskem"/>
    <s v="Braskem - Camacari"/>
    <s v="-"/>
    <s v="-"/>
    <s v="-"/>
    <s v="KON-OPE-SAO-PVI-BRASKEM"/>
    <s v="-"/>
    <x v="1"/>
    <n v="0"/>
    <n v="0"/>
    <n v="0"/>
    <n v="0"/>
    <n v="292.85000000000002"/>
    <n v="0"/>
    <s v="Reserva importada do Sistema TMS. OS: 8487"/>
    <s v="Fornecedor não preenchido! (ACC01)"/>
    <s v="ARGO(TMS)"/>
    <s v="Falta de Fornecedor"/>
    <s v="Campo Fornecedor"/>
    <s v="Dados do Fornecedor"/>
    <s v="Sistêmico"/>
    <s v="GRUPO KONTIK"/>
  </r>
  <r>
    <n v="22484871"/>
    <n v="23320027"/>
    <s v="ACC01"/>
    <x v="3"/>
    <d v="2025-06-30T20:31:22"/>
    <s v="03 a 05 dias"/>
    <s v="03 a 05 dias"/>
    <s v="5BTYR6"/>
    <s v="TMS"/>
    <s v="CIRILO VIEIRA"/>
    <s v="Tms"/>
    <s v="Tms"/>
    <x v="3"/>
    <n v="8487"/>
    <s v="-"/>
    <s v="ON LINE"/>
    <s v="Cartão de crédito"/>
    <s v="Cartão de crédito"/>
    <s v="Hotel"/>
    <s v="N"/>
    <s v="Grupo Braskem"/>
    <s v="Braskem - Camacari"/>
    <s v="-"/>
    <s v="-"/>
    <s v="-"/>
    <s v="KON-OPE-SAO-PVI-BRASKEM"/>
    <s v="-"/>
    <x v="2"/>
    <n v="0"/>
    <n v="0"/>
    <n v="0"/>
    <n v="0"/>
    <n v="107.99"/>
    <n v="0"/>
    <s v="Reserva importada do Sistema TMS. OS: 8487"/>
    <s v="Fornecedor não preenchido! (ACC01)"/>
    <s v="ARGO(TMS)"/>
    <s v="Falta de Fornecedor"/>
    <s v="Campo Fornecedor"/>
    <s v="Dados do Fornecedor"/>
    <s v="Sistêmico"/>
    <s v="GRUPO KONTIK"/>
  </r>
  <r>
    <n v="22503583"/>
    <n v="23336343"/>
    <s v="ACC01"/>
    <x v="4"/>
    <d v="2025-07-03T12:06:10"/>
    <s v="0 a 02 dias"/>
    <s v="0 a 02 dias"/>
    <s v="MQNRRNT"/>
    <s v="SABRE"/>
    <s v="DE MOURA FERREIRA/LUAN"/>
    <s v="Paulo Roberto Mendes da Silva"/>
    <s v="Paulo Roberto Mendes da Silva"/>
    <x v="4"/>
    <s v="MQNRRN"/>
    <s v="-"/>
    <s v="OFF LINE"/>
    <s v="Cartão de crédito"/>
    <s v="Cartão de crédito"/>
    <s v="Hotel"/>
    <s v="N"/>
    <s v="Grupo Iron Mountain"/>
    <s v="Iron Mountain"/>
    <s v="-"/>
    <s v="-"/>
    <s v="-"/>
    <s v="FCM-OPE-SAO-PVI-BTC-CONCUR-IRON "/>
    <s v="-"/>
    <x v="3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503399"/>
    <n v="23336177"/>
    <s v="ACC01"/>
    <x v="5"/>
    <d v="2025-07-03T11:18:39"/>
    <s v="0 a 02 dias"/>
    <s v="0 a 02 dias"/>
    <s v="KFQCHTT"/>
    <s v="SABRE"/>
    <s v="FERREIRA/JULIANO"/>
    <s v="Paulo Roberto Mendes da Silva"/>
    <s v="Paulo Roberto Mendes da Silva"/>
    <x v="5"/>
    <s v="KFQCHT"/>
    <s v="-"/>
    <s v="OFF LINE"/>
    <s v="Cartão de crédito"/>
    <s v="Cartão de crédito"/>
    <s v="Hotel"/>
    <s v="N"/>
    <s v="Grupo Iron Mountain"/>
    <s v="Iron Mountain"/>
    <s v="-"/>
    <s v="-"/>
    <s v="-"/>
    <s v="FCM-OPE-SAO-PVI-BTC-CONCUR-IRON "/>
    <s v="-"/>
    <x v="3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503400"/>
    <n v="23336179"/>
    <s v="ACC01"/>
    <x v="6"/>
    <d v="2025-07-03T11:18:39"/>
    <s v="0 a 02 dias"/>
    <s v="0 a 02 dias"/>
    <s v="QRYZQZT"/>
    <s v="SABRE"/>
    <s v="RAMOS FERREIRA/CARLOS EDUARDO"/>
    <s v="Paulo Roberto Mendes da Silva"/>
    <s v="Paulo Roberto Mendes da Silva"/>
    <x v="6"/>
    <s v="QRYZQZ"/>
    <s v="-"/>
    <s v="OFF LINE"/>
    <s v="Cartão de crédito"/>
    <s v="Cartão de crédito"/>
    <s v="Hotel"/>
    <s v="N"/>
    <s v="Grupo Iron Mountain"/>
    <s v="Iron Mountain"/>
    <s v="-"/>
    <s v="-"/>
    <s v="-"/>
    <s v="FCM-OPE-SAO-PVI-BTC-CONCUR-IRON "/>
    <s v="-"/>
    <x v="3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506672"/>
    <n v="23339395"/>
    <s v="ACC01"/>
    <x v="7"/>
    <d v="2025-07-03T19:40:34"/>
    <s v="0 a 02 dias"/>
    <s v="0 a 02 dias"/>
    <s v="5C8EYX"/>
    <s v="TMS"/>
    <s v="ANDRE LIMA"/>
    <s v="Tms"/>
    <s v="Tms"/>
    <x v="7"/>
    <n v="16293"/>
    <s v="Salvador / SSA"/>
    <s v="ON LINE"/>
    <s v="Invoice"/>
    <s v="Faturado"/>
    <s v="Carro"/>
    <s v="N"/>
    <s v="Grupo Petroreconcavo"/>
    <s v="Petroreconcavo"/>
    <s v="-"/>
    <s v="-"/>
    <s v="-"/>
    <s v="KON-OPE-RIO-PVI-BTC-PETRORECONCAVO"/>
    <s v="-"/>
    <x v="4"/>
    <n v="0"/>
    <n v="0"/>
    <n v="0"/>
    <n v="0"/>
    <n v="0"/>
    <n v="0"/>
    <s v="Reserva importada do Sistema TMS. OS: 16293"/>
    <s v="Fornecedor não preenchido! (ACC01)"/>
    <s v="ARGO(TMS)"/>
    <s v="Falta de Fornecedor"/>
    <s v="Campo Fornecedor"/>
    <s v="Dados do Fornecedor"/>
    <s v="Qualidade dos dados"/>
    <s v="KONTIK BUSINESS TRAVEL"/>
  </r>
  <r>
    <n v="22494469"/>
    <n v="23328592"/>
    <s v="ACC01"/>
    <x v="8"/>
    <d v="2025-07-02T00:31:25"/>
    <s v="0 a 02 dias"/>
    <s v="0 a 02 dias"/>
    <s v="5B3PUN"/>
    <s v="TMS"/>
    <s v="RODRIGO PANDOLFI"/>
    <s v="Tms"/>
    <s v="Tms"/>
    <x v="8"/>
    <n v="16230"/>
    <s v="Fortaleza / FOR"/>
    <s v="ON LINE"/>
    <s v="Invoice"/>
    <s v="Faturado"/>
    <s v="Carro"/>
    <s v="N"/>
    <s v="Grupo Petroreconcavo"/>
    <s v="Petroreconcavo"/>
    <s v="-"/>
    <s v="-"/>
    <s v="-"/>
    <s v="KON-OPE-RIO-PVI-BTC-PETRORECONCAVO"/>
    <s v="-"/>
    <x v="5"/>
    <n v="0"/>
    <n v="0"/>
    <n v="0"/>
    <n v="0"/>
    <n v="0"/>
    <n v="0"/>
    <s v="Reserva importada do Sistema TMS. OS: 16230"/>
    <s v="Fornecedor não preenchido! (ACC01)"/>
    <s v="ARGO(TMS)"/>
    <s v="Falta de Fornecedor"/>
    <s v="Campo Fornecedor"/>
    <s v="Dados do Fornecedor"/>
    <s v="Qualidade dos dados"/>
    <s v="KONTIK BUSINESS TRAVEL"/>
  </r>
  <r>
    <n v="22504033"/>
    <n v="23336783"/>
    <s v="ACC01"/>
    <x v="9"/>
    <d v="2025-07-03T13:03:25"/>
    <s v="0 a 02 dias"/>
    <s v="0 a 02 dias"/>
    <s v="5CMAK1"/>
    <s v="TMS"/>
    <s v="REMIO PAZ"/>
    <s v="Tms"/>
    <s v="Tms"/>
    <x v="9"/>
    <n v="16287"/>
    <s v="Salvador / SSA"/>
    <s v="ON LINE"/>
    <s v="Invoice"/>
    <s v="Faturado"/>
    <s v="Carro"/>
    <s v="N"/>
    <s v="Grupo Petroreconcavo"/>
    <s v="Petroreconcavo"/>
    <s v="-"/>
    <s v="-"/>
    <s v="-"/>
    <s v="KON-OPE-RIO-PVI-BTC-PETRORECONCAVO"/>
    <s v="-"/>
    <x v="6"/>
    <n v="0"/>
    <n v="0"/>
    <n v="0"/>
    <n v="0"/>
    <n v="0"/>
    <n v="0"/>
    <s v="Reserva importada do Sistema TMS. OS: 16287"/>
    <s v="Fornecedor não preenchido! (ACC01)"/>
    <s v="ARGO(TMS)"/>
    <s v="Falta de Fornecedor"/>
    <s v="Campo Fornecedor"/>
    <s v="Dados do Fornecedor"/>
    <s v="Qualidade dos dados"/>
    <s v="KONTIK BUSINESS TRAVEL"/>
  </r>
  <r>
    <n v="22504037"/>
    <n v="23336787"/>
    <s v="ACC01"/>
    <x v="10"/>
    <d v="2025-07-03T13:05:48"/>
    <s v="0 a 02 dias"/>
    <s v="0 a 02 dias"/>
    <s v="5CFA8A"/>
    <s v="TMS"/>
    <s v="LUCIVAN SOUZA"/>
    <s v="Tms"/>
    <s v="Tms"/>
    <x v="10"/>
    <n v="16282"/>
    <s v="Fortaleza / FOR"/>
    <s v="ON LINE"/>
    <s v="Invoice"/>
    <s v="Faturado"/>
    <s v="Carro"/>
    <s v="N"/>
    <s v="Grupo Petroreconcavo"/>
    <s v="Petroreconcavo"/>
    <s v="-"/>
    <s v="-"/>
    <s v="-"/>
    <s v="KON-OPE-RIO-PVI-BTC-PETRORECONCAVO"/>
    <s v="-"/>
    <x v="7"/>
    <n v="0"/>
    <n v="0"/>
    <n v="0"/>
    <n v="0"/>
    <n v="0"/>
    <n v="0"/>
    <s v="Reserva importada do Sistema TMS. OS: 16282"/>
    <s v="Fornecedor não preenchido! (ACC01)"/>
    <s v="ARGO(TMS)"/>
    <s v="Falta de Fornecedor"/>
    <s v="Campo Fornecedor"/>
    <s v="Dados do Fornecedor"/>
    <s v="Qualidade dos dados"/>
    <s v="KONTIK BUSINESS TRAVEL"/>
  </r>
  <r>
    <n v="22504040"/>
    <n v="23336790"/>
    <s v="ACC01"/>
    <x v="11"/>
    <d v="2025-07-03T13:05:52"/>
    <s v="0 a 02 dias"/>
    <s v="0 a 02 dias"/>
    <s v="5C6QKQ"/>
    <s v="TMS"/>
    <s v="JULIANE FERRAZ"/>
    <s v="Tms"/>
    <s v="Tms"/>
    <x v="11"/>
    <n v="16280"/>
    <s v="Fortaleza / FOR"/>
    <s v="ON LINE"/>
    <s v="Invoice"/>
    <s v="Faturado"/>
    <s v="Carro"/>
    <s v="N"/>
    <s v="Grupo Petroreconcavo"/>
    <s v="Petroreconcavo"/>
    <s v="-"/>
    <s v="-"/>
    <s v="-"/>
    <s v="KON-OPE-RIO-PVI-BTC-PETRORECONCAVO"/>
    <s v="-"/>
    <x v="8"/>
    <n v="0"/>
    <n v="0"/>
    <n v="0"/>
    <n v="0"/>
    <n v="0"/>
    <n v="0"/>
    <s v="Reserva importada do Sistema TMS. OS: 16280"/>
    <s v="Fornecedor não preenchido! (ACC01)"/>
    <s v="ARGO(TMS)"/>
    <s v="Falta de Fornecedor"/>
    <s v="Campo Fornecedor"/>
    <s v="Dados do Fornecedor"/>
    <s v="Qualidade dos dados"/>
    <s v="KONTIK BUSINESS TRAVEL"/>
  </r>
  <r>
    <n v="22503051"/>
    <n v="23335854"/>
    <s v="ACC01"/>
    <x v="12"/>
    <d v="2025-07-03T10:16:01"/>
    <s v="0 a 02 dias"/>
    <s v="0 a 02 dias"/>
    <n v="19008528"/>
    <s v="GOVER"/>
    <s v="LEONARDO DE SOUZA GOMES"/>
    <s v="Gover"/>
    <s v="Gover"/>
    <x v="12"/>
    <n v="4560532"/>
    <s v="-"/>
    <s v="ON LINE"/>
    <s v="Cartão de crédito"/>
    <s v="Cartão de crédito"/>
    <s v="Hotel"/>
    <s v="N"/>
    <s v="Grupo Avenida"/>
    <s v="Lojas Avenida S.a."/>
    <s v="-"/>
    <s v="-"/>
    <s v="-"/>
    <s v="KON-OPE-RIO-PVI-BTC"/>
    <s v="-"/>
    <x v="9"/>
    <n v="0"/>
    <n v="0"/>
    <n v="0"/>
    <n v="0"/>
    <n v="0"/>
    <n v="0"/>
    <s v="Reserva importada do sistema Gover. Id: 4560532"/>
    <s v="Fornecedor não preenchido! (ACC01)"/>
    <s v="GOVER"/>
    <s v="Falta de Fornecedor"/>
    <s v="Campo Fornecedor"/>
    <s v="Dados do Fornecedor"/>
    <s v="Sistêmico"/>
    <s v="GRUPO KONTIK"/>
  </r>
  <r>
    <n v="22495940"/>
    <n v="23329523"/>
    <s v="ACC01"/>
    <x v="13"/>
    <d v="2025-07-02T16:01:26"/>
    <s v="0 a 02 dias"/>
    <s v="0 a 02 dias"/>
    <s v="FAYMKFT"/>
    <s v="SABRE"/>
    <s v="FIRMINO/JULIANA CAVALCANTE MRS"/>
    <s v="Nathalia dos Santos Batista"/>
    <s v="Nathalia dos Santos Batista"/>
    <x v="13"/>
    <s v="FAYMKF"/>
    <s v="-"/>
    <s v="OFF LINE"/>
    <s v="Invoice"/>
    <s v="Faturado"/>
    <s v="Hotel"/>
    <s v="N"/>
    <s v="Grupo Parexel"/>
    <s v="Parexel International Pesquisas Clinicas Ltda"/>
    <s v="-"/>
    <s v="-"/>
    <s v="-"/>
    <s v="FCM-OPE-SAO-PVI-BTC-CONCUR"/>
    <s v="-"/>
    <x v="10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499740"/>
    <n v="23333232"/>
    <s v="ACC01"/>
    <x v="14"/>
    <d v="2025-07-03T13:18:53"/>
    <s v="0 a 02 dias"/>
    <s v="0 a 02 dias"/>
    <s v="LIKVWQT"/>
    <s v="SABRE"/>
    <s v="OLIVA/ROBERTO MR"/>
    <s v="Eduardo Vieira Goncalves Manso"/>
    <s v="Eduardo Vieira Goncalves Manso"/>
    <x v="14"/>
    <s v="LIKVWQ"/>
    <s v="-"/>
    <s v="ON LINE"/>
    <s v="Cartão de crédito"/>
    <s v="Cartão de crédito"/>
    <s v="Hotel"/>
    <s v="N"/>
    <s v="Grupo Nyasa Empreendimentos"/>
    <s v="Nyasa Empreendimentos"/>
    <s v="-"/>
    <s v="-"/>
    <s v="-"/>
    <s v="EMF DIRETORIA"/>
    <s v="-"/>
    <x v="11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499740"/>
    <n v="23333234"/>
    <s v="ACC02"/>
    <x v="14"/>
    <d v="2025-07-03T13:18:53"/>
    <s v="0 a 02 dias"/>
    <s v="0 a 02 dias"/>
    <s v="LIKVWQT"/>
    <s v="SABRE"/>
    <s v="OLIVA/ROBERTO MR"/>
    <s v="Eduardo Vieira Goncalves Manso"/>
    <s v="Eduardo Vieira Goncalves Manso"/>
    <x v="14"/>
    <s v="LIKVWQ"/>
    <s v="-"/>
    <s v="ON LINE"/>
    <s v="Cartão de crédito"/>
    <s v="Cartão de crédito"/>
    <s v="Hotel"/>
    <s v="N"/>
    <s v="Grupo Nyasa Empreendimentos"/>
    <s v="Nyasa Empreendimentos"/>
    <s v="-"/>
    <s v="-"/>
    <s v="-"/>
    <s v="EMF DIRETORIA"/>
    <s v="-"/>
    <x v="11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483621"/>
    <n v="23318803"/>
    <s v="ACC01"/>
    <x v="15"/>
    <d v="2025-06-30T16:36:10"/>
    <s v="03 a 05 dias"/>
    <s v="03 a 05 dias"/>
    <s v="FHTAAJT"/>
    <s v="SABRE"/>
    <s v="FERREIRA/MARIANA ALMEIDA"/>
    <s v="WS"/>
    <s v="WS"/>
    <x v="15"/>
    <s v="FHTAAJ"/>
    <s v="-"/>
    <s v="ON LINE"/>
    <s v="Cartão de crédito"/>
    <s v="Cartão de crédito"/>
    <s v="Hotel"/>
    <s v="N"/>
    <s v="Grupo Elanco"/>
    <s v="Elanco - Morumbi"/>
    <s v="-"/>
    <s v="-"/>
    <s v="-"/>
    <s v="FCM-OPE-SAO-PVI-BTC-CONCUR"/>
    <s v="-"/>
    <x v="12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Sistêmico"/>
    <s v="GRUPO KONTIK"/>
  </r>
  <r>
    <n v="22498630"/>
    <n v="23332142"/>
    <s v="ACC01"/>
    <x v="16"/>
    <d v="2025-07-02T17:01:59"/>
    <s v="0 a 02 dias"/>
    <s v="0 a 02 dias"/>
    <s v="5CJPG0"/>
    <s v="TMS"/>
    <s v="TIAGO GARCAO"/>
    <s v="Tuane Cristina Alves de Oliveira"/>
    <s v="Tuane Cristina Alves de Oliveira"/>
    <x v="16"/>
    <n v="217990"/>
    <s v="Montes Claros / MG, Brasil (MOC)"/>
    <s v="OFF LINE"/>
    <s v="Invoice"/>
    <s v="Faturado"/>
    <s v="Carro"/>
    <s v="N"/>
    <s v="Grupo Kpmg"/>
    <s v="Kpmg Consultoria"/>
    <s v="-"/>
    <s v="-"/>
    <s v="-"/>
    <s v="KON-OPE-SAO-PVI-KPMG"/>
    <s v="-"/>
    <x v="13"/>
    <n v="0"/>
    <n v="0"/>
    <n v="0"/>
    <n v="0"/>
    <n v="0"/>
    <n v="0"/>
    <s v="Reserva importada do Sistema TMS. OS: 217990"/>
    <s v="Fornecedor não preenchido! (ACC01)"/>
    <s v="ARGO(TMS)"/>
    <s v="Falta de Fornecedor"/>
    <s v="Campo Fornecedor"/>
    <s v="Dados do Fornecedor"/>
    <s v="Qualidade dos dados"/>
    <s v="KONTIK BUSINESS TRAVEL"/>
  </r>
  <r>
    <n v="22505609"/>
    <n v="23338308"/>
    <s v="ACC01"/>
    <x v="17"/>
    <d v="2025-07-03T17:23:53"/>
    <s v="0 a 02 dias"/>
    <s v="0 a 02 dias"/>
    <s v="5CU6AS"/>
    <s v="TMS"/>
    <s v="VINICIUS LUIZ"/>
    <s v="Tuane Cristina Alves de Oliveira"/>
    <s v="Tuane Cristina Alves de Oliveira"/>
    <x v="17"/>
    <n v="218609"/>
    <s v="Uberlândia / MG, Brasil (UDI)"/>
    <s v="OFF LINE"/>
    <s v="Invoice"/>
    <s v="Faturado"/>
    <s v="Carro"/>
    <s v="N"/>
    <s v="Grupo Kpmg"/>
    <s v="Kpmg Consultoria"/>
    <s v="-"/>
    <s v="-"/>
    <s v="-"/>
    <s v="KON-OPE-SAO-PVI-KPMG"/>
    <s v="-"/>
    <x v="14"/>
    <n v="0"/>
    <n v="0"/>
    <n v="0"/>
    <n v="0"/>
    <n v="0"/>
    <n v="0"/>
    <s v="Reserva importada do Sistema TMS. OS: 218609"/>
    <s v="Fornecedor não preenchido! (ACC01)"/>
    <s v="ARGO(TMS)"/>
    <s v="Falta de Fornecedor"/>
    <s v="Campo Fornecedor"/>
    <s v="Dados do Fornecedor"/>
    <s v="Qualidade dos dados"/>
    <s v="KONTIK BUSINESS TRAVEL"/>
  </r>
  <r>
    <n v="22505618"/>
    <n v="23338317"/>
    <s v="ACC01"/>
    <x v="18"/>
    <d v="2025-07-03T17:25:19"/>
    <s v="0 a 02 dias"/>
    <s v="0 a 02 dias"/>
    <s v="5CTUZW"/>
    <s v="TMS"/>
    <s v="CHRISTOPHER PASIANI"/>
    <s v="Tuane Cristina Alves de Oliveira"/>
    <s v="Tuane Cristina Alves de Oliveira"/>
    <x v="18"/>
    <n v="218263"/>
    <s v="Salvador / BA, Brasil - Aeroporto Internacional Dep Luís Eduardo Magalhães (SSA)"/>
    <s v="OFF LINE"/>
    <s v="Invoice"/>
    <s v="Faturado"/>
    <s v="Carro"/>
    <s v="N"/>
    <s v="Grupo Kpmg"/>
    <s v="Kpmg Consultoria"/>
    <s v="-"/>
    <s v="-"/>
    <s v="-"/>
    <s v="KON-OPE-SAO-PVI-KPMG"/>
    <s v="-"/>
    <x v="15"/>
    <n v="0"/>
    <n v="0"/>
    <n v="0"/>
    <n v="0"/>
    <n v="0"/>
    <n v="0"/>
    <s v="Reserva importada do Sistema TMS. OS: 218263"/>
    <s v="Fornecedor não preenchido! (ACC01)"/>
    <s v="ARGO(TMS)"/>
    <s v="Falta de Fornecedor"/>
    <s v="Campo Fornecedor"/>
    <s v="Dados do Fornecedor"/>
    <s v="Qualidade dos dados"/>
    <s v="KONTIK BUSINESS TRAVEL"/>
  </r>
  <r>
    <n v="22507783"/>
    <n v="23340398"/>
    <s v="ACC01"/>
    <x v="19"/>
    <d v="2025-07-03T23:25:07"/>
    <s v="0 a 02 dias"/>
    <s v="0 a 02 dias"/>
    <s v="5C7B8W"/>
    <s v="TMS"/>
    <s v="EDUARDO HOLKEM"/>
    <s v="Tuane Cristina Alves de Oliveira"/>
    <s v="Tuane Cristina Alves de Oliveira"/>
    <x v="19"/>
    <n v="218818"/>
    <s v="Novo Hamburgo / RS, Brasil (QHV)"/>
    <s v="OFF LINE"/>
    <s v="Invoice"/>
    <s v="Faturado"/>
    <s v="Carro"/>
    <s v="N"/>
    <s v="Grupo Kpmg"/>
    <s v="Kpmg Consultoria"/>
    <s v="-"/>
    <s v="-"/>
    <s v="-"/>
    <s v="KON-OPE-SAO-PVI-KPMG"/>
    <s v="-"/>
    <x v="16"/>
    <n v="0"/>
    <n v="0"/>
    <n v="0"/>
    <n v="0"/>
    <n v="0"/>
    <n v="0"/>
    <s v="Reserva importada do Sistema TMS. OS: 218818"/>
    <s v="Fornecedor não preenchido! (ACC01)"/>
    <s v="ARGO(TMS)"/>
    <s v="Falta de Fornecedor"/>
    <s v="Campo Fornecedor"/>
    <s v="Dados do Fornecedor"/>
    <s v="Qualidade dos dados"/>
    <s v="KONTIK BUSINESS TRAVEL"/>
  </r>
  <r>
    <n v="22494114"/>
    <n v="23328317"/>
    <s v="ACC01"/>
    <x v="20"/>
    <d v="2025-07-01T22:45:33"/>
    <s v="03 a 05 dias"/>
    <s v="03 a 05 dias"/>
    <s v="5BRQYO"/>
    <s v="TMS"/>
    <s v="VINICIUS LUIZ"/>
    <s v="Tuane Cristina Alves de Oliveira"/>
    <s v="Tuane Cristina Alves de Oliveira"/>
    <x v="20"/>
    <n v="218056"/>
    <s v="São Paulo / SP, Brasil - Congonhas (CGH)"/>
    <s v="OFF LINE"/>
    <s v="Invoice"/>
    <s v="Faturado"/>
    <s v="Carro"/>
    <s v="N"/>
    <s v="Grupo Kpmg"/>
    <s v="Kpmg Consultoria"/>
    <s v="-"/>
    <s v="-"/>
    <s v="-"/>
    <s v="KON-OPE-SAO-PVI-KPMG"/>
    <s v="-"/>
    <x v="17"/>
    <n v="0"/>
    <n v="0"/>
    <n v="0"/>
    <n v="0"/>
    <n v="0"/>
    <n v="0"/>
    <s v="Reserva importada do Sistema TMS. OS: 218056"/>
    <s v="Fornecedor não preenchido! (ACC01)"/>
    <s v="ARGO(TMS)"/>
    <s v="Falta de Fornecedor"/>
    <s v="Campo Fornecedor"/>
    <s v="Dados do Fornecedor"/>
    <s v="Qualidade dos dados"/>
    <s v="KONTIK BUSINESS TRAVEL"/>
  </r>
  <r>
    <n v="22491773"/>
    <n v="23326176"/>
    <s v="ACC01"/>
    <x v="21"/>
    <d v="2025-07-01T16:47:50"/>
    <s v="03 a 05 dias"/>
    <s v="03 a 05 dias"/>
    <s v="5B66LK"/>
    <s v="TMS"/>
    <s v="CAIQUE SANTOS"/>
    <s v="Tuane Cristina Alves de Oliveira"/>
    <s v="Tuane Cristina Alves de Oliveira"/>
    <x v="21"/>
    <n v="217997"/>
    <s v="Chapecó / SC, Brasil (XAP)"/>
    <s v="OFF LINE"/>
    <s v="Invoice"/>
    <s v="Faturado"/>
    <s v="Carro"/>
    <s v="N"/>
    <s v="Grupo Kpmg"/>
    <s v="Kpmg Consultoria"/>
    <s v="-"/>
    <s v="-"/>
    <s v="-"/>
    <s v="KON-OPE-SAO-PVI-KPMG"/>
    <s v="-"/>
    <x v="18"/>
    <n v="0"/>
    <n v="0"/>
    <n v="0"/>
    <n v="0"/>
    <n v="0"/>
    <n v="0"/>
    <s v="Reserva importada do Sistema TMS. OS: 217997"/>
    <s v="Fornecedor não preenchido! (ACC01)"/>
    <s v="ARGO(TMS)"/>
    <s v="Falta de Fornecedor"/>
    <s v="Campo Fornecedor"/>
    <s v="Dados do Fornecedor"/>
    <s v="Qualidade dos dados"/>
    <s v="KONTIK BUSINESS TRAVEL"/>
  </r>
  <r>
    <n v="22491756"/>
    <n v="23326159"/>
    <s v="ACC01"/>
    <x v="22"/>
    <d v="2025-07-01T16:41:03"/>
    <s v="03 a 05 dias"/>
    <s v="03 a 05 dias"/>
    <s v="5BT5O8"/>
    <s v="TMS"/>
    <s v="VINICIUS LUIZ"/>
    <s v="Valeria Bottino da Silva"/>
    <s v="Valeria Bottino da Silva"/>
    <x v="22"/>
    <n v="218251"/>
    <s v="Santo André / SP, Brasil (QSE)"/>
    <s v="OFF LINE"/>
    <s v="Invoice"/>
    <s v="Faturado"/>
    <s v="Carro"/>
    <s v="N"/>
    <s v="Grupo Kpmg"/>
    <s v="Kpmg Consultoria"/>
    <s v="-"/>
    <s v="-"/>
    <s v="-"/>
    <s v="KON-OPE-SAO-PVI-KPMG"/>
    <s v="-"/>
    <x v="19"/>
    <n v="0"/>
    <n v="0"/>
    <n v="0"/>
    <n v="0"/>
    <n v="0"/>
    <n v="0"/>
    <s v="Reserva importada do Sistema TMS. OS: 218251"/>
    <s v="Fornecedor não preenchido! (ACC01)"/>
    <s v="ARGO(TMS)"/>
    <s v="Falta de Fornecedor"/>
    <s v="Campo Fornecedor"/>
    <s v="Dados do Fornecedor"/>
    <s v="Qualidade dos dados"/>
    <s v="KONTIK BUSINESS TRAVEL"/>
  </r>
  <r>
    <n v="22491762"/>
    <n v="23326164"/>
    <s v="ACC01"/>
    <x v="23"/>
    <d v="2025-07-01T16:41:07"/>
    <s v="03 a 05 dias"/>
    <s v="03 a 05 dias"/>
    <s v="5BU5NK"/>
    <s v="TMS"/>
    <s v="CAIQUE SANTOS"/>
    <s v="Valeria Bottino da Silva"/>
    <s v="Valeria Bottino da Silva"/>
    <x v="23"/>
    <n v="218235"/>
    <s v="Cuiaba / MT, Brasil (CGB)"/>
    <s v="OFF LINE"/>
    <s v="Invoice"/>
    <s v="Faturado"/>
    <s v="Carro"/>
    <s v="N"/>
    <s v="Grupo Kpmg"/>
    <s v="Kpmg Consultoria"/>
    <s v="-"/>
    <s v="-"/>
    <s v="-"/>
    <s v="KON-OPE-SAO-PVI-KPMG"/>
    <s v="-"/>
    <x v="20"/>
    <n v="0"/>
    <n v="0"/>
    <n v="0"/>
    <n v="0"/>
    <n v="0"/>
    <n v="0"/>
    <s v="Reserva importada do Sistema TMS. OS: 218235"/>
    <s v="Fornecedor não preenchido! (ACC01)"/>
    <s v="ARGO(TMS)"/>
    <s v="Falta de Fornecedor"/>
    <s v="Campo Fornecedor"/>
    <s v="Dados do Fornecedor"/>
    <s v="Qualidade dos dados"/>
    <s v="KONTIK BUSINESS TRAVEL"/>
  </r>
  <r>
    <n v="22491764"/>
    <n v="23326167"/>
    <s v="ACC01"/>
    <x v="24"/>
    <d v="2025-07-01T16:41:12"/>
    <s v="03 a 05 dias"/>
    <s v="03 a 05 dias"/>
    <s v="5BNG9K"/>
    <s v="TMS"/>
    <s v="TIAGO GARCAO"/>
    <s v="Valeria Bottino da Silva"/>
    <s v="Valeria Bottino da Silva"/>
    <x v="24"/>
    <n v="218225"/>
    <s v="Vilhena / RO, Brasil (BVH)"/>
    <s v="OFF LINE"/>
    <s v="Invoice"/>
    <s v="Faturado"/>
    <s v="Carro"/>
    <s v="N"/>
    <s v="Grupo Kpmg"/>
    <s v="Kpmg Consultoria"/>
    <s v="-"/>
    <s v="-"/>
    <s v="-"/>
    <s v="KON-OPE-SAO-PVI-KPMG"/>
    <s v="-"/>
    <x v="21"/>
    <n v="0"/>
    <n v="273.60000000000002"/>
    <n v="0"/>
    <n v="0"/>
    <n v="0"/>
    <n v="0"/>
    <s v="Reserva importada do Sistema TMS. OS: 218225"/>
    <s v="Fornecedor não preenchido! (ACC01)"/>
    <s v="ARGO(TMS)"/>
    <s v="Falta de Fornecedor"/>
    <s v="Campo Fornecedor"/>
    <s v="Dados do Fornecedor"/>
    <s v="Qualidade dos dados"/>
    <s v="KONTIK BUSINESS TRAVEL"/>
  </r>
  <r>
    <n v="22491769"/>
    <n v="23326172"/>
    <s v="ACC01"/>
    <x v="25"/>
    <d v="2025-07-01T16:41:24"/>
    <s v="03 a 05 dias"/>
    <s v="03 a 05 dias"/>
    <s v="5B3Y9K"/>
    <s v="TMS"/>
    <s v="RAPHAEL MANSANO"/>
    <s v="Valeria Bottino da Silva"/>
    <s v="Valeria Bottino da Silva"/>
    <x v="25"/>
    <n v="218044"/>
    <s v="Santo André / SP, Brasil (QSE)"/>
    <s v="OFF LINE"/>
    <s v="Invoice"/>
    <s v="Faturado"/>
    <s v="Carro"/>
    <s v="N"/>
    <s v="Grupo Kpmg"/>
    <s v="Kpmg Consultoria"/>
    <s v="-"/>
    <s v="-"/>
    <s v="-"/>
    <s v="KON-OPE-SAO-PVI-KPMG"/>
    <s v="-"/>
    <x v="22"/>
    <n v="0"/>
    <n v="0"/>
    <n v="0"/>
    <n v="0"/>
    <n v="0"/>
    <n v="0"/>
    <s v="Reserva importada do Sistema TMS. OS: 218044"/>
    <s v="Fornecedor não preenchido! (ACC01)"/>
    <s v="ARGO(TMS)"/>
    <s v="Falta de Fornecedor"/>
    <s v="Campo Fornecedor"/>
    <s v="Dados do Fornecedor"/>
    <s v="Qualidade dos dados"/>
    <s v="KONTIK BUSINESS TRAVEL"/>
  </r>
  <r>
    <n v="22503355"/>
    <n v="23336142"/>
    <s v="ACC01"/>
    <x v="26"/>
    <d v="2025-07-03T11:16:07"/>
    <s v="0 a 02 dias"/>
    <s v="0 a 02 dias"/>
    <s v="5CICT1"/>
    <s v="TMS"/>
    <s v="CAIQUE SANTOS"/>
    <s v="Valeria Bottino da Silva"/>
    <s v="Valeria Bottino da Silva"/>
    <x v="26"/>
    <n v="218591"/>
    <s v="Goiânia / GO, Brasil (GYN)"/>
    <s v="OFF LINE"/>
    <s v="Invoice"/>
    <s v="Faturado"/>
    <s v="Carro"/>
    <s v="N"/>
    <s v="Grupo Kpmg"/>
    <s v="Kpmg Consultoria"/>
    <s v="-"/>
    <s v="-"/>
    <s v="-"/>
    <s v="KON-OPE-SAO-PVI-KPMG"/>
    <s v="-"/>
    <x v="20"/>
    <n v="0"/>
    <n v="0"/>
    <n v="0"/>
    <n v="0"/>
    <n v="0"/>
    <n v="0"/>
    <s v="Reserva importada do Sistema TMS. OS: 218591"/>
    <s v="Fornecedor não preenchido! (ACC01)"/>
    <s v="ARGO(TMS)"/>
    <s v="Falta de Fornecedor"/>
    <s v="Campo Fornecedor"/>
    <s v="Dados do Fornecedor"/>
    <s v="Qualidade dos dados"/>
    <s v="KONTIK BUSINESS TRAVEL"/>
  </r>
  <r>
    <n v="22503357"/>
    <n v="23336144"/>
    <s v="ACC01"/>
    <x v="27"/>
    <d v="2025-07-03T11:16:13"/>
    <s v="0 a 02 dias"/>
    <s v="0 a 02 dias"/>
    <s v="5CM4TA"/>
    <s v="TMS"/>
    <s v="TIAGO GARCAO"/>
    <s v="Valeria Bottino da Silva"/>
    <s v="Valeria Bottino da Silva"/>
    <x v="27"/>
    <n v="218587"/>
    <s v="Belo Horizonte / MG, Brasil - Confins (CNF)"/>
    <s v="OFF LINE"/>
    <s v="Invoice"/>
    <s v="Faturado"/>
    <s v="Carro"/>
    <s v="N"/>
    <s v="Grupo Kpmg"/>
    <s v="Kpmg Consultoria"/>
    <s v="-"/>
    <s v="-"/>
    <s v="-"/>
    <s v="KON-OPE-SAO-PVI-KPMG"/>
    <s v="-"/>
    <x v="22"/>
    <n v="0"/>
    <n v="0"/>
    <n v="0"/>
    <n v="0"/>
    <n v="0"/>
    <n v="0"/>
    <s v="Reserva importada do Sistema TMS. OS: 218587"/>
    <s v="Fornecedor não preenchido! (ACC01)"/>
    <s v="ARGO(TMS)"/>
    <s v="Falta de Fornecedor"/>
    <s v="Campo Fornecedor"/>
    <s v="Dados do Fornecedor"/>
    <s v="Qualidade dos dados"/>
    <s v="KONTIK BUSINESS TRAVEL"/>
  </r>
  <r>
    <n v="22493352"/>
    <n v="23327695"/>
    <s v="ACC01"/>
    <x v="28"/>
    <d v="2025-07-04T06:05:45"/>
    <s v="0 a 02 dias"/>
    <s v="03 a 05 dias"/>
    <s v="5BGTTL"/>
    <s v="TMS"/>
    <s v="BIANCA RAMOS"/>
    <s v="Valeria Bottino da Silva"/>
    <s v="Valeria Bottino da Silva"/>
    <x v="28"/>
    <n v="218358"/>
    <s v="-"/>
    <s v="OFF LINE"/>
    <s v="Cartão de crédito"/>
    <s v="Cartão de crédito"/>
    <s v="Hotel"/>
    <s v="N"/>
    <s v="Grupo Kpmg"/>
    <s v="Kpmg"/>
    <s v="-"/>
    <s v="-"/>
    <s v="-"/>
    <s v="KON-OPE-SAO-PVI-KPMG"/>
    <s v="-"/>
    <x v="23"/>
    <n v="0"/>
    <n v="0"/>
    <n v="0"/>
    <n v="0"/>
    <n v="27.96"/>
    <n v="0"/>
    <s v="Reserva importada do Sistema TMS. OS: 218358"/>
    <s v="Fornecedor não preenchido! (ACC01)"/>
    <s v="ARGO(TMS)"/>
    <s v="Falta de Fornecedor"/>
    <s v="Campo Fornecedor"/>
    <s v="Dados do Fornecedor"/>
    <s v="Qualidade dos dados"/>
    <s v="KONTIK BUSINESS TRAVEL"/>
  </r>
  <r>
    <n v="22493353"/>
    <n v="23327696"/>
    <s v="ACC01"/>
    <x v="29"/>
    <d v="2025-07-04T06:05:46"/>
    <s v="0 a 02 dias"/>
    <s v="03 a 05 dias"/>
    <s v="5B6GTL"/>
    <s v="TMS"/>
    <s v="BRUNNA SANTOS"/>
    <s v="Valeria Bottino da Silva"/>
    <s v="Valeria Bottino da Silva"/>
    <x v="29"/>
    <n v="218357"/>
    <s v="-"/>
    <s v="OFF LINE"/>
    <s v="Cartão de crédito"/>
    <s v="Cartão de crédito"/>
    <s v="Hotel"/>
    <s v="N"/>
    <s v="Grupo Kpmg"/>
    <s v="Kpmg"/>
    <s v="-"/>
    <s v="-"/>
    <s v="-"/>
    <s v="KON-OPE-SAO-PVI-KPMG"/>
    <s v="-"/>
    <x v="23"/>
    <n v="0"/>
    <n v="0"/>
    <n v="0"/>
    <n v="0"/>
    <n v="27.96"/>
    <n v="0"/>
    <s v="Reserva importada do Sistema TMS. OS: 218357"/>
    <s v="Fornecedor não preenchido! (ACC01)"/>
    <s v="ARGO(TMS)"/>
    <s v="Falta de Fornecedor"/>
    <s v="Campo Fornecedor"/>
    <s v="Dados do Fornecedor"/>
    <s v="Qualidade dos dados"/>
    <s v="KONTIK BUSINESS TRAVEL"/>
  </r>
  <r>
    <n v="22498624"/>
    <n v="23332136"/>
    <s v="ACC01"/>
    <x v="30"/>
    <d v="2025-07-04T06:05:46"/>
    <s v="0 a 02 dias"/>
    <s v="0 a 02 dias"/>
    <s v="5CX05P"/>
    <s v="TMS"/>
    <s v="HENRIQUE HELFER"/>
    <s v="Tuane Cristina Alves de Oliveira"/>
    <s v="Tuane Cristina Alves de Oliveira"/>
    <x v="30"/>
    <n v="218416"/>
    <s v="-"/>
    <s v="OFF LINE"/>
    <s v="Cartão de crédito"/>
    <s v="Cartão de crédito"/>
    <s v="Hotel"/>
    <s v="N"/>
    <s v="Grupo Kpmg"/>
    <s v="Kpmg"/>
    <s v="-"/>
    <s v="-"/>
    <s v="-"/>
    <s v="KON-OPE-SAO-PVI-KPMG"/>
    <s v="-"/>
    <x v="24"/>
    <n v="0"/>
    <n v="0"/>
    <n v="0"/>
    <n v="0"/>
    <n v="0"/>
    <n v="0"/>
    <s v="Reserva importada do Sistema TMS. OS: 218416"/>
    <s v="Fornecedor não preenchido! (ACC01)"/>
    <s v="ARGO(TMS)"/>
    <s v="Falta de Fornecedor"/>
    <s v="Campo Fornecedor"/>
    <s v="Dados do Fornecedor"/>
    <s v="Qualidade dos dados"/>
    <s v="KONTIK BUSINESS TRAVEL"/>
  </r>
  <r>
    <n v="22491708"/>
    <n v="23326114"/>
    <s v="ACC01"/>
    <x v="31"/>
    <d v="2025-07-01T16:40:23"/>
    <s v="03 a 05 dias"/>
    <s v="03 a 05 dias"/>
    <s v="5B5RNK"/>
    <s v="TMS"/>
    <s v="MARIA MOULIN"/>
    <s v="Tms"/>
    <s v="Tms"/>
    <x v="31"/>
    <n v="218348"/>
    <s v="Joinville / JOI"/>
    <s v="ON LINE"/>
    <s v="Invoice"/>
    <s v="Faturado"/>
    <s v="Carro"/>
    <s v="N"/>
    <s v="Grupo Kpmg"/>
    <s v="Kpmg"/>
    <s v="-"/>
    <s v="-"/>
    <s v="-"/>
    <s v="KON-OPE-SAO-PVI-KPMG"/>
    <s v="-"/>
    <x v="25"/>
    <n v="0"/>
    <n v="0"/>
    <n v="0"/>
    <n v="0"/>
    <n v="0"/>
    <n v="0"/>
    <s v="Reserva importada do Sistema TMS. OS: 218348"/>
    <s v="Fornecedor não preenchido! (ACC01)"/>
    <s v="ARGO(TMS)"/>
    <s v="Falta de Fornecedor"/>
    <s v="Campo Fornecedor"/>
    <s v="Dados do Fornecedor"/>
    <s v="Qualidade dos dados"/>
    <s v="KONTIK BUSINESS TRAVEL"/>
  </r>
  <r>
    <n v="22474031"/>
    <n v="23311293"/>
    <s v="ACC01"/>
    <x v="32"/>
    <d v="2025-07-04T06:05:45"/>
    <s v="0 a 02 dias"/>
    <s v="06 a 08 dias"/>
    <s v="5BHJKC"/>
    <s v="TMS"/>
    <s v="GUILHERME EVANS"/>
    <s v="SAMANTHA OLIVEIRA NASCIMENTO"/>
    <s v="SAMANTHA OLIVEIRA NASCIMENTO"/>
    <x v="32"/>
    <n v="108435"/>
    <s v="-"/>
    <s v="OFF LINE"/>
    <s v="Pagamento direto"/>
    <s v="Pagamento direto"/>
    <s v="Hotel"/>
    <s v="N"/>
    <s v="Grupo Deloitte"/>
    <s v="Deloitte Assessoria - Sao Paulo"/>
    <s v="-"/>
    <s v="-"/>
    <s v="-"/>
    <s v="KON-OPE-SAO-PVI-BTC-ARGO-DELOITTE"/>
    <s v="-"/>
    <x v="26"/>
    <n v="0"/>
    <n v="0"/>
    <n v="0"/>
    <n v="0"/>
    <n v="0"/>
    <n v="0"/>
    <s v="Reserva importada do Sistema TMS. OS: 108435"/>
    <s v="Fornecedor não preenchido! (ACC01)"/>
    <s v="ARGO(TMS)"/>
    <s v="Falta de Fornecedor"/>
    <s v="Campo Fornecedor"/>
    <s v="Dados do Fornecedor"/>
    <s v="Qualidade dos dados"/>
    <s v="KONTIK BUSINESS TRAVEL"/>
  </r>
  <r>
    <n v="22470476"/>
    <n v="23308524"/>
    <s v="ACC01"/>
    <x v="33"/>
    <d v="2025-07-04T06:05:44"/>
    <s v="0 a 02 dias"/>
    <s v="06 a 08 dias"/>
    <s v="5B1NBE"/>
    <s v="TMS"/>
    <s v="SAMUEL SANTOS"/>
    <s v="Adriana Dias de Grano"/>
    <s v="Adriana Dias de Grano"/>
    <x v="33"/>
    <n v="108235"/>
    <s v="-"/>
    <s v="OFF LINE"/>
    <s v="Pagamento direto"/>
    <s v="Pagamento direto"/>
    <s v="Hotel"/>
    <s v="N"/>
    <s v="Grupo Deloitte"/>
    <s v="Deloitte Auditores - Campinas"/>
    <s v="-"/>
    <s v="-"/>
    <s v="-"/>
    <s v="KON-OPE-SAO-PVI-BTC-ARGO-DELOITTE"/>
    <s v="-"/>
    <x v="27"/>
    <n v="0"/>
    <n v="0"/>
    <n v="0"/>
    <n v="0"/>
    <n v="0"/>
    <n v="0"/>
    <s v="Reserva importada do Sistema TMS. OS: 108235"/>
    <s v="Fornecedor não preenchido! (ACC01)"/>
    <s v="ARGO(TMS)"/>
    <s v="Falta de Fornecedor"/>
    <s v="Campo Fornecedor"/>
    <s v="Dados do Fornecedor"/>
    <s v="Qualidade dos dados"/>
    <s v="KONTIK BUSINESS TRAVEL"/>
  </r>
  <r>
    <n v="22491922"/>
    <n v="23326326"/>
    <s v="ACC01"/>
    <x v="34"/>
    <d v="2025-07-01T18:02:02"/>
    <s v="03 a 05 dias"/>
    <s v="03 a 05 dias"/>
    <s v="EIQYIMC"/>
    <s v="SABRE"/>
    <s v="GONGORA/FABIO TEODORO"/>
    <s v="WS"/>
    <s v="WS"/>
    <x v="34"/>
    <s v="EIQYIM"/>
    <s v="REC"/>
    <s v="ON LINE"/>
    <s v="Invoice"/>
    <s v="Faturado"/>
    <s v="Carro"/>
    <s v="N"/>
    <s v="Grupo Stanley Black e Decker"/>
    <s v="Bdb Ferramentas do Brasil Ltda"/>
    <s v="Cliente FEE no POS"/>
    <s v="-"/>
    <s v="-"/>
    <s v="FCM-OPE-SAO-PVI-BTC-CONCUR"/>
    <s v="-"/>
    <x v="28"/>
    <n v="78.56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491863"/>
    <n v="23326266"/>
    <s v="ACC01"/>
    <x v="35"/>
    <d v="2025-07-01T16:57:44"/>
    <s v="03 a 05 dias"/>
    <s v="03 a 05 dias"/>
    <s v="WIBMCYC"/>
    <s v="SABRE"/>
    <s v="MARTINS/RICARDO"/>
    <s v="WS"/>
    <s v="WS"/>
    <x v="35"/>
    <s v="WIBMCY"/>
    <s v="SCL"/>
    <s v="ON LINE"/>
    <s v="Invoice"/>
    <s v="Faturado"/>
    <s v="Carro"/>
    <s v="N"/>
    <s v="Grupo Honeywell"/>
    <s v="Honeywell"/>
    <s v="Cliente FEE no POS"/>
    <s v="-"/>
    <s v="-"/>
    <s v="FCM-OPE-SAO-PVI-BTC-CONCUR-HONEYWELL"/>
    <s v="-"/>
    <x v="29"/>
    <n v="170.08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459039"/>
    <n v="23298800"/>
    <s v="ACC01"/>
    <x v="36"/>
    <d v="2025-06-27T05:16:38"/>
    <s v="06 a 08 dias"/>
    <s v="06 a 08 dias"/>
    <s v="DBXNGPT"/>
    <s v="SABRE"/>
    <s v="BORGHI/ANA BEATRIZ M PEREIRA MS"/>
    <s v="WS"/>
    <s v="WS"/>
    <x v="36"/>
    <s v="DBXNGP"/>
    <s v="-"/>
    <s v="ON LINE"/>
    <s v="Cartão de crédito"/>
    <s v="Cartão de crédito"/>
    <s v="Hotel"/>
    <s v="N"/>
    <s v="Grupo Honeywell"/>
    <s v="Honeywell"/>
    <s v="Cliente FEE no POS"/>
    <s v="-"/>
    <s v="-"/>
    <s v="FCM-OPE-SAO-PVI-BTC-CONCUR-HONEYWELL"/>
    <s v="-"/>
    <x v="30"/>
    <n v="18.829999999999998"/>
    <n v="0"/>
    <n v="0"/>
    <n v="0"/>
    <n v="0"/>
    <n v="13"/>
    <s v="Reserva importada por HubTravel"/>
    <s v="Fornecedor não preenchido! (ACC01)"/>
    <s v="SABRE"/>
    <s v="Falta de Fornecedor"/>
    <s v="Campo Fornecedor"/>
    <s v="Dados do Fornecedor"/>
    <s v="Sistêmico"/>
    <s v="GRUPO KONTIK"/>
  </r>
  <r>
    <n v="22459039"/>
    <n v="23298801"/>
    <s v="ACC02"/>
    <x v="36"/>
    <d v="2025-06-27T05:16:38"/>
    <s v="06 a 08 dias"/>
    <s v="06 a 08 dias"/>
    <s v="DBXNGPT"/>
    <s v="SABRE"/>
    <s v="BORGHI/ANA BEATRIZ M PEREIRA MS"/>
    <s v="WS"/>
    <s v="WS"/>
    <x v="36"/>
    <s v="DBXNGP"/>
    <s v="-"/>
    <s v="ON LINE"/>
    <s v="Cartão de crédito"/>
    <s v="Cartão de crédito"/>
    <s v="Hotel"/>
    <s v="N"/>
    <s v="Grupo Honeywell"/>
    <s v="Honeywell"/>
    <s v="Cliente FEE no POS"/>
    <s v="-"/>
    <s v="-"/>
    <s v="FCM-OPE-SAO-PVI-BTC-CONCUR-HONEYWELL"/>
    <s v="-"/>
    <x v="31"/>
    <n v="32.76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Sistêmico"/>
    <s v="GRUPO KONTIK"/>
  </r>
  <r>
    <n v="22505354"/>
    <n v="23338069"/>
    <s v="ACC01"/>
    <x v="37"/>
    <d v="2025-07-03T16:48:35"/>
    <s v="0 a 02 dias"/>
    <s v="0 a 02 dias"/>
    <s v="AKOGIFC"/>
    <s v="SABRE"/>
    <s v="DE LIMA/FELIPE AUGUSTO MR"/>
    <s v="WS"/>
    <s v="WS"/>
    <x v="37"/>
    <s v="AKOGIF"/>
    <s v="CWB"/>
    <s v="ON LINE"/>
    <s v="Invoice"/>
    <s v="Faturado"/>
    <s v="Carro"/>
    <s v="N"/>
    <s v="Grupo Honeywell"/>
    <s v="Honeywell"/>
    <s v="Cliente FEE no POS"/>
    <s v="-"/>
    <s v="-"/>
    <s v="FCM-OPE-SAO-PVI-BTC-CONCUR-HONEYWELL"/>
    <s v="-"/>
    <x v="32"/>
    <n v="100.8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503151"/>
    <n v="23335961"/>
    <s v="ACC01"/>
    <x v="38"/>
    <d v="2025-07-04T05:06:30"/>
    <s v="0 a 02 dias"/>
    <s v="0 a 02 dias"/>
    <s v="CGRRBVT"/>
    <s v="SABRE"/>
    <s v="NAVARRO/TATHIANA IATAURO MS"/>
    <s v="WS"/>
    <s v="WS"/>
    <x v="38"/>
    <s v="CGRRBV"/>
    <s v="-"/>
    <s v="ON LINE"/>
    <s v="Cartão de crédito"/>
    <s v="Cartão de crédito"/>
    <s v="Hotel"/>
    <s v="N"/>
    <s v="Grupo Honeywell"/>
    <s v="Honeywell"/>
    <s v="Cliente FEE no POS"/>
    <s v="-"/>
    <s v="-"/>
    <s v="FCM-OPE-SAO-PVI-BTC-CONCUR-HONEYWELL"/>
    <s v="-"/>
    <x v="33"/>
    <n v="78.22"/>
    <n v="0"/>
    <n v="0"/>
    <n v="0"/>
    <n v="0"/>
    <n v="13"/>
    <s v="Reserva importada por HubTravel"/>
    <s v="Fornecedor não preenchido! (ACC01)"/>
    <s v="SABRE"/>
    <s v="Falta de Fornecedor"/>
    <s v="Campo Fornecedor"/>
    <s v="Dados do Fornecedor"/>
    <s v="Sistêmico"/>
    <s v="GRUPO KONTIK"/>
  </r>
  <r>
    <n v="22268274"/>
    <n v="23133206"/>
    <s v="ACC01"/>
    <x v="39"/>
    <d v="2025-05-28T23:56:07"/>
    <s v="31 dias ou +"/>
    <s v="31 dias ou +"/>
    <s v="58GSGM"/>
    <s v="TMS"/>
    <s v="WAGNER SILVA"/>
    <s v="Tms"/>
    <s v="Tms"/>
    <x v="39"/>
    <n v="6718"/>
    <s v="-"/>
    <s v="ON LINE"/>
    <s v="Cartão de crédito"/>
    <s v="Cartão de crédito"/>
    <s v="Hotel"/>
    <s v="N"/>
    <s v="Grupo Mars"/>
    <s v="Mars Brasil - Mogi Mirim"/>
    <s v="-"/>
    <s v="-"/>
    <s v="-"/>
    <s v="FCM-OPE-SAO-PVI-MARS"/>
    <s v="-"/>
    <x v="34"/>
    <n v="0"/>
    <n v="0"/>
    <n v="0"/>
    <n v="0"/>
    <n v="0"/>
    <n v="0"/>
    <s v="Reserva importada do Sistema TMS. OS: 6718"/>
    <s v="Fornecedor não preenchido! (ACC01)"/>
    <s v="ARGO(TMS)"/>
    <s v="Falta de Fornecedor"/>
    <s v="Campo Fornecedor"/>
    <s v="Dados do Fornecedor"/>
    <s v="Sistêmico"/>
    <s v="GRUPO KONTIK"/>
  </r>
  <r>
    <n v="22446245"/>
    <n v="23288809"/>
    <s v="ACC01"/>
    <x v="40"/>
    <d v="2025-06-24T00:50:38"/>
    <s v="09 a 15 dias"/>
    <s v="09 a 15 dias"/>
    <s v="5AAXII"/>
    <s v="TMS"/>
    <s v="ALEXANDRE COSTA JUNIOR"/>
    <s v="Tms"/>
    <s v="Tms"/>
    <x v="40"/>
    <n v="7164"/>
    <s v="-"/>
    <s v="ON LINE"/>
    <s v="Cartão de crédito"/>
    <s v="Cartão de crédito"/>
    <s v="Hotel"/>
    <s v="N"/>
    <s v="Grupo Mars"/>
    <s v="Mars Brasil - Guararema"/>
    <s v="-"/>
    <s v="-"/>
    <s v="-"/>
    <s v="FCM-OPE-SAO-PVI-MARS"/>
    <s v="-"/>
    <x v="35"/>
    <n v="0"/>
    <n v="0"/>
    <n v="0"/>
    <n v="0"/>
    <n v="5.6"/>
    <n v="0"/>
    <s v="Reserva importada do Sistema TMS. OS: 7164"/>
    <s v="Fornecedor não preenchido! (ACC01)"/>
    <s v="ARGO(TMS)"/>
    <s v="Falta de Fornecedor"/>
    <s v="Campo Fornecedor"/>
    <s v="Dados do Fornecedor"/>
    <s v="Sistêmico"/>
    <s v="GRUPO KONTIK"/>
  </r>
  <r>
    <n v="22446247"/>
    <n v="23288811"/>
    <s v="ACC01"/>
    <x v="41"/>
    <d v="2025-06-24T00:55:38"/>
    <s v="09 a 15 dias"/>
    <s v="09 a 15 dias"/>
    <s v="5ASSII"/>
    <s v="TMS"/>
    <s v="ALEXANDRE COSTA JUNIOR"/>
    <s v="Tms"/>
    <s v="Tms"/>
    <x v="40"/>
    <n v="7163"/>
    <s v="-"/>
    <s v="ON LINE"/>
    <s v="Cartão de crédito"/>
    <s v="Cartão de crédito"/>
    <s v="Hotel"/>
    <s v="N"/>
    <s v="Grupo Mars"/>
    <s v="Mars Brasil - Guararema"/>
    <s v="-"/>
    <s v="-"/>
    <s v="-"/>
    <s v="FCM-OPE-SAO-PVI-MARS"/>
    <s v="-"/>
    <x v="35"/>
    <n v="0"/>
    <n v="0"/>
    <n v="0"/>
    <n v="0"/>
    <n v="5.6"/>
    <n v="0"/>
    <s v="Reserva importada do Sistema TMS. OS: 7163"/>
    <s v="Fornecedor não preenchido! (ACC01)"/>
    <s v="ARGO(TMS)"/>
    <s v="Falta de Fornecedor"/>
    <s v="Campo Fornecedor"/>
    <s v="Dados do Fornecedor"/>
    <s v="Sistêmico"/>
    <s v="GRUPO KONTIK"/>
  </r>
  <r>
    <n v="22506406"/>
    <n v="23339122"/>
    <s v="ACC01"/>
    <x v="42"/>
    <d v="2025-07-04T06:06:26"/>
    <s v="0 a 02 dias"/>
    <s v="0 a 02 dias"/>
    <s v="5CEATX"/>
    <s v="TMS"/>
    <s v="NATALY TSURUDA"/>
    <s v="Viviam Maria de Souza"/>
    <s v="Viviam Maria de Souza"/>
    <x v="41"/>
    <n v="7271"/>
    <s v="-"/>
    <s v="OFF LINE"/>
    <s v="Cartão de crédito"/>
    <s v="Cartão de crédito"/>
    <s v="Hotel"/>
    <s v="N"/>
    <s v="Grupo Mars"/>
    <s v="Mars Brasil - Guararema"/>
    <s v="-"/>
    <s v="-"/>
    <s v="-"/>
    <s v="FCM-OPE-SAO-PVI-MARS"/>
    <s v="-"/>
    <x v="36"/>
    <n v="0"/>
    <n v="0"/>
    <n v="0"/>
    <n v="0"/>
    <n v="9.25"/>
    <n v="0"/>
    <s v="Reserva importada do Sistema TMS. OS: 7271"/>
    <s v="Fornecedor não preenchido! (ACC01)"/>
    <s v="ARGO(TMS)"/>
    <s v="Falta de Fornecedor"/>
    <s v="Campo Fornecedor"/>
    <s v="Dados do Fornecedor"/>
    <s v="Qualidade dos dados"/>
    <s v="KONTIK BUSINESS TRAVEL"/>
  </r>
  <r>
    <n v="22486657"/>
    <n v="23321747"/>
    <s v="ACC01"/>
    <x v="43"/>
    <d v="2025-07-01T01:01:13"/>
    <s v="03 a 05 dias"/>
    <s v="03 a 05 dias"/>
    <s v="5BUY5U"/>
    <s v="TMS"/>
    <s v="GISMENIA SILVA MAIA"/>
    <s v="Tms"/>
    <s v="Tms"/>
    <x v="42"/>
    <n v="71960"/>
    <s v="-"/>
    <s v="ON LINE"/>
    <s v="Cartão de crédito"/>
    <s v="Cartão de crédito"/>
    <s v="Hotel"/>
    <s v="N"/>
    <s v="Grupo Ultra"/>
    <s v="Bahiana Distribuidora de Gas"/>
    <s v="-"/>
    <s v="-"/>
    <s v="-"/>
    <s v="KON-OPE-SAO-PVI-BTC-ARGO"/>
    <s v="-"/>
    <x v="37"/>
    <n v="0"/>
    <n v="0"/>
    <n v="0"/>
    <n v="0"/>
    <n v="9.73"/>
    <n v="0"/>
    <s v="Reserva importada do Sistema TMS. OS: 71960"/>
    <s v="Fornecedor não preenchido! (ACC01)"/>
    <s v="ARGO(TMS)"/>
    <s v="Falta de Fornecedor"/>
    <s v="Campo Fornecedor"/>
    <s v="Dados do Fornecedor"/>
    <s v="Sistêmico"/>
    <s v="GRUPO KONTIK"/>
  </r>
  <r>
    <n v="22440128"/>
    <n v="23283730"/>
    <s v="ACC01"/>
    <x v="44"/>
    <d v="2025-07-04T06:05:44"/>
    <s v="0 a 02 dias"/>
    <s v="09 a 15 dias"/>
    <s v="5AOZYJ"/>
    <s v="TMS"/>
    <s v="ALAN DOS SANTOS"/>
    <s v="Maria Gabriela Stella Azevedo Neves"/>
    <s v="Maria Gabriela Stella Azevedo Neves"/>
    <x v="43"/>
    <n v="71180"/>
    <s v="-"/>
    <s v="OFF LINE"/>
    <s v="Cartão de crédito"/>
    <s v="Cartão de crédito"/>
    <s v="Hotel"/>
    <s v="N"/>
    <s v="Grupo Ultra"/>
    <s v="Bahiana Distribuidora de Gas"/>
    <s v="-"/>
    <s v="-"/>
    <s v="-"/>
    <s v="KON-OPE-SAO-PVI-BTC-ARGO"/>
    <s v="-"/>
    <x v="38"/>
    <n v="0"/>
    <n v="0"/>
    <n v="0"/>
    <n v="0"/>
    <n v="75"/>
    <n v="0"/>
    <s v="Reserva importada do Sistema TMS. OS: 71180"/>
    <s v="Fornecedor não preenchido! (ACC01)"/>
    <s v="ARGO(TMS)"/>
    <s v="Falta de Fornecedor"/>
    <s v="Campo Fornecedor"/>
    <s v="Dados do Fornecedor"/>
    <s v="Qualidade dos dados"/>
    <s v="KONTIK BUSINESS TRAVEL"/>
  </r>
  <r>
    <n v="22506803"/>
    <n v="23339539"/>
    <s v="ACC01"/>
    <x v="45"/>
    <d v="2025-07-04T06:10:43"/>
    <s v="0 a 02 dias"/>
    <s v="0 a 02 dias"/>
    <s v="5C817W"/>
    <s v="TMS"/>
    <s v="BRUNO FERREIRA"/>
    <s v="Tamara Michels Behn"/>
    <s v="Tamara Michels Behn"/>
    <x v="44"/>
    <n v="72293"/>
    <s v="-"/>
    <s v="OFF LINE"/>
    <s v="Cartão de crédito"/>
    <s v="Cartão de crédito"/>
    <s v="Hotel"/>
    <s v="N"/>
    <s v="Grupo Ultra"/>
    <s v="Bahiana Distribuidora de Gas"/>
    <s v="-"/>
    <s v="-"/>
    <s v="-"/>
    <s v="KON-OPE-SAO-PVI-BTC-ARGO"/>
    <s v="-"/>
    <x v="39"/>
    <n v="0"/>
    <n v="0"/>
    <n v="0"/>
    <n v="0"/>
    <n v="500"/>
    <n v="0"/>
    <s v="Reserva importada do Sistema TMS. OS: 72293"/>
    <s v="Fornecedor não preenchido! (ACC01)"/>
    <s v="ARGO(TMS)"/>
    <s v="Falta de Fornecedor"/>
    <s v="Campo Fornecedor"/>
    <s v="Dados do Fornecedor"/>
    <s v="Qualidade dos dados"/>
    <s v="KONTIK BUSINESS TRAVEL"/>
  </r>
  <r>
    <n v="22500048"/>
    <n v="23333533"/>
    <s v="ACC01"/>
    <x v="46"/>
    <d v="2025-07-02T19:51:14"/>
    <s v="0 a 02 dias"/>
    <s v="0 a 02 dias"/>
    <s v="5CQ4BZ"/>
    <s v="TMS"/>
    <s v="FERNANDO DE ALMEIDA"/>
    <s v="Tms"/>
    <s v="Tms"/>
    <x v="45"/>
    <n v="72268"/>
    <s v="Caxias do Sul / CXJ"/>
    <s v="ON LINE"/>
    <s v="Invoice"/>
    <s v="Faturado"/>
    <s v="Carro"/>
    <s v="N"/>
    <s v="Grupo Ultra"/>
    <s v="Neogas do Brasil Gas Natural Comprimido S.a."/>
    <s v="-"/>
    <s v="-"/>
    <s v="-"/>
    <s v="KON-OPE-SAO-PVI-BTC-ARGO"/>
    <s v="-"/>
    <x v="40"/>
    <n v="0"/>
    <n v="0"/>
    <n v="0"/>
    <n v="0"/>
    <n v="0"/>
    <n v="0"/>
    <s v="Reserva importada do Sistema TMS. OS: 72268"/>
    <s v="Fornecedor não preenchido! (ACC01)"/>
    <s v="ARGO(TMS)"/>
    <s v="Falta de Fornecedor"/>
    <s v="Campo Fornecedor"/>
    <s v="Dados do Fornecedor"/>
    <s v="Qualidade dos dados"/>
    <s v="KONTIK BUSINESS TRAVEL"/>
  </r>
  <r>
    <n v="22497086"/>
    <n v="23330615"/>
    <s v="ACC01"/>
    <x v="47"/>
    <d v="2025-07-02T12:56:19"/>
    <s v="0 a 02 dias"/>
    <s v="0 a 02 dias"/>
    <s v="5CJASP"/>
    <s v="TMS"/>
    <s v="ESDRAS NATHAN GOMES"/>
    <s v="Tms"/>
    <s v="Tms"/>
    <x v="46"/>
    <n v="72334"/>
    <s v="São José dos Campos / SJK"/>
    <s v="ON LINE"/>
    <s v="Invoice"/>
    <s v="Faturado"/>
    <s v="Carro"/>
    <s v="N"/>
    <s v="Grupo Ultra"/>
    <s v="Ultragaz-matriz"/>
    <s v="-"/>
    <s v="-"/>
    <s v="-"/>
    <s v="KON-OPE-SAO-PVI-BTC-ARGO"/>
    <s v="-"/>
    <x v="41"/>
    <n v="0"/>
    <n v="0"/>
    <n v="0"/>
    <n v="0"/>
    <n v="0"/>
    <n v="0"/>
    <s v="Reserva importada do Sistema TMS. OS: 72334"/>
    <s v="Fornecedor não preenchido! (ACC01)"/>
    <s v="ARGO(TMS)"/>
    <s v="Falta de Fornecedor"/>
    <s v="Campo Fornecedor"/>
    <s v="Dados do Fornecedor"/>
    <s v="Qualidade dos dados"/>
    <s v="KONTIK BUSINESS TRAVEL"/>
  </r>
  <r>
    <n v="22445275"/>
    <n v="23288071"/>
    <s v="ACC01"/>
    <x v="48"/>
    <d v="2025-06-24T22:32:47"/>
    <s v="09 a 15 dias"/>
    <s v="09 a 15 dias"/>
    <s v="UAKADF"/>
    <s v="GOVER"/>
    <s v="HONGSANG JO"/>
    <s v="Gover"/>
    <s v="Gover"/>
    <x v="47"/>
    <n v="4556091"/>
    <s v="-"/>
    <s v="OFF LINE"/>
    <s v="Invoice"/>
    <s v="Faturado"/>
    <s v="Hotel"/>
    <s v="N"/>
    <s v="Grupo Samsung"/>
    <s v="Samsung Eletronica da Amazonia"/>
    <s v="-"/>
    <s v="-"/>
    <s v="-"/>
    <s v="KON-OPE-SAO-PVI-SAMSUNG"/>
    <s v="-"/>
    <x v="42"/>
    <n v="238.56"/>
    <n v="0"/>
    <n v="0"/>
    <n v="0"/>
    <n v="0"/>
    <n v="0"/>
    <s v="Reserva importada do sistema Gover. Id: 4556091"/>
    <s v="Fornecedor não preenchido! (ACC01)"/>
    <s v="GOVER"/>
    <s v="Falta de Fornecedor"/>
    <s v="Campo Fornecedor"/>
    <s v="Dados do Fornecedor"/>
    <s v="Sistêmico"/>
    <s v="GRUPO KONTIK"/>
  </r>
  <r>
    <n v="22484378"/>
    <n v="23319579"/>
    <s v="ACC01"/>
    <x v="49"/>
    <d v="2025-07-02T16:01:15"/>
    <s v="0 a 02 dias"/>
    <s v="03 a 05 dias"/>
    <s v="MTWNRPT"/>
    <s v="SABRE"/>
    <s v="LIGEIRO/FELIPE BERTOLUCCI MR"/>
    <s v="CT"/>
    <s v="CT"/>
    <x v="48"/>
    <n v="1890492293"/>
    <s v="-"/>
    <s v="ON LINE"/>
    <s v="Cartão de crédito"/>
    <s v="Cartão de crédito"/>
    <s v="Hotel"/>
    <s v="N"/>
    <s v="Grupo Ihs"/>
    <s v="Ihs Brasil Cessao de Infraestruturas S a"/>
    <s v="-"/>
    <s v="-"/>
    <s v="-"/>
    <s v="FCM-OPE-SAO-PVI-BTC-CONCUR"/>
    <s v="-"/>
    <x v="43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Sistêmico"/>
    <s v="GRUPO KONTIK"/>
  </r>
  <r>
    <n v="22496002"/>
    <n v="23329579"/>
    <s v="ACC01"/>
    <x v="50"/>
    <d v="2025-07-02T16:01:26"/>
    <s v="0 a 02 dias"/>
    <s v="0 a 02 dias"/>
    <s v="JEJJCRC"/>
    <s v="SABRE"/>
    <s v="BENAZZI SERAFIM/LARISSA BENAZZI MS"/>
    <s v="CT"/>
    <s v="CT"/>
    <x v="49"/>
    <s v="E2MUST2OU"/>
    <s v="CWB"/>
    <s v="ON LINE"/>
    <s v="Invoice"/>
    <s v="Faturado"/>
    <s v="Carro"/>
    <s v="N"/>
    <s v="Grupo Basf"/>
    <s v="Basf Catalisadores"/>
    <s v="-"/>
    <s v="-"/>
    <s v="-"/>
    <s v="FCM-OPE-SAO-PVI-BASF"/>
    <s v="-"/>
    <x v="44"/>
    <n v="165.01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505146"/>
    <n v="23337860"/>
    <s v="ACC01"/>
    <x v="51"/>
    <d v="2025-07-03T16:07:06"/>
    <s v="0 a 02 dias"/>
    <s v="0 a 02 dias"/>
    <s v="YROVOKC"/>
    <s v="SABRE"/>
    <s v="MARIANO DA SILVA/RICARDO MR"/>
    <s v="CT"/>
    <s v="CT"/>
    <x v="50"/>
    <s v="182540438-90460"/>
    <s v="REC"/>
    <s v="ON LINE"/>
    <s v="Invoice"/>
    <s v="Faturado"/>
    <s v="Carro"/>
    <s v="N"/>
    <s v="Grupo Basf"/>
    <s v="Suvinil"/>
    <s v="-"/>
    <s v="-"/>
    <s v="-"/>
    <s v="-"/>
    <s v="-"/>
    <x v="45"/>
    <n v="177.99"/>
    <n v="0"/>
    <n v="0"/>
    <n v="0"/>
    <n v="0"/>
    <n v="0"/>
    <s v="Reserva importada por HubTravel"/>
    <s v="Canal de venda não preenchido! (ACC01)"/>
    <s v="SABRE"/>
    <s v="Canal de venda"/>
    <s v="Falta de informação Gerencial"/>
    <s v="Dados do Fornecedor"/>
    <s v="Qualidade dos dados"/>
    <s v="KONTIK BUSINESS TRAVEL"/>
  </r>
  <r>
    <n v="22502897"/>
    <n v="23335708"/>
    <s v="ACC01"/>
    <x v="52"/>
    <d v="2025-07-03T09:48:22"/>
    <s v="0 a 02 dias"/>
    <s v="0 a 02 dias"/>
    <s v="JMIAEOT"/>
    <s v="SABRE"/>
    <s v="SANTOS/AUREA MAGALHAES MISS"/>
    <s v="CT"/>
    <s v="CT"/>
    <x v="51"/>
    <s v="182532156-31044"/>
    <s v="-"/>
    <s v="ON LINE"/>
    <s v="Pagamento direto"/>
    <s v="Pagamento direto"/>
    <s v="Hotel"/>
    <s v="N"/>
    <s v="Grupo Basf"/>
    <s v="Suvinil"/>
    <s v="-"/>
    <s v="-"/>
    <s v="-"/>
    <s v="-"/>
    <s v="-"/>
    <x v="46"/>
    <n v="0"/>
    <n v="0"/>
    <n v="0"/>
    <n v="0"/>
    <n v="0"/>
    <n v="0"/>
    <s v="Reserva importada por HubTravel"/>
    <s v="Canal de venda não preenchido! (ACC01)"/>
    <s v="SABRE"/>
    <s v="Canal de venda"/>
    <s v="Falta de informação Gerencial"/>
    <s v="Dados do Fornecedor"/>
    <s v="Qualidade dos dados"/>
    <s v="KONTIK BUSINESS TRAVEL"/>
  </r>
  <r>
    <n v="22503532"/>
    <n v="23336288"/>
    <s v="ACC01"/>
    <x v="53"/>
    <d v="2025-07-03T11:48:35"/>
    <s v="0 a 02 dias"/>
    <s v="0 a 02 dias"/>
    <s v="HEAMEYT"/>
    <s v="SABRE"/>
    <s v="TEIXEIRA GODINHO JUNIOR/RUBENS MR"/>
    <s v="Felipe Anderson da Silva"/>
    <s v="Felipe Anderson da Silva"/>
    <x v="52"/>
    <s v="BA0307251124"/>
    <s v="-"/>
    <s v="OFF LINE"/>
    <s v="Pagamento direto"/>
    <s v="Pagamento direto"/>
    <s v="Hotel"/>
    <s v="N"/>
    <s v="Grupo Basf"/>
    <s v="Suvinil"/>
    <s v="-"/>
    <s v="-"/>
    <s v="-"/>
    <s v="-"/>
    <s v="-"/>
    <x v="47"/>
    <n v="0"/>
    <n v="0"/>
    <n v="0"/>
    <n v="0"/>
    <n v="0"/>
    <n v="0"/>
    <s v="Reserva importada por HubTravel"/>
    <s v="Canal de venda não preenchido! (ACC01)"/>
    <s v="SABRE"/>
    <s v="Canal de venda"/>
    <s v="Falta de informação Gerencial"/>
    <s v="Dados do Fornecedor"/>
    <s v="Qualidade dos dados"/>
    <s v="KONTIK BUSINESS TRAVEL"/>
  </r>
  <r>
    <n v="22498633"/>
    <n v="23332146"/>
    <s v="ACC01"/>
    <x v="54"/>
    <d v="2025-07-02T17:07:39"/>
    <s v="0 a 02 dias"/>
    <s v="0 a 02 dias"/>
    <s v="MZRXRNT"/>
    <s v="SABRE"/>
    <s v="BONALDI/ANDERSON MR"/>
    <s v="Marcelo de Freitas"/>
    <s v="Marcelo de Freitas"/>
    <x v="53"/>
    <s v="BA0207251540"/>
    <s v="-"/>
    <s v="OFF LINE"/>
    <s v="Pagamento direto"/>
    <s v="Pagamento direto"/>
    <s v="Hotel"/>
    <s v="N"/>
    <s v="Grupo Basf"/>
    <s v="Basf Sa"/>
    <s v="-"/>
    <s v="-"/>
    <s v="-"/>
    <s v="FCM-OPE-SAO-PVI-BASF"/>
    <s v="-"/>
    <x v="48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492235"/>
    <n v="23326614"/>
    <s v="ACC01"/>
    <x v="55"/>
    <d v="2025-07-02T16:01:18"/>
    <s v="0 a 02 dias"/>
    <s v="03 a 05 dias"/>
    <s v="HNBYZCC"/>
    <s v="SABRE"/>
    <s v="MOGNOL/GRACIELA MISS"/>
    <s v="Marcelo de Freitas"/>
    <s v="Marcelo de Freitas"/>
    <x v="54"/>
    <s v="BA0107251658"/>
    <s v="POA"/>
    <s v="OFF LINE"/>
    <s v="Invoice"/>
    <s v="Faturado"/>
    <s v="Carro"/>
    <s v="N"/>
    <s v="Grupo Basf"/>
    <s v="Basf Sa"/>
    <s v="-"/>
    <s v="-"/>
    <s v="-"/>
    <s v="FCM-OPE-SAO-PVI-BASF"/>
    <s v="-"/>
    <x v="49"/>
    <n v="249.82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492961"/>
    <n v="23327333"/>
    <s v="ACC01"/>
    <x v="56"/>
    <d v="2025-07-02T16:01:25"/>
    <s v="0 a 02 dias"/>
    <s v="03 a 05 dias"/>
    <s v="EEOHLTT"/>
    <s v="SABRE"/>
    <s v="TACCONI/CLAUDIO ROBERTO MR"/>
    <s v="Marcelo de Freitas"/>
    <s v="Marcelo de Freitas"/>
    <x v="55"/>
    <s v="BA0107251821"/>
    <s v="-"/>
    <s v="OFF LINE"/>
    <s v="Pagamento direto"/>
    <s v="Pagamento direto"/>
    <s v="Hotel"/>
    <s v="N"/>
    <s v="Grupo Basf"/>
    <s v="Basf Sa"/>
    <s v="-"/>
    <s v="-"/>
    <s v="-"/>
    <s v="FCM-OPE-SAO-PVI-BASF"/>
    <s v="-"/>
    <x v="50"/>
    <n v="28.62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492961"/>
    <n v="23327335"/>
    <s v="ACC02"/>
    <x v="56"/>
    <d v="2025-07-02T16:01:25"/>
    <s v="0 a 02 dias"/>
    <s v="03 a 05 dias"/>
    <s v="EEOHLTT"/>
    <s v="SABRE"/>
    <s v="TACCONI/CLAUDIO ROBERTO MR"/>
    <s v="Marcelo de Freitas"/>
    <s v="Marcelo de Freitas"/>
    <x v="55"/>
    <s v="BA0107251821"/>
    <s v="-"/>
    <s v="OFF LINE"/>
    <s v="Pagamento direto"/>
    <s v="Pagamento direto"/>
    <s v="Hotel"/>
    <s v="N"/>
    <s v="Grupo Basf"/>
    <s v="Basf Sa"/>
    <s v="-"/>
    <s v="-"/>
    <s v="-"/>
    <s v="FCM-OPE-SAO-PVI-BASF"/>
    <s v="-"/>
    <x v="51"/>
    <n v="31.5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492653"/>
    <n v="23327019"/>
    <s v="ACC01"/>
    <x v="57"/>
    <d v="2025-07-02T16:01:23"/>
    <s v="0 a 02 dias"/>
    <s v="03 a 05 dias"/>
    <s v="CUWSAAT"/>
    <s v="SABRE"/>
    <s v="VENTURINI/ROMAIN MR"/>
    <s v="CT"/>
    <s v="CT"/>
    <x v="56"/>
    <s v="CUWSAA"/>
    <s v="-"/>
    <s v="ON LINE"/>
    <s v="Pagamento direto"/>
    <s v="Pagamento direto"/>
    <s v="Hotel"/>
    <s v="N"/>
    <s v="Grupo Basf"/>
    <s v="Basf Sa"/>
    <s v="-"/>
    <s v="-"/>
    <s v="-"/>
    <s v="FCM-OPE-SAO-PVI-BASF"/>
    <s v="-"/>
    <x v="52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Sistêmico"/>
    <s v="GRUPO KONTIK"/>
  </r>
  <r>
    <n v="22492653"/>
    <n v="23327020"/>
    <s v="ACC02"/>
    <x v="57"/>
    <d v="2025-07-02T16:01:23"/>
    <s v="0 a 02 dias"/>
    <s v="03 a 05 dias"/>
    <s v="CUWSAAT"/>
    <s v="SABRE"/>
    <s v="VENTURINI/ROMAIN MR"/>
    <s v="CT"/>
    <s v="CT"/>
    <x v="56"/>
    <s v="CUWSAA"/>
    <s v="-"/>
    <s v="ON LINE"/>
    <s v="Pagamento direto"/>
    <s v="Pagamento direto"/>
    <s v="Hotel"/>
    <s v="N"/>
    <s v="Grupo Basf"/>
    <s v="Basf Sa"/>
    <s v="-"/>
    <s v="-"/>
    <s v="-"/>
    <s v="FCM-OPE-SAO-PVI-BASF"/>
    <s v="-"/>
    <x v="53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Sistêmico"/>
    <s v="GRUPO KONTIK"/>
  </r>
  <r>
    <n v="22491324"/>
    <n v="23325726"/>
    <s v="ACC01"/>
    <x v="58"/>
    <d v="2025-07-02T16:01:16"/>
    <s v="0 a 02 dias"/>
    <s v="03 a 05 dias"/>
    <s v="WRYARJT"/>
    <s v="SABRE"/>
    <s v="FERNANDES GOMES/FELIPE MR"/>
    <s v="CT"/>
    <s v="CT"/>
    <x v="57"/>
    <s v="WRYARJ"/>
    <s v="-"/>
    <s v="ON LINE"/>
    <s v="Pagamento direto"/>
    <s v="Pagamento direto"/>
    <s v="Hotel"/>
    <s v="N"/>
    <s v="Grupo Basf"/>
    <s v="Basf Sa"/>
    <s v="-"/>
    <s v="-"/>
    <s v="-"/>
    <s v="FCM-OPE-SAO-PVI-BASF"/>
    <s v="-"/>
    <x v="54"/>
    <n v="25.64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Sistêmico"/>
    <s v="GRUPO KONTIK"/>
  </r>
  <r>
    <n v="22491829"/>
    <n v="23326225"/>
    <s v="ACC01"/>
    <x v="59"/>
    <d v="2025-07-02T16:01:17"/>
    <s v="0 a 02 dias"/>
    <s v="03 a 05 dias"/>
    <s v="NKWKAPT"/>
    <s v="SABRE"/>
    <s v="CRUZ GARCIA/EDUARDO MR"/>
    <s v="CT"/>
    <s v="CT"/>
    <x v="58"/>
    <s v="NKWKAP"/>
    <s v="-"/>
    <s v="ON LINE"/>
    <s v="Pagamento direto"/>
    <s v="Pagamento direto"/>
    <s v="Hotel"/>
    <s v="N"/>
    <s v="Grupo Basf"/>
    <s v="Basf Sa"/>
    <s v="-"/>
    <s v="-"/>
    <s v="-"/>
    <s v="FCM-OPE-SAO-PVI-BASF"/>
    <s v="-"/>
    <x v="55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Sistêmico"/>
    <s v="GRUPO KONTIK"/>
  </r>
  <r>
    <n v="22491133"/>
    <n v="23325550"/>
    <s v="ACC01"/>
    <x v="60"/>
    <d v="2025-07-02T16:01:15"/>
    <s v="0 a 02 dias"/>
    <s v="03 a 05 dias"/>
    <s v="CDSYMHC"/>
    <s v="SABRE"/>
    <s v="NASCIMENTO/JULIA MARTINHO DE SOUZA MRS"/>
    <s v="CT"/>
    <s v="CT"/>
    <x v="59"/>
    <s v="C2SBJF4ZO"/>
    <s v="CGB"/>
    <s v="ON LINE"/>
    <s v="Invoice"/>
    <s v="Faturado"/>
    <s v="Carro"/>
    <s v="N"/>
    <s v="Grupo Basf"/>
    <s v="Basf Sa"/>
    <s v="-"/>
    <s v="-"/>
    <s v="-"/>
    <s v="FCM-OPE-SAO-PVI-BASF"/>
    <s v="-"/>
    <x v="56"/>
    <n v="103.13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505147"/>
    <n v="23337861"/>
    <s v="ACC01"/>
    <x v="61"/>
    <d v="2025-07-03T16:07:06"/>
    <s v="0 a 02 dias"/>
    <s v="0 a 02 dias"/>
    <s v="SAUOVMT"/>
    <s v="SABRE"/>
    <s v="MURILO/MURILO"/>
    <s v="CT"/>
    <s v="CT"/>
    <x v="60"/>
    <s v="SAUOVM"/>
    <s v="-"/>
    <s v="ON LINE"/>
    <s v="Pagamento direto"/>
    <s v="Pagamento direto"/>
    <s v="Hotel"/>
    <s v="N"/>
    <s v="Grupo Basf"/>
    <s v="Basf Sa"/>
    <s v="-"/>
    <s v="-"/>
    <s v="-"/>
    <s v="FCM-OPE-SAO-PVI-BASF"/>
    <s v="-"/>
    <x v="57"/>
    <n v="65.8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Sistêmico"/>
    <s v="GRUPO KONTIK"/>
  </r>
  <r>
    <n v="22506538"/>
    <n v="23339258"/>
    <s v="ACC01"/>
    <x v="62"/>
    <d v="2025-07-03T19:06:08"/>
    <s v="0 a 02 dias"/>
    <s v="0 a 02 dias"/>
    <s v="WZZQWSC"/>
    <s v="SABRE"/>
    <s v="DE OLIVEIRA/FERNANDO FRANCO MR"/>
    <s v="CT"/>
    <s v="CT"/>
    <x v="61"/>
    <s v="WZZQWS"/>
    <s v="CGB"/>
    <s v="ON LINE"/>
    <s v="Invoice"/>
    <s v="Faturado"/>
    <s v="Carro"/>
    <s v="N"/>
    <s v="Grupo Basf"/>
    <s v="Basf Sa"/>
    <s v="-"/>
    <s v="-"/>
    <s v="-"/>
    <s v="FCM-OPE-SAO-PVI-BASF"/>
    <s v="-"/>
    <x v="58"/>
    <n v="77.260000000000005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506963"/>
    <n v="23339699"/>
    <s v="ACC01"/>
    <x v="63"/>
    <d v="2025-07-03T19:06:09"/>
    <s v="0 a 02 dias"/>
    <s v="0 a 02 dias"/>
    <s v="GEETUBC"/>
    <s v="SABRE"/>
    <s v="DE OLIVEIRA/FERNANDO FRANCO MR"/>
    <s v="CT"/>
    <s v="CT"/>
    <x v="62"/>
    <s v="GEETUB"/>
    <s v="OPS"/>
    <s v="ON LINE"/>
    <s v="Invoice"/>
    <s v="Faturado"/>
    <s v="Carro"/>
    <s v="N"/>
    <s v="Grupo Basf"/>
    <s v="Basf Sa"/>
    <s v="-"/>
    <s v="-"/>
    <s v="-"/>
    <s v="FCM-OPE-SAO-PVI-BASF"/>
    <s v="-"/>
    <x v="59"/>
    <n v="423.96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496296"/>
    <n v="23329847"/>
    <s v="ACC01"/>
    <x v="64"/>
    <d v="2025-07-02T16:01:27"/>
    <s v="0 a 02 dias"/>
    <s v="0 a 02 dias"/>
    <s v="OQZBOGT"/>
    <s v="SABRE"/>
    <s v="UREL/RODRIGO DE AZEVEDO MR"/>
    <s v="CT"/>
    <s v="CT"/>
    <x v="63"/>
    <s v="OQZBOG"/>
    <s v="-"/>
    <s v="ON LINE"/>
    <s v="Pagamento direto"/>
    <s v="Pagamento direto"/>
    <s v="Hotel"/>
    <s v="N"/>
    <s v="Grupo Basf"/>
    <s v="Basf Sa"/>
    <s v="-"/>
    <s v="-"/>
    <s v="-"/>
    <s v="FCM-OPE-SAO-PVI-BASF"/>
    <s v="-"/>
    <x v="60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Sistêmico"/>
    <s v="GRUPO KONTIK"/>
  </r>
  <r>
    <n v="22496296"/>
    <n v="23329848"/>
    <s v="ACC02"/>
    <x v="64"/>
    <d v="2025-07-02T16:01:27"/>
    <s v="0 a 02 dias"/>
    <s v="0 a 02 dias"/>
    <s v="OQZBOGT"/>
    <s v="SABRE"/>
    <s v="UREL/RODRIGO DE AZEVEDO MR"/>
    <s v="CT"/>
    <s v="CT"/>
    <x v="63"/>
    <s v="OQZBOG"/>
    <s v="-"/>
    <s v="ON LINE"/>
    <s v="Pagamento direto"/>
    <s v="Pagamento direto"/>
    <s v="Hotel"/>
    <s v="N"/>
    <s v="Grupo Basf"/>
    <s v="Basf Sa"/>
    <s v="-"/>
    <s v="-"/>
    <s v="-"/>
    <s v="FCM-OPE-SAO-PVI-BASF"/>
    <s v="-"/>
    <x v="61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Sistêmico"/>
    <s v="GRUPO KONTIK"/>
  </r>
  <r>
    <n v="22497774"/>
    <n v="23331288"/>
    <s v="ACC01"/>
    <x v="65"/>
    <d v="2025-07-02T16:06:23"/>
    <s v="0 a 02 dias"/>
    <s v="0 a 02 dias"/>
    <s v="MPIJCAT"/>
    <s v="SABRE"/>
    <s v="BRANDAO/ALESSANDRO PEREIRA MR"/>
    <s v="CT"/>
    <s v="CT"/>
    <x v="64"/>
    <s v="C2187O3M5"/>
    <s v="-"/>
    <s v="ON LINE"/>
    <s v="Pagamento direto"/>
    <s v="Pagamento direto"/>
    <s v="Hotel"/>
    <s v="N"/>
    <s v="Grupo Basf"/>
    <s v="Basf Sa"/>
    <s v="-"/>
    <s v="-"/>
    <s v="-"/>
    <s v="FCM-OPE-SAO-PVI-BASF"/>
    <s v="-"/>
    <x v="62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Sistêmico"/>
    <s v="GRUPO KONTIK"/>
  </r>
  <r>
    <n v="22497773"/>
    <n v="23331287"/>
    <s v="ACC01"/>
    <x v="66"/>
    <d v="2025-07-02T16:06:16"/>
    <s v="0 a 02 dias"/>
    <s v="0 a 02 dias"/>
    <s v="DFMVIEC"/>
    <s v="SABRE"/>
    <s v="GAZMENGA/RICARDO MICUCCI MR"/>
    <s v="Marcelo de Freitas"/>
    <s v="Marcelo de Freitas"/>
    <x v="65"/>
    <s v="BA0207251133"/>
    <s v="REC"/>
    <s v="OFF LINE"/>
    <s v="Invoice"/>
    <s v="Faturado"/>
    <s v="Carro"/>
    <s v="N"/>
    <s v="Grupo Basf"/>
    <s v="Suvinil"/>
    <s v="-"/>
    <s v="-"/>
    <s v="-"/>
    <s v="-"/>
    <s v="-"/>
    <x v="49"/>
    <n v="249.82"/>
    <n v="0"/>
    <n v="0"/>
    <n v="0"/>
    <n v="0"/>
    <n v="0"/>
    <s v="Reserva importada por HubTravel"/>
    <s v="Canal de venda não preenchido! (ACC01)"/>
    <s v="SABRE"/>
    <s v="Canal de venda"/>
    <s v="Falta de informação Gerencial"/>
    <s v="Dados do Fornecedor"/>
    <s v="Qualidade dos dados"/>
    <s v="KONTIK BUSINESS TRAVEL"/>
  </r>
  <r>
    <n v="22504674"/>
    <n v="23337396"/>
    <s v="ACC01"/>
    <x v="67"/>
    <d v="2025-07-03T14:36:22"/>
    <s v="0 a 02 dias"/>
    <s v="0 a 02 dias"/>
    <s v="LEKNVJC"/>
    <s v="SABRE"/>
    <s v="HORIE/PAULO MR"/>
    <s v="Felipe Anderson da Silva"/>
    <s v="Felipe Anderson da Silva"/>
    <x v="66"/>
    <s v="BA0307251357"/>
    <s v="REC"/>
    <s v="OFF LINE"/>
    <s v="Invoice"/>
    <s v="Faturado"/>
    <s v="Carro"/>
    <s v="N"/>
    <s v="Grupo Basf"/>
    <s v="Basf Sa"/>
    <s v="-"/>
    <s v="-"/>
    <s v="-"/>
    <s v="FCM-OPE-SAO-PVI-BASF"/>
    <s v="-"/>
    <x v="63"/>
    <n v="316.5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505673"/>
    <n v="23338373"/>
    <s v="ACC01"/>
    <x v="68"/>
    <d v="2025-07-03T17:42:29"/>
    <s v="0 a 02 dias"/>
    <s v="0 a 02 dias"/>
    <s v="QLGBHAC"/>
    <s v="SABRE"/>
    <s v="GUIDINI/ELIAS MR"/>
    <s v="Marcelo Pereira de Melo"/>
    <s v="Marcelo Pereira de Melo"/>
    <x v="67"/>
    <s v="BA03072025"/>
    <s v="GYN"/>
    <s v="OFF LINE"/>
    <s v="Invoice"/>
    <s v="Faturado"/>
    <s v="Carro"/>
    <s v="N"/>
    <s v="Grupo Basf"/>
    <s v="Basf Sa"/>
    <s v="-"/>
    <s v="-"/>
    <s v="-"/>
    <s v="FCM-OPE-SAO-PVI-BASF"/>
    <s v="-"/>
    <x v="64"/>
    <n v="215.41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498545"/>
    <n v="23332065"/>
    <s v="ACC01"/>
    <x v="69"/>
    <d v="2025-07-02T16:48:36"/>
    <s v="0 a 02 dias"/>
    <s v="0 a 02 dias"/>
    <s v="YJOSRLT"/>
    <s v="SABRE"/>
    <s v="CREMONINI/FABIANA MRS"/>
    <s v="CT"/>
    <s v="CT"/>
    <x v="68"/>
    <s v="182513807-66989"/>
    <s v="-"/>
    <s v="ON LINE"/>
    <s v="Pagamento direto"/>
    <s v="Pagamento direto"/>
    <s v="Hotel"/>
    <s v="N"/>
    <s v="Grupo Basf"/>
    <s v="Chemetall do Brasil"/>
    <s v="-"/>
    <s v="-"/>
    <s v="-"/>
    <s v="FCM-OPE-SAO-PVI-BASF"/>
    <s v="-"/>
    <x v="65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Sistêmico"/>
    <s v="GRUPO KONTIK"/>
  </r>
  <r>
    <n v="22441186"/>
    <n v="23284343"/>
    <s v="ACC01"/>
    <x v="70"/>
    <d v="2025-07-04T06:10:08"/>
    <s v="0 a 02 dias"/>
    <s v="09 a 15 dias"/>
    <s v="5A68JJ"/>
    <s v="TMS"/>
    <s v="THIAGO NICOLETTI"/>
    <s v="Claudia Lucia Stella"/>
    <s v="Claudia Lucia Stella"/>
    <x v="69"/>
    <n v="12774"/>
    <s v="-"/>
    <s v="OFF LINE"/>
    <s v="Invoice"/>
    <s v="Faturado"/>
    <s v="Serviço"/>
    <s v="N"/>
    <s v="Grupo Odontoprev"/>
    <s v="Odontoprev S a"/>
    <s v="-"/>
    <s v="-"/>
    <s v="-"/>
    <s v="KON-OPE-SAO-PVI-BTC-ARGO-ODONTOPREV"/>
    <s v="-"/>
    <x v="66"/>
    <n v="0"/>
    <n v="0"/>
    <n v="0"/>
    <n v="0"/>
    <n v="0"/>
    <n v="0"/>
    <s v="Reserva importada do Sistema TMS. OS: 12774"/>
    <s v="Fornecedor não preenchido! (ACC01)"/>
    <s v="ARGO(TMS)"/>
    <s v="Falta de Fornecedor"/>
    <s v="Campo Fornecedor"/>
    <s v="Dados do Fornecedor"/>
    <s v="Qualidade dos dados"/>
    <s v="KONTIK BUSINESS TRAVEL"/>
  </r>
  <r>
    <n v="22496624"/>
    <n v="23330163"/>
    <s v="ACC01"/>
    <x v="71"/>
    <d v="2025-07-02T12:08:23"/>
    <s v="0 a 02 dias"/>
    <s v="0 a 02 dias"/>
    <s v="ONNOJCC"/>
    <s v="SABRE"/>
    <s v="LAZARI/ALEXANDRE MR"/>
    <s v="WS"/>
    <s v="WS"/>
    <x v="70"/>
    <s v="ONNOJC"/>
    <s v="CNF"/>
    <s v="ON LINE"/>
    <s v="Invoice"/>
    <s v="Faturado"/>
    <s v="Carro"/>
    <s v="N"/>
    <s v="Grupo Sibelco"/>
    <s v="Sibelco - Pedra do Indaia - Matriz"/>
    <s v="-"/>
    <s v="-"/>
    <s v="-"/>
    <s v="FCM-OPE-SAO-PVI-BTC-CONCUR-SIBELCO"/>
    <s v="-"/>
    <x v="67"/>
    <n v="272.08999999999997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503672"/>
    <n v="23336429"/>
    <s v="ACC01"/>
    <x v="72"/>
    <d v="2025-07-03T12:12:34"/>
    <s v="0 a 02 dias"/>
    <s v="0 a 02 dias"/>
    <s v="5C5E6A"/>
    <s v="LEMONTECH"/>
    <s v="ANAF/NATAN"/>
    <s v="Daniel Luis Soares"/>
    <s v="Daniel Luis Soares"/>
    <x v="71"/>
    <n v="16973869"/>
    <s v="-"/>
    <s v="OFF LINE"/>
    <s v="Cartão de crédito"/>
    <s v="Cartão de crédito"/>
    <s v="Serviço"/>
    <s v="N"/>
    <s v="Grupo Lojas Renner"/>
    <s v="Camicado Houseware"/>
    <s v="-"/>
    <s v="-"/>
    <s v="-"/>
    <s v="KON-OPE-RIO-PVI-RENNER"/>
    <s v="-"/>
    <x v="68"/>
    <n v="0"/>
    <n v="0"/>
    <n v="0"/>
    <n v="0"/>
    <n v="0"/>
    <n v="0"/>
    <s v="Reserva importada do Sistema Lemontech. Solicitação: 16973869"/>
    <s v="Fornecedor não preenchido! (ACC01)"/>
    <s v="LEMONTECH"/>
    <s v="Falta de Fornecedor"/>
    <s v="Campo Fornecedor"/>
    <s v="Dados do Fornecedor"/>
    <s v="Qualidade dos dados"/>
    <s v="KONTIK BUSINESS TRAVEL"/>
  </r>
  <r>
    <n v="22505177"/>
    <n v="23337894"/>
    <s v="ACC01"/>
    <x v="73"/>
    <d v="2025-07-04T06:06:34"/>
    <s v="0 a 02 dias"/>
    <s v="0 a 02 dias"/>
    <s v="5C1M12"/>
    <s v="LEMONTECH"/>
    <s v="DE OLIVEIRA/DYECE"/>
    <s v="Lemontech"/>
    <s v="Lemontech"/>
    <x v="72"/>
    <n v="16976879"/>
    <s v="-"/>
    <s v="ON LINE"/>
    <s v="Cartão de crédito"/>
    <s v="Cartão de crédito"/>
    <s v="Hotel"/>
    <s v="N"/>
    <s v="Grupo Lojas Renner"/>
    <s v="Lojas Renner"/>
    <s v="-"/>
    <s v="-"/>
    <s v="-"/>
    <s v="KON-OPE-RIO-PVI-RENNER"/>
    <s v="-"/>
    <x v="69"/>
    <n v="0"/>
    <n v="0"/>
    <n v="0"/>
    <n v="0"/>
    <n v="25.33"/>
    <n v="0"/>
    <s v="Reserva importada do Sistema Lemontech. Solicitação: 16976879"/>
    <s v="Fornecedor não preenchido! (ACC01)"/>
    <s v="LEMONTECH"/>
    <s v="Falta de Fornecedor"/>
    <s v="Campo Fornecedor"/>
    <s v="Dados do Fornecedor"/>
    <s v="Qualidade dos dados"/>
    <s v="KONTIK BUSINESS TRAVEL"/>
  </r>
  <r>
    <n v="22505178"/>
    <n v="23337895"/>
    <s v="ACC01"/>
    <x v="74"/>
    <d v="2025-07-04T06:06:34"/>
    <s v="0 a 02 dias"/>
    <s v="0 a 02 dias"/>
    <s v="5CWPAS"/>
    <s v="LEMONTECH"/>
    <s v="KUNZLER/JULIANA"/>
    <s v="Lemontech"/>
    <s v="Lemontech"/>
    <x v="72"/>
    <n v="16976902"/>
    <s v="-"/>
    <s v="ON LINE"/>
    <s v="Cartão de crédito"/>
    <s v="Cartão de crédito"/>
    <s v="Hotel"/>
    <s v="N"/>
    <s v="Grupo Lojas Renner"/>
    <s v="Lojas Renner"/>
    <s v="-"/>
    <s v="-"/>
    <s v="-"/>
    <s v="KON-OPE-RIO-PVI-RENNER"/>
    <s v="-"/>
    <x v="69"/>
    <n v="0"/>
    <n v="0"/>
    <n v="0"/>
    <n v="0"/>
    <n v="25.33"/>
    <n v="0"/>
    <s v="Reserva importada do Sistema Lemontech. Solicitação: 16976902"/>
    <s v="Fornecedor não preenchido! (ACC01)"/>
    <s v="LEMONTECH"/>
    <s v="Falta de Fornecedor"/>
    <s v="Campo Fornecedor"/>
    <s v="Dados do Fornecedor"/>
    <s v="Qualidade dos dados"/>
    <s v="KONTIK BUSINESS TRAVEL"/>
  </r>
  <r>
    <n v="22504833"/>
    <n v="23337541"/>
    <s v="ACC01"/>
    <x v="75"/>
    <d v="2025-07-03T15:07:03"/>
    <s v="0 a 02 dias"/>
    <s v="0 a 02 dias"/>
    <s v="5C5PBW"/>
    <s v="LEMONTECH"/>
    <s v="BOHRER DORNELES/AMANDA"/>
    <s v="Hiran Ricardo da Silva Ramos"/>
    <s v="Hiran Ricardo da Silva Ramos"/>
    <x v="73"/>
    <n v="16969305"/>
    <s v="-"/>
    <s v="OFF LINE"/>
    <s v="Invoice"/>
    <s v="Faturado"/>
    <s v="Serviço"/>
    <s v="N"/>
    <s v="Grupo Lojas Renner"/>
    <s v="Lojas Renner"/>
    <s v="-"/>
    <s v="-"/>
    <s v="-"/>
    <s v="KON-OPE-RIO-PVI-RENNER"/>
    <s v="-"/>
    <x v="70"/>
    <n v="0"/>
    <n v="0"/>
    <n v="0"/>
    <n v="0"/>
    <n v="0"/>
    <n v="0"/>
    <s v="Reserva importada do Sistema Lemontech. Solicitação: 16969305"/>
    <s v="Fornecedor não preenchido! (ACC01)"/>
    <s v="LEMONTECH"/>
    <s v="Falta de Fornecedor"/>
    <s v="Campo Fornecedor"/>
    <s v="Dados do Fornecedor"/>
    <s v="Qualidade dos dados"/>
    <s v="KONTIK BUSINESS TRAVEL"/>
  </r>
  <r>
    <n v="22504819"/>
    <n v="23337527"/>
    <s v="ACC01"/>
    <x v="76"/>
    <d v="2025-07-03T15:06:27"/>
    <s v="0 a 02 dias"/>
    <s v="0 a 02 dias"/>
    <s v="5CVLOQ"/>
    <s v="LEMONTECH"/>
    <s v="HORN/ELIS"/>
    <s v="Hiran Ricardo da Silva Ramos"/>
    <s v="Hiran Ricardo da Silva Ramos"/>
    <x v="74"/>
    <n v="16963114"/>
    <s v="-"/>
    <s v="OFF LINE"/>
    <s v="Cartão de crédito"/>
    <s v="Cartão AMEX"/>
    <s v="Serviço"/>
    <s v="N"/>
    <s v="Grupo Lojas Renner"/>
    <s v="Lojas Renner"/>
    <s v="-"/>
    <s v="-"/>
    <s v="-"/>
    <s v="KON-OPE-RIO-PVI-RENNER"/>
    <s v="-"/>
    <x v="71"/>
    <n v="0"/>
    <n v="0"/>
    <n v="0"/>
    <n v="0"/>
    <n v="0"/>
    <n v="0"/>
    <s v="Reserva importada do Sistema Lemontech. Solicitação: 16963114"/>
    <s v="Fornecedor não preenchido! (ACC01)"/>
    <s v="LEMONTECH"/>
    <s v="Falta de Fornecedor"/>
    <s v="Campo Fornecedor"/>
    <s v="Dados do Fornecedor"/>
    <s v="Qualidade dos dados"/>
    <s v="KONTIK BUSINESS TRAVEL"/>
  </r>
  <r>
    <n v="22496679"/>
    <n v="23330219"/>
    <s v="ACC01"/>
    <x v="77"/>
    <d v="2025-07-04T06:06:30"/>
    <s v="0 a 02 dias"/>
    <s v="0 a 02 dias"/>
    <s v="5C41PP"/>
    <s v="LEMONTECH"/>
    <s v="RUSSO/ANA"/>
    <s v="Hiran Ricardo da Silva Ramos"/>
    <s v="Hiran Ricardo da Silva Ramos"/>
    <x v="75"/>
    <n v="16962428"/>
    <s v="-"/>
    <s v="ON LINE"/>
    <s v="Invoice"/>
    <s v="Faturado"/>
    <s v="Hotel"/>
    <s v="N"/>
    <s v="Grupo Lojas Renner"/>
    <s v="Lojas Renner"/>
    <s v="-"/>
    <s v="-"/>
    <s v="-"/>
    <s v="KON-OPE-RIO-PVI-RENNER"/>
    <s v="-"/>
    <x v="72"/>
    <n v="0"/>
    <n v="0"/>
    <n v="0"/>
    <n v="0"/>
    <n v="0"/>
    <n v="0"/>
    <s v="Reserva importada do Sistema Lemontech. Solicitação: 16962428"/>
    <s v="Fornecedor não preenchido! (ACC01)"/>
    <s v="LEMONTECH"/>
    <s v="Falta de Fornecedor"/>
    <s v="Campo Fornecedor"/>
    <s v="Dados do Fornecedor"/>
    <s v="Qualidade dos dados"/>
    <s v="KONTIK BUSINESS TRAVEL"/>
  </r>
  <r>
    <n v="22498680"/>
    <n v="23332206"/>
    <s v="ACC01"/>
    <x v="78"/>
    <d v="2025-07-02T17:07:07"/>
    <s v="0 a 02 dias"/>
    <s v="0 a 02 dias"/>
    <s v="5C4S5P"/>
    <s v="LEMONTECH"/>
    <s v="HENDGES/TAIS"/>
    <s v="Hiran Ricardo da Silva Ramos"/>
    <s v="Hiran Ricardo da Silva Ramos"/>
    <x v="76"/>
    <n v="16963076"/>
    <s v="-"/>
    <s v="OFF LINE"/>
    <s v="Cartão de crédito"/>
    <s v="Cartão AMEX"/>
    <s v="Serviço"/>
    <s v="N"/>
    <s v="Grupo Lojas Renner"/>
    <s v="Lojas Renner"/>
    <s v="-"/>
    <s v="-"/>
    <s v="-"/>
    <s v="KON-OPE-RIO-PVI-RENNER"/>
    <s v="-"/>
    <x v="73"/>
    <n v="0"/>
    <n v="0"/>
    <n v="0"/>
    <n v="0"/>
    <n v="0"/>
    <n v="0"/>
    <s v="Reserva importada do Sistema Lemontech. Solicitação: 16963076"/>
    <s v="Fornecedor não preenchido! (ACC01)"/>
    <s v="LEMONTECH"/>
    <s v="Falta de Fornecedor"/>
    <s v="Campo Fornecedor"/>
    <s v="Dados do Fornecedor"/>
    <s v="Qualidade dos dados"/>
    <s v="KONTIK BUSINESS TRAVEL"/>
  </r>
  <r>
    <n v="22497329"/>
    <n v="23330847"/>
    <s v="ACC01"/>
    <x v="79"/>
    <d v="2025-07-04T06:06:31"/>
    <s v="0 a 02 dias"/>
    <s v="0 a 02 dias"/>
    <s v="5CCAC0"/>
    <s v="LEMONTECH"/>
    <s v="DIFINI/ROBERTA"/>
    <s v="Ana Cristina Neto de Almeida"/>
    <s v="Ana Cristina Neto de Almeida"/>
    <x v="75"/>
    <n v="16962445"/>
    <s v="-"/>
    <s v="ON LINE"/>
    <s v="Invoice"/>
    <s v="Faturado"/>
    <s v="Hotel"/>
    <s v="N"/>
    <s v="Grupo Lojas Renner"/>
    <s v="Lojas Renner"/>
    <s v="-"/>
    <s v="-"/>
    <s v="-"/>
    <s v="KON-OPE-RIO-PVI-RENNER"/>
    <s v="-"/>
    <x v="74"/>
    <n v="0"/>
    <n v="0"/>
    <n v="0"/>
    <n v="0"/>
    <n v="0"/>
    <n v="0"/>
    <s v="Reserva importada do Sistema Lemontech. Solicitação: 16962445"/>
    <s v="Fornecedor não preenchido! (ACC01)"/>
    <s v="LEMONTECH"/>
    <s v="Falta de Fornecedor"/>
    <s v="Campo Fornecedor"/>
    <s v="Dados do Fornecedor"/>
    <s v="Qualidade dos dados"/>
    <s v="KONTIK BUSINESS TRAVEL"/>
  </r>
  <r>
    <n v="22493399"/>
    <n v="23327743"/>
    <s v="ACC01"/>
    <x v="80"/>
    <d v="2025-07-01T19:06:43"/>
    <s v="03 a 05 dias"/>
    <s v="03 a 05 dias"/>
    <s v="5BKU59"/>
    <s v="LEMONTECH"/>
    <s v="MARTINS/PATRICIA"/>
    <s v="Vitoria Silva Lopes"/>
    <s v="Vitoria Silva Lopes"/>
    <x v="77"/>
    <n v="16943811"/>
    <s v="-"/>
    <s v="OFF LINE"/>
    <s v="Cartão de crédito"/>
    <s v="Cartão de crédito"/>
    <s v="Serviço"/>
    <s v="N"/>
    <s v="Grupo Lojas Renner"/>
    <s v="Lojas Renner"/>
    <s v="-"/>
    <s v="-"/>
    <s v="-"/>
    <s v="KON-OPE-RIO-PVI-RENNER"/>
    <s v="-"/>
    <x v="75"/>
    <n v="0"/>
    <n v="0"/>
    <n v="0"/>
    <n v="0"/>
    <n v="0"/>
    <n v="0"/>
    <s v="Reserva importada do Sistema Lemontech. Solicitação: 16943811"/>
    <s v="Fornecedor não preenchido! (ACC01)"/>
    <s v="LEMONTECH"/>
    <s v="Falta de Fornecedor"/>
    <s v="Campo Fornecedor"/>
    <s v="Dados do Fornecedor"/>
    <s v="Qualidade dos dados"/>
    <s v="KONTIK BUSINESS TRAVEL"/>
  </r>
  <r>
    <n v="22502941"/>
    <n v="23335751"/>
    <s v="ACC01"/>
    <x v="81"/>
    <d v="2025-07-03T10:00:49"/>
    <s v="0 a 02 dias"/>
    <s v="0 a 02 dias"/>
    <s v="5CK2RZ"/>
    <s v="LEMONTECH"/>
    <s v="NATALIA MAUS SUAREZ"/>
    <s v="Vitoria Silva Lopes"/>
    <s v="Vitoria Silva Lopes"/>
    <x v="78"/>
    <n v="16885724"/>
    <s v="-"/>
    <s v="OFF LINE"/>
    <s v="Invoice"/>
    <s v="Faturado"/>
    <s v="Serviço"/>
    <s v="N"/>
    <s v="Grupo Lojas Renner"/>
    <s v="Lojas Renner"/>
    <s v="-"/>
    <s v="-"/>
    <s v="-"/>
    <s v="KON-OPE-RIO-PVI-RENNER"/>
    <s v="-"/>
    <x v="76"/>
    <n v="48.96"/>
    <n v="10.95"/>
    <n v="0"/>
    <n v="0"/>
    <n v="0"/>
    <n v="0"/>
    <s v="Reserva importada do Sistema Lemontech. Solicitação: 16885724"/>
    <s v="Fornecedor não preenchido! (ACC01)"/>
    <s v="LEMONTECH"/>
    <s v="Falta de Fornecedor"/>
    <s v="Campo Fornecedor"/>
    <s v="Dados do Fornecedor"/>
    <s v="Qualidade dos dados"/>
    <s v="KONTIK BUSINESS TRAVEL"/>
  </r>
  <r>
    <n v="22502942"/>
    <n v="23335752"/>
    <s v="ACC01"/>
    <x v="82"/>
    <d v="2025-07-03T10:00:49"/>
    <s v="0 a 02 dias"/>
    <s v="0 a 02 dias"/>
    <s v="5COS4Z"/>
    <s v="LEMONTECH"/>
    <s v="NATALIA MAUS SUAREZ"/>
    <s v="Vitoria Silva Lopes"/>
    <s v="Vitoria Silva Lopes"/>
    <x v="79"/>
    <n v="16885724"/>
    <s v="-"/>
    <s v="OFF LINE"/>
    <s v="Invoice"/>
    <s v="Faturado"/>
    <s v="Serviço"/>
    <s v="N"/>
    <s v="Grupo Lojas Renner"/>
    <s v="Lojas Renner"/>
    <s v="-"/>
    <s v="-"/>
    <s v="-"/>
    <s v="KON-OPE-RIO-PVI-RENNER"/>
    <s v="-"/>
    <x v="77"/>
    <n v="31.08"/>
    <n v="10.95"/>
    <n v="0"/>
    <n v="0"/>
    <n v="0"/>
    <n v="0"/>
    <s v="Reserva importada do Sistema Lemontech. Solicitação: 16885724"/>
    <s v="Fornecedor não preenchido! (ACC01)"/>
    <s v="LEMONTECH"/>
    <s v="Falta de Fornecedor"/>
    <s v="Campo Fornecedor"/>
    <s v="Dados do Fornecedor"/>
    <s v="Qualidade dos dados"/>
    <s v="KONTIK BUSINESS TRAVEL"/>
  </r>
  <r>
    <n v="22505166"/>
    <n v="23337882"/>
    <s v="ACC01"/>
    <x v="83"/>
    <d v="2025-07-04T06:06:33"/>
    <s v="0 a 02 dias"/>
    <s v="0 a 02 dias"/>
    <s v="5C3LP2"/>
    <s v="LEMONTECH"/>
    <s v="YAMADA/FLAVIO"/>
    <s v="Vitoria Silva Lopes"/>
    <s v="Vitoria Silva Lopes"/>
    <x v="72"/>
    <n v="16973146"/>
    <s v="-"/>
    <s v="OFF LINE"/>
    <s v="Cartão de crédito"/>
    <s v="Cartão de crédito"/>
    <s v="Hotel"/>
    <s v="N"/>
    <s v="Grupo Lojas Renner"/>
    <s v="Lojas Renner"/>
    <s v="-"/>
    <s v="-"/>
    <s v="-"/>
    <s v="KON-OPE-RIO-PVI-RENNER"/>
    <s v="-"/>
    <x v="78"/>
    <n v="0"/>
    <n v="0"/>
    <n v="0"/>
    <n v="0"/>
    <n v="16.62"/>
    <n v="0"/>
    <s v="Reserva importada do Sistema Lemontech. Solicitação: 16973146"/>
    <s v="Fornecedor não preenchido! (ACC01)"/>
    <s v="LEMONTECH"/>
    <s v="Falta de Fornecedor"/>
    <s v="Campo Fornecedor"/>
    <s v="Dados do Fornecedor"/>
    <s v="Qualidade dos dados"/>
    <s v="KONTIK BUSINESS TRAVEL"/>
  </r>
  <r>
    <n v="22505465"/>
    <n v="23338178"/>
    <s v="ACC01"/>
    <x v="84"/>
    <d v="2025-07-04T06:12:40"/>
    <s v="0 a 02 dias"/>
    <s v="0 a 02 dias"/>
    <s v="5CQRZ2"/>
    <s v="LEMONTECH"/>
    <s v="LIMA/ALLISON"/>
    <s v="Vitoria Silva Lopes"/>
    <s v="Vitoria Silva Lopes"/>
    <x v="72"/>
    <n v="16971172"/>
    <s v="-"/>
    <s v="ON LINE"/>
    <s v="Invoice"/>
    <s v="Faturado"/>
    <s v="Hotel"/>
    <s v="N"/>
    <s v="Grupo Lojas Renner"/>
    <s v="Lojas Renner"/>
    <s v="-"/>
    <s v="-"/>
    <s v="-"/>
    <s v="KON-OPE-RIO-PVI-RENNER"/>
    <s v="-"/>
    <x v="79"/>
    <n v="0"/>
    <n v="0"/>
    <n v="0"/>
    <n v="0"/>
    <n v="244.92"/>
    <n v="0"/>
    <s v="Reserva importada do Sistema Lemontech. Solicitação: 16971172"/>
    <s v="Fornecedor não preenchido! (ACC01)"/>
    <s v="LEMONTECH"/>
    <s v="Falta de Fornecedor"/>
    <s v="Campo Fornecedor"/>
    <s v="Dados do Fornecedor"/>
    <s v="Qualidade dos dados"/>
    <s v="KONTIK BUSINESS TRAVEL"/>
  </r>
  <r>
    <n v="22505466"/>
    <n v="23338179"/>
    <s v="ACC01"/>
    <x v="85"/>
    <d v="2025-07-04T06:12:40"/>
    <s v="0 a 02 dias"/>
    <s v="0 a 02 dias"/>
    <s v="5CSFZS"/>
    <s v="LEMONTECH"/>
    <s v="JUAN/NATALIA"/>
    <s v="Vitoria Silva Lopes"/>
    <s v="Vitoria Silva Lopes"/>
    <x v="72"/>
    <n v="16971173"/>
    <s v="-"/>
    <s v="ON LINE"/>
    <s v="Invoice"/>
    <s v="Faturado"/>
    <s v="Hotel"/>
    <s v="N"/>
    <s v="Grupo Lojas Renner"/>
    <s v="Lojas Renner"/>
    <s v="-"/>
    <s v="-"/>
    <s v="-"/>
    <s v="KON-OPE-RIO-PVI-RENNER"/>
    <s v="-"/>
    <x v="80"/>
    <n v="0"/>
    <n v="0"/>
    <n v="0"/>
    <n v="0"/>
    <n v="281.7"/>
    <n v="0"/>
    <s v="Reserva importada do Sistema Lemontech. Solicitação: 16971173"/>
    <s v="Fornecedor não preenchido! (ACC01)"/>
    <s v="LEMONTECH"/>
    <s v="Falta de Fornecedor"/>
    <s v="Campo Fornecedor"/>
    <s v="Dados do Fornecedor"/>
    <s v="Qualidade dos dados"/>
    <s v="KONTIK BUSINESS TRAVEL"/>
  </r>
  <r>
    <n v="22505889"/>
    <n v="23338615"/>
    <s v="ACC01"/>
    <x v="86"/>
    <d v="2025-07-04T06:12:41"/>
    <s v="0 a 02 dias"/>
    <s v="0 a 02 dias"/>
    <s v="5C5RWW"/>
    <s v="LEMONTECH"/>
    <s v="LIMA/ALLISON"/>
    <s v="Vitoria Silva Lopes"/>
    <s v="Vitoria Silva Lopes"/>
    <x v="72"/>
    <n v="16973432"/>
    <s v="-"/>
    <s v="ON LINE"/>
    <s v="Invoice"/>
    <s v="Faturado"/>
    <s v="Hotel"/>
    <s v="N"/>
    <s v="Grupo Lojas Renner"/>
    <s v="Lojas Renner"/>
    <s v="-"/>
    <s v="-"/>
    <s v="-"/>
    <s v="KON-OPE-RIO-PVI-RENNER"/>
    <s v="-"/>
    <x v="81"/>
    <n v="0"/>
    <n v="0"/>
    <n v="0"/>
    <n v="0"/>
    <n v="190"/>
    <n v="0"/>
    <s v="Reserva importada do Sistema Lemontech. Solicitação: 16973432"/>
    <s v="Fornecedor não preenchido! (ACC01)"/>
    <s v="LEMONTECH"/>
    <s v="Falta de Fornecedor"/>
    <s v="Campo Fornecedor"/>
    <s v="Dados do Fornecedor"/>
    <s v="Qualidade dos dados"/>
    <s v="KONTIK BUSINESS TRAVEL"/>
  </r>
  <r>
    <n v="22505891"/>
    <n v="23338617"/>
    <s v="ACC01"/>
    <x v="87"/>
    <d v="2025-07-04T06:12:41"/>
    <s v="0 a 02 dias"/>
    <s v="0 a 02 dias"/>
    <s v="5C7VSS"/>
    <s v="LEMONTECH"/>
    <s v="JUAN/NATALIA"/>
    <s v="Vitoria Silva Lopes"/>
    <s v="Vitoria Silva Lopes"/>
    <x v="72"/>
    <n v="16973433"/>
    <s v="-"/>
    <s v="ON LINE"/>
    <s v="Invoice"/>
    <s v="Faturado"/>
    <s v="Hotel"/>
    <s v="N"/>
    <s v="Grupo Lojas Renner"/>
    <s v="Lojas Renner"/>
    <s v="-"/>
    <s v="-"/>
    <s v="-"/>
    <s v="KON-OPE-RIO-PVI-RENNER"/>
    <s v="-"/>
    <x v="82"/>
    <n v="0"/>
    <n v="0"/>
    <n v="0"/>
    <n v="0"/>
    <n v="137.79"/>
    <n v="0"/>
    <s v="Reserva importada do Sistema Lemontech. Solicitação: 16973433"/>
    <s v="Fornecedor não preenchido! (ACC01)"/>
    <s v="LEMONTECH"/>
    <s v="Falta de Fornecedor"/>
    <s v="Campo Fornecedor"/>
    <s v="Dados do Fornecedor"/>
    <s v="Qualidade dos dados"/>
    <s v="KONTIK BUSINESS TRAVEL"/>
  </r>
  <r>
    <n v="22492151"/>
    <n v="23326521"/>
    <s v="ACC01"/>
    <x v="88"/>
    <d v="2025-07-01T17:40:49"/>
    <s v="03 a 05 dias"/>
    <s v="03 a 05 dias"/>
    <s v="OVAUAN"/>
    <s v="GOVER"/>
    <s v="LEONARDO ZIGART TOSTES"/>
    <s v="Gover"/>
    <s v="Gover"/>
    <x v="80"/>
    <n v="4559601"/>
    <s v="CPQC05 Endereço: "/>
    <s v="ON LINE"/>
    <s v="Invoice"/>
    <s v="Faturado"/>
    <s v="Carro"/>
    <s v="N"/>
    <s v="Grupo Patria"/>
    <s v="Elis Energia"/>
    <s v="-"/>
    <s v="-"/>
    <s v="-"/>
    <s v="KON-OPE-RIO-PVI-PATRIA"/>
    <s v="-"/>
    <x v="83"/>
    <n v="68.62"/>
    <n v="0"/>
    <n v="0"/>
    <n v="0"/>
    <n v="0"/>
    <n v="0"/>
    <s v="Reserva importada do sistema Gover. Id: 4559601"/>
    <s v="Fornecedor não preenchido! (ACC01)"/>
    <s v="GOVER"/>
    <s v="Falta de Fornecedor"/>
    <s v="Campo Fornecedor"/>
    <s v="Dados do Fornecedor"/>
    <s v="Sistêmico"/>
    <s v="GRUPO KONTIK"/>
  </r>
  <r>
    <n v="22506707"/>
    <n v="23339432"/>
    <s v="ACC01"/>
    <x v="89"/>
    <d v="2025-07-03T19:45:59"/>
    <s v="0 a 02 dias"/>
    <s v="0 a 02 dias"/>
    <s v="5C06YW"/>
    <s v="TMS"/>
    <s v="ADRIANO CLÁUDIO"/>
    <s v="Tms"/>
    <s v="Tms"/>
    <x v="81"/>
    <n v="509"/>
    <s v="-"/>
    <s v="ON LINE"/>
    <s v="Invoice"/>
    <s v="Faturado"/>
    <s v="Hotel"/>
    <s v="N"/>
    <s v="Grupo Track e Field"/>
    <s v="Tfsports Eventos Esportivos Ltda"/>
    <s v="-"/>
    <s v="-"/>
    <s v="-"/>
    <s v="KON-OPE-SAO-PVI-BTC-ARGO"/>
    <s v="-"/>
    <x v="84"/>
    <n v="0"/>
    <n v="0"/>
    <n v="0"/>
    <n v="0"/>
    <n v="0"/>
    <n v="0"/>
    <s v="Reserva importada do Sistema TMS. OS: 509"/>
    <s v="Fornecedor não preenchido! (ACC01)"/>
    <s v="ARGO(TMS)"/>
    <s v="Falta de Fornecedor"/>
    <s v="Campo Fornecedor"/>
    <s v="Dados do Fornecedor"/>
    <s v="Sistêmico"/>
    <s v="GRUPO KONTIK"/>
  </r>
  <r>
    <n v="22492795"/>
    <n v="23327175"/>
    <s v="ACC01"/>
    <x v="90"/>
    <d v="2025-07-01T18:52:06"/>
    <s v="03 a 05 dias"/>
    <s v="03 a 05 dias"/>
    <s v="5B6H29"/>
    <s v="TMS"/>
    <s v="DENILSON SILVA"/>
    <s v="Marcia Fernandes de Sousa"/>
    <s v="Marcia Fernandes de Sousa"/>
    <x v="82"/>
    <n v="23517"/>
    <s v="Belo Horizonte / BHZ"/>
    <s v="ON LINE"/>
    <s v="Invoice"/>
    <s v="Faturado"/>
    <s v="Carro"/>
    <s v="N"/>
    <s v="Grupo Enaex"/>
    <s v="Enaex"/>
    <s v="-"/>
    <s v="-"/>
    <s v="-"/>
    <s v="KON-OPE-RIO-PVI-ENAEX"/>
    <s v="-"/>
    <x v="85"/>
    <n v="0"/>
    <n v="0"/>
    <n v="0"/>
    <n v="0"/>
    <n v="0"/>
    <n v="0"/>
    <s v="Reserva importada do Sistema TMS. OS: 23517"/>
    <s v="Fornecedor não preenchido! (ACC01)"/>
    <s v="ARGO(TMS)"/>
    <s v="Falta de Fornecedor"/>
    <s v="Campo Fornecedor"/>
    <s v="Dados do Fornecedor"/>
    <s v="Qualidade dos dados"/>
    <s v="KONTIK BUSINESS TRAVEL"/>
  </r>
  <r>
    <n v="22506306"/>
    <n v="23339023"/>
    <s v="ACC01"/>
    <x v="91"/>
    <d v="2025-07-03T19:02:36"/>
    <s v="0 a 02 dias"/>
    <s v="0 a 02 dias"/>
    <s v="5CO6FX"/>
    <s v="TMS"/>
    <s v="ANNE POLLI"/>
    <s v="Marcia Fernandes de Sousa"/>
    <s v="Marcia Fernandes de Sousa"/>
    <x v="83"/>
    <n v="23605"/>
    <s v="Belo Horizonte / BHZ"/>
    <s v="ON LINE"/>
    <s v="Invoice"/>
    <s v="Faturado"/>
    <s v="Carro"/>
    <s v="N"/>
    <s v="Grupo Enaex"/>
    <s v="Enaex"/>
    <s v="-"/>
    <s v="-"/>
    <s v="-"/>
    <s v="KON-OPE-RIO-PVI-ENAEX"/>
    <s v="-"/>
    <x v="86"/>
    <n v="0"/>
    <n v="0"/>
    <n v="0"/>
    <n v="0"/>
    <n v="0"/>
    <n v="0"/>
    <s v="Reserva importada do Sistema TMS. OS: 23605"/>
    <s v="Fornecedor não preenchido! (ACC01)"/>
    <s v="ARGO(TMS)"/>
    <s v="Falta de Fornecedor"/>
    <s v="Campo Fornecedor"/>
    <s v="Dados do Fornecedor"/>
    <s v="Qualidade dos dados"/>
    <s v="KONTIK BUSINESS TRAVEL"/>
  </r>
  <r>
    <n v="22487976"/>
    <n v="23322632"/>
    <s v="ACC01"/>
    <x v="92"/>
    <d v="2025-07-01T06:20:36"/>
    <s v="03 a 05 dias"/>
    <s v="03 a 05 dias"/>
    <s v="5B3L7J"/>
    <s v="TMS"/>
    <s v="CARLOS BARBOSA"/>
    <s v="Raul Alves Vieira"/>
    <s v="Raul Alves Vieira"/>
    <x v="84"/>
    <n v="23481"/>
    <s v="Fortaleza"/>
    <s v="OFF LINE"/>
    <s v="Invoice"/>
    <s v="Faturado"/>
    <s v="Carro"/>
    <s v="N"/>
    <s v="Grupo Enaex"/>
    <s v="Enaex"/>
    <s v="-"/>
    <s v="-"/>
    <s v="-"/>
    <s v="KON-OPE-RIO-PVI-ENAEX"/>
    <s v="-"/>
    <x v="87"/>
    <n v="0"/>
    <n v="0"/>
    <n v="0"/>
    <n v="0"/>
    <n v="0"/>
    <n v="0"/>
    <s v="Reserva importada do Sistema TMS. OS: 23481"/>
    <s v="Fornecedor não preenchido! (ACC01)"/>
    <s v="ARGO(TMS)"/>
    <s v="Falta de Fornecedor"/>
    <s v="Campo Fornecedor"/>
    <s v="Dados do Fornecedor"/>
    <s v="Qualidade dos dados"/>
    <s v="KONTIK BUSINESS TRAVEL"/>
  </r>
  <r>
    <n v="22496832"/>
    <n v="23330371"/>
    <s v="ACC01"/>
    <x v="93"/>
    <d v="2025-07-02T12:21:57"/>
    <s v="0 a 02 dias"/>
    <s v="0 a 02 dias"/>
    <s v="5CR8M0"/>
    <s v="TMS"/>
    <s v="GUILHERME SOUZA"/>
    <s v="Tms"/>
    <s v="Tms"/>
    <x v="85"/>
    <n v="23544"/>
    <s v="Goiânia / GYN"/>
    <s v="ON LINE"/>
    <s v="Invoice"/>
    <s v="Faturado"/>
    <s v="Carro"/>
    <s v="N"/>
    <s v="Grupo Enaex"/>
    <s v="Enaex"/>
    <s v="-"/>
    <s v="-"/>
    <s v="-"/>
    <s v="KON-OPE-RIO-PVI-ENAEX"/>
    <s v="-"/>
    <x v="88"/>
    <n v="0"/>
    <n v="0"/>
    <n v="0"/>
    <n v="0"/>
    <n v="0"/>
    <n v="0"/>
    <s v="Reserva importada do Sistema TMS. OS: 23544"/>
    <s v="Fornecedor não preenchido! (ACC01)"/>
    <s v="ARGO(TMS)"/>
    <s v="Falta de Fornecedor"/>
    <s v="Campo Fornecedor"/>
    <s v="Dados do Fornecedor"/>
    <s v="Qualidade dos dados"/>
    <s v="KONTIK BUSINESS TRAVEL"/>
  </r>
  <r>
    <n v="22506321"/>
    <n v="23339036"/>
    <s v="ACC01"/>
    <x v="94"/>
    <d v="2025-07-03T19:05:37"/>
    <s v="0 a 02 dias"/>
    <s v="0 a 02 dias"/>
    <s v="5CNJ4X"/>
    <s v="TMS"/>
    <s v="MARCOS SANTOS"/>
    <s v="Tms"/>
    <s v="Tms"/>
    <x v="86"/>
    <n v="23583"/>
    <s v="Curitiba / CWB"/>
    <s v="ON LINE"/>
    <s v="Invoice"/>
    <s v="Faturado"/>
    <s v="Carro"/>
    <s v="N"/>
    <s v="Grupo Enaex"/>
    <s v="Enaex"/>
    <s v="-"/>
    <s v="-"/>
    <s v="-"/>
    <s v="KON-OPE-RIO-PVI-ENAEX"/>
    <s v="-"/>
    <x v="89"/>
    <n v="0"/>
    <n v="0"/>
    <n v="0"/>
    <n v="0"/>
    <n v="0"/>
    <n v="0"/>
    <s v="Reserva importada do Sistema TMS. OS: 23583"/>
    <s v="Fornecedor não preenchido! (ACC01)"/>
    <s v="ARGO(TMS)"/>
    <s v="Falta de Fornecedor"/>
    <s v="Campo Fornecedor"/>
    <s v="Dados do Fornecedor"/>
    <s v="Qualidade dos dados"/>
    <s v="KONTIK BUSINESS TRAVEL"/>
  </r>
  <r>
    <n v="22431760"/>
    <n v="23277977"/>
    <s v="ACC01"/>
    <x v="95"/>
    <d v="2025-06-21T02:50:15"/>
    <s v="09 a 15 dias"/>
    <s v="09 a 15 dias"/>
    <s v="5A2OFH"/>
    <s v="TMS"/>
    <s v="RENATO LIMA"/>
    <s v="Tms"/>
    <s v="Tms"/>
    <x v="87"/>
    <n v="5017"/>
    <s v="-"/>
    <s v="ON LINE"/>
    <s v="Cartão de crédito"/>
    <s v="Cartão de crédito"/>
    <s v="Hotel"/>
    <s v="N"/>
    <s v="Grupo Ferreira Costa"/>
    <s v="Ferreira Costa - Corporativo (imb)"/>
    <s v="-"/>
    <s v="-"/>
    <s v="-"/>
    <s v="KON-OPE-RIO-PVI-FERREIRA COSTA"/>
    <s v="-"/>
    <x v="90"/>
    <n v="0"/>
    <n v="0"/>
    <n v="0"/>
    <n v="0"/>
    <n v="21.9"/>
    <n v="0"/>
    <s v="Reserva importada do Sistema TMS. OS: 5017"/>
    <s v="Fornecedor não preenchido! (ACC01)"/>
    <s v="ARGO(TMS)"/>
    <s v="Falta de Fornecedor"/>
    <s v="Campo Fornecedor"/>
    <s v="Dados do Fornecedor"/>
    <s v="Sistêmico"/>
    <s v="GRUPO KONTIK"/>
  </r>
  <r>
    <n v="22161425"/>
    <n v="23040208"/>
    <s v="ACC01"/>
    <x v="96"/>
    <d v="2025-07-04T06:06:30"/>
    <s v="0 a 02 dias"/>
    <s v="31 dias ou +"/>
    <s v="550JFT"/>
    <s v="LEMONTECH"/>
    <s v="TEMPORAL AGOSTINHO/MARIA"/>
    <s v="Tayna Nascimento da Silva"/>
    <s v="Tayna Nascimento da Silva"/>
    <x v="88"/>
    <n v="16555646"/>
    <s v="-"/>
    <s v="OFF LINE"/>
    <s v="Invoice"/>
    <s v="Faturado"/>
    <s v="Hotel"/>
    <s v="N"/>
    <s v="Grupo Biolab"/>
    <s v="Biolab Centro Administrativo - Escritorio"/>
    <s v="-"/>
    <s v="-"/>
    <s v="-"/>
    <s v="KON-OPE-SAO-PVI-BIOLAB"/>
    <s v="-"/>
    <x v="91"/>
    <n v="0"/>
    <n v="0"/>
    <n v="0"/>
    <n v="0"/>
    <n v="0"/>
    <n v="0"/>
    <s v="Reserva importada do Sistema Lemontech. Solicitação: 16555646"/>
    <s v="Fornecedor não preenchido! (ACC01)"/>
    <s v="LEMONTECH"/>
    <s v="Falta de Fornecedor"/>
    <s v="Campo Fornecedor"/>
    <s v="Dados do Fornecedor"/>
    <s v="Qualidade dos dados"/>
    <s v="KONTIK BUSINESS TRAVEL"/>
  </r>
  <r>
    <n v="22489851"/>
    <n v="23324309"/>
    <s v="ACC01"/>
    <x v="97"/>
    <d v="2025-07-04T06:06:30"/>
    <s v="0 a 02 dias"/>
    <s v="03 a 05 dias"/>
    <s v="5BPAFK"/>
    <s v="LEMONTECH"/>
    <s v="VIEIRA SOARES/DANIELE"/>
    <s v="Isabela de Melo da Silva"/>
    <s v="Isabela de Melo da Silva"/>
    <x v="89"/>
    <n v="16897962"/>
    <s v="-"/>
    <s v="OFF LINE"/>
    <s v="Cartão de crédito"/>
    <s v="Cartão de crédito"/>
    <s v="Hotel"/>
    <s v="N"/>
    <s v="Grupo Biolab"/>
    <s v="Biolab Centro Administrativo - Escritorio"/>
    <s v="-"/>
    <s v="-"/>
    <s v="-"/>
    <s v="KON-OPE-SAO-PVI-BIOLAB"/>
    <s v="-"/>
    <x v="92"/>
    <n v="0"/>
    <n v="0"/>
    <n v="0"/>
    <n v="0"/>
    <n v="31.91"/>
    <n v="0"/>
    <s v="Reserva importada do Sistema Lemontech. Solicitação: 16897962"/>
    <s v="Fornecedor não preenchido! (ACC01)"/>
    <s v="LEMONTECH"/>
    <s v="Falta de Fornecedor"/>
    <s v="Campo Fornecedor"/>
    <s v="Dados do Fornecedor"/>
    <s v="Qualidade dos dados"/>
    <s v="KONTIK BUSINESS TRAVEL"/>
  </r>
  <r>
    <n v="22502948"/>
    <n v="23335758"/>
    <s v="ACC01"/>
    <x v="98"/>
    <d v="2025-07-04T06:06:33"/>
    <s v="0 a 02 dias"/>
    <s v="0 a 02 dias"/>
    <s v="5C4DRA"/>
    <s v="LEMONTECH"/>
    <s v="DE BRITTO/JOSE"/>
    <s v="Fernando Augusto Santiago da Silva"/>
    <s v="Fernando Augusto Santiago da Silva"/>
    <x v="72"/>
    <n v="16921774"/>
    <s v="-"/>
    <s v="OFF LINE"/>
    <s v="Cartão de crédito"/>
    <s v="Cartão de crédito"/>
    <s v="Hotel"/>
    <s v="N"/>
    <s v="Grupo Biolab"/>
    <s v="Biolab Centro Administrativo - Escritorio"/>
    <s v="-"/>
    <s v="-"/>
    <s v="-"/>
    <s v="KON-OPE-SAO-PVI-BIOLAB"/>
    <s v="-"/>
    <x v="93"/>
    <n v="0"/>
    <n v="0"/>
    <n v="0"/>
    <n v="0"/>
    <n v="11.28"/>
    <n v="0"/>
    <s v="Reserva importada do Sistema Lemontech. Solicitação: 16921774"/>
    <s v="Fornecedor não preenchido! (ACC01)"/>
    <s v="LEMONTECH"/>
    <s v="Falta de Fornecedor"/>
    <s v="Campo Fornecedor"/>
    <s v="Dados do Fornecedor"/>
    <s v="Qualidade dos dados"/>
    <s v="KONTIK BUSINESS TRAVEL"/>
  </r>
  <r>
    <n v="22491919"/>
    <n v="23326323"/>
    <s v="ACC01"/>
    <x v="99"/>
    <d v="2025-07-03T11:42:19"/>
    <s v="0 a 02 dias"/>
    <s v="03 a 05 dias"/>
    <s v="5B49O8"/>
    <s v="LEMONTECH"/>
    <s v="CASTRO MARQUES/PAULO"/>
    <s v="Fernando Augusto Santiago da Silva"/>
    <s v="Fernando Augusto Santiago da Silva"/>
    <x v="90"/>
    <n v="16949647"/>
    <s v="-"/>
    <s v="OFF LINE"/>
    <s v="Invoice"/>
    <s v="Faturado"/>
    <s v="Serviço"/>
    <s v="S"/>
    <s v="Grupo Biolab"/>
    <s v="Biolab Centro Administrativo - Escritorio"/>
    <s v="-"/>
    <s v="-"/>
    <s v="-"/>
    <s v="KON-OPE-SAO-PVI-BIOLAB"/>
    <s v="-"/>
    <x v="94"/>
    <n v="0"/>
    <n v="0"/>
    <n v="0"/>
    <n v="0"/>
    <n v="0"/>
    <n v="0"/>
    <s v="Reserva importada do Sistema Lemontech. Solicitação: 16949647"/>
    <s v="Fornecedor não preenchido! (ACC01)"/>
    <s v="LEMONTECH"/>
    <s v="Falta de Fornecedor"/>
    <s v="Campo Fornecedor"/>
    <s v="Dados do Fornecedor"/>
    <s v="Qualidade dos dados"/>
    <s v="KONTIK BUSINESS TRAVEL"/>
  </r>
  <r>
    <n v="22505901"/>
    <n v="23338627"/>
    <s v="ACC01"/>
    <x v="100"/>
    <d v="2025-07-04T06:12:41"/>
    <s v="0 a 02 dias"/>
    <s v="0 a 02 dias"/>
    <s v="5C552W"/>
    <s v="LEMONTECH"/>
    <s v="SOARES/JOLEYNE"/>
    <s v="Lemontech"/>
    <s v="Lemontech"/>
    <x v="72"/>
    <n v="16976113"/>
    <s v="-"/>
    <s v="ON LINE"/>
    <s v="Cartão de crédito"/>
    <s v="Cartão de crédito"/>
    <s v="Hotel"/>
    <s v="N"/>
    <s v="Grupo Biolab"/>
    <s v="Biolab Centro Administrativo - Escritorio"/>
    <s v="-"/>
    <s v="-"/>
    <s v="-"/>
    <s v="KON-OPE-SAO-PVI-BIOLAB"/>
    <s v="-"/>
    <x v="95"/>
    <n v="0"/>
    <n v="0"/>
    <n v="0"/>
    <n v="0"/>
    <n v="0"/>
    <n v="0"/>
    <s v="Reserva importada do Sistema Lemontech. Solicitação: 16976113"/>
    <s v="Fornecedor não preenchido! (ACC01)"/>
    <s v="LEMONTECH"/>
    <s v="Falta de Fornecedor"/>
    <s v="Campo Fornecedor"/>
    <s v="Dados do Fornecedor"/>
    <s v="Qualidade dos dados"/>
    <s v="KONTIK BUSINESS TRAVEL"/>
  </r>
  <r>
    <n v="22505902"/>
    <n v="23338628"/>
    <s v="ACC01"/>
    <x v="101"/>
    <d v="2025-07-04T06:12:41"/>
    <s v="0 a 02 dias"/>
    <s v="0 a 02 dias"/>
    <s v="5CUGXX"/>
    <s v="LEMONTECH"/>
    <s v="SOARES/JOLEYNE"/>
    <s v="Lemontech"/>
    <s v="Lemontech"/>
    <x v="72"/>
    <n v="16976332"/>
    <s v="-"/>
    <s v="ON LINE"/>
    <s v="Cartão de crédito"/>
    <s v="Cartão de crédito"/>
    <s v="Hotel"/>
    <s v="N"/>
    <s v="Grupo Biolab"/>
    <s v="Biolab Centro Administrativo - Escritorio"/>
    <s v="-"/>
    <s v="-"/>
    <s v="-"/>
    <s v="KON-OPE-SAO-PVI-BIOLAB"/>
    <s v="-"/>
    <x v="95"/>
    <n v="0"/>
    <n v="0"/>
    <n v="0"/>
    <n v="0"/>
    <n v="0"/>
    <n v="0"/>
    <s v="Reserva importada do Sistema Lemontech. Solicitação: 16976332"/>
    <s v="Fornecedor não preenchido! (ACC01)"/>
    <s v="LEMONTECH"/>
    <s v="Falta de Fornecedor"/>
    <s v="Campo Fornecedor"/>
    <s v="Dados do Fornecedor"/>
    <s v="Qualidade dos dados"/>
    <s v="KONTIK BUSINESS TRAVEL"/>
  </r>
  <r>
    <n v="22497943"/>
    <n v="23331498"/>
    <s v="ACC01"/>
    <x v="102"/>
    <d v="2025-07-04T06:06:31"/>
    <s v="0 a 02 dias"/>
    <s v="0 a 02 dias"/>
    <s v="5CRN30"/>
    <s v="LEMONTECH"/>
    <s v="MEIRA/JAMILA"/>
    <s v="Lemontech"/>
    <s v="Lemontech"/>
    <x v="75"/>
    <n v="16965612"/>
    <s v="-"/>
    <s v="ON LINE"/>
    <s v="Cartão de crédito"/>
    <s v="Cartão de crédito"/>
    <s v="Hotel"/>
    <s v="N"/>
    <s v="Grupo Biolab"/>
    <s v="Biolab Centro Administrativo - Escritorio"/>
    <s v="-"/>
    <s v="-"/>
    <s v="-"/>
    <s v="KON-OPE-SAO-PVI-BIOLAB"/>
    <s v="-"/>
    <x v="96"/>
    <n v="0"/>
    <n v="0"/>
    <n v="0"/>
    <n v="0"/>
    <n v="17.02"/>
    <n v="0"/>
    <s v="Reserva importada do Sistema Lemontech. Solicitação: 16965612"/>
    <s v="Fornecedor não preenchido! (ACC01)"/>
    <s v="LEMONTECH"/>
    <s v="Falta de Fornecedor"/>
    <s v="Campo Fornecedor"/>
    <s v="Dados do Fornecedor"/>
    <s v="Qualidade dos dados"/>
    <s v="KONTIK BUSINESS TRAVEL"/>
  </r>
  <r>
    <n v="22498698"/>
    <n v="23332223"/>
    <s v="ACC01"/>
    <x v="103"/>
    <d v="2025-07-04T06:06:32"/>
    <s v="0 a 02 dias"/>
    <s v="0 a 02 dias"/>
    <s v="5CDC5B"/>
    <s v="LEMONTECH"/>
    <s v="DE OLIVEIRA/NATHALIA"/>
    <s v="Lemontech"/>
    <s v="Lemontech"/>
    <x v="75"/>
    <n v="16967435"/>
    <s v="-"/>
    <s v="ON LINE"/>
    <s v="Cartão de crédito"/>
    <s v="Cartão de crédito"/>
    <s v="Hotel"/>
    <s v="N"/>
    <s v="Grupo Biolab"/>
    <s v="Biolab Centro Administrativo - Escritorio"/>
    <s v="-"/>
    <s v="-"/>
    <s v="-"/>
    <s v="KON-OPE-SAO-PVI-BIOLAB"/>
    <s v="-"/>
    <x v="97"/>
    <n v="0"/>
    <n v="0"/>
    <n v="0"/>
    <n v="0"/>
    <n v="0"/>
    <n v="0"/>
    <s v="Reserva importada do Sistema Lemontech. Solicitação: 16967435"/>
    <s v="Fornecedor não preenchido! (ACC01)"/>
    <s v="LEMONTECH"/>
    <s v="Falta de Fornecedor"/>
    <s v="Campo Fornecedor"/>
    <s v="Dados do Fornecedor"/>
    <s v="Qualidade dos dados"/>
    <s v="KONTIK BUSINESS TRAVEL"/>
  </r>
  <r>
    <n v="22498702"/>
    <n v="23332227"/>
    <s v="ACC01"/>
    <x v="104"/>
    <d v="2025-07-04T06:06:33"/>
    <s v="0 a 02 dias"/>
    <s v="0 a 02 dias"/>
    <s v="5CYCGB"/>
    <s v="LEMONTECH"/>
    <s v="DE OLIVEIRA/NATHALIA"/>
    <s v="Lemontech"/>
    <s v="Lemontech"/>
    <x v="75"/>
    <n v="16967705"/>
    <s v="-"/>
    <s v="ON LINE"/>
    <s v="Cartão de crédito"/>
    <s v="Cartão de crédito"/>
    <s v="Hotel"/>
    <s v="N"/>
    <s v="Grupo Biolab"/>
    <s v="Biolab Centro Administrativo - Escritorio"/>
    <s v="-"/>
    <s v="-"/>
    <s v="-"/>
    <s v="KON-OPE-SAO-PVI-BIOLAB"/>
    <s v="-"/>
    <x v="97"/>
    <n v="0"/>
    <n v="0"/>
    <n v="0"/>
    <n v="0"/>
    <n v="0"/>
    <n v="0"/>
    <s v="Reserva importada do Sistema Lemontech. Solicitação: 16967705"/>
    <s v="Fornecedor não preenchido! (ACC01)"/>
    <s v="LEMONTECH"/>
    <s v="Falta de Fornecedor"/>
    <s v="Campo Fornecedor"/>
    <s v="Dados do Fornecedor"/>
    <s v="Qualidade dos dados"/>
    <s v="KONTIK BUSINESS TRAVEL"/>
  </r>
  <r>
    <n v="22498293"/>
    <n v="23331848"/>
    <s v="ACC01"/>
    <x v="105"/>
    <d v="2025-07-04T06:06:31"/>
    <s v="0 a 02 dias"/>
    <s v="0 a 02 dias"/>
    <s v="5CIDVB"/>
    <s v="LEMONTECH"/>
    <s v="DA SILVA/ANDERSON"/>
    <s v="Lemontech"/>
    <s v="Lemontech"/>
    <x v="89"/>
    <n v="16957072"/>
    <s v="-"/>
    <s v="ON LINE"/>
    <s v="Cartão de crédito"/>
    <s v="Cartão de crédito"/>
    <s v="Hotel"/>
    <s v="N"/>
    <s v="Grupo Biolab"/>
    <s v="Biolab Centro Administrativo - Escritorio"/>
    <s v="-"/>
    <s v="-"/>
    <s v="-"/>
    <s v="KON-OPE-SAO-PVI-BIOLAB"/>
    <s v="-"/>
    <x v="98"/>
    <n v="0"/>
    <n v="0"/>
    <n v="0"/>
    <n v="0"/>
    <n v="11.46"/>
    <n v="0"/>
    <s v="Reserva importada do Sistema Lemontech. Solicitação: 16957072"/>
    <s v="Fornecedor não preenchido! (ACC01)"/>
    <s v="LEMONTECH"/>
    <s v="Falta de Fornecedor"/>
    <s v="Campo Fornecedor"/>
    <s v="Dados do Fornecedor"/>
    <s v="Qualidade dos dados"/>
    <s v="KONTIK BUSINESS TRAVEL"/>
  </r>
  <r>
    <n v="22498294"/>
    <n v="23331849"/>
    <s v="ACC01"/>
    <x v="106"/>
    <d v="2025-07-04T06:06:31"/>
    <s v="0 a 02 dias"/>
    <s v="0 a 02 dias"/>
    <s v="5C9E4P"/>
    <s v="LEMONTECH"/>
    <s v="DA SILVA/ANDERSON"/>
    <s v="Lemontech"/>
    <s v="Lemontech"/>
    <x v="89"/>
    <n v="16957098"/>
    <s v="-"/>
    <s v="ON LINE"/>
    <s v="Cartão de crédito"/>
    <s v="Cartão de crédito"/>
    <s v="Hotel"/>
    <s v="N"/>
    <s v="Grupo Biolab"/>
    <s v="Biolab Centro Administrativo - Escritorio"/>
    <s v="-"/>
    <s v="-"/>
    <s v="-"/>
    <s v="KON-OPE-SAO-PVI-BIOLAB"/>
    <s v="-"/>
    <x v="99"/>
    <n v="0"/>
    <n v="0"/>
    <n v="0"/>
    <n v="0"/>
    <n v="5.73"/>
    <n v="0"/>
    <s v="Reserva importada do Sistema Lemontech. Solicitação: 16957098"/>
    <s v="Fornecedor não preenchido! (ACC01)"/>
    <s v="LEMONTECH"/>
    <s v="Falta de Fornecedor"/>
    <s v="Campo Fornecedor"/>
    <s v="Dados do Fornecedor"/>
    <s v="Qualidade dos dados"/>
    <s v="KONTIK BUSINESS TRAVEL"/>
  </r>
  <r>
    <n v="22498295"/>
    <n v="23331850"/>
    <s v="ACC01"/>
    <x v="107"/>
    <d v="2025-07-04T06:06:32"/>
    <s v="0 a 02 dias"/>
    <s v="0 a 02 dias"/>
    <s v="5CMVVP"/>
    <s v="LEMONTECH"/>
    <s v="DA SILVA/ANDERSON"/>
    <s v="Lemontech"/>
    <s v="Lemontech"/>
    <x v="89"/>
    <n v="16957139"/>
    <s v="-"/>
    <s v="ON LINE"/>
    <s v="Cartão de crédito"/>
    <s v="Cartão de crédito"/>
    <s v="Hotel"/>
    <s v="N"/>
    <s v="Grupo Biolab"/>
    <s v="Biolab Centro Administrativo - Escritorio"/>
    <s v="-"/>
    <s v="-"/>
    <s v="-"/>
    <s v="KON-OPE-SAO-PVI-BIOLAB"/>
    <s v="-"/>
    <x v="98"/>
    <n v="0"/>
    <n v="0"/>
    <n v="0"/>
    <n v="0"/>
    <n v="11.46"/>
    <n v="0"/>
    <s v="Reserva importada do Sistema Lemontech. Solicitação: 16957139"/>
    <s v="Fornecedor não preenchido! (ACC01)"/>
    <s v="LEMONTECH"/>
    <s v="Falta de Fornecedor"/>
    <s v="Campo Fornecedor"/>
    <s v="Dados do Fornecedor"/>
    <s v="Qualidade dos dados"/>
    <s v="KONTIK BUSINESS TRAVEL"/>
  </r>
  <r>
    <n v="22498296"/>
    <n v="23331851"/>
    <s v="ACC01"/>
    <x v="108"/>
    <d v="2025-07-04T06:06:32"/>
    <s v="0 a 02 dias"/>
    <s v="0 a 02 dias"/>
    <s v="5C144M"/>
    <s v="LEMONTECH"/>
    <s v="DA SILVA/ANDERSON"/>
    <s v="Lemontech"/>
    <s v="Lemontech"/>
    <x v="89"/>
    <n v="16957215"/>
    <s v="-"/>
    <s v="ON LINE"/>
    <s v="Cartão de crédito"/>
    <s v="Cartão de crédito"/>
    <s v="Hotel"/>
    <s v="N"/>
    <s v="Grupo Biolab"/>
    <s v="Biolab Centro Administrativo - Escritorio"/>
    <s v="-"/>
    <s v="-"/>
    <s v="-"/>
    <s v="KON-OPE-SAO-PVI-BIOLAB"/>
    <s v="-"/>
    <x v="100"/>
    <n v="0"/>
    <n v="0"/>
    <n v="0"/>
    <n v="0"/>
    <n v="12.04"/>
    <n v="0"/>
    <s v="Reserva importada do Sistema Lemontech. Solicitação: 16957215"/>
    <s v="Fornecedor não preenchido! (ACC01)"/>
    <s v="LEMONTECH"/>
    <s v="Falta de Fornecedor"/>
    <s v="Campo Fornecedor"/>
    <s v="Dados do Fornecedor"/>
    <s v="Qualidade dos dados"/>
    <s v="KONTIK BUSINESS TRAVEL"/>
  </r>
  <r>
    <n v="22498297"/>
    <n v="23331852"/>
    <s v="ACC01"/>
    <x v="109"/>
    <d v="2025-07-04T06:06:32"/>
    <s v="0 a 02 dias"/>
    <s v="0 a 02 dias"/>
    <s v="5CX44B"/>
    <s v="LEMONTECH"/>
    <s v="DA SILVA/ANDERSON"/>
    <s v="Lemontech"/>
    <s v="Lemontech"/>
    <x v="89"/>
    <n v="16957254"/>
    <s v="-"/>
    <s v="ON LINE"/>
    <s v="Cartão de crédito"/>
    <s v="Cartão de crédito"/>
    <s v="Hotel"/>
    <s v="N"/>
    <s v="Grupo Biolab"/>
    <s v="Biolab Centro Administrativo - Escritorio"/>
    <s v="-"/>
    <s v="-"/>
    <s v="-"/>
    <s v="KON-OPE-SAO-PVI-BIOLAB"/>
    <s v="-"/>
    <x v="98"/>
    <n v="0"/>
    <n v="0"/>
    <n v="0"/>
    <n v="0"/>
    <n v="11.46"/>
    <n v="0"/>
    <s v="Reserva importada do Sistema Lemontech. Solicitação: 16957254"/>
    <s v="Fornecedor não preenchido! (ACC01)"/>
    <s v="LEMONTECH"/>
    <s v="Falta de Fornecedor"/>
    <s v="Campo Fornecedor"/>
    <s v="Dados do Fornecedor"/>
    <s v="Qualidade dos dados"/>
    <s v="KONTIK BUSINESS TRAVEL"/>
  </r>
  <r>
    <n v="22496683"/>
    <n v="23330223"/>
    <s v="ACC01"/>
    <x v="110"/>
    <d v="2025-07-04T06:06:31"/>
    <s v="0 a 02 dias"/>
    <s v="0 a 02 dias"/>
    <s v="5CK1BP"/>
    <s v="LEMONTECH"/>
    <s v="MACHADO PARIS/KASSIA"/>
    <s v="Lemontech"/>
    <s v="Lemontech"/>
    <x v="75"/>
    <n v="16962934"/>
    <s v="-"/>
    <s v="ON LINE"/>
    <s v="Cartão de crédito"/>
    <s v="Cartão de crédito"/>
    <s v="Hotel"/>
    <s v="N"/>
    <s v="Grupo Biolab"/>
    <s v="Biolab Centro Administrativo - Escritorio"/>
    <s v="-"/>
    <s v="-"/>
    <s v="-"/>
    <s v="KON-OPE-SAO-PVI-BIOLAB"/>
    <s v="-"/>
    <x v="101"/>
    <n v="0"/>
    <n v="0"/>
    <n v="0"/>
    <n v="0"/>
    <n v="0"/>
    <n v="0"/>
    <s v="Reserva importada do Sistema Lemontech. Solicitação: 16962934"/>
    <s v="Fornecedor não preenchido! (ACC01)"/>
    <s v="LEMONTECH"/>
    <s v="Falta de Fornecedor"/>
    <s v="Campo Fornecedor"/>
    <s v="Dados do Fornecedor"/>
    <s v="Qualidade dos dados"/>
    <s v="KONTIK BUSINESS TRAVEL"/>
  </r>
  <r>
    <n v="22503576"/>
    <n v="23336332"/>
    <s v="ACC01"/>
    <x v="111"/>
    <d v="2025-07-04T06:06:33"/>
    <s v="0 a 02 dias"/>
    <s v="0 a 02 dias"/>
    <s v="5CN7GQ"/>
    <s v="LEMONTECH"/>
    <s v="PECHINCHA/GABRIEL ANTONIO ROCHA"/>
    <s v="Lemontech"/>
    <s v="Lemontech"/>
    <x v="91"/>
    <n v="16925802"/>
    <s v="-"/>
    <s v="ON LINE"/>
    <s v="Cartão de crédito"/>
    <s v="Cartão de crédito"/>
    <s v="Hotel"/>
    <s v="N"/>
    <s v="Grupo Biolab"/>
    <s v="Biolab Centro Administrativo - Escritorio"/>
    <s v="-"/>
    <s v="-"/>
    <s v="-"/>
    <s v="KON-OPE-SAO-PVI-BIOLAB"/>
    <s v="-"/>
    <x v="102"/>
    <n v="0"/>
    <n v="0"/>
    <n v="0"/>
    <n v="0"/>
    <n v="0"/>
    <n v="0"/>
    <s v="Reserva importada do Sistema Lemontech. Solicitação: 16925802"/>
    <s v="Fornecedor não preenchido! (ACC01)"/>
    <s v="LEMONTECH"/>
    <s v="Falta de Fornecedor"/>
    <s v="Campo Fornecedor"/>
    <s v="Dados do Fornecedor"/>
    <s v="Qualidade dos dados"/>
    <s v="KONTIK BUSINESS TRAVEL"/>
  </r>
  <r>
    <n v="22505887"/>
    <n v="23338613"/>
    <s v="ACC01"/>
    <x v="112"/>
    <d v="2025-07-04T06:12:40"/>
    <s v="0 a 02 dias"/>
    <s v="0 a 02 dias"/>
    <s v="5CRFXW"/>
    <s v="LEMONTECH"/>
    <s v="LOPES/JANINE"/>
    <s v="Lemontech"/>
    <s v="Lemontech"/>
    <x v="72"/>
    <n v="16971987"/>
    <s v="-"/>
    <s v="ON LINE"/>
    <s v="Cartão de crédito"/>
    <s v="Cartão de crédito"/>
    <s v="Hotel"/>
    <s v="N"/>
    <s v="Grupo Biolab"/>
    <s v="Biolab Centro Administrativo - Escritorio"/>
    <s v="-"/>
    <s v="-"/>
    <s v="-"/>
    <s v="KON-OPE-SAO-PVI-BIOLAB"/>
    <s v="-"/>
    <x v="103"/>
    <n v="0"/>
    <n v="0"/>
    <n v="0"/>
    <n v="0"/>
    <n v="6.81"/>
    <n v="0"/>
    <s v="Reserva importada do Sistema Lemontech. Solicitação: 16971987"/>
    <s v="Fornecedor não preenchido! (ACC01)"/>
    <s v="LEMONTECH"/>
    <s v="Falta de Fornecedor"/>
    <s v="Campo Fornecedor"/>
    <s v="Dados do Fornecedor"/>
    <s v="Qualidade dos dados"/>
    <s v="KONTIK BUSINESS TRAVEL"/>
  </r>
  <r>
    <n v="22496661"/>
    <n v="23330199"/>
    <s v="ACC01"/>
    <x v="113"/>
    <d v="2025-07-04T06:06:30"/>
    <s v="0 a 02 dias"/>
    <s v="0 a 02 dias"/>
    <s v="5CBPBB"/>
    <s v="LEMONTECH"/>
    <s v="DA COSTA/SUSY"/>
    <s v="Maria Clara Landeira Mezavila"/>
    <s v="Maria Clara Landeira Mezavila"/>
    <x v="75"/>
    <n v="16956223"/>
    <s v="-"/>
    <s v="OFF LINE"/>
    <s v="Cartão de crédito"/>
    <s v="Cartão de crédito"/>
    <s v="Hotel"/>
    <s v="N"/>
    <s v="Grupo Biolab"/>
    <s v="Biolab Centro Administrativo - Escritorio"/>
    <s v="-"/>
    <s v="-"/>
    <s v="-"/>
    <s v="KON-OPE-SAO-PVI-BIOLAB"/>
    <s v="-"/>
    <x v="104"/>
    <n v="0"/>
    <n v="0"/>
    <n v="0"/>
    <n v="0"/>
    <n v="0"/>
    <n v="0"/>
    <s v="Reserva importada do Sistema Lemontech. Solicitação: 16956223"/>
    <s v="Fornecedor não preenchido! (ACC01)"/>
    <s v="LEMONTECH"/>
    <s v="Falta de Fornecedor"/>
    <s v="Campo Fornecedor"/>
    <s v="Dados do Fornecedor"/>
    <s v="Qualidade dos dados"/>
    <s v="KONTIK BUSINESS TRAVEL"/>
  </r>
  <r>
    <n v="22497920"/>
    <n v="23331472"/>
    <s v="ACC01"/>
    <x v="114"/>
    <d v="2025-07-02T15:01:07"/>
    <s v="0 a 02 dias"/>
    <s v="0 a 02 dias"/>
    <s v="5C08E0"/>
    <s v="LEMONTECH"/>
    <s v="JESUS PESSOA/RENAN"/>
    <s v="Maria Clara Landeira Mezavila"/>
    <s v="Maria Clara Landeira Mezavila"/>
    <x v="92"/>
    <n v="16894510"/>
    <s v="BOA VISTA/RR - AGENCIA AEROPORTO BOA VISTA"/>
    <s v="OFF LINE"/>
    <s v="Invoice"/>
    <s v="Faturado"/>
    <s v="Carro"/>
    <s v="N"/>
    <s v="Grupo Biolab"/>
    <s v="Biolab Centro Administrativo - Escritorio"/>
    <s v="-"/>
    <s v="-"/>
    <s v="-"/>
    <s v="KON-OPE-SAO-PVI-BIOLAB"/>
    <s v="-"/>
    <x v="105"/>
    <n v="0.01"/>
    <n v="0"/>
    <n v="0"/>
    <n v="0"/>
    <n v="0"/>
    <n v="0"/>
    <s v="Reserva importada do Sistema Lemontech. Solicitação: 16894510"/>
    <s v="Fornecedor não preenchido! (ACC01)"/>
    <s v="LEMONTECH"/>
    <s v="Falta de Fornecedor"/>
    <s v="Campo Fornecedor"/>
    <s v="Dados do Fornecedor"/>
    <s v="Qualidade dos dados"/>
    <s v="KONTIK BUSINESS TRAVEL"/>
  </r>
  <r>
    <n v="22497921"/>
    <n v="23331473"/>
    <s v="ACC01"/>
    <x v="115"/>
    <d v="2025-07-02T15:01:08"/>
    <s v="0 a 02 dias"/>
    <s v="0 a 02 dias"/>
    <s v="5C1KEB"/>
    <s v="LEMONTECH"/>
    <s v="JESUS PESSOA/RENAN"/>
    <s v="Maria Clara Landeira Mezavila"/>
    <s v="Maria Clara Landeira Mezavila"/>
    <x v="93"/>
    <n v="16895593"/>
    <s v="BOA VISTA/RR - AGENCIA AEROPORTO BOA VISTA"/>
    <s v="OFF LINE"/>
    <s v="Invoice"/>
    <s v="Faturado"/>
    <s v="Carro"/>
    <s v="N"/>
    <s v="Grupo Biolab"/>
    <s v="Biolab Centro Administrativo - Escritorio"/>
    <s v="-"/>
    <s v="-"/>
    <s v="-"/>
    <s v="KON-OPE-SAO-PVI-BIOLAB"/>
    <s v="-"/>
    <x v="105"/>
    <n v="0.01"/>
    <n v="0"/>
    <n v="0"/>
    <n v="0"/>
    <n v="0"/>
    <n v="0"/>
    <s v="Reserva importada do Sistema Lemontech. Solicitação: 16895593"/>
    <s v="Fornecedor não preenchido! (ACC01)"/>
    <s v="LEMONTECH"/>
    <s v="Falta de Fornecedor"/>
    <s v="Campo Fornecedor"/>
    <s v="Dados do Fornecedor"/>
    <s v="Qualidade dos dados"/>
    <s v="KONTIK BUSINESS TRAVEL"/>
  </r>
  <r>
    <n v="22504845"/>
    <n v="23337551"/>
    <s v="ACC01"/>
    <x v="116"/>
    <d v="2025-07-03T15:07:09"/>
    <s v="0 a 02 dias"/>
    <s v="0 a 02 dias"/>
    <s v="5CIBMX"/>
    <s v="LEMONTECH"/>
    <s v="DE SOUZA/ROSANA"/>
    <s v="Maria Clara Landeira Mezavila"/>
    <s v="Maria Clara Landeira Mezavila"/>
    <x v="94"/>
    <n v="16971885"/>
    <s v="MACAPA/AP - AEROPORTO MACAPA II"/>
    <s v="OFF LINE"/>
    <s v="Invoice"/>
    <s v="Faturado"/>
    <s v="Carro"/>
    <s v="N"/>
    <s v="Grupo Biolab"/>
    <s v="Biolab Centro Administrativo - Escritorio"/>
    <s v="-"/>
    <s v="-"/>
    <s v="-"/>
    <s v="KON-OPE-SAO-PVI-BIOLAB"/>
    <s v="-"/>
    <x v="106"/>
    <n v="0"/>
    <n v="0"/>
    <n v="0"/>
    <n v="0"/>
    <n v="0"/>
    <n v="0"/>
    <s v="Reserva importada do Sistema Lemontech. Solicitação: 16971885"/>
    <s v="Fornecedor não preenchido! (ACC01)"/>
    <s v="LEMONTECH"/>
    <s v="Falta de Fornecedor"/>
    <s v="Campo Fornecedor"/>
    <s v="Dados do Fornecedor"/>
    <s v="Qualidade dos dados"/>
    <s v="KONTIK BUSINESS TRAVEL"/>
  </r>
  <r>
    <n v="22504824"/>
    <n v="23337532"/>
    <s v="ACC01"/>
    <x v="117"/>
    <d v="2025-07-03T15:06:38"/>
    <s v="0 a 02 dias"/>
    <s v="0 a 02 dias"/>
    <s v="5CINLZ"/>
    <s v="LEMONTECH"/>
    <s v="DE SOUZA/ROSANA"/>
    <s v="Maria Clara Landeira Mezavila"/>
    <s v="Maria Clara Landeira Mezavila"/>
    <x v="95"/>
    <n v="16965498"/>
    <s v="MACAPA/AP - AEROPORTO MACAPA II"/>
    <s v="OFF LINE"/>
    <s v="Invoice"/>
    <s v="Faturado"/>
    <s v="Carro"/>
    <s v="N"/>
    <s v="Grupo Biolab"/>
    <s v="Biolab Centro Administrativo - Escritorio"/>
    <s v="-"/>
    <s v="-"/>
    <s v="-"/>
    <s v="KON-OPE-SAO-PVI-BIOLAB"/>
    <s v="-"/>
    <x v="106"/>
    <n v="0"/>
    <n v="0"/>
    <n v="0"/>
    <n v="0"/>
    <n v="0"/>
    <n v="0"/>
    <s v="Reserva importada do Sistema Lemontech. Solicitação: 16965498"/>
    <s v="Fornecedor não preenchido! (ACC01)"/>
    <s v="LEMONTECH"/>
    <s v="Falta de Fornecedor"/>
    <s v="Campo Fornecedor"/>
    <s v="Dados do Fornecedor"/>
    <s v="Qualidade dos dados"/>
    <s v="KONTIK BUSINESS TRAVEL"/>
  </r>
  <r>
    <n v="22499084"/>
    <n v="23332586"/>
    <s v="ACC01"/>
    <x v="118"/>
    <d v="2025-07-04T06:06:33"/>
    <s v="0 a 02 dias"/>
    <s v="0 a 02 dias"/>
    <s v="5CZI5M"/>
    <s v="LEMONTECH"/>
    <s v="SILVA/HAMILTON"/>
    <s v="Maria Clara Landeira Mezavila"/>
    <s v="Maria Clara Landeira Mezavila"/>
    <x v="75"/>
    <n v="16955501"/>
    <s v="-"/>
    <s v="OFF LINE"/>
    <s v="Cartão de crédito"/>
    <s v="Cartão de crédito"/>
    <s v="Hotel"/>
    <s v="N"/>
    <s v="Grupo Biolab"/>
    <s v="Biolab Centro Administrativo - Escritorio"/>
    <s v="-"/>
    <s v="-"/>
    <s v="-"/>
    <s v="KON-OPE-SAO-PVI-BIOLAB"/>
    <s v="-"/>
    <x v="107"/>
    <n v="0"/>
    <n v="0"/>
    <n v="0"/>
    <n v="0"/>
    <n v="24.54"/>
    <n v="0"/>
    <s v="Reserva importada do Sistema Lemontech. Solicitação: 16955501"/>
    <s v="Fornecedor não preenchido! (ACC01)"/>
    <s v="LEMONTECH"/>
    <s v="Falta de Fornecedor"/>
    <s v="Campo Fornecedor"/>
    <s v="Dados do Fornecedor"/>
    <s v="Qualidade dos dados"/>
    <s v="KONTIK BUSINESS TRAVEL"/>
  </r>
  <r>
    <n v="22503958"/>
    <n v="23336707"/>
    <s v="ACC01"/>
    <x v="119"/>
    <d v="2025-07-03T12:53:58"/>
    <s v="0 a 02 dias"/>
    <s v="0 a 02 dias"/>
    <s v="5CA67Q"/>
    <s v="TMS"/>
    <s v="CLECIO CLECIO RAMPELOTTI"/>
    <s v="Nataly Franca Regal de Castro"/>
    <s v="Nataly Franca Regal de Castro"/>
    <x v="96"/>
    <n v="70407"/>
    <s v="-"/>
    <s v="OFF LINE"/>
    <s v="Invoice"/>
    <s v="Faturado"/>
    <s v="Serviço"/>
    <s v="N"/>
    <s v="Grupo Ocean Pact"/>
    <s v="Oceanpact Servicos Maritimos"/>
    <s v="-"/>
    <s v="-"/>
    <s v="-"/>
    <s v="KON-OPE-RIO-POS-OCEANPACT"/>
    <s v="-"/>
    <x v="108"/>
    <n v="0"/>
    <n v="0"/>
    <n v="0"/>
    <n v="0"/>
    <n v="0"/>
    <n v="0"/>
    <s v="Reserva importada do Sistema TMS. OS: 70407"/>
    <s v="Fornecedor não preenchido! (ACC01)"/>
    <s v="ARGO(TMS)"/>
    <s v="Falta de Fornecedor"/>
    <s v="Campo Fornecedor"/>
    <s v="Dados do Fornecedor"/>
    <s v="Qualidade dos dados"/>
    <s v="KONTIK BUSINESS TRAVEL"/>
  </r>
  <r>
    <n v="22499831"/>
    <n v="23333317"/>
    <s v="ACC01"/>
    <x v="120"/>
    <d v="2025-07-02T19:25:52"/>
    <s v="0 a 02 dias"/>
    <s v="0 a 02 dias"/>
    <s v="5CJW9M"/>
    <s v="TMS"/>
    <s v="JOSIMAR ALADOGA"/>
    <s v="Nataly Franca Regal de Castro"/>
    <s v="Nataly Franca Regal de Castro"/>
    <x v="97"/>
    <n v="70168"/>
    <s v="-"/>
    <s v="OFF LINE"/>
    <s v="Invoice"/>
    <s v="Faturado"/>
    <s v="Serviço"/>
    <s v="N"/>
    <s v="Grupo Ocean Pact"/>
    <s v="Oceanpact Servicos Maritimos"/>
    <s v="-"/>
    <s v="-"/>
    <s v="-"/>
    <s v="KON-OPE-RIO-POS-OCEANPACT"/>
    <s v="-"/>
    <x v="109"/>
    <n v="0"/>
    <n v="0"/>
    <n v="0"/>
    <n v="0"/>
    <n v="0"/>
    <n v="0"/>
    <s v="Reserva importada do Sistema TMS. OS: 70168"/>
    <s v="Fornecedor não preenchido! (ACC01)"/>
    <s v="ARGO(TMS)"/>
    <s v="Falta de Fornecedor"/>
    <s v="Campo Fornecedor"/>
    <s v="Dados do Fornecedor"/>
    <s v="Qualidade dos dados"/>
    <s v="KONTIK BUSINESS TRAVEL"/>
  </r>
  <r>
    <n v="22490240"/>
    <n v="23324698"/>
    <s v="ACC01"/>
    <x v="121"/>
    <d v="2025-07-01T12:46:04"/>
    <s v="03 a 05 dias"/>
    <s v="03 a 05 dias"/>
    <s v="5BRSHK"/>
    <s v="TMS"/>
    <s v="JOHN EDSON FERREIRA"/>
    <s v="Tms"/>
    <s v="Tms"/>
    <x v="98"/>
    <n v="64992"/>
    <s v="-"/>
    <s v="OFF LINE"/>
    <s v="Invoice"/>
    <s v="Faturado"/>
    <s v="Serviço"/>
    <s v="N"/>
    <s v="Grupo Ocean Pact"/>
    <s v="Oceanpact Servicos Maritimos"/>
    <s v="-"/>
    <s v="-"/>
    <s v="-"/>
    <s v="KON-OPE-RIO-POS-OCEANPACT"/>
    <s v="-"/>
    <x v="110"/>
    <n v="0"/>
    <n v="0"/>
    <n v="0"/>
    <n v="0"/>
    <n v="0"/>
    <n v="0"/>
    <s v="Reserva importada do Sistema TMS. OS: 64992"/>
    <s v="Fornecedor não preenchido! (ACC01)"/>
    <s v="ARGO(TMS)"/>
    <s v="Falta de Fornecedor"/>
    <s v="Campo Fornecedor"/>
    <s v="Dados do Fornecedor"/>
    <s v="Qualidade dos dados"/>
    <s v="KONTIK BUSINESS TRAVEL"/>
  </r>
  <r>
    <n v="22492975"/>
    <n v="23327349"/>
    <s v="ACC01"/>
    <x v="122"/>
    <d v="2025-07-01T19:10:36"/>
    <s v="03 a 05 dias"/>
    <s v="03 a 05 dias"/>
    <s v="5BDGDO"/>
    <s v="TMS"/>
    <s v="JOAO DE MENDONCA"/>
    <s v="Tms"/>
    <s v="Tms"/>
    <x v="99"/>
    <n v="70051"/>
    <s v="-"/>
    <s v="OFF LINE"/>
    <s v="Invoice"/>
    <s v="Faturado"/>
    <s v="Serviço"/>
    <s v="N"/>
    <s v="Grupo Ocean Pact"/>
    <s v="Oceanpact Servicos Maritimos"/>
    <s v="-"/>
    <s v="-"/>
    <s v="-"/>
    <s v="KON-OPE-RIO-POS-OCEANPACT"/>
    <s v="-"/>
    <x v="111"/>
    <n v="0"/>
    <n v="0"/>
    <n v="0"/>
    <n v="0"/>
    <n v="0"/>
    <n v="0"/>
    <s v="Reserva importada do Sistema TMS. OS: 70051"/>
    <s v="Fornecedor não preenchido! (ACC01)"/>
    <s v="ARGO(TMS)"/>
    <s v="Falta de Fornecedor"/>
    <s v="Campo Fornecedor"/>
    <s v="Dados do Fornecedor"/>
    <s v="Qualidade dos dados"/>
    <s v="KONTIK BUSINESS TRAVEL"/>
  </r>
  <r>
    <n v="22473989"/>
    <n v="23311259"/>
    <s v="ACC01"/>
    <x v="123"/>
    <d v="2025-07-04T06:10:09"/>
    <s v="0 a 02 dias"/>
    <s v="06 a 08 dias"/>
    <s v="5B6YKE"/>
    <s v="TMS"/>
    <s v="LUCAS DA SILVA"/>
    <s v="Tms"/>
    <s v="Tms"/>
    <x v="100"/>
    <n v="69414"/>
    <s v="-"/>
    <s v="OFF LINE"/>
    <s v="Invoice"/>
    <s v="Faturado"/>
    <s v="Serviço"/>
    <s v="N"/>
    <s v="Grupo Ocean Pact"/>
    <s v="Oceanpact Servicos Maritimos"/>
    <s v="-"/>
    <s v="-"/>
    <s v="-"/>
    <s v="KON-OPE-RIO-POS-OCEANPACT"/>
    <s v="-"/>
    <x v="112"/>
    <n v="9.9499999999999993"/>
    <n v="0"/>
    <n v="0"/>
    <n v="0"/>
    <n v="0"/>
    <n v="0"/>
    <s v="Reserva importada do Sistema TMS. OS: 69414"/>
    <s v="Fornecedor não preenchido! (ACC01)"/>
    <s v="ARGO(TMS)"/>
    <s v="Falta de Fornecedor"/>
    <s v="Campo Fornecedor"/>
    <s v="Dados do Fornecedor"/>
    <s v="Qualidade dos dados"/>
    <s v="KONTIK BUSINESS TRAVEL"/>
  </r>
  <r>
    <n v="22473995"/>
    <n v="23311267"/>
    <s v="ACC01"/>
    <x v="124"/>
    <d v="2025-07-04T06:10:09"/>
    <s v="0 a 02 dias"/>
    <s v="06 a 08 dias"/>
    <s v="5B8YKC"/>
    <s v="TMS"/>
    <s v="RODRIGO MARQUES CAMARA"/>
    <s v="Tms"/>
    <s v="Tms"/>
    <x v="101"/>
    <n v="69413"/>
    <s v="-"/>
    <s v="OFF LINE"/>
    <s v="Invoice"/>
    <s v="Faturado"/>
    <s v="Serviço"/>
    <s v="N"/>
    <s v="Grupo Ocean Pact"/>
    <s v="Oceanpact Servicos Maritimos"/>
    <s v="-"/>
    <s v="-"/>
    <s v="-"/>
    <s v="KON-OPE-RIO-POS-OCEANPACT"/>
    <s v="-"/>
    <x v="112"/>
    <n v="9.9499999999999993"/>
    <n v="0"/>
    <n v="0"/>
    <n v="0"/>
    <n v="0"/>
    <n v="0"/>
    <s v="Reserva importada do Sistema TMS. OS: 69413"/>
    <s v="Fornecedor não preenchido! (ACC01)"/>
    <s v="ARGO(TMS)"/>
    <s v="Falta de Fornecedor"/>
    <s v="Campo Fornecedor"/>
    <s v="Dados do Fornecedor"/>
    <s v="Qualidade dos dados"/>
    <s v="KONTIK BUSINESS TRAVEL"/>
  </r>
  <r>
    <n v="22494404"/>
    <n v="23328535"/>
    <s v="ACC01"/>
    <x v="125"/>
    <d v="2025-07-02T00:21:28"/>
    <s v="0 a 02 dias"/>
    <s v="0 a 02 dias"/>
    <s v="5B2YYN"/>
    <s v="TMS"/>
    <s v="RENAN DE OLIVEIRA"/>
    <s v="Tms"/>
    <s v="Tms"/>
    <x v="102"/>
    <n v="70029"/>
    <s v="Niteroi / QNT"/>
    <s v="ON LINE"/>
    <s v="Invoice"/>
    <s v="Faturado"/>
    <s v="Carro"/>
    <s v="N"/>
    <s v="Grupo Ocean Pact"/>
    <s v="Oceanpact Servicos Maritimos"/>
    <s v="-"/>
    <s v="-"/>
    <s v="-"/>
    <s v="KON-OPE-RIO-POS-OCEANPACT"/>
    <s v="-"/>
    <x v="113"/>
    <n v="0"/>
    <n v="0"/>
    <n v="0"/>
    <n v="0"/>
    <n v="0"/>
    <n v="0"/>
    <s v="Reserva importada do Sistema TMS. OS: 70029"/>
    <s v="Fornecedor não preenchido! (ACC01)"/>
    <s v="ARGO(TMS)"/>
    <s v="Falta de Fornecedor"/>
    <s v="Campo Fornecedor"/>
    <s v="Dados do Fornecedor"/>
    <s v="Qualidade dos dados"/>
    <s v="KONTIK BUSINESS TRAVEL"/>
  </r>
  <r>
    <n v="22506552"/>
    <n v="23339272"/>
    <s v="ACC01"/>
    <x v="126"/>
    <d v="2025-07-03T19:30:45"/>
    <s v="0 a 02 dias"/>
    <s v="0 a 02 dias"/>
    <s v="5C2NTW"/>
    <s v="TMS"/>
    <s v="GABRIEL CASTILHOS RODRIGUES"/>
    <s v="Tms"/>
    <s v="Tms"/>
    <x v="103"/>
    <n v="70395"/>
    <s v="-"/>
    <s v="OFF LINE"/>
    <s v="Invoice"/>
    <s v="Faturado"/>
    <s v="Serviço"/>
    <s v="N"/>
    <s v="Grupo Ocean Pact"/>
    <s v="Oceanpact Servicos Maritimos"/>
    <s v="-"/>
    <s v="-"/>
    <s v="-"/>
    <s v="KON-OPE-RIO-POS-OCEANPACT"/>
    <s v="-"/>
    <x v="114"/>
    <n v="0"/>
    <n v="0"/>
    <n v="0"/>
    <n v="0"/>
    <n v="0"/>
    <n v="0"/>
    <s v="Reserva importada do Sistema TMS. OS: 70395"/>
    <s v="Fornecedor não preenchido! (ACC01)"/>
    <s v="ARGO(TMS)"/>
    <s v="Falta de Fornecedor"/>
    <s v="Campo Fornecedor"/>
    <s v="Dados do Fornecedor"/>
    <s v="Qualidade dos dados"/>
    <s v="KONTIK BUSINESS TRAVEL"/>
  </r>
  <r>
    <n v="22384067"/>
    <n v="23237295"/>
    <s v="ACC01"/>
    <x v="127"/>
    <d v="2025-06-12T15:55:31"/>
    <s v="16 a 23 dias"/>
    <s v="16 a 23 dias"/>
    <s v="59CTAI"/>
    <s v="TMS"/>
    <s v="JAKSON LUIZ SILVA"/>
    <s v="Nataly Franca Regal de Castro"/>
    <s v="Nataly Franca Regal de Castro"/>
    <x v="104"/>
    <n v="67398"/>
    <s v="-"/>
    <s v="OFF LINE"/>
    <s v="Invoice"/>
    <s v="Faturado"/>
    <s v="Serviço"/>
    <s v="N"/>
    <s v="Grupo Ocean Pact"/>
    <s v="Oceanpact Geociencias"/>
    <s v="-"/>
    <s v="-"/>
    <s v="-"/>
    <s v="KON-OPE-RIO-POS-OCEANPACT"/>
    <s v="-"/>
    <x v="115"/>
    <n v="0"/>
    <n v="0"/>
    <n v="0"/>
    <n v="0"/>
    <n v="0"/>
    <n v="0"/>
    <s v="Reserva importada do Sistema TMS. OS: 67398"/>
    <s v="Fornecedor não preenchido! (ACC01)"/>
    <s v="ARGO(TMS)"/>
    <s v="Falta de Fornecedor"/>
    <s v="Campo Fornecedor"/>
    <s v="Dados do Fornecedor"/>
    <s v="Qualidade dos dados"/>
    <s v="KONTIK BUSINESS TRAVEL"/>
  </r>
  <r>
    <n v="22478143"/>
    <n v="23314288"/>
    <s v="ACC01"/>
    <x v="128"/>
    <d v="2025-07-04T06:10:09"/>
    <s v="0 a 02 dias"/>
    <s v="03 a 05 dias"/>
    <s v="5BSGI4"/>
    <s v="TMS"/>
    <s v="IZABELA LOCARNO"/>
    <s v="Nataly Franca Regal de Castro"/>
    <s v="Nataly Franca Regal de Castro"/>
    <x v="105"/>
    <n v="69215"/>
    <s v="-"/>
    <s v="OFF LINE"/>
    <s v="Invoice"/>
    <s v="Faturado"/>
    <s v="Serviço"/>
    <s v="N"/>
    <s v="Grupo Ocean Pact"/>
    <s v="Oceanpact Geociencias"/>
    <s v="-"/>
    <s v="-"/>
    <s v="-"/>
    <s v="KON-OPE-RIO-POS-OCEANPACT"/>
    <s v="-"/>
    <x v="116"/>
    <n v="9.9499999999999993"/>
    <n v="0"/>
    <n v="0"/>
    <n v="0"/>
    <n v="0"/>
    <n v="0"/>
    <s v="Reserva importada do Sistema TMS. OS: 69215"/>
    <s v="Fornecedor não preenchido! (ACC01)"/>
    <s v="ARGO(TMS)"/>
    <s v="Falta de Fornecedor"/>
    <s v="Campo Fornecedor"/>
    <s v="Dados do Fornecedor"/>
    <s v="Qualidade dos dados"/>
    <s v="KONTIK BUSINESS TRAVEL"/>
  </r>
  <r>
    <n v="22474661"/>
    <n v="23311761"/>
    <s v="ACC01"/>
    <x v="129"/>
    <d v="2025-07-04T06:05:45"/>
    <s v="0 a 02 dias"/>
    <s v="03 a 05 dias"/>
    <s v="5B410V"/>
    <s v="TMS"/>
    <s v="FELIPE SOUZA PINTO"/>
    <s v="Nataly Franca Regal de Castro"/>
    <s v="Nataly Franca Regal de Castro"/>
    <x v="106"/>
    <n v="69169"/>
    <s v="-"/>
    <s v="OFF LINE"/>
    <s v="Invoice"/>
    <s v="Faturado"/>
    <s v="Hotel"/>
    <s v="N"/>
    <s v="Grupo Ocean Pact"/>
    <s v="Environpact Sustentabilidade e Resiliencia"/>
    <s v="-"/>
    <s v="-"/>
    <s v="-"/>
    <s v="KON-OPE-RIO-POS-OCEANPACT"/>
    <s v="-"/>
    <x v="117"/>
    <n v="0"/>
    <n v="0"/>
    <n v="0"/>
    <n v="0"/>
    <n v="44.85"/>
    <n v="0"/>
    <s v="Reserva importada do Sistema TMS. OS: 69169"/>
    <s v="Fornecedor não preenchido! (ACC01)"/>
    <s v="ARGO(TMS)"/>
    <s v="Falta de Fornecedor"/>
    <s v="Campo Fornecedor"/>
    <s v="Dados do Fornecedor"/>
    <s v="Qualidade dos dados"/>
    <s v="KONTIK BUSINESS TRAVEL"/>
  </r>
  <r>
    <n v="22490213"/>
    <n v="23324672"/>
    <s v="ACC01"/>
    <x v="130"/>
    <d v="2025-07-01T12:41:41"/>
    <s v="03 a 05 dias"/>
    <s v="03 a 05 dias"/>
    <s v="5B8MH8"/>
    <s v="TMS"/>
    <s v="THAISA DE FREITAS"/>
    <s v="Tms"/>
    <s v="Tms"/>
    <x v="107"/>
    <n v="69901"/>
    <s v="Natal / RN, Brasil (NAT)"/>
    <s v="OFF LINE"/>
    <s v="Invoice"/>
    <s v="Faturado"/>
    <s v="Carro"/>
    <s v="N"/>
    <s v="Grupo Ocean Pact"/>
    <s v="Oceanpact Logistica"/>
    <s v="-"/>
    <s v="-"/>
    <s v="-"/>
    <s v="KON-OPE-RIO-POS-OCEANPACT"/>
    <s v="-"/>
    <x v="118"/>
    <n v="0"/>
    <n v="253.66"/>
    <n v="0"/>
    <n v="0"/>
    <n v="0"/>
    <n v="0"/>
    <s v="Reserva importada do Sistema TMS. OS: 69901"/>
    <s v="Fornecedor não preenchido! (ACC01)"/>
    <s v="ARGO(TMS)"/>
    <s v="Falta de Fornecedor"/>
    <s v="Campo Fornecedor"/>
    <s v="Dados do Fornecedor"/>
    <s v="Qualidade dos dados"/>
    <s v="KONTIK BUSINESS TRAVEL"/>
  </r>
  <r>
    <n v="22496994"/>
    <n v="23330527"/>
    <s v="ACC01"/>
    <x v="131"/>
    <d v="2025-07-04T06:10:09"/>
    <s v="0 a 02 dias"/>
    <s v="0 a 02 dias"/>
    <s v="5CBY10"/>
    <s v="TMS"/>
    <s v="LEONIDAS RODENBUSCH"/>
    <s v="Tms"/>
    <s v="Tms"/>
    <x v="108"/>
    <n v="70141"/>
    <s v="-"/>
    <s v="OFF LINE"/>
    <s v="Cartão de crédito"/>
    <s v="Faturado"/>
    <s v="Serviço"/>
    <s v="N"/>
    <s v="Grupo Ocean Pact"/>
    <s v="Oceanpact Marau Navegacao"/>
    <s v="-"/>
    <s v="-"/>
    <s v="-"/>
    <s v="KON-OPE-RIO-POS-OCEANPACT"/>
    <s v="-"/>
    <x v="119"/>
    <n v="0"/>
    <n v="0"/>
    <n v="0"/>
    <n v="0"/>
    <n v="0"/>
    <n v="0"/>
    <s v="Reserva importada do Sistema TMS. OS: 70141"/>
    <s v="Fornecedor não preenchido! (ACC01)"/>
    <s v="ARGO(TMS)"/>
    <s v="Falta de Fornecedor"/>
    <s v="Campo Fornecedor"/>
    <s v="Dados do Fornecedor"/>
    <s v="Qualidade dos dados"/>
    <s v="KONTIK BUSINESS TRAVEL"/>
  </r>
  <r>
    <n v="22506475"/>
    <n v="23339191"/>
    <s v="ACC01"/>
    <x v="132"/>
    <d v="2025-07-03T19:21:23"/>
    <s v="0 a 02 dias"/>
    <s v="0 a 02 dias"/>
    <s v="5CUGGS"/>
    <s v="TMS"/>
    <s v="CASSIO CAMPOS"/>
    <s v="Tms"/>
    <s v="Tms"/>
    <x v="109"/>
    <n v="70489"/>
    <s v="Maceio / MCZ"/>
    <s v="ON LINE"/>
    <s v="Invoice"/>
    <s v="Faturado"/>
    <s v="Carro"/>
    <s v="N"/>
    <s v="Grupo Ocean Pact"/>
    <s v="Up Offshore Apoio Maritimo"/>
    <s v="-"/>
    <s v="-"/>
    <s v="-"/>
    <s v="KON-OPE-RIO-POS-OCEANPACT"/>
    <s v="-"/>
    <x v="113"/>
    <n v="0"/>
    <n v="0"/>
    <n v="0"/>
    <n v="0"/>
    <n v="0"/>
    <n v="0"/>
    <s v="Reserva importada do Sistema TMS. OS: 70489"/>
    <s v="Fornecedor não preenchido! (ACC01)"/>
    <s v="ARGO(TMS)"/>
    <s v="Falta de Fornecedor"/>
    <s v="Campo Fornecedor"/>
    <s v="Dados do Fornecedor"/>
    <s v="Qualidade dos dados"/>
    <s v="KONTIK BUSINESS TRAVEL"/>
  </r>
  <r>
    <n v="22411168"/>
    <n v="23260629"/>
    <s v="ACC01"/>
    <x v="133"/>
    <d v="2025-06-17T12:45:37"/>
    <s v="16 a 23 dias"/>
    <s v="16 a 23 dias"/>
    <s v="5A2AIX"/>
    <s v="TMS"/>
    <s v="DANIEL DE OLIVEIRA"/>
    <s v="Nataly Franca Regal de Castro"/>
    <s v="Nataly Franca Regal de Castro"/>
    <x v="110"/>
    <n v="67952"/>
    <s v="-"/>
    <s v="OFF LINE"/>
    <s v="Invoice"/>
    <s v="Faturado"/>
    <s v="Serviço"/>
    <s v="N"/>
    <s v="Grupo Ocean Pact"/>
    <s v="Up Offshore Apoio Maritimo"/>
    <s v="-"/>
    <s v="-"/>
    <s v="-"/>
    <s v="KON-OPE-RIO-POS-OCEANPACT"/>
    <s v="-"/>
    <x v="120"/>
    <n v="0"/>
    <n v="0"/>
    <n v="0"/>
    <n v="0"/>
    <n v="0"/>
    <n v="0"/>
    <s v="Reserva importada do Sistema TMS. OS: 67952"/>
    <s v="Fornecedor não preenchido! (ACC01)"/>
    <s v="ARGO(TMS)"/>
    <s v="Falta de Fornecedor"/>
    <s v="Campo Fornecedor"/>
    <s v="Dados do Fornecedor"/>
    <s v="Qualidade dos dados"/>
    <s v="KONTIK BUSINESS TRAVEL"/>
  </r>
  <r>
    <n v="22496872"/>
    <n v="23330407"/>
    <s v="ACC01"/>
    <x v="134"/>
    <d v="2025-07-02T12:26:21"/>
    <s v="0 a 02 dias"/>
    <s v="0 a 02 dias"/>
    <s v="5CPA10"/>
    <s v="TMS"/>
    <s v="ISAC DA SILVA PINTO"/>
    <s v="Tms"/>
    <s v="Tms"/>
    <x v="111"/>
    <n v="4987"/>
    <s v="Vitoria / VIX"/>
    <s v="ON LINE"/>
    <s v="Invoice"/>
    <s v="Faturado"/>
    <s v="Carro"/>
    <s v="N"/>
    <s v="Grupo Hpe"/>
    <s v="Hpe Automotores - Sao Paulo"/>
    <s v="-"/>
    <s v="-"/>
    <s v="-"/>
    <s v="KON-OPE-SAO-PVI-BTC-ARGO"/>
    <s v="-"/>
    <x v="121"/>
    <n v="0"/>
    <n v="0"/>
    <n v="0"/>
    <n v="0"/>
    <n v="0"/>
    <n v="0"/>
    <s v="Reserva importada do Sistema TMS. OS: 4987"/>
    <s v="Fornecedor não preenchido! (ACC01)"/>
    <s v="ARGO(TMS)"/>
    <s v="Falta de Fornecedor"/>
    <s v="Campo Fornecedor"/>
    <s v="Dados do Fornecedor"/>
    <s v="Qualidade dos dados"/>
    <s v="KONTIK BUSINESS TRAVEL"/>
  </r>
  <r>
    <n v="22496875"/>
    <n v="23330409"/>
    <s v="ACC01"/>
    <x v="135"/>
    <d v="2025-07-02T12:26:21"/>
    <s v="0 a 02 dias"/>
    <s v="0 a 02 dias"/>
    <s v="5CAQAP"/>
    <s v="TMS"/>
    <s v="FERNANDO GRISÓLIA"/>
    <s v="Tms"/>
    <s v="Tms"/>
    <x v="112"/>
    <n v="4984"/>
    <s v="Campo Grande / CGR"/>
    <s v="ON LINE"/>
    <s v="Invoice"/>
    <s v="Faturado"/>
    <s v="Carro"/>
    <s v="N"/>
    <s v="Grupo Hpe"/>
    <s v="Hpe Automotores - Sao Paulo"/>
    <s v="-"/>
    <s v="-"/>
    <s v="-"/>
    <s v="KON-OPE-SAO-PVI-BTC-ARGO"/>
    <s v="-"/>
    <x v="122"/>
    <n v="0"/>
    <n v="0"/>
    <n v="0"/>
    <n v="0"/>
    <n v="0"/>
    <n v="0"/>
    <s v="Reserva importada do Sistema TMS. OS: 4984"/>
    <s v="Fornecedor não preenchido! (ACC01)"/>
    <s v="ARGO(TMS)"/>
    <s v="Falta de Fornecedor"/>
    <s v="Campo Fornecedor"/>
    <s v="Dados do Fornecedor"/>
    <s v="Qualidade dos dados"/>
    <s v="KONTIK BUSINESS TRAVEL"/>
  </r>
  <r>
    <n v="22492847"/>
    <n v="23327217"/>
    <s v="ACC01"/>
    <x v="136"/>
    <d v="2025-07-01T18:57:15"/>
    <s v="03 a 05 dias"/>
    <s v="03 a 05 dias"/>
    <s v="5BII2O"/>
    <s v="TMS"/>
    <s v="FERNANDO GRISÓLIA"/>
    <s v="Tms"/>
    <s v="Tms"/>
    <x v="113"/>
    <n v="4983"/>
    <s v="Vitoria / VIX"/>
    <s v="ON LINE"/>
    <s v="Invoice"/>
    <s v="Faturado"/>
    <s v="Carro"/>
    <s v="N"/>
    <s v="Grupo Hpe"/>
    <s v="Hpe Automotores - Sao Paulo"/>
    <s v="-"/>
    <s v="-"/>
    <s v="-"/>
    <s v="KON-OPE-SAO-PVI-BTC-ARGO"/>
    <s v="-"/>
    <x v="123"/>
    <n v="0"/>
    <n v="0"/>
    <n v="0"/>
    <n v="0"/>
    <n v="0"/>
    <n v="0"/>
    <s v="Reserva importada do Sistema TMS. OS: 4983"/>
    <s v="Fornecedor não preenchido! (ACC01)"/>
    <s v="ARGO(TMS)"/>
    <s v="Falta de Fornecedor"/>
    <s v="Campo Fornecedor"/>
    <s v="Dados do Fornecedor"/>
    <s v="Qualidade dos dados"/>
    <s v="KONTIK BUSINESS TRAVEL"/>
  </r>
  <r>
    <n v="22507025"/>
    <n v="23339745"/>
    <s v="ACC01"/>
    <x v="137"/>
    <d v="2025-07-03T19:16:18"/>
    <s v="0 a 02 dias"/>
    <s v="0 a 02 dias"/>
    <n v="31161"/>
    <s v="GOVER"/>
    <s v="Leonardo Da Mota Assis Moreira Couto"/>
    <s v="Mayara de Oliveira Alencar"/>
    <s v="Mayara de Oliveira Alencar"/>
    <x v="114"/>
    <n v="4559025"/>
    <s v="-"/>
    <s v="OFF LINE"/>
    <s v="Cartão de crédito"/>
    <s v="Cartão de crédito"/>
    <s v="Hotel"/>
    <s v="N"/>
    <s v="Grupo Arcadis"/>
    <s v="Arcadis"/>
    <s v="-"/>
    <s v="-"/>
    <s v="-"/>
    <s v="FCM-OPE-SAO-PVI-ARCADIS"/>
    <s v="-"/>
    <x v="124"/>
    <n v="0"/>
    <n v="0"/>
    <n v="0"/>
    <n v="0"/>
    <n v="0"/>
    <n v="0"/>
    <s v="Reserva importada do sistema Gover. Id: 4559025"/>
    <s v="Fornecedor não preenchido! (ACC01)"/>
    <s v="GOVER"/>
    <s v="Falta de Fornecedor"/>
    <s v="Campo Fornecedor"/>
    <s v="Dados do Fornecedor"/>
    <s v="Sistêmico"/>
    <s v="GRUPO KONTIK"/>
  </r>
  <r>
    <n v="22492450"/>
    <n v="23326827"/>
    <s v="ACC01"/>
    <x v="138"/>
    <d v="2025-07-01T18:15:44"/>
    <s v="03 a 05 dias"/>
    <s v="03 a 05 dias"/>
    <s v="5BLNM9"/>
    <s v="TMS"/>
    <s v="TALITA FERNANDA CARNEIRO"/>
    <s v="Tms"/>
    <s v="Tms"/>
    <x v="115"/>
    <n v="74494"/>
    <s v="-"/>
    <s v="ON LINE"/>
    <s v="Pagamento direto"/>
    <s v="Pagamento direto"/>
    <s v="Hotel"/>
    <s v="N"/>
    <s v="Grupo Ache"/>
    <s v="Ache Laboratorios Farmaceuticos Sa"/>
    <s v="-"/>
    <s v="-"/>
    <s v="-"/>
    <s v="KON-OPE-SAO-PVI-ACHE"/>
    <s v="-"/>
    <x v="125"/>
    <n v="0"/>
    <n v="0"/>
    <n v="0"/>
    <n v="0"/>
    <n v="0"/>
    <n v="0"/>
    <s v="Reserva importada do Sistema TMS. OS: 74494"/>
    <s v="Fornecedor não preenchido! (ACC01)"/>
    <s v="ARGO(TMS)"/>
    <s v="Falta de Fornecedor"/>
    <s v="Campo Fornecedor"/>
    <s v="Dados do Fornecedor"/>
    <s v="Sistêmico"/>
    <s v="GRUPO KONTIK"/>
  </r>
  <r>
    <n v="22499266"/>
    <n v="23332764"/>
    <s v="ACC01"/>
    <x v="139"/>
    <d v="2025-07-04T06:05:52"/>
    <s v="0 a 02 dias"/>
    <s v="0 a 02 dias"/>
    <s v="5C7O60"/>
    <s v="TMS"/>
    <s v="RACKEL COSTA"/>
    <s v="Ariane de Sousa Farias"/>
    <s v="Ariane de Sousa Farias"/>
    <x v="116"/>
    <n v="73782"/>
    <s v="-"/>
    <s v="OFF LINE"/>
    <s v="Pagamento direto"/>
    <s v="Pagamento direto"/>
    <s v="Hotel"/>
    <s v="N"/>
    <s v="Grupo Ache"/>
    <s v="Ache Laboratorios Farmaceuticos Sa"/>
    <s v="-"/>
    <s v="-"/>
    <s v="-"/>
    <s v="KON-OPE-SAO-PVI-ACHE"/>
    <s v="-"/>
    <x v="126"/>
    <n v="0"/>
    <n v="0"/>
    <n v="0"/>
    <n v="0"/>
    <n v="0"/>
    <n v="0"/>
    <s v="Reserva importada do Sistema TMS. OS: 73782"/>
    <s v="Fornecedor não preenchido! (ACC01)"/>
    <s v="ARGO(TMS)"/>
    <s v="Falta de Fornecedor"/>
    <s v="Campo Fornecedor"/>
    <s v="Dados do Fornecedor"/>
    <s v="Qualidade dos dados"/>
    <s v="KONTIK BUSINESS TRAVEL"/>
  </r>
  <r>
    <n v="22492330"/>
    <n v="23326706"/>
    <s v="ACC01"/>
    <x v="140"/>
    <d v="2025-07-01T18:05:25"/>
    <s v="03 a 05 dias"/>
    <s v="03 a 05 dias"/>
    <s v="5BBTP9"/>
    <s v="TMS"/>
    <s v="HILTON TEDESCHI"/>
    <s v="Tms"/>
    <s v="Tms"/>
    <x v="117"/>
    <n v="7637"/>
    <s v="Montes Claros / MOC"/>
    <s v="ON LINE"/>
    <s v="Invoice"/>
    <s v="Faturado"/>
    <s v="Carro"/>
    <s v="N"/>
    <s v="Grupo Acelen"/>
    <s v="Acelen Energia Renovavel S.a."/>
    <s v="-"/>
    <s v="-"/>
    <s v="-"/>
    <s v="KON-OPE-RIO-PVI-ACELEN"/>
    <s v="-"/>
    <x v="127"/>
    <n v="0"/>
    <n v="0"/>
    <n v="0"/>
    <n v="0"/>
    <n v="0"/>
    <n v="0"/>
    <s v="Reserva importada do Sistema TMS. OS: 7637"/>
    <s v="Fornecedor não preenchido! (ACC01)"/>
    <s v="ARGO(TMS)"/>
    <s v="Falta de Fornecedor"/>
    <s v="Campo Fornecedor"/>
    <s v="Dados do Fornecedor"/>
    <s v="Qualidade dos dados"/>
    <s v="KONTIK BUSINESS TRAVEL"/>
  </r>
  <r>
    <n v="22492840"/>
    <n v="23327211"/>
    <s v="ACC01"/>
    <x v="141"/>
    <d v="2025-07-01T18:57:06"/>
    <s v="03 a 05 dias"/>
    <s v="03 a 05 dias"/>
    <s v="5BF8W9"/>
    <s v="TMS"/>
    <s v="JOAO MOTTA JUNIOR"/>
    <s v="Tms"/>
    <s v="Tms"/>
    <x v="118"/>
    <n v="3197"/>
    <s v="Navegantes / NVT"/>
    <s v="ON LINE"/>
    <s v="Invoice"/>
    <s v="Faturado"/>
    <s v="Carro"/>
    <s v="N"/>
    <s v="Grupo Epson"/>
    <s v="Epson"/>
    <s v="-"/>
    <s v="-"/>
    <s v="-"/>
    <s v="KON-OPE-SAO-PVI-BTC-ARGO"/>
    <s v="-"/>
    <x v="128"/>
    <n v="0"/>
    <n v="0"/>
    <n v="0"/>
    <n v="0"/>
    <n v="0"/>
    <n v="0"/>
    <s v="Reserva importada do Sistema TMS. OS: 3197"/>
    <s v="Fornecedor não preenchido! (ACC01)"/>
    <s v="ARGO(TMS)"/>
    <s v="Falta de Fornecedor"/>
    <s v="Campo Fornecedor"/>
    <s v="Dados do Fornecedor"/>
    <s v="Qualidade dos dados"/>
    <s v="KONTIK BUSINESS TRAVEL"/>
  </r>
  <r>
    <n v="22458360"/>
    <n v="23298363"/>
    <s v="ACC01"/>
    <x v="142"/>
    <d v="2025-06-26T18:52:31"/>
    <s v="06 a 08 dias"/>
    <s v="06 a 08 dias"/>
    <s v="5BINJ0"/>
    <s v="TMS"/>
    <s v="LUIZ OLIVEIRA"/>
    <s v="Tms"/>
    <s v="Tms"/>
    <x v="119"/>
    <n v="3144"/>
    <s v="Gramado / QRP"/>
    <s v="ON LINE"/>
    <s v="Invoice"/>
    <s v="Faturado"/>
    <s v="Carro"/>
    <s v="N"/>
    <s v="Grupo Epson"/>
    <s v="Epson"/>
    <s v="-"/>
    <s v="-"/>
    <s v="-"/>
    <s v="KON-OPE-SAO-PVI-BTC-ARGO"/>
    <s v="-"/>
    <x v="129"/>
    <n v="0"/>
    <n v="0"/>
    <n v="0"/>
    <n v="0"/>
    <n v="0"/>
    <n v="0"/>
    <s v="Reserva importada do Sistema TMS. OS: 3144"/>
    <s v="Fornecedor não preenchido! (ACC01)"/>
    <s v="ARGO(TMS)"/>
    <s v="Falta de Fornecedor"/>
    <s v="Campo Fornecedor"/>
    <s v="Dados do Fornecedor"/>
    <s v="Qualidade dos dados"/>
    <s v="KONTIK BUSINESS TRAVEL"/>
  </r>
  <r>
    <n v="22495303"/>
    <n v="23329078"/>
    <s v="ACC01"/>
    <x v="143"/>
    <d v="2025-07-02T06:41:15"/>
    <s v="0 a 02 dias"/>
    <s v="0 a 02 dias"/>
    <s v="5B6MK9"/>
    <s v="TMS"/>
    <s v="WILLIAN PREVITALLI"/>
    <s v="Tms"/>
    <s v="Tms"/>
    <x v="120"/>
    <n v="3196"/>
    <s v="Caruaru / CAU"/>
    <s v="ON LINE"/>
    <s v="Invoice"/>
    <s v="Faturado"/>
    <s v="Carro"/>
    <s v="N"/>
    <s v="Grupo Epson"/>
    <s v="Epson"/>
    <s v="-"/>
    <s v="-"/>
    <s v="-"/>
    <s v="KON-OPE-SAO-PVI-BTC-ARGO"/>
    <s v="-"/>
    <x v="130"/>
    <n v="0"/>
    <n v="0"/>
    <n v="0"/>
    <n v="0"/>
    <n v="0"/>
    <n v="0"/>
    <s v="Reserva importada do Sistema TMS. OS: 3196"/>
    <s v="Fornecedor não preenchido! (ACC01)"/>
    <s v="ARGO(TMS)"/>
    <s v="Falta de Fornecedor"/>
    <s v="Campo Fornecedor"/>
    <s v="Dados do Fornecedor"/>
    <s v="Qualidade dos dados"/>
    <s v="KONTIK BUSINESS TRAVEL"/>
  </r>
  <r>
    <n v="22499536"/>
    <n v="23333030"/>
    <s v="ACC01"/>
    <x v="144"/>
    <d v="2025-07-02T19:05:35"/>
    <s v="0 a 02 dias"/>
    <s v="0 a 02 dias"/>
    <s v="5C5SIM"/>
    <s v="TMS"/>
    <s v="MARCIO BEZERRA"/>
    <s v="Tms"/>
    <s v="Tms"/>
    <x v="121"/>
    <n v="3202"/>
    <s v="Porto Alegre / POA"/>
    <s v="ON LINE"/>
    <s v="Invoice"/>
    <s v="Faturado"/>
    <s v="Carro"/>
    <s v="N"/>
    <s v="Grupo Epson"/>
    <s v="Epson"/>
    <s v="-"/>
    <s v="-"/>
    <s v="-"/>
    <s v="KON-OPE-SAO-PVI-BTC-ARGO"/>
    <s v="-"/>
    <x v="131"/>
    <n v="0"/>
    <n v="0"/>
    <n v="0"/>
    <n v="0"/>
    <n v="0"/>
    <n v="0"/>
    <s v="Reserva importada do Sistema TMS. OS: 3202"/>
    <s v="Fornecedor não preenchido! (ACC01)"/>
    <s v="ARGO(TMS)"/>
    <s v="Falta de Fornecedor"/>
    <s v="Campo Fornecedor"/>
    <s v="Dados do Fornecedor"/>
    <s v="Qualidade dos dados"/>
    <s v="KONTIK BUSINESS TRAVEL"/>
  </r>
  <r>
    <n v="22506836"/>
    <n v="23339572"/>
    <s v="ACC01"/>
    <x v="145"/>
    <d v="2025-07-03T20:05:30"/>
    <s v="0 a 02 dias"/>
    <s v="0 a 02 dias"/>
    <s v="5C1FU2"/>
    <s v="TMS"/>
    <s v="EVERTON OLIVEIRA"/>
    <s v="Tms"/>
    <s v="Tms"/>
    <x v="122"/>
    <n v="23022"/>
    <s v="Uberlândia / UDI"/>
    <s v="ON LINE"/>
    <s v="Invoice"/>
    <s v="Faturado"/>
    <s v="Carro"/>
    <s v="N"/>
    <s v="Grupo Uol"/>
    <s v="Compass Uol Araraquara"/>
    <s v="-"/>
    <s v="-"/>
    <s v="-"/>
    <s v="KON-OPE-RIO-PVI-UOL"/>
    <s v="-"/>
    <x v="132"/>
    <n v="0"/>
    <n v="0"/>
    <n v="0"/>
    <n v="0"/>
    <n v="0"/>
    <n v="0"/>
    <s v="Reserva importada do Sistema TMS. OS: 23022"/>
    <s v="Fornecedor não preenchido! (ACC01)"/>
    <s v="ARGO(TMS)"/>
    <s v="Falta de Fornecedor"/>
    <s v="Campo Fornecedor"/>
    <s v="Dados do Fornecedor"/>
    <s v="Qualidade dos dados"/>
    <s v="KONTIK BUSINESS TRAVEL"/>
  </r>
  <r>
    <n v="22486830"/>
    <n v="23321916"/>
    <s v="ACC01"/>
    <x v="146"/>
    <d v="2025-07-01T01:26:21"/>
    <s v="03 a 05 dias"/>
    <s v="03 a 05 dias"/>
    <s v="5B1KYJ"/>
    <s v="TMS"/>
    <s v="EVENT GERENTES POLOS"/>
    <s v="Maicon Silva de Medeiros"/>
    <s v="Maicon Silva de Medeiros"/>
    <x v="123"/>
    <n v="22528"/>
    <s v="-"/>
    <s v="OFF LINE"/>
    <s v="Invoice"/>
    <s v="Faturado"/>
    <s v="Serviço"/>
    <s v="N"/>
    <s v="Grupo Uol"/>
    <s v="Pagbank"/>
    <s v="-"/>
    <s v="-"/>
    <s v="-"/>
    <s v="KON-OPE-RIO-PVI-UOL"/>
    <s v="-"/>
    <x v="133"/>
    <n v="0"/>
    <n v="0"/>
    <n v="0"/>
    <n v="0"/>
    <n v="0"/>
    <n v="0"/>
    <s v="Reserva importada do Sistema TMS. OS: 22528"/>
    <s v="Fornecedor não preenchido! (ACC01)"/>
    <s v="ARGO(TMS)"/>
    <s v="Falta de Fornecedor"/>
    <s v="Campo Fornecedor"/>
    <s v="Dados do Fornecedor"/>
    <s v="Qualidade dos dados"/>
    <s v="KONTIK BUSINESS TRAVEL"/>
  </r>
  <r>
    <n v="22486849"/>
    <n v="23321937"/>
    <s v="ACC01"/>
    <x v="147"/>
    <d v="2025-07-01T01:31:50"/>
    <s v="03 a 05 dias"/>
    <s v="03 a 05 dias"/>
    <s v="5BP077"/>
    <s v="TMS"/>
    <s v="EVENTO COORDENAÇÃO POLOS "/>
    <s v="Maicon Silva de Medeiros"/>
    <s v="Maicon Silva de Medeiros"/>
    <x v="124"/>
    <n v="22214"/>
    <s v="-"/>
    <s v="OFF LINE"/>
    <s v="Invoice"/>
    <s v="Faturado"/>
    <s v="Serviço"/>
    <s v="N"/>
    <s v="Grupo Uol"/>
    <s v="Pagbank"/>
    <s v="-"/>
    <s v="-"/>
    <s v="-"/>
    <s v="KON-OPE-RIO-PVI-UOL"/>
    <s v="-"/>
    <x v="134"/>
    <n v="0"/>
    <n v="0"/>
    <n v="0"/>
    <n v="0"/>
    <n v="0"/>
    <n v="0"/>
    <s v="Reserva importada do Sistema TMS. OS: 22214"/>
    <s v="Fornecedor não preenchido! (ACC01)"/>
    <s v="ARGO(TMS)"/>
    <s v="Falta de Fornecedor"/>
    <s v="Campo Fornecedor"/>
    <s v="Dados do Fornecedor"/>
    <s v="Qualidade dos dados"/>
    <s v="KONTIK BUSINESS TRAVEL"/>
  </r>
  <r>
    <n v="22504124"/>
    <n v="23336868"/>
    <s v="ACC01"/>
    <x v="148"/>
    <d v="2025-07-03T13:16:22"/>
    <s v="0 a 02 dias"/>
    <s v="0 a 02 dias"/>
    <s v="5C8TI1"/>
    <s v="TMS"/>
    <s v="EVENTO COORDENAÇÃO POLOS "/>
    <s v="Maicon Silva de Medeiros"/>
    <s v="Maicon Silva de Medeiros"/>
    <x v="125"/>
    <n v="23049"/>
    <s v="-"/>
    <s v="OFF LINE"/>
    <s v="Invoice"/>
    <s v="Faturado"/>
    <s v="Serviço"/>
    <s v="N"/>
    <s v="Grupo Uol"/>
    <s v="Pagbank"/>
    <s v="-"/>
    <s v="-"/>
    <s v="-"/>
    <s v="KON-OPE-RIO-PVI-UOL"/>
    <s v="-"/>
    <x v="135"/>
    <n v="0"/>
    <n v="0"/>
    <n v="0"/>
    <n v="0"/>
    <n v="0"/>
    <n v="0"/>
    <s v="Reserva importada do Sistema TMS. OS: 23049"/>
    <s v="Fornecedor não preenchido! (ACC01)"/>
    <s v="ARGO(TMS)"/>
    <s v="Falta de Fornecedor"/>
    <s v="Campo Fornecedor"/>
    <s v="Dados do Fornecedor"/>
    <s v="Qualidade dos dados"/>
    <s v="KONTIK BUSINESS TRAVEL"/>
  </r>
  <r>
    <n v="22506811"/>
    <n v="23339546"/>
    <s v="ACC01"/>
    <x v="149"/>
    <d v="2025-07-03T20:01:02"/>
    <s v="0 a 02 dias"/>
    <s v="0 a 02 dias"/>
    <s v="5CTSUW"/>
    <s v="TMS"/>
    <s v="ROSANA PARMEZANE"/>
    <s v="Tms"/>
    <s v="Tms"/>
    <x v="126"/>
    <n v="23108"/>
    <s v="Manaus / MAO"/>
    <s v="ON LINE"/>
    <s v="Invoice"/>
    <s v="Faturado"/>
    <s v="Carro"/>
    <s v="N"/>
    <s v="Grupo Uol"/>
    <s v="Pagbank"/>
    <s v="-"/>
    <s v="-"/>
    <s v="-"/>
    <s v="KON-OPE-RIO-PVI-UOL"/>
    <s v="-"/>
    <x v="136"/>
    <n v="0"/>
    <n v="0"/>
    <n v="0"/>
    <n v="0"/>
    <n v="0"/>
    <n v="0"/>
    <s v="Reserva importada do Sistema TMS. OS: 23108"/>
    <s v="Fornecedor não preenchido! (ACC01)"/>
    <s v="ARGO(TMS)"/>
    <s v="Falta de Fornecedor"/>
    <s v="Campo Fornecedor"/>
    <s v="Dados do Fornecedor"/>
    <s v="Qualidade dos dados"/>
    <s v="KONTIK BUSINESS TRAVEL"/>
  </r>
  <r>
    <n v="22494527"/>
    <n v="23328650"/>
    <s v="ACC01"/>
    <x v="150"/>
    <d v="2025-07-02T00:41:11"/>
    <s v="0 a 02 dias"/>
    <s v="0 a 02 dias"/>
    <s v="5BCFJO"/>
    <s v="TMS"/>
    <s v="THIAGO SILVA"/>
    <s v="Tms"/>
    <s v="Tms"/>
    <x v="127"/>
    <n v="22844"/>
    <s v="Navegantes / NVT"/>
    <s v="ON LINE"/>
    <s v="Invoice"/>
    <s v="Faturado"/>
    <s v="Carro"/>
    <s v="N"/>
    <s v="Grupo Uol"/>
    <s v="Pagbank"/>
    <s v="-"/>
    <s v="-"/>
    <s v="-"/>
    <s v="KON-OPE-RIO-PVI-UOL"/>
    <s v="-"/>
    <x v="137"/>
    <n v="0"/>
    <n v="0"/>
    <n v="0"/>
    <n v="0"/>
    <n v="0"/>
    <n v="0"/>
    <s v="Reserva importada do Sistema TMS. OS: 22844"/>
    <s v="Fornecedor não preenchido! (ACC01)"/>
    <s v="ARGO(TMS)"/>
    <s v="Falta de Fornecedor"/>
    <s v="Campo Fornecedor"/>
    <s v="Dados do Fornecedor"/>
    <s v="Qualidade dos dados"/>
    <s v="KONTIK BUSINESS TRAVEL"/>
  </r>
  <r>
    <n v="22494531"/>
    <n v="23328654"/>
    <s v="ACC01"/>
    <x v="151"/>
    <d v="2025-07-02T00:41:21"/>
    <s v="0 a 02 dias"/>
    <s v="0 a 02 dias"/>
    <s v="5BHV7L"/>
    <s v="TMS"/>
    <s v="SUELLEN ABEL"/>
    <s v="Tms"/>
    <s v="Tms"/>
    <x v="127"/>
    <n v="22839"/>
    <s v="Florianópolis / FLN"/>
    <s v="ON LINE"/>
    <s v="Invoice"/>
    <s v="Faturado"/>
    <s v="Carro"/>
    <s v="N"/>
    <s v="Grupo Uol"/>
    <s v="Pagbank"/>
    <s v="-"/>
    <s v="-"/>
    <s v="-"/>
    <s v="KON-OPE-RIO-PVI-UOL"/>
    <s v="-"/>
    <x v="138"/>
    <n v="0"/>
    <n v="0"/>
    <n v="0"/>
    <n v="0"/>
    <n v="0"/>
    <n v="0"/>
    <s v="Reserva importada do Sistema TMS. OS: 22839"/>
    <s v="Fornecedor não preenchido! (ACC01)"/>
    <s v="ARGO(TMS)"/>
    <s v="Falta de Fornecedor"/>
    <s v="Campo Fornecedor"/>
    <s v="Dados do Fornecedor"/>
    <s v="Qualidade dos dados"/>
    <s v="KONTIK BUSINESS TRAVEL"/>
  </r>
  <r>
    <n v="22497126"/>
    <n v="23330658"/>
    <s v="ACC01"/>
    <x v="152"/>
    <d v="2025-07-02T13:02:14"/>
    <s v="0 a 02 dias"/>
    <s v="0 a 02 dias"/>
    <s v="5C6CXB"/>
    <s v="TMS"/>
    <s v="WESLEI ZUKOWSKI"/>
    <s v="Tms"/>
    <s v="Tms"/>
    <x v="128"/>
    <n v="22958"/>
    <s v="Porto Alegre / POA"/>
    <s v="ON LINE"/>
    <s v="Invoice"/>
    <s v="Faturado"/>
    <s v="Carro"/>
    <s v="N"/>
    <s v="Grupo Uol"/>
    <s v="Pagbank"/>
    <s v="-"/>
    <s v="-"/>
    <s v="-"/>
    <s v="KON-OPE-RIO-PVI-UOL"/>
    <s v="-"/>
    <x v="139"/>
    <n v="0"/>
    <n v="0"/>
    <n v="0"/>
    <n v="0"/>
    <n v="0"/>
    <n v="0"/>
    <s v="Reserva importada do Sistema TMS. OS: 22958"/>
    <s v="Fornecedor não preenchido! (ACC01)"/>
    <s v="ARGO(TMS)"/>
    <s v="Falta de Fornecedor"/>
    <s v="Campo Fornecedor"/>
    <s v="Dados do Fornecedor"/>
    <s v="Qualidade dos dados"/>
    <s v="KONTIK BUSINESS TRAVEL"/>
  </r>
  <r>
    <n v="22504065"/>
    <n v="23336815"/>
    <s v="ACC01"/>
    <x v="153"/>
    <d v="2025-07-03T13:11:57"/>
    <s v="0 a 02 dias"/>
    <s v="0 a 02 dias"/>
    <s v="5CWE8Q"/>
    <s v="TMS"/>
    <s v="ANDRE SANTANA"/>
    <s v="Tms"/>
    <s v="Tms"/>
    <x v="129"/>
    <n v="20020"/>
    <s v="-"/>
    <s v="ON LINE"/>
    <s v="Cartão de crédito"/>
    <s v="Cartão de crédito"/>
    <s v="Hotel"/>
    <s v="N"/>
    <s v="Grupo Taesa"/>
    <s v="Taesa Matriz"/>
    <s v="-"/>
    <s v="-"/>
    <s v="-"/>
    <s v="KON-OPE-RIO-POS-TAESA"/>
    <s v="-"/>
    <x v="140"/>
    <n v="0"/>
    <n v="0"/>
    <n v="0"/>
    <n v="0"/>
    <n v="105.94"/>
    <n v="0"/>
    <s v="Reserva importada do Sistema TMS. OS: 20020"/>
    <s v="Fornecedor não preenchido! (ACC01)"/>
    <s v="ARGO(TMS)"/>
    <s v="Falta de Fornecedor"/>
    <s v="Campo Fornecedor"/>
    <s v="Dados do Fornecedor"/>
    <s v="Sistêmico"/>
    <s v="GRUPO KONTIK"/>
  </r>
  <r>
    <n v="22493128"/>
    <n v="23327491"/>
    <s v="ACC01"/>
    <x v="154"/>
    <d v="2025-07-01T19:25:31"/>
    <s v="03 a 05 dias"/>
    <s v="03 a 05 dias"/>
    <s v="5B8S49"/>
    <s v="TMS"/>
    <s v="CALICIO ANDREATTA"/>
    <s v="Marcelo Ignacio de Lima"/>
    <s v="Marcelo Ignacio de Lima"/>
    <x v="130"/>
    <n v="19913"/>
    <s v="São Luís / MA, Brasil (SLZ)"/>
    <s v="OFF LINE"/>
    <s v="Invoice"/>
    <s v="Faturado"/>
    <s v="Carro"/>
    <s v="N"/>
    <s v="Grupo Taesa"/>
    <s v="Tangara"/>
    <s v="-"/>
    <s v="-"/>
    <s v="-"/>
    <s v="KON-OPE-RIO-POS-TAESA"/>
    <s v="-"/>
    <x v="141"/>
    <n v="0"/>
    <n v="0"/>
    <n v="0"/>
    <n v="0"/>
    <n v="0"/>
    <n v="0"/>
    <s v="Reserva importada do Sistema TMS. OS: 19913"/>
    <s v="Fornecedor não preenchido! (ACC01)"/>
    <s v="ARGO(TMS)"/>
    <s v="Falta de Fornecedor"/>
    <s v="Campo Fornecedor"/>
    <s v="Dados do Fornecedor"/>
    <s v="Qualidade dos dados"/>
    <s v="KONTIK BUSINESS TRAVEL"/>
  </r>
  <r>
    <n v="22497539"/>
    <n v="23331017"/>
    <s v="ACC01"/>
    <x v="155"/>
    <d v="2025-07-02T13:50:43"/>
    <s v="0 a 02 dias"/>
    <s v="0 a 02 dias"/>
    <s v="DIFPXZ"/>
    <s v="GOVER"/>
    <s v="Daniel Augusto Augusto Ritt"/>
    <s v="Gover"/>
    <s v="Gover"/>
    <x v="131"/>
    <n v="4559165"/>
    <s v="-"/>
    <s v="OFF LINE"/>
    <s v="Invoice"/>
    <s v="Faturado"/>
    <s v="Hotel"/>
    <s v="N"/>
    <s v="Grupo British American Tobacco"/>
    <s v="Souza Cruz"/>
    <s v="-"/>
    <s v="-"/>
    <s v="-"/>
    <s v="FCM-OPE-SAO-PVI-BAT"/>
    <s v="-"/>
    <x v="142"/>
    <n v="0"/>
    <n v="0"/>
    <n v="0"/>
    <n v="0"/>
    <n v="0"/>
    <n v="0"/>
    <s v="Reserva importada do sistema Gover. Id: 4559165"/>
    <s v="Fornecedor não preenchido! (ACC01)"/>
    <s v="GOVER"/>
    <s v="Falta de Fornecedor"/>
    <s v="Campo Fornecedor"/>
    <s v="Dados do Fornecedor"/>
    <s v="Sistêmico"/>
    <s v="GRUPO KONTIK"/>
  </r>
  <r>
    <n v="22498471"/>
    <n v="23332001"/>
    <s v="ACC01"/>
    <x v="156"/>
    <d v="2025-07-02T16:35:25"/>
    <s v="0 a 02 dias"/>
    <s v="0 a 02 dias"/>
    <s v="EIZHJJ"/>
    <s v="GOVER"/>
    <s v="Daniel Augusto Augusto Ritt"/>
    <s v="Gover"/>
    <s v="Gover"/>
    <x v="132"/>
    <n v="4559020"/>
    <s v="-"/>
    <s v="OFF LINE"/>
    <s v="Invoice"/>
    <s v="Faturado"/>
    <s v="Hotel"/>
    <s v="N"/>
    <s v="Grupo British American Tobacco"/>
    <s v="Souza Cruz"/>
    <s v="-"/>
    <s v="-"/>
    <s v="-"/>
    <s v="FCM-OPE-SAO-PVI-BAT"/>
    <s v="-"/>
    <x v="143"/>
    <n v="628.08000000000004"/>
    <n v="0"/>
    <n v="0"/>
    <n v="0"/>
    <n v="0"/>
    <n v="0"/>
    <s v="Reserva importada do sistema Gover. Id: 4559020"/>
    <s v="Fornecedor não preenchido! (ACC01)"/>
    <s v="GOVER"/>
    <s v="Falta de Fornecedor"/>
    <s v="Campo Fornecedor"/>
    <s v="Dados do Fornecedor"/>
    <s v="Sistêmico"/>
    <s v="GRUPO KONTIK"/>
  </r>
  <r>
    <n v="22498472"/>
    <n v="23332002"/>
    <s v="ACC01"/>
    <x v="157"/>
    <d v="2025-07-02T16:35:25"/>
    <s v="0 a 02 dias"/>
    <s v="0 a 02 dias"/>
    <s v="FOKFZP"/>
    <s v="GOVER"/>
    <s v="Daniel Augusto Augusto Ritt"/>
    <s v="Gover"/>
    <s v="Gover"/>
    <x v="133"/>
    <n v="4559137"/>
    <s v="-"/>
    <s v="OFF LINE"/>
    <s v="Invoice"/>
    <s v="Faturado"/>
    <s v="Hotel"/>
    <s v="N"/>
    <s v="Grupo British American Tobacco"/>
    <s v="Souza Cruz"/>
    <s v="-"/>
    <s v="-"/>
    <s v="-"/>
    <s v="FCM-OPE-SAO-PVI-BAT"/>
    <s v="-"/>
    <x v="144"/>
    <n v="0"/>
    <n v="0"/>
    <n v="0"/>
    <n v="0"/>
    <n v="0"/>
    <n v="0"/>
    <s v="Reserva importada do sistema Gover. Id: 4559137"/>
    <s v="Fornecedor não preenchido! (ACC01)"/>
    <s v="GOVER"/>
    <s v="Falta de Fornecedor"/>
    <s v="Campo Fornecedor"/>
    <s v="Dados do Fornecedor"/>
    <s v="Sistêmico"/>
    <s v="GRUPO KONTIK"/>
  </r>
  <r>
    <n v="22499821"/>
    <n v="23333306"/>
    <s v="ACC01"/>
    <x v="158"/>
    <d v="2025-07-02T18:41:27"/>
    <s v="0 a 02 dias"/>
    <s v="0 a 02 dias"/>
    <s v="UFBRPT"/>
    <s v="GOVER"/>
    <s v="Lizandro Francisco Reforme Trelles"/>
    <s v="Gover"/>
    <s v="Gover"/>
    <x v="134"/>
    <n v="4557827"/>
    <s v="-"/>
    <s v="ON LINE"/>
    <s v="Pagamento direto"/>
    <s v="Pagamento direto"/>
    <s v="Hotel"/>
    <s v="N"/>
    <s v="Grupo British American Tobacco"/>
    <s v="Souza Cruz"/>
    <s v="-"/>
    <s v="-"/>
    <s v="-"/>
    <s v="FCM-OPE-SAO-PVI-BAT"/>
    <s v="-"/>
    <x v="145"/>
    <n v="72.5"/>
    <n v="0"/>
    <n v="0"/>
    <n v="0"/>
    <n v="0"/>
    <n v="0"/>
    <s v="Reserva importada do sistema Gover. Id: 4557827"/>
    <s v="Fornecedor não preenchido! (ACC01)"/>
    <s v="GOVER"/>
    <s v="Falta de Fornecedor"/>
    <s v="Campo Fornecedor"/>
    <s v="Dados do Fornecedor"/>
    <s v="Sistêmico"/>
    <s v="GRUPO KONTIK"/>
  </r>
  <r>
    <n v="22498594"/>
    <n v="23332106"/>
    <s v="ACC01"/>
    <x v="159"/>
    <d v="2025-07-02T17:03:38"/>
    <s v="0 a 02 dias"/>
    <s v="0 a 02 dias"/>
    <s v="DGOLYF"/>
    <s v="GOVER"/>
    <s v="Daniel Augusto Augusto Ritt"/>
    <s v="Gover"/>
    <s v="Gover"/>
    <x v="135"/>
    <n v="4559011"/>
    <s v="-"/>
    <s v="OFF LINE"/>
    <s v="Invoice"/>
    <s v="Faturado"/>
    <s v="Hotel"/>
    <s v="N"/>
    <s v="Grupo British American Tobacco"/>
    <s v="Souza Cruz"/>
    <s v="-"/>
    <s v="-"/>
    <s v="-"/>
    <s v="FCM-OPE-SAO-PVI-BAT"/>
    <s v="-"/>
    <x v="146"/>
    <n v="152.75"/>
    <n v="0"/>
    <n v="0"/>
    <n v="0"/>
    <n v="0"/>
    <n v="0"/>
    <s v="Reserva importada do sistema Gover. Id: 4559011"/>
    <s v="Fornecedor não preenchido! (ACC01)"/>
    <s v="GOVER"/>
    <s v="Falta de Fornecedor"/>
    <s v="Campo Fornecedor"/>
    <s v="Dados do Fornecedor"/>
    <s v="Sistêmico"/>
    <s v="GRUPO KONTIK"/>
  </r>
  <r>
    <n v="22498905"/>
    <n v="23332417"/>
    <s v="ACC01"/>
    <x v="160"/>
    <d v="2025-07-02T17:34:04"/>
    <s v="0 a 02 dias"/>
    <s v="0 a 02 dias"/>
    <s v="FHZPOM"/>
    <s v="GOVER"/>
    <s v="Camila Robinson"/>
    <s v="Gover"/>
    <s v="Gover"/>
    <x v="136"/>
    <n v="4561144"/>
    <s v="-"/>
    <s v="OFF LINE"/>
    <s v="Invoice"/>
    <s v="Faturado"/>
    <s v="Hotel"/>
    <s v="N"/>
    <s v="Grupo British American Tobacco"/>
    <s v="Souza Cruz"/>
    <s v="-"/>
    <s v="-"/>
    <s v="-"/>
    <s v="FCM-OPE-SAO-PVI-BAT"/>
    <s v="-"/>
    <x v="147"/>
    <n v="0"/>
    <n v="0"/>
    <n v="0"/>
    <n v="0"/>
    <n v="0"/>
    <n v="0"/>
    <s v="Reserva importada do sistema Gover. Id: 4561144"/>
    <s v="Fornecedor não preenchido! (ACC01)"/>
    <s v="GOVER"/>
    <s v="Falta de Fornecedor"/>
    <s v="Campo Fornecedor"/>
    <s v="Dados do Fornecedor"/>
    <s v="Sistêmico"/>
    <s v="GRUPO KONTIK"/>
  </r>
  <r>
    <n v="22492868"/>
    <n v="23327240"/>
    <s v="ACC01"/>
    <x v="161"/>
    <d v="2025-07-01T19:03:46"/>
    <s v="03 a 05 dias"/>
    <s v="03 a 05 dias"/>
    <s v="5BA9W9"/>
    <s v="TMS"/>
    <s v="MARCELO MOREIRA"/>
    <s v="Tms"/>
    <s v="Tms"/>
    <x v="137"/>
    <n v="362"/>
    <s v="São Paulo / SAO"/>
    <s v="ON LINE"/>
    <s v="Invoice"/>
    <s v="Faturado"/>
    <s v="Carro"/>
    <s v="N"/>
    <s v="Grupo Kontik Businees Travel"/>
    <s v="Kontik Business Travel - Viagens Internas"/>
    <s v="-"/>
    <s v="-"/>
    <s v="-"/>
    <s v="KON-OPE-SAO-SUP-KONTIK DESPESAS"/>
    <s v="-"/>
    <x v="148"/>
    <n v="0"/>
    <n v="0"/>
    <n v="0"/>
    <n v="0"/>
    <n v="0"/>
    <n v="0"/>
    <s v="Reserva importada do Sistema TMS. OS: 362"/>
    <s v="Fornecedor não preenchido! (ACC01)"/>
    <s v="ARGO(TMS)"/>
    <s v="Falta de Fornecedor"/>
    <s v="Campo Fornecedor"/>
    <s v="Dados do Fornecedor"/>
    <s v="Qualidade dos dados"/>
    <s v="KONTIK BUSINESS TRAVEL"/>
  </r>
  <r>
    <n v="22488685"/>
    <n v="23323197"/>
    <s v="ACC01"/>
    <x v="162"/>
    <d v="2025-07-01T17:54:46"/>
    <s v="03 a 05 dias"/>
    <s v="03 a 05 dias"/>
    <s v="JEFIWTT"/>
    <s v="SABRE"/>
    <s v="LINS/PEDRO"/>
    <s v="Ana Clara Brime"/>
    <s v="Ana Clara Brime"/>
    <x v="138"/>
    <s v="JEFIWT"/>
    <s v="-"/>
    <s v="OFF LINE"/>
    <s v="Cartão de crédito"/>
    <s v="Cartão de crédito"/>
    <s v="Hotel"/>
    <s v="N"/>
    <s v="Grupo Casas Bahia"/>
    <s v="Grupo Casas Bahia S.a."/>
    <s v="-"/>
    <s v="-"/>
    <s v="-"/>
    <s v="KON-OPE-RIO-PVI-CASAS BAHIA"/>
    <s v="-"/>
    <x v="149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488948"/>
    <n v="23323415"/>
    <s v="ACC01"/>
    <x v="163"/>
    <d v="2025-07-01T09:45:02"/>
    <s v="03 a 05 dias"/>
    <s v="03 a 05 dias"/>
    <s v="OTAFKYT"/>
    <s v="SABRE"/>
    <s v="PALMEIRA/ODAIR"/>
    <s v="Ana Clara Brime"/>
    <s v="Ana Clara Brime"/>
    <x v="139"/>
    <s v="OTAFKY"/>
    <s v="-"/>
    <s v="OFF LINE"/>
    <s v="Cartão de crédito"/>
    <s v="Cartão de crédito"/>
    <s v="Hotel"/>
    <s v="N"/>
    <s v="Grupo Casas Bahia"/>
    <s v="Grupo Casas Bahia S.a."/>
    <s v="-"/>
    <s v="-"/>
    <s v="-"/>
    <s v="KON-OPE-RIO-PVI-CASAS BAHIA"/>
    <s v="-"/>
    <x v="150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504382"/>
    <n v="23337124"/>
    <s v="ACC01"/>
    <x v="164"/>
    <d v="2025-07-03T13:30:48"/>
    <s v="0 a 02 dias"/>
    <s v="0 a 02 dias"/>
    <s v="HCXPOBT"/>
    <s v="SABRE"/>
    <s v="SANTANA/EDNILSON"/>
    <s v="Ana Clara Brime"/>
    <s v="Ana Clara Brime"/>
    <x v="140"/>
    <s v="L4YC"/>
    <s v="-"/>
    <s v="OFF LINE"/>
    <s v="Cartão de crédito"/>
    <s v="Cartão de crédito"/>
    <s v="Hotel"/>
    <s v="N"/>
    <s v="Grupo Casas Bahia"/>
    <s v="Grupo Casas Bahia S.a."/>
    <s v="-"/>
    <s v="-"/>
    <s v="-"/>
    <s v="KON-OPE-RIO-PVI-CASAS BAHIA"/>
    <s v="-"/>
    <x v="151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506373"/>
    <n v="23339085"/>
    <s v="ACC01"/>
    <x v="165"/>
    <d v="2025-07-04T06:06:25"/>
    <s v="0 a 02 dias"/>
    <s v="0 a 02 dias"/>
    <s v="5CHNVS"/>
    <s v="TMS"/>
    <s v="FILIPE LEMOS"/>
    <s v="Mariane Goncalves dos Santos"/>
    <s v="Mariane Goncalves dos Santos"/>
    <x v="141"/>
    <n v="2949"/>
    <s v="-"/>
    <s v="OFF LINE"/>
    <s v="Invoice"/>
    <s v="Faturado"/>
    <s v="Hotel"/>
    <s v="N"/>
    <s v="Grupo Airbus/helibras"/>
    <s v="Airbus"/>
    <s v="-"/>
    <s v="-"/>
    <s v="-"/>
    <s v="KON-OPE-SAO-PVI-BTC-ARGO"/>
    <s v="-"/>
    <x v="152"/>
    <n v="0"/>
    <n v="0"/>
    <n v="0"/>
    <n v="0"/>
    <n v="0"/>
    <n v="0"/>
    <s v="Reserva importada do Sistema TMS. OS: 2949"/>
    <s v="Fornecedor não preenchido! (ACC01)"/>
    <s v="ARGO(TMS)"/>
    <s v="Falta de Fornecedor"/>
    <s v="Campo Fornecedor"/>
    <s v="Dados do Fornecedor"/>
    <s v="Qualidade dos dados"/>
    <s v="KONTIK BUSINESS TRAVEL"/>
  </r>
  <r>
    <n v="22504446"/>
    <n v="23337192"/>
    <s v="ACC06"/>
    <x v="166"/>
    <d v="2025-07-03T13:39:19"/>
    <s v="0 a 02 dias"/>
    <s v="0 a 02 dias"/>
    <s v="AABZHET"/>
    <s v="SABRE"/>
    <s v="SAMPAIO/DANIEL"/>
    <s v="Ana Clara Brime"/>
    <s v="Ana Clara Brime"/>
    <x v="142"/>
    <s v="L4Y9"/>
    <s v="-"/>
    <s v="OFF LINE"/>
    <s v="Cartão de crédito"/>
    <s v="Cartão de crédito"/>
    <s v="Hotel"/>
    <s v="N"/>
    <s v="Grupo Casas Bahia"/>
    <s v="Grupo Casas Bahia S.a."/>
    <s v="-"/>
    <s v="-"/>
    <s v="-"/>
    <s v="KON-OPE-RIO-PVI-CASAS BAHIA"/>
    <s v="-"/>
    <x v="153"/>
    <n v="0"/>
    <n v="0"/>
    <n v="0"/>
    <n v="0"/>
    <n v="0"/>
    <n v="0"/>
    <s v="Reserva importada por HubTravel"/>
    <s v="Fornecedor não preenchido! (ACC04)"/>
    <s v="SABRE"/>
    <s v="Falta de Fornecedor"/>
    <s v="Campo Fornecedor"/>
    <s v="Dados do Fornecedor"/>
    <s v="Qualidade dos dados"/>
    <s v="KONTIK BUSINESS TRAVEL"/>
  </r>
  <r>
    <n v="22503075"/>
    <n v="23335888"/>
    <s v="ACC01"/>
    <x v="167"/>
    <d v="2025-07-03T10:30:53"/>
    <s v="0 a 02 dias"/>
    <s v="0 a 02 dias"/>
    <s v="QSRPDLT"/>
    <s v="SABRE"/>
    <s v="RODRIGUES/MATHEUS"/>
    <s v="Ana Clara Brime"/>
    <s v="Ana Clara Brime"/>
    <x v="143"/>
    <s v="L63T"/>
    <s v="-"/>
    <s v="OFF LINE"/>
    <s v="Invoice"/>
    <s v="Faturado"/>
    <s v="Hotel"/>
    <s v="N"/>
    <s v="Grupo Casas Bahia"/>
    <s v="Grupo Casas Bahia S.a."/>
    <s v="-"/>
    <s v="-"/>
    <s v="-"/>
    <s v="KON-OPE-RIO-PVI-CASAS BAHIA"/>
    <s v="-"/>
    <x v="154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502771"/>
    <n v="23335575"/>
    <s v="ACC01"/>
    <x v="168"/>
    <d v="2025-07-03T09:27:15"/>
    <s v="0 a 02 dias"/>
    <s v="0 a 02 dias"/>
    <s v="GQLCGFT"/>
    <s v="SABRE"/>
    <s v="RONDON/LIDIANE"/>
    <s v="Ana Clara Brime"/>
    <s v="Ana Clara Brime"/>
    <x v="144"/>
    <s v="L64M"/>
    <s v="-"/>
    <s v="OFF LINE"/>
    <s v="Cartão de crédito"/>
    <s v="Cartão de crédito"/>
    <s v="Hotel"/>
    <s v="N"/>
    <s v="Grupo Casas Bahia"/>
    <s v="Grupo Casas Bahia S.a."/>
    <s v="-"/>
    <s v="-"/>
    <s v="-"/>
    <s v="KON-OPE-RIO-PVI-CASAS BAHIA"/>
    <s v="-"/>
    <x v="155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505279"/>
    <n v="23338004"/>
    <s v="ACC01"/>
    <x v="169"/>
    <d v="2025-07-03T16:30:12"/>
    <s v="0 a 02 dias"/>
    <s v="0 a 02 dias"/>
    <s v="QKUQUCT"/>
    <s v="SABRE"/>
    <s v="PENA/IRMA"/>
    <s v="Ana Clara Brime"/>
    <s v="Ana Clara Brime"/>
    <x v="145"/>
    <s v="L674"/>
    <s v="-"/>
    <s v="OFF LINE"/>
    <s v="Cartão de crédito"/>
    <s v="Cartão de crédito"/>
    <s v="Hotel"/>
    <s v="N"/>
    <s v="Grupo Casas Bahia"/>
    <s v="Grupo Casas Bahia S.a."/>
    <s v="-"/>
    <s v="-"/>
    <s v="-"/>
    <s v="KON-OPE-RIO-PVI-CASAS BAHIA"/>
    <s v="-"/>
    <x v="156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505224"/>
    <n v="23337935"/>
    <s v="ACC01"/>
    <x v="170"/>
    <d v="2025-07-03T16:21:28"/>
    <s v="0 a 02 dias"/>
    <s v="0 a 02 dias"/>
    <s v="UXEIRVT"/>
    <s v="SABRE"/>
    <s v="SILVA/EDNEIA"/>
    <s v="Ana Clara Brime"/>
    <s v="Ana Clara Brime"/>
    <x v="146"/>
    <s v="L4Y7"/>
    <s v="-"/>
    <s v="OFF LINE"/>
    <s v="Cartão de crédito"/>
    <s v="Cartão de crédito"/>
    <s v="Hotel"/>
    <s v="N"/>
    <s v="Grupo Casas Bahia"/>
    <s v="Grupo Casas Bahia S.a."/>
    <s v="-"/>
    <s v="-"/>
    <s v="-"/>
    <s v="KON-OPE-RIO-PVI-CASAS BAHIA"/>
    <s v="-"/>
    <x v="157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504446"/>
    <n v="23337190"/>
    <s v="ACC04"/>
    <x v="166"/>
    <d v="2025-07-03T13:39:19"/>
    <s v="0 a 02 dias"/>
    <s v="0 a 02 dias"/>
    <s v="AABZHET"/>
    <s v="SABRE"/>
    <s v="SAMPAIO/DANIEL"/>
    <s v="Ana Clara Brime"/>
    <s v="Ana Clara Brime"/>
    <x v="142"/>
    <s v="L4Y9"/>
    <s v="-"/>
    <s v="OFF LINE"/>
    <s v="Cartão de crédito"/>
    <s v="Cartão de crédito"/>
    <s v="Hotel"/>
    <s v="N"/>
    <s v="Grupo Casas Bahia"/>
    <s v="Grupo Casas Bahia S.a."/>
    <s v="-"/>
    <s v="-"/>
    <s v="-"/>
    <s v="KON-OPE-RIO-PVI-CASAS BAHIA"/>
    <s v="-"/>
    <x v="158"/>
    <n v="0"/>
    <n v="0"/>
    <n v="0"/>
    <n v="0"/>
    <n v="0"/>
    <n v="0"/>
    <s v="Reserva importada por HubTravel"/>
    <s v="Fornecedor não preenchido! (ACC04)"/>
    <s v="SABRE"/>
    <s v="Falta de Fornecedor"/>
    <s v="Campo Fornecedor"/>
    <s v="Dados do Fornecedor"/>
    <s v="Qualidade dos dados"/>
    <s v="KONTIK BUSINESS TRAVEL"/>
  </r>
  <r>
    <n v="22505226"/>
    <n v="23337939"/>
    <s v="ACC01"/>
    <x v="171"/>
    <d v="2025-07-03T16:21:32"/>
    <s v="0 a 02 dias"/>
    <s v="0 a 02 dias"/>
    <s v="QKPPLUT"/>
    <s v="SABRE"/>
    <s v="RONDON/LIDIANE"/>
    <s v="Ana Clara Brime"/>
    <s v="Ana Clara Brime"/>
    <x v="147"/>
    <s v="L64K"/>
    <s v="-"/>
    <s v="OFF LINE"/>
    <s v="Cartão de crédito"/>
    <s v="Cartão de crédito"/>
    <s v="Hotel"/>
    <s v="N"/>
    <s v="Grupo Casas Bahia"/>
    <s v="Grupo Casas Bahia S.a."/>
    <s v="-"/>
    <s v="-"/>
    <s v="-"/>
    <s v="KON-OPE-RIO-PVI-CASAS BAHIA"/>
    <s v="-"/>
    <x v="159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505084"/>
    <n v="23337791"/>
    <s v="ACC01"/>
    <x v="172"/>
    <d v="2025-07-03T16:03:31"/>
    <s v="0 a 02 dias"/>
    <s v="0 a 02 dias"/>
    <s v="SIMQHZT"/>
    <s v="SABRE"/>
    <s v="SANTOS/ANTONIO"/>
    <s v="Ana Clara Brime"/>
    <s v="Ana Clara Brime"/>
    <x v="148"/>
    <s v="L4YD"/>
    <s v="-"/>
    <s v="OFF LINE"/>
    <s v="Cartão de crédito"/>
    <s v="Cartão de crédito"/>
    <s v="Hotel"/>
    <s v="N"/>
    <s v="Grupo Casas Bahia"/>
    <s v="Grupo Casas Bahia S.a."/>
    <s v="-"/>
    <s v="-"/>
    <s v="-"/>
    <s v="KON-OPE-RIO-PVI-CASAS BAHIA"/>
    <s v="-"/>
    <x v="160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505959"/>
    <n v="23338677"/>
    <s v="ACC01"/>
    <x v="173"/>
    <d v="2025-07-03T18:09:07"/>
    <s v="0 a 02 dias"/>
    <s v="0 a 02 dias"/>
    <s v="GGOYWGT"/>
    <s v="SABRE"/>
    <s v="BRITO/PRISCILA"/>
    <s v="Ana Clara Brime"/>
    <s v="Ana Clara Brime"/>
    <x v="149"/>
    <s v="L696"/>
    <s v="-"/>
    <s v="OFF LINE"/>
    <s v="Cartão de crédito"/>
    <s v="Cartão de crédito"/>
    <s v="Hotel"/>
    <s v="N"/>
    <s v="Grupo Casas Bahia"/>
    <s v="Grupo Casas Bahia S.a."/>
    <s v="-"/>
    <s v="-"/>
    <s v="-"/>
    <s v="KON-OPE-RIO-PVI-CASAS BAHIA"/>
    <s v="-"/>
    <x v="161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505962"/>
    <n v="23338680"/>
    <s v="ACC01"/>
    <x v="174"/>
    <d v="2025-07-03T18:09:07"/>
    <s v="0 a 02 dias"/>
    <s v="0 a 02 dias"/>
    <s v="ILOUYZT"/>
    <s v="SABRE"/>
    <s v="BRITO/PRISCILA"/>
    <s v="Ana Clara Brime"/>
    <s v="Ana Clara Brime"/>
    <x v="150"/>
    <s v="L697"/>
    <s v="-"/>
    <s v="OFF LINE"/>
    <s v="Cartão de crédito"/>
    <s v="Cartão de crédito"/>
    <s v="Hotel"/>
    <s v="N"/>
    <s v="Grupo Casas Bahia"/>
    <s v="Grupo Casas Bahia S.a."/>
    <s v="-"/>
    <s v="-"/>
    <s v="-"/>
    <s v="KON-OPE-RIO-PVI-CASAS BAHIA"/>
    <s v="-"/>
    <x v="162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506863"/>
    <n v="23339602"/>
    <s v="ACC01"/>
    <x v="175"/>
    <d v="2025-07-03T19:03:38"/>
    <s v="0 a 02 dias"/>
    <s v="0 a 02 dias"/>
    <s v="WZNFMWT"/>
    <s v="SABRE"/>
    <s v="ALMEIDA/EDIVALDO"/>
    <s v="Ana Clara Brime"/>
    <s v="Ana Clara Brime"/>
    <x v="151"/>
    <s v="L64T"/>
    <s v="-"/>
    <s v="OFF LINE"/>
    <s v="Cartão de crédito"/>
    <s v="Cartão de crédito"/>
    <s v="Hotel"/>
    <s v="N"/>
    <s v="Grupo Casas Bahia"/>
    <s v="Grupo Casas Bahia S.a."/>
    <s v="-"/>
    <s v="-"/>
    <s v="-"/>
    <s v="KON-OPE-RIO-PVI-CASAS BAHIA"/>
    <s v="-"/>
    <x v="163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495634"/>
    <n v="23329276"/>
    <s v="ACC01"/>
    <x v="176"/>
    <d v="2025-07-02T08:42:29"/>
    <s v="0 a 02 dias"/>
    <s v="0 a 02 dias"/>
    <s v="ATILSFT"/>
    <s v="SABRE"/>
    <s v="PIRES/FERNANDO"/>
    <s v="Ana Clara Brime"/>
    <s v="Ana Clara Brime"/>
    <x v="152"/>
    <s v="ATILSF"/>
    <s v="-"/>
    <s v="OFF LINE"/>
    <s v="Cartão de crédito"/>
    <s v="Cartão de crédito"/>
    <s v="Hotel"/>
    <s v="N"/>
    <s v="Grupo Casas Bahia"/>
    <s v="Grupo Casas Bahia S.a."/>
    <s v="-"/>
    <s v="-"/>
    <s v="-"/>
    <s v="KON-OPE-RIO-PVI-CASAS BAHIA"/>
    <s v="-"/>
    <x v="164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496187"/>
    <n v="23329743"/>
    <s v="ACC01"/>
    <x v="177"/>
    <d v="2025-07-02T10:39:14"/>
    <s v="0 a 02 dias"/>
    <s v="0 a 02 dias"/>
    <s v="KTLHZIT"/>
    <s v="SABRE"/>
    <s v="PIRES/FERNANDO"/>
    <s v="Ana Clara Brime"/>
    <s v="Ana Clara Brime"/>
    <x v="153"/>
    <s v="KTLHZI"/>
    <s v="-"/>
    <s v="OFF LINE"/>
    <s v="Cartão de crédito"/>
    <s v="Cartão de crédito"/>
    <s v="Hotel"/>
    <s v="N"/>
    <s v="Grupo Casas Bahia"/>
    <s v="Grupo Casas Bahia S.a."/>
    <s v="-"/>
    <s v="-"/>
    <s v="-"/>
    <s v="KON-OPE-RIO-PVI-CASAS BAHIA"/>
    <s v="-"/>
    <x v="165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496242"/>
    <n v="23329799"/>
    <s v="ACC01"/>
    <x v="178"/>
    <d v="2025-07-02T10:57:32"/>
    <s v="0 a 02 dias"/>
    <s v="0 a 02 dias"/>
    <s v="KDBCKGT"/>
    <s v="SABRE"/>
    <s v="SANTOS/WELITON"/>
    <s v="Ana Clara Brime"/>
    <s v="Ana Clara Brime"/>
    <x v="154"/>
    <s v="KDBCKG"/>
    <s v="-"/>
    <s v="OFF LINE"/>
    <s v="Cartão de crédito"/>
    <s v="Cartão de crédito"/>
    <s v="Hotel"/>
    <s v="N"/>
    <s v="Grupo Casas Bahia"/>
    <s v="Grupo Casas Bahia S.a."/>
    <s v="-"/>
    <s v="-"/>
    <s v="-"/>
    <s v="KON-OPE-RIO-PVI-CASAS BAHIA"/>
    <s v="-"/>
    <x v="166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496243"/>
    <n v="23329800"/>
    <s v="ACC01"/>
    <x v="179"/>
    <d v="2025-07-02T10:57:33"/>
    <s v="0 a 02 dias"/>
    <s v="0 a 02 dias"/>
    <s v="KVBDGUT"/>
    <s v="SABRE"/>
    <s v="PIRES/FERNANDO"/>
    <s v="Ana Clara Brime"/>
    <s v="Ana Clara Brime"/>
    <x v="155"/>
    <s v="KVBDGU"/>
    <s v="-"/>
    <s v="OFF LINE"/>
    <s v="Cartão de crédito"/>
    <s v="Cartão de crédito"/>
    <s v="Hotel"/>
    <s v="N"/>
    <s v="Grupo Casas Bahia"/>
    <s v="Grupo Casas Bahia S.a."/>
    <s v="-"/>
    <s v="-"/>
    <s v="-"/>
    <s v="KON-OPE-RIO-PVI-CASAS BAHIA"/>
    <s v="-"/>
    <x v="167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496245"/>
    <n v="23329802"/>
    <s v="ACC01"/>
    <x v="180"/>
    <d v="2025-07-02T10:57:34"/>
    <s v="0 a 02 dias"/>
    <s v="0 a 02 dias"/>
    <s v="EITNUQT"/>
    <s v="SABRE"/>
    <s v="PIRES/FERNANDO"/>
    <s v="Ana Clara Brime"/>
    <s v="Ana Clara Brime"/>
    <x v="156"/>
    <s v="EITNUQ"/>
    <s v="-"/>
    <s v="OFF LINE"/>
    <s v="Cartão de crédito"/>
    <s v="Cartão de crédito"/>
    <s v="Hotel"/>
    <s v="N"/>
    <s v="Grupo Casas Bahia"/>
    <s v="Grupo Casas Bahia S.a."/>
    <s v="-"/>
    <s v="-"/>
    <s v="-"/>
    <s v="KON-OPE-RIO-PVI-CASAS BAHIA"/>
    <s v="-"/>
    <x v="167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496371"/>
    <n v="23329927"/>
    <s v="ACC01"/>
    <x v="181"/>
    <d v="2025-07-02T11:17:14"/>
    <s v="0 a 02 dias"/>
    <s v="0 a 02 dias"/>
    <s v="EKEPZAT"/>
    <s v="SABRE"/>
    <s v="COSTA/RICARDO"/>
    <s v="Ana Clara Brime"/>
    <s v="Ana Clara Brime"/>
    <x v="157"/>
    <s v="EKEPZA"/>
    <s v="-"/>
    <s v="OFF LINE"/>
    <s v="Cartão de crédito"/>
    <s v="Cartão de crédito"/>
    <s v="Hotel"/>
    <s v="N"/>
    <s v="Grupo Casas Bahia"/>
    <s v="Grupo Casas Bahia S.a."/>
    <s v="-"/>
    <s v="-"/>
    <s v="-"/>
    <s v="KON-OPE-RIO-PVI-CASAS BAHIA"/>
    <s v="-"/>
    <x v="168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496372"/>
    <n v="23329929"/>
    <s v="ACC01"/>
    <x v="182"/>
    <d v="2025-07-02T11:17:15"/>
    <s v="0 a 02 dias"/>
    <s v="0 a 02 dias"/>
    <s v="KEHHGOT"/>
    <s v="SABRE"/>
    <s v="PIRES/FERNANDO"/>
    <s v="Ana Clara Brime"/>
    <s v="Ana Clara Brime"/>
    <x v="158"/>
    <s v="KEHHGO"/>
    <s v="-"/>
    <s v="OFF LINE"/>
    <s v="Cartão de crédito"/>
    <s v="Cartão de crédito"/>
    <s v="Hotel"/>
    <s v="N"/>
    <s v="Grupo Casas Bahia"/>
    <s v="Grupo Casas Bahia S.a."/>
    <s v="-"/>
    <s v="-"/>
    <s v="-"/>
    <s v="KON-OPE-RIO-PVI-CASAS BAHIA"/>
    <s v="-"/>
    <x v="167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497449"/>
    <n v="23330950"/>
    <s v="ACC01"/>
    <x v="183"/>
    <d v="2025-07-02T13:30:27"/>
    <s v="0 a 02 dias"/>
    <s v="0 a 02 dias"/>
    <s v="AANVDRT"/>
    <s v="SABRE"/>
    <s v="VERONESE/FABIANO"/>
    <s v="Ana Clara Brime"/>
    <s v="Ana Clara Brime"/>
    <x v="159"/>
    <s v="AANVDR"/>
    <s v="-"/>
    <s v="OFF LINE"/>
    <s v="Cartão de crédito"/>
    <s v="Cartão de crédito"/>
    <s v="Hotel"/>
    <s v="N"/>
    <s v="Grupo Casas Bahia"/>
    <s v="Grupo Casas Bahia S.a."/>
    <s v="-"/>
    <s v="-"/>
    <s v="-"/>
    <s v="KON-OPE-RIO-PVI-CASAS BAHIA"/>
    <s v="-"/>
    <x v="169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497396"/>
    <n v="23330907"/>
    <s v="ACC01"/>
    <x v="184"/>
    <d v="2025-07-02T13:21:05"/>
    <s v="0 a 02 dias"/>
    <s v="0 a 02 dias"/>
    <s v="FPFEYST"/>
    <s v="SABRE"/>
    <s v="BARBOSA/EDVAN"/>
    <s v="Ana Clara Brime"/>
    <s v="Ana Clara Brime"/>
    <x v="160"/>
    <s v="FPFEYS"/>
    <s v="-"/>
    <s v="OFF LINE"/>
    <s v="Cartão de crédito"/>
    <s v="Cartão de crédito"/>
    <s v="Hotel"/>
    <s v="N"/>
    <s v="Grupo Casas Bahia"/>
    <s v="Grupo Casas Bahia S.a."/>
    <s v="-"/>
    <s v="-"/>
    <s v="-"/>
    <s v="KON-OPE-RIO-PVI-CASAS BAHIA"/>
    <s v="-"/>
    <x v="169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489524"/>
    <n v="23323993"/>
    <s v="ACC01"/>
    <x v="185"/>
    <d v="2025-07-01T11:15:07"/>
    <s v="03 a 05 dias"/>
    <s v="03 a 05 dias"/>
    <s v="WFMLZLT"/>
    <s v="SABRE"/>
    <s v="SILVA/EMERSON"/>
    <s v="Ana Clara Brime"/>
    <s v="Ana Clara Brime"/>
    <x v="161"/>
    <s v="WFMLZL"/>
    <s v="-"/>
    <s v="OFF LINE"/>
    <s v="Cartão de crédito"/>
    <s v="Cartão de crédito"/>
    <s v="Hotel"/>
    <s v="N"/>
    <s v="Grupo Casas Bahia"/>
    <s v="Grupo Casas Bahia S.a."/>
    <s v="-"/>
    <s v="-"/>
    <s v="-"/>
    <s v="KON-OPE-RIO-PVI-CASAS BAHIA"/>
    <s v="-"/>
    <x v="170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489023"/>
    <n v="23323480"/>
    <s v="ACC01"/>
    <x v="186"/>
    <d v="2025-07-01T10:03:28"/>
    <s v="03 a 05 dias"/>
    <s v="03 a 05 dias"/>
    <s v="NKETZST"/>
    <s v="SABRE"/>
    <s v="VERONESE/FABIANO"/>
    <s v="Ana Clara Brime"/>
    <s v="Ana Clara Brime"/>
    <x v="162"/>
    <s v="NKETZS"/>
    <s v="-"/>
    <s v="OFF LINE"/>
    <s v="Cartão de crédito"/>
    <s v="Cartão de crédito"/>
    <s v="Hotel"/>
    <s v="N"/>
    <s v="Grupo Casas Bahia"/>
    <s v="Grupo Casas Bahia S.a."/>
    <s v="-"/>
    <s v="-"/>
    <s v="-"/>
    <s v="KON-OPE-RIO-PVI-CASAS BAHIA"/>
    <s v="-"/>
    <x v="171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482404"/>
    <n v="23317615"/>
    <s v="ACC01"/>
    <x v="187"/>
    <d v="2025-06-30T13:24:37"/>
    <s v="03 a 05 dias"/>
    <s v="03 a 05 dias"/>
    <s v="IVRCGTT"/>
    <s v="SABRE"/>
    <s v="TOLLER DE SOUZA/FABIANO"/>
    <s v="V9"/>
    <s v="V9"/>
    <x v="163"/>
    <s v="IVRCGT"/>
    <s v="-"/>
    <s v="OFF LINE"/>
    <s v="Invoice"/>
    <s v="Faturado"/>
    <s v="Hotel"/>
    <s v="N"/>
    <s v="Grupo Atento"/>
    <s v="Atento Brasil S/a"/>
    <s v="-"/>
    <s v="-"/>
    <s v="-"/>
    <s v="FCM-OPE-POA-PVI-ATENTO"/>
    <s v="-"/>
    <x v="172"/>
    <n v="41.77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506659"/>
    <n v="23339381"/>
    <s v="ACC01"/>
    <x v="188"/>
    <d v="2025-07-03T19:36:21"/>
    <s v="0 a 02 dias"/>
    <s v="0 a 02 dias"/>
    <s v="5CBE6X"/>
    <s v="TMS"/>
    <s v="JULIANA KIRMSE BRITO"/>
    <s v="Tms"/>
    <s v="Tms"/>
    <x v="164"/>
    <n v="65"/>
    <s v="-"/>
    <s v="ON LINE"/>
    <s v="Cartão de crédito"/>
    <s v="Cartão de crédito"/>
    <s v="Hotel"/>
    <s v="N"/>
    <s v="Grupo Pepsico"/>
    <s v="Pepsico"/>
    <s v="-"/>
    <s v="-"/>
    <s v="-"/>
    <s v="KON-OPE-POA-PVI-PEPSICO"/>
    <s v="-"/>
    <x v="173"/>
    <n v="0"/>
    <n v="0"/>
    <n v="0"/>
    <n v="0"/>
    <n v="62"/>
    <n v="0"/>
    <s v="Reserva importada do Sistema TMS. OS: 65"/>
    <s v="Fornecedor não preenchido! (ACC01)"/>
    <s v="ARGO(TMS)"/>
    <s v="Falta de Fornecedor"/>
    <s v="Campo Fornecedor"/>
    <s v="Dados do Fornecedor"/>
    <s v="Sistêmico"/>
    <s v="GRUPO KONTIK"/>
  </r>
  <r>
    <n v="22499284"/>
    <n v="23332784"/>
    <s v="ACC01"/>
    <x v="189"/>
    <d v="2025-07-02T18:41:21"/>
    <s v="0 a 02 dias"/>
    <s v="0 a 02 dias"/>
    <s v="5CEAJ0"/>
    <s v="TMS"/>
    <s v="ISRAEL RIBEIRO"/>
    <s v="Tms"/>
    <s v="Tms"/>
    <x v="165"/>
    <n v="1303"/>
    <s v="-"/>
    <s v="ON LINE"/>
    <s v="Cartão de crédito"/>
    <s v="Cartão de crédito"/>
    <s v="Hotel"/>
    <s v="N"/>
    <s v="Grupo Bernoulli Educacao"/>
    <s v="Bernoulli Sistema de Ensino - Belo Horizonte"/>
    <s v="-"/>
    <s v="-"/>
    <s v="-"/>
    <s v="KON-OPE-SAO-PVI-BERNOULLI"/>
    <s v="-"/>
    <x v="174"/>
    <n v="0"/>
    <n v="0"/>
    <n v="0"/>
    <n v="0"/>
    <n v="0"/>
    <n v="0"/>
    <s v="Reserva importada do Sistema TMS. OS: 1303"/>
    <s v="Fornecedor não preenchido! (ACC01)"/>
    <s v="ARGO(TMS)"/>
    <s v="Falta de Fornecedor"/>
    <s v="Campo Fornecedor"/>
    <s v="Dados do Fornecedor"/>
    <s v="Sistêmico"/>
    <s v="GRUPO KONTIK"/>
  </r>
  <r>
    <n v="22503732"/>
    <n v="23336482"/>
    <s v="ACC01"/>
    <x v="190"/>
    <d v="2025-07-03T12:26:10"/>
    <s v="0 a 02 dias"/>
    <s v="0 a 02 dias"/>
    <s v="5CD7HQ"/>
    <s v="TMS"/>
    <s v="ANA FLAVIA BISCAIA"/>
    <s v="Tms"/>
    <s v="Tms"/>
    <x v="166"/>
    <n v="1274"/>
    <s v="Ponta Pora / PMG"/>
    <s v="ON LINE"/>
    <s v="Invoice"/>
    <s v="Faturado"/>
    <s v="Carro"/>
    <s v="N"/>
    <s v="Grupo Bernoulli Educacao"/>
    <s v="Bernoulli Sistema de Ensino - Belo Horizonte"/>
    <s v="-"/>
    <s v="-"/>
    <s v="-"/>
    <s v="KON-OPE-SAO-PVI-BERNOULLI"/>
    <s v="-"/>
    <x v="175"/>
    <n v="0"/>
    <n v="0"/>
    <n v="0"/>
    <n v="0"/>
    <n v="0"/>
    <n v="0"/>
    <s v="Reserva importada do Sistema TMS. OS: 1274"/>
    <s v="Fornecedor não preenchido! (ACC01)"/>
    <s v="ARGO(TMS)"/>
    <s v="Falta de Fornecedor"/>
    <s v="Campo Fornecedor"/>
    <s v="Dados do Fornecedor"/>
    <s v="Qualidade dos dados"/>
    <s v="KONTIK BUSINESS TRAVEL"/>
  </r>
  <r>
    <n v="22492545"/>
    <n v="23326922"/>
    <s v="ACC01"/>
    <x v="191"/>
    <d v="2025-07-01T18:32:54"/>
    <s v="03 a 05 dias"/>
    <s v="03 a 05 dias"/>
    <s v="5BQ8QN"/>
    <s v="TMS"/>
    <s v="EUGENIA APARECIDA ALVES"/>
    <s v="Tms"/>
    <s v="Tms"/>
    <x v="167"/>
    <n v="1227"/>
    <s v="Salvador / SSA"/>
    <s v="ON LINE"/>
    <s v="Invoice"/>
    <s v="Faturado"/>
    <s v="Carro"/>
    <s v="N"/>
    <s v="Grupo Bernoulli Educacao"/>
    <s v="Bernoulli Sistema de Ensino - Belo Horizonte"/>
    <s v="-"/>
    <s v="-"/>
    <s v="-"/>
    <s v="KON-OPE-SAO-PVI-BERNOULLI"/>
    <s v="-"/>
    <x v="176"/>
    <n v="0"/>
    <n v="0"/>
    <n v="0"/>
    <n v="0"/>
    <n v="0"/>
    <n v="0"/>
    <s v="Reserva importada do Sistema TMS. OS: 1227"/>
    <s v="Fornecedor não preenchido! (ACC01)"/>
    <s v="ARGO(TMS)"/>
    <s v="Falta de Fornecedor"/>
    <s v="Campo Fornecedor"/>
    <s v="Dados do Fornecedor"/>
    <s v="Qualidade dos dados"/>
    <s v="KONTIK BUSINESS TRAVEL"/>
  </r>
  <r>
    <n v="22492552"/>
    <n v="23326929"/>
    <s v="ACC01"/>
    <x v="192"/>
    <d v="2025-07-01T18:35:28"/>
    <s v="03 a 05 dias"/>
    <s v="03 a 05 dias"/>
    <s v="5BDIZN"/>
    <s v="TMS"/>
    <s v="ELIZANGELA ALMEIDA"/>
    <s v="Tms"/>
    <s v="Tms"/>
    <x v="168"/>
    <n v="1215"/>
    <s v="Campo Grande / CGR"/>
    <s v="ON LINE"/>
    <s v="Invoice"/>
    <s v="Faturado"/>
    <s v="Carro"/>
    <s v="N"/>
    <s v="Grupo Bernoulli Educacao"/>
    <s v="Bernoulli Sistema de Ensino - Belo Horizonte"/>
    <s v="-"/>
    <s v="-"/>
    <s v="-"/>
    <s v="KON-OPE-SAO-PVI-BERNOULLI"/>
    <s v="-"/>
    <x v="177"/>
    <n v="0"/>
    <n v="0"/>
    <n v="0"/>
    <n v="0"/>
    <n v="0"/>
    <n v="0"/>
    <s v="Reserva importada do Sistema TMS. OS: 1215"/>
    <s v="Fornecedor não preenchido! (ACC01)"/>
    <s v="ARGO(TMS)"/>
    <s v="Falta de Fornecedor"/>
    <s v="Campo Fornecedor"/>
    <s v="Dados do Fornecedor"/>
    <s v="Qualidade dos dados"/>
    <s v="KONTIK BUSINESS TRAVEL"/>
  </r>
  <r>
    <n v="22492556"/>
    <n v="23326933"/>
    <s v="ACC01"/>
    <x v="193"/>
    <d v="2025-07-01T18:35:28"/>
    <s v="03 a 05 dias"/>
    <s v="03 a 05 dias"/>
    <s v="5BVK1O"/>
    <s v="TMS"/>
    <s v="NATALIA COSTA"/>
    <s v="Tms"/>
    <s v="Tms"/>
    <x v="169"/>
    <n v="1205"/>
    <s v="Sao Joao Del Rei / JDR"/>
    <s v="ON LINE"/>
    <s v="Invoice"/>
    <s v="Faturado"/>
    <s v="Carro"/>
    <s v="N"/>
    <s v="Grupo Bernoulli Educacao"/>
    <s v="Bernoulli Sistema de Ensino - Belo Horizonte"/>
    <s v="-"/>
    <s v="-"/>
    <s v="-"/>
    <s v="KON-OPE-SAO-PVI-BERNOULLI"/>
    <s v="-"/>
    <x v="178"/>
    <n v="0"/>
    <n v="0"/>
    <n v="0"/>
    <n v="0"/>
    <n v="0"/>
    <n v="0"/>
    <s v="Reserva importada do Sistema TMS. OS: 1205"/>
    <s v="Fornecedor não preenchido! (ACC01)"/>
    <s v="ARGO(TMS)"/>
    <s v="Falta de Fornecedor"/>
    <s v="Campo Fornecedor"/>
    <s v="Dados do Fornecedor"/>
    <s v="Qualidade dos dados"/>
    <s v="KONTIK BUSINESS TRAVEL"/>
  </r>
  <r>
    <n v="22487956"/>
    <n v="23322613"/>
    <s v="ACC01"/>
    <x v="194"/>
    <d v="2025-07-01T06:15:57"/>
    <s v="03 a 05 dias"/>
    <s v="03 a 05 dias"/>
    <s v="5BI77U"/>
    <s v="TMS"/>
    <s v="SANDRA NEGRINI"/>
    <s v="Tms"/>
    <s v="Tms"/>
    <x v="170"/>
    <n v="1183"/>
    <s v="Patos de Minas / POJ"/>
    <s v="ON LINE"/>
    <s v="Invoice"/>
    <s v="Faturado"/>
    <s v="Carro"/>
    <s v="N"/>
    <s v="Grupo Bernoulli Educacao"/>
    <s v="Bernoulli Sistema de Ensino - Belo Horizonte"/>
    <s v="-"/>
    <s v="-"/>
    <s v="-"/>
    <s v="KON-OPE-SAO-PVI-BERNOULLI"/>
    <s v="-"/>
    <x v="179"/>
    <n v="0"/>
    <n v="0"/>
    <n v="0"/>
    <n v="0"/>
    <n v="0"/>
    <n v="0"/>
    <s v="Reserva importada do Sistema TMS. OS: 1183"/>
    <s v="Fornecedor não preenchido! (ACC01)"/>
    <s v="ARGO(TMS)"/>
    <s v="Falta de Fornecedor"/>
    <s v="Campo Fornecedor"/>
    <s v="Dados do Fornecedor"/>
    <s v="Qualidade dos dados"/>
    <s v="KONTIK BUSINESS TRAVEL"/>
  </r>
  <r>
    <n v="22450802"/>
    <n v="23292470"/>
    <s v="ACC01"/>
    <x v="195"/>
    <d v="2025-06-24T19:15:41"/>
    <s v="09 a 15 dias"/>
    <s v="09 a 15 dias"/>
    <s v="5AG66L"/>
    <s v="TMS"/>
    <s v="CRISTINA LIBARDI"/>
    <s v="Tms"/>
    <s v="Tms"/>
    <x v="171"/>
    <n v="797"/>
    <s v="Vila Velha / VIX"/>
    <s v="ON LINE"/>
    <s v="Invoice"/>
    <s v="Faturado"/>
    <s v="Carro"/>
    <s v="N"/>
    <s v="Grupo Bernoulli Educacao"/>
    <s v="Bernoulli Sistema de Ensino - Belo Horizonte"/>
    <s v="-"/>
    <s v="-"/>
    <s v="-"/>
    <s v="KON-OPE-SAO-PVI-BERNOULLI"/>
    <s v="-"/>
    <x v="180"/>
    <n v="0"/>
    <n v="0"/>
    <n v="0"/>
    <n v="0"/>
    <n v="0"/>
    <n v="0"/>
    <s v="Reserva importada do Sistema TMS. OS: 797"/>
    <s v="Fornecedor não preenchido! (ACC01)"/>
    <s v="ARGO(TMS)"/>
    <s v="Falta de Fornecedor"/>
    <s v="Campo Fornecedor"/>
    <s v="Dados do Fornecedor"/>
    <s v="Qualidade dos dados"/>
    <s v="KONTIK BUSINESS TRAVEL"/>
  </r>
  <r>
    <n v="22506018"/>
    <n v="23338734"/>
    <s v="ACC01"/>
    <x v="196"/>
    <d v="2025-07-03T18:31:47"/>
    <s v="0 a 02 dias"/>
    <s v="0 a 02 dias"/>
    <s v="5CREDS"/>
    <s v="TMS"/>
    <s v="LEONARDO SILVA"/>
    <s v="Thais Peixoto de Melo"/>
    <s v="Thais Peixoto de Melo"/>
    <x v="172"/>
    <n v="1318"/>
    <s v="Goiânia / GYN"/>
    <s v="ON LINE"/>
    <s v="Invoice"/>
    <s v="Faturado"/>
    <s v="Carro"/>
    <s v="N"/>
    <s v="Grupo Bernoulli Educacao"/>
    <s v="Bernoulli Sistema de Ensino - Belo Horizonte"/>
    <s v="-"/>
    <s v="-"/>
    <s v="-"/>
    <s v="KON-OPE-SAO-PVI-BERNOULLI"/>
    <s v="-"/>
    <x v="181"/>
    <n v="0"/>
    <n v="0"/>
    <n v="0"/>
    <n v="0"/>
    <n v="0"/>
    <n v="0"/>
    <s v="Reserva importada do Sistema TMS. OS: 1318"/>
    <s v="Fornecedor não preenchido! (ACC01)"/>
    <s v="ARGO(TMS)"/>
    <s v="Falta de Fornecedor"/>
    <s v="Campo Fornecedor"/>
    <s v="Dados do Fornecedor"/>
    <s v="Qualidade dos dados"/>
    <s v="KONTIK BUSINESS TRAVEL"/>
  </r>
  <r>
    <n v="22506431"/>
    <n v="23339147"/>
    <s v="ACC01"/>
    <x v="197"/>
    <d v="2025-07-03T19:16:28"/>
    <s v="0 a 02 dias"/>
    <s v="0 a 02 dias"/>
    <s v="5CR25X"/>
    <s v="TMS"/>
    <s v="MATEUS NUNES HILARIO"/>
    <s v="Tms"/>
    <s v="Tms"/>
    <x v="173"/>
    <n v="36423"/>
    <s v="Curitiba / CWB"/>
    <s v="ON LINE"/>
    <s v="Invoice"/>
    <s v="Faturado"/>
    <s v="Carro"/>
    <s v="N"/>
    <s v="Grupo Motiva"/>
    <s v="Motiva Filial"/>
    <s v="-"/>
    <s v="-"/>
    <s v="-"/>
    <s v="KON-OPE-SAO-PVI-CCR"/>
    <s v="-"/>
    <x v="182"/>
    <n v="0"/>
    <n v="0"/>
    <n v="0"/>
    <n v="0"/>
    <n v="0"/>
    <n v="0"/>
    <s v="Reserva importada do Sistema TMS. OS: 36423"/>
    <s v="Fornecedor não preenchido! (ACC01)"/>
    <s v="ARGO(TMS)"/>
    <s v="Falta de Fornecedor"/>
    <s v="Campo Fornecedor"/>
    <s v="Dados do Fornecedor"/>
    <s v="Qualidade dos dados"/>
    <s v="KONTIK BUSINESS TRAVEL"/>
  </r>
  <r>
    <n v="22503914"/>
    <n v="23336663"/>
    <s v="ACC01"/>
    <x v="198"/>
    <d v="2025-07-03T12:48:25"/>
    <s v="0 a 02 dias"/>
    <s v="0 a 02 dias"/>
    <s v="5CNDJQ"/>
    <s v="TMS"/>
    <s v="LUIZ HENRIQUE LOPES"/>
    <s v="Tms"/>
    <s v="Tms"/>
    <x v="174"/>
    <n v="36382"/>
    <s v="Florianópolis / FLN"/>
    <s v="ON LINE"/>
    <s v="Invoice"/>
    <s v="Faturado"/>
    <s v="Carro"/>
    <s v="N"/>
    <s v="Grupo Motiva"/>
    <s v="Motiva Filial"/>
    <s v="-"/>
    <s v="-"/>
    <s v="-"/>
    <s v="KON-OPE-SAO-PVI-CCR"/>
    <s v="-"/>
    <x v="183"/>
    <n v="0"/>
    <n v="0"/>
    <n v="0"/>
    <n v="0"/>
    <n v="0"/>
    <n v="0"/>
    <s v="Reserva importada do Sistema TMS. OS: 36382"/>
    <s v="Fornecedor não preenchido! (ACC01)"/>
    <s v="ARGO(TMS)"/>
    <s v="Falta de Fornecedor"/>
    <s v="Campo Fornecedor"/>
    <s v="Dados do Fornecedor"/>
    <s v="Qualidade dos dados"/>
    <s v="KONTIK BUSINESS TRAVEL"/>
  </r>
  <r>
    <n v="22501400"/>
    <n v="23334681"/>
    <s v="ACC01"/>
    <x v="199"/>
    <d v="2025-07-03T00:26:49"/>
    <s v="0 a 02 dias"/>
    <s v="0 a 02 dias"/>
    <s v="5CTH21"/>
    <s v="TMS"/>
    <s v="BRUNA SILVA DE ANDRADE"/>
    <s v="Tms"/>
    <s v="Tms"/>
    <x v="175"/>
    <n v="36333"/>
    <s v="Maringá / MGF"/>
    <s v="ON LINE"/>
    <s v="Invoice"/>
    <s v="Faturado"/>
    <s v="Carro"/>
    <s v="N"/>
    <s v="Grupo Motiva"/>
    <s v="Motiva Filial"/>
    <s v="-"/>
    <s v="-"/>
    <s v="-"/>
    <s v="KON-OPE-SAO-PVI-CCR"/>
    <s v="-"/>
    <x v="184"/>
    <n v="0"/>
    <n v="0"/>
    <n v="0"/>
    <n v="0"/>
    <n v="0"/>
    <n v="0"/>
    <s v="Reserva importada do Sistema TMS. OS: 36333"/>
    <s v="Fornecedor não preenchido! (ACC01)"/>
    <s v="ARGO(TMS)"/>
    <s v="Falta de Fornecedor"/>
    <s v="Campo Fornecedor"/>
    <s v="Dados do Fornecedor"/>
    <s v="Qualidade dos dados"/>
    <s v="KONTIK BUSINESS TRAVEL"/>
  </r>
  <r>
    <n v="22373278"/>
    <n v="23226953"/>
    <s v="ACC01"/>
    <x v="200"/>
    <d v="2025-06-11T09:43:23"/>
    <s v="16 a 23 dias"/>
    <s v="16 a 23 dias"/>
    <s v="59EB8G"/>
    <s v="TMS"/>
    <s v="MARCIO MAGALHAES HANNAS"/>
    <s v="Tms"/>
    <s v="Tms"/>
    <x v="176"/>
    <n v="33973"/>
    <s v="-"/>
    <s v="OFF LINE"/>
    <s v="Invoice"/>
    <s v="Faturado"/>
    <s v="Serviço"/>
    <s v="S"/>
    <s v="Grupo Motiva"/>
    <s v="Motiva Filial"/>
    <s v="-"/>
    <s v="-"/>
    <s v="-"/>
    <s v="KON-OPE-SAO-PVI-CCR"/>
    <s v="-"/>
    <x v="185"/>
    <n v="0"/>
    <n v="0"/>
    <n v="0"/>
    <n v="0"/>
    <n v="0"/>
    <n v="0"/>
    <s v="Reserva importada do Sistema TMS. OS: 33973"/>
    <s v="Fornecedor não preenchido! (ACC01)"/>
    <s v="ARGO(TMS)"/>
    <s v="Falta de Fornecedor"/>
    <s v="Campo Fornecedor"/>
    <s v="Dados do Fornecedor"/>
    <s v="Qualidade dos dados"/>
    <s v="KONTIK BUSINESS TRAVEL"/>
  </r>
  <r>
    <n v="22492883"/>
    <n v="23327255"/>
    <s v="ACC01"/>
    <x v="201"/>
    <d v="2025-07-01T19:02:08"/>
    <s v="03 a 05 dias"/>
    <s v="03 a 05 dias"/>
    <s v="5BONX9"/>
    <s v="TMS"/>
    <s v="ELLEN CHIOCHETTI DA SILVA"/>
    <s v="Tms"/>
    <s v="Tms"/>
    <x v="177"/>
    <n v="36167"/>
    <s v="Jundiaí / QDV"/>
    <s v="ON LINE"/>
    <s v="Invoice"/>
    <s v="Faturado"/>
    <s v="Carro"/>
    <s v="N"/>
    <s v="Grupo Motiva"/>
    <s v="Motiva Filial"/>
    <s v="-"/>
    <s v="-"/>
    <s v="-"/>
    <s v="KON-OPE-SAO-PVI-CCR"/>
    <s v="-"/>
    <x v="186"/>
    <n v="0"/>
    <n v="0"/>
    <n v="0"/>
    <n v="0"/>
    <n v="0"/>
    <n v="0"/>
    <s v="Reserva importada do Sistema TMS. OS: 36167"/>
    <s v="Fornecedor não preenchido! (ACC01)"/>
    <s v="ARGO(TMS)"/>
    <s v="Falta de Fornecedor"/>
    <s v="Campo Fornecedor"/>
    <s v="Dados do Fornecedor"/>
    <s v="Qualidade dos dados"/>
    <s v="KONTIK BUSINESS TRAVEL"/>
  </r>
  <r>
    <n v="22493083"/>
    <n v="23327447"/>
    <s v="ACC01"/>
    <x v="202"/>
    <d v="2025-07-01T19:16:26"/>
    <s v="03 a 05 dias"/>
    <s v="03 a 05 dias"/>
    <s v="5B0MF9"/>
    <s v="TMS"/>
    <s v="ELIANE TUCAMOTO"/>
    <s v="Tms"/>
    <s v="Tms"/>
    <x v="178"/>
    <n v="41"/>
    <s v="-"/>
    <s v="ON LINE"/>
    <s v="Cartão de crédito"/>
    <s v="Cartão de crédito"/>
    <s v="Hotel"/>
    <s v="N"/>
    <s v="Grupo Pepsico"/>
    <s v="Pepsico do Brasil Industria e Comercio de Alimentos Ltda."/>
    <s v="-"/>
    <s v="-"/>
    <s v="-"/>
    <s v="KON-OPE-POA-PVI-PEPSICO"/>
    <s v="-"/>
    <x v="187"/>
    <n v="0"/>
    <n v="0"/>
    <n v="0"/>
    <n v="0"/>
    <n v="620.91"/>
    <n v="0"/>
    <s v="Reserva importada do Sistema TMS. OS: 41"/>
    <s v="Fornecedor não preenchido! (ACC01)"/>
    <s v="ARGO(TMS)"/>
    <s v="Falta de Fornecedor"/>
    <s v="Campo Fornecedor"/>
    <s v="Dados do Fornecedor"/>
    <s v="Sistêmico"/>
    <s v="GRUPO KONTIK"/>
  </r>
  <r>
    <n v="22506437"/>
    <n v="23339153"/>
    <s v="ACC01"/>
    <x v="203"/>
    <d v="2025-07-04T06:06:26"/>
    <s v="0 a 02 dias"/>
    <s v="0 a 02 dias"/>
    <s v="5CH2G2"/>
    <s v="TMS"/>
    <s v="WELLINGTON OTTO BAHNEMANN"/>
    <s v="Pamela Rodrigues Giardini da Silva"/>
    <s v="Pamela Rodrigues Giardini da Silva"/>
    <x v="141"/>
    <n v="36408"/>
    <s v="-"/>
    <s v="OFF LINE"/>
    <s v="Invoice"/>
    <s v="Faturado"/>
    <s v="Hotel"/>
    <s v="N"/>
    <s v="Grupo Motiva"/>
    <s v="Motiva Matriz"/>
    <s v="-"/>
    <s v="-"/>
    <s v="-"/>
    <s v="KON-OPE-SAO-PVI-CCR"/>
    <s v="-"/>
    <x v="188"/>
    <n v="0"/>
    <n v="0"/>
    <n v="0"/>
    <n v="0"/>
    <n v="51.65"/>
    <n v="0"/>
    <s v="Reserva importada do Sistema TMS. OS: 36408"/>
    <s v="Fornecedor não preenchido! (ACC01)"/>
    <s v="ARGO(TMS)"/>
    <s v="Falta de Fornecedor"/>
    <s v="Campo Fornecedor"/>
    <s v="Dados do Fornecedor"/>
    <s v="Qualidade dos dados"/>
    <s v="KONTIK BUSINESS TRAVEL"/>
  </r>
  <r>
    <n v="22499611"/>
    <n v="23333103"/>
    <s v="ACC01"/>
    <x v="204"/>
    <d v="2025-07-02T19:10:36"/>
    <s v="0 a 02 dias"/>
    <s v="0 a 02 dias"/>
    <s v="5C6F8B"/>
    <s v="TMS"/>
    <s v="ELIANE BARBOSA BENASSI SERRA"/>
    <s v="Tms"/>
    <s v="Tms"/>
    <x v="179"/>
    <n v="36267"/>
    <s v="-"/>
    <s v="ON LINE"/>
    <s v="Invoice"/>
    <s v="Faturado"/>
    <s v="Hotel"/>
    <s v="N"/>
    <s v="Grupo Motiva"/>
    <s v="Cpc"/>
    <s v="-"/>
    <s v="-"/>
    <s v="-"/>
    <s v="KON-OPE-SAO-PVI-CCR"/>
    <s v="-"/>
    <x v="189"/>
    <n v="0"/>
    <n v="0"/>
    <n v="0"/>
    <n v="0"/>
    <n v="12.5"/>
    <n v="0"/>
    <s v="Reserva importada do Sistema TMS. OS: 36267"/>
    <s v="Fornecedor não preenchido! (ACC01)"/>
    <s v="ARGO(TMS)"/>
    <s v="Falta de Fornecedor"/>
    <s v="Campo Fornecedor"/>
    <s v="Dados do Fornecedor"/>
    <s v="Sistêmico"/>
    <s v="GRUPO KONTIK"/>
  </r>
  <r>
    <n v="22506464"/>
    <n v="23339180"/>
    <s v="ACC01"/>
    <x v="205"/>
    <d v="2025-07-03T19:21:08"/>
    <s v="0 a 02 dias"/>
    <s v="0 a 02 dias"/>
    <s v="5CIRT2"/>
    <s v="TMS"/>
    <s v="MARCIUS FARIA MORENO"/>
    <s v="Flavio Roberto Ferreira"/>
    <s v="Flavio Roberto Ferreira"/>
    <x v="180"/>
    <n v="36316"/>
    <s v="Curitiba / PR, Brasil - Aeroporto Internacional Afonso Pena (CWB)"/>
    <s v="OFF LINE"/>
    <s v="Invoice"/>
    <s v="Faturado"/>
    <s v="Carro"/>
    <s v="N"/>
    <s v="Grupo Motiva"/>
    <s v="Cpc"/>
    <s v="-"/>
    <s v="-"/>
    <s v="-"/>
    <s v="KON-OPE-SAO-PVI-CCR"/>
    <s v="-"/>
    <x v="190"/>
    <n v="0"/>
    <n v="513.03"/>
    <n v="0"/>
    <n v="0"/>
    <n v="0"/>
    <n v="0"/>
    <s v="Reserva importada do Sistema TMS. OS: 36316"/>
    <s v="Fornecedor não preenchido! (ACC01)"/>
    <s v="ARGO(TMS)"/>
    <s v="Falta de Fornecedor"/>
    <s v="Campo Fornecedor"/>
    <s v="Dados do Fornecedor"/>
    <s v="Qualidade dos dados"/>
    <s v="KONTIK BUSINESS TRAVEL"/>
  </r>
  <r>
    <n v="22494371"/>
    <n v="23328504"/>
    <s v="ACC01"/>
    <x v="206"/>
    <d v="2025-07-02T00:17:12"/>
    <s v="0 a 02 dias"/>
    <s v="0 a 02 dias"/>
    <s v="5BJEHL"/>
    <s v="TMS"/>
    <s v="ALISON LUIS ARAUJO ANTONIO"/>
    <s v="Flavio Roberto Ferreira"/>
    <s v="Flavio Roberto Ferreira"/>
    <x v="181"/>
    <n v="36210"/>
    <s v="Sao Jose / SC, Brasil (FLN)"/>
    <s v="OFF LINE"/>
    <s v="Invoice"/>
    <s v="Faturado"/>
    <s v="Carro"/>
    <s v="N"/>
    <s v="Grupo Motiva"/>
    <s v="Viacosteira"/>
    <s v="-"/>
    <s v="-"/>
    <s v="-"/>
    <s v="KON-OPE-SAO-PVI-CCR"/>
    <s v="-"/>
    <x v="191"/>
    <n v="0"/>
    <n v="17.25"/>
    <n v="0"/>
    <n v="0"/>
    <n v="0"/>
    <n v="0"/>
    <s v="Reserva importada do Sistema TMS. OS: 36210"/>
    <s v="Fornecedor não preenchido! (ACC01)"/>
    <s v="ARGO(TMS)"/>
    <s v="Falta de Fornecedor"/>
    <s v="Campo Fornecedor"/>
    <s v="Dados do Fornecedor"/>
    <s v="Qualidade dos dados"/>
    <s v="KONTIK BUSINESS TRAVEL"/>
  </r>
  <r>
    <n v="22446327"/>
    <n v="23288861"/>
    <s v="ACC01"/>
    <x v="207"/>
    <d v="2025-06-24T01:35:25"/>
    <s v="09 a 15 dias"/>
    <s v="09 a 15 dias"/>
    <s v="FQSHDP1"/>
    <s v="TMS"/>
    <s v="THAIS CUSTODIO"/>
    <s v="Flavio Roberto Ferreira"/>
    <s v="Flavio Roberto Ferreira"/>
    <x v="182"/>
    <n v="35530"/>
    <s v="-"/>
    <s v="OFF LINE"/>
    <s v="Cartão de crédito"/>
    <s v="Cartão AMEX"/>
    <s v="Aéreo"/>
    <s v="N"/>
    <s v="Grupo Motiva"/>
    <s v="Cpc"/>
    <s v="-"/>
    <s v="Gol Linhas Aereas"/>
    <n v="2137829324"/>
    <s v="KON-OPE-SAO-PVI-CCR"/>
    <s v="-"/>
    <x v="115"/>
    <n v="100.92"/>
    <n v="0"/>
    <n v="0"/>
    <n v="0"/>
    <n v="0"/>
    <n v="0"/>
    <s v="Reserva importada do Sistema TMS. OS: 35530"/>
    <s v="Verificação de bilhetes: Bilhete 2137829324 já sendo utilizado para este fornecedor."/>
    <s v="ARGO(TMS)"/>
    <s v="Bilhete duplicado"/>
    <s v="Bilhete Já Contabilizado"/>
    <s v="Duplicidade de Contabilização"/>
    <s v="Qualidade dos dados"/>
    <s v="GRUPO KONTIK"/>
  </r>
  <r>
    <n v="22475475"/>
    <n v="23312311"/>
    <s v="ACC01"/>
    <x v="208"/>
    <d v="2025-06-29T06:11:34"/>
    <s v="03 a 05 dias"/>
    <s v="03 a 05 dias"/>
    <s v="YIVDYB1"/>
    <s v="TMS"/>
    <s v="GUILHERME MOTTA GOMES"/>
    <s v="Flavio Roberto Ferreira"/>
    <s v="Flavio Roberto Ferreira"/>
    <x v="183"/>
    <n v="35927"/>
    <s v="-"/>
    <s v="OFF LINE"/>
    <s v="Invoice"/>
    <s v="Faturado"/>
    <s v="Aéreo"/>
    <s v="N"/>
    <s v="Grupo Motiva"/>
    <s v="Motiva Filial"/>
    <s v="-"/>
    <s v="Gol Linhas Aereas"/>
    <n v="2140327314"/>
    <s v="KON-OPE-SAO-PVI-CCR"/>
    <s v="-"/>
    <x v="94"/>
    <n v="0"/>
    <n v="0"/>
    <n v="0"/>
    <n v="0"/>
    <n v="0"/>
    <n v="0"/>
    <s v="Reserva importada do Sistema TMS. OS: 35927"/>
    <s v="Tarifa mínima não preenchida! (ACC01) Tarifa máxima não preenchida! (ACC01)"/>
    <s v="ARGO(TMS)"/>
    <s v="Mais de um campo não preenchido"/>
    <s v="Falta de informação Gerencial"/>
    <s v="Dados do Fornecedor"/>
    <s v="Qualidade dos dados"/>
    <s v="KONTIK BUSINESS TRAVEL"/>
  </r>
  <r>
    <n v="22382533"/>
    <n v="23235725"/>
    <s v="ACC01"/>
    <x v="209"/>
    <d v="2025-06-12T12:41:43"/>
    <s v="16 a 23 dias"/>
    <s v="16 a 23 dias"/>
    <s v="AUCDGV"/>
    <s v="TMS"/>
    <s v="RENATO SILVA AGENK"/>
    <s v="Renato Roberto da Silva"/>
    <s v="Renato Roberto da Silva"/>
    <x v="184"/>
    <n v="8"/>
    <s v="-"/>
    <s v="ON LINE"/>
    <s v="Cartão de crédito"/>
    <s v="Cartão AMEX"/>
    <s v="Aéreo"/>
    <s v="N"/>
    <s v="Grupo Pepsico"/>
    <s v="Pepsico Amacoco Bebidas do Brasil Ltda"/>
    <s v="-"/>
    <s v="Gol Linhas Aereas"/>
    <n v="2139466706"/>
    <s v="KON-OPE-POA-PVI-PEPSICO"/>
    <s v="-"/>
    <x v="192"/>
    <n v="60.62"/>
    <n v="0"/>
    <n v="0"/>
    <n v="0"/>
    <n v="0"/>
    <n v="0"/>
    <s v="Reserva importada do Sistema TMS. OS: 8"/>
    <s v="Finalidade não preenchida! (ACC01)"/>
    <s v="ARGO(TMS)"/>
    <s v="Finalidade"/>
    <s v="Falta de informação Gerencial"/>
    <s v="Dados do Fornecedor"/>
    <s v="Qualidade dos dados"/>
    <s v="KONTIK BUSINESS TRAVEL"/>
  </r>
  <r>
    <n v="22382532"/>
    <n v="23235724"/>
    <s v="ACC01"/>
    <x v="210"/>
    <d v="2025-06-12T12:41:42"/>
    <s v="16 a 23 dias"/>
    <s v="16 a 23 dias"/>
    <s v="ASNOHT"/>
    <s v="TMS"/>
    <s v="RENATO SILVA AGENK"/>
    <s v="Renato Roberto da Silva"/>
    <s v="Renato Roberto da Silva"/>
    <x v="185"/>
    <n v="9"/>
    <s v="-"/>
    <s v="ON LINE"/>
    <s v="Cartão de crédito"/>
    <s v="Cartão AMEX"/>
    <s v="Aéreo"/>
    <s v="N"/>
    <s v="Grupo Pepsico"/>
    <s v="Pepsico do Brasil Industria e Comercio de Alimentos Ltda."/>
    <s v="-"/>
    <s v="Gol Linhas Aereas"/>
    <n v="2139466826"/>
    <s v="KON-OPE-POA-PVI-PEPSICO"/>
    <s v="-"/>
    <x v="192"/>
    <n v="60.62"/>
    <n v="0"/>
    <n v="0"/>
    <n v="0"/>
    <n v="0"/>
    <n v="0"/>
    <s v="Reserva importada do Sistema TMS. OS: 9"/>
    <s v="Finalidade não preenchida! (ACC01)"/>
    <s v="ARGO(TMS)"/>
    <s v="Finalidade"/>
    <s v="Falta de informação Gerencial"/>
    <s v="Dados do Fornecedor"/>
    <s v="Qualidade dos dados"/>
    <s v="KONTIK BUSINESS TRAVEL"/>
  </r>
  <r>
    <n v="22485824"/>
    <n v="23320952"/>
    <s v="ACC01"/>
    <x v="211"/>
    <d v="2025-06-30T21:26:04"/>
    <s v="03 a 05 dias"/>
    <s v="03 a 05 dias"/>
    <s v="ESDXZL1"/>
    <s v="TMS"/>
    <s v="ANNE TONG"/>
    <s v="Claudia Lucia Stella"/>
    <s v="Claudia Lucia Stella"/>
    <x v="186"/>
    <n v="470"/>
    <s v="-"/>
    <s v="OFF LINE"/>
    <s v="Cartão de crédito"/>
    <s v="Cartão de crédito"/>
    <s v="Aéreo"/>
    <s v="N"/>
    <s v="Grupo Banco Genial Investimentos"/>
    <s v="Genial Invest C V Mobiliarios"/>
    <s v="-"/>
    <s v="Gol Linhas Aereas"/>
    <n v="2140464057"/>
    <s v="KON-OPE-SAO-PVI-BTC-ARGO"/>
    <s v="-"/>
    <x v="94"/>
    <n v="0"/>
    <n v="0"/>
    <n v="0"/>
    <n v="0"/>
    <n v="0"/>
    <n v="0"/>
    <s v="Reserva importada do Sistema TMS. OS: 470"/>
    <s v="Tarifa mínima não preenchida! (ACC01) Tarifa máxima não preenchida! (ACC01)"/>
    <s v="ARGO(TMS)"/>
    <s v="Mais de um campo não preenchido"/>
    <s v="Falta de informação Gerencial"/>
    <s v="Dados do Fornecedor"/>
    <s v="Qualidade dos dados"/>
    <s v="KONTIK BUSINESS TRAVEL"/>
  </r>
  <r>
    <n v="22493075"/>
    <n v="23327439"/>
    <s v="ACC01"/>
    <x v="212"/>
    <d v="2025-07-01T20:33:34"/>
    <s v="03 a 05 dias"/>
    <s v="03 a 05 dias"/>
    <s v="IYBYPK"/>
    <s v="TMS"/>
    <s v="VINICIUS CORDEIRO"/>
    <s v="Tms"/>
    <s v="Tms"/>
    <x v="187"/>
    <n v="49"/>
    <s v="-"/>
    <s v="ON LINE"/>
    <s v="Cartão de crédito"/>
    <s v="Cartão AMEX"/>
    <s v="Aéreo"/>
    <s v="N"/>
    <s v="Grupo Pepsico"/>
    <s v="Pepsico do Brasil Industria e Comercio de Alimentos Ltda."/>
    <s v="-"/>
    <s v="Gol Linhas Aereas"/>
    <n v="2140545966"/>
    <s v="KON-OPE-POA-PVI-PEPSICO"/>
    <s v="-"/>
    <x v="193"/>
    <n v="44.27"/>
    <n v="0"/>
    <n v="0"/>
    <n v="0"/>
    <n v="0"/>
    <n v="0"/>
    <s v="Reserva importada do Sistema TMS. OS: 49"/>
    <s v="Finalidade não preenchida! (ACC01) Solicitante não preenchido! (ACC01)"/>
    <s v="ARGO(TMS)"/>
    <s v="Mais de um campo não preenchido"/>
    <s v="Falta de informação Gerencial"/>
    <s v="Dados do Fornecedor"/>
    <s v="Qualidade dos dados"/>
    <s v="KONTIK BUSINESS TRAVEL"/>
  </r>
  <r>
    <n v="22485550"/>
    <n v="23320686"/>
    <s v="ACC01"/>
    <x v="213"/>
    <d v="2025-07-03T18:20:31"/>
    <s v="0 a 02 dias"/>
    <s v="03 a 05 dias"/>
    <s v="NJTGKK0"/>
    <s v="TMS"/>
    <s v="GLADISTON SANTOS"/>
    <s v="Alexandre Pereira"/>
    <s v="Alexandre Pereira"/>
    <x v="188"/>
    <n v="10633"/>
    <s v="-"/>
    <s v="OFF LINE"/>
    <s v="Invoice"/>
    <s v="Faturado"/>
    <s v="Aéreo"/>
    <s v="S"/>
    <s v="Grupo Constellation"/>
    <s v="Constellation"/>
    <s v="-"/>
    <s v="Gol Linhas Aereas"/>
    <n v="2140351688"/>
    <s v="KON-OPE-RIO-PVI-CONSTELLATION"/>
    <s v="-"/>
    <x v="194"/>
    <n v="0"/>
    <n v="0"/>
    <n v="0"/>
    <n v="0"/>
    <n v="0"/>
    <n v="0"/>
    <s v="Reserva importada do Sistema TMS. OS: 10633"/>
    <s v="Verificação de bilhetes: Bilhete 2140351688 já sendo utilizado para este fornecedor."/>
    <s v="ARGO(TMS)"/>
    <s v="Bilhete duplicado"/>
    <s v="Bilhete Já Contabilizado"/>
    <s v="Duplicidade de Contabilização"/>
    <s v="Qualidade dos dados"/>
    <s v="GRUPO KONTIK"/>
  </r>
  <r>
    <n v="22322639"/>
    <n v="23178697"/>
    <s v="ACC01"/>
    <x v="214"/>
    <d v="2025-06-18T17:02:10"/>
    <s v="16 a 23 dias"/>
    <s v="24 a 31 dias"/>
    <s v="DEGPVP2"/>
    <s v="TMS"/>
    <s v="JOSE SOUSA"/>
    <s v="Alexandre Pereira"/>
    <s v="Alexandre Pereira"/>
    <x v="189"/>
    <n v="9544"/>
    <s v="-"/>
    <s v="OFF LINE"/>
    <s v="Invoice"/>
    <s v="Faturado"/>
    <s v="Aéreo"/>
    <s v="N"/>
    <s v="Grupo Constellation"/>
    <s v="Constellation"/>
    <s v="-"/>
    <s v="Gol Linhas Aereas"/>
    <n v="2139138137"/>
    <s v="KON-OPE-RIO-PVI-CONSTELLATION"/>
    <s v="-"/>
    <x v="195"/>
    <n v="0"/>
    <n v="0"/>
    <n v="0"/>
    <n v="0"/>
    <n v="0"/>
    <n v="0"/>
    <s v="Reserva importada do Sistema TMS. OS: 9544"/>
    <s v="Verificação de bilhetes: Bilhete 2139138137 já sendo utilizado para este fornecedor."/>
    <s v="ARGO(TMS)"/>
    <s v="Bilhete duplicado"/>
    <s v="Bilhete Já Contabilizado"/>
    <s v="Duplicidade de Contabilização"/>
    <s v="Qualidade dos dados"/>
    <s v="GRUPO KONTIK"/>
  </r>
  <r>
    <n v="22469487"/>
    <n v="23307881"/>
    <s v="ACC01"/>
    <x v="215"/>
    <d v="2025-06-28T03:05:44"/>
    <s v="06 a 08 dias"/>
    <s v="06 a 08 dias"/>
    <s v="EDESGR1"/>
    <s v="TMS"/>
    <s v="NADSON RAMOS JUNIOR"/>
    <s v="Jose de Oliveira Cunha"/>
    <s v="Jose de Oliveira Cunha"/>
    <x v="190"/>
    <n v="10386"/>
    <s v="-"/>
    <s v="OFF LINE"/>
    <s v="Invoice"/>
    <s v="Faturado"/>
    <s v="Aéreo"/>
    <s v="N"/>
    <s v="Grupo Constellation"/>
    <s v="Constellation"/>
    <s v="-"/>
    <s v="Gol Linhas Aereas"/>
    <n v="2140214157"/>
    <s v="KON-OPE-RIO-PVI-CONSTELLATION"/>
    <s v="-"/>
    <x v="94"/>
    <n v="0"/>
    <n v="0"/>
    <n v="0"/>
    <n v="0"/>
    <n v="0"/>
    <n v="0"/>
    <s v="Reserva importada do Sistema TMS. OS: 10386"/>
    <s v="Tarifa mínima não preenchida! (ACC01) Tarifa máxima não preenchida! (ACC01)"/>
    <s v="ARGO(TMS)"/>
    <s v="Mais de um campo não preenchido"/>
    <s v="Falta de informação Gerencial"/>
    <s v="Dados do Fornecedor"/>
    <s v="Qualidade dos dados"/>
    <s v="KONTIK BUSINESS TRAVEL"/>
  </r>
  <r>
    <n v="22485507"/>
    <n v="23320645"/>
    <s v="ACC01"/>
    <x v="216"/>
    <d v="2025-06-30T21:01:20"/>
    <s v="03 a 05 dias"/>
    <s v="03 a 05 dias"/>
    <s v="DOMLIA0"/>
    <s v="TMS"/>
    <s v="HIRINALDO REGIS"/>
    <s v="Jose de Oliveira Cunha"/>
    <s v="Jose de Oliveira Cunha"/>
    <x v="191"/>
    <n v="10668"/>
    <s v="-"/>
    <s v="OFF LINE"/>
    <s v="Invoice"/>
    <s v="Faturado"/>
    <s v="Aéreo"/>
    <s v="N"/>
    <s v="Grupo Constellation"/>
    <s v="Constellation"/>
    <s v="-"/>
    <s v="Gol Linhas Aereas"/>
    <n v="2140466967"/>
    <s v="KON-OPE-RIO-PVI-CONSTELLATION"/>
    <s v="-"/>
    <x v="94"/>
    <n v="0"/>
    <n v="0"/>
    <n v="0"/>
    <n v="0"/>
    <n v="0"/>
    <n v="0"/>
    <s v="Reserva importada do Sistema TMS. OS: 10668"/>
    <s v="Tarifa mínima não preenchida! (ACC01) Tarifa máxima não preenchida! (ACC01)"/>
    <s v="ARGO(TMS)"/>
    <s v="Mais de um campo não preenchido"/>
    <s v="Falta de informação Gerencial"/>
    <s v="Dados do Fornecedor"/>
    <s v="Qualidade dos dados"/>
    <s v="KONTIK BUSINESS TRAVEL"/>
  </r>
  <r>
    <n v="22496808"/>
    <n v="23330346"/>
    <s v="ACC01"/>
    <x v="217"/>
    <d v="2025-07-02T12:18:17"/>
    <s v="0 a 02 dias"/>
    <s v="0 a 02 dias"/>
    <s v="IDJETF0"/>
    <s v="TMS"/>
    <s v="JORLEILSON SILVA"/>
    <s v="Jose de Oliveira Cunha"/>
    <s v="Jose de Oliveira Cunha"/>
    <x v="192"/>
    <n v="10745"/>
    <s v="-"/>
    <s v="OFF LINE"/>
    <s v="Invoice"/>
    <s v="Faturado"/>
    <s v="Aéreo"/>
    <s v="N"/>
    <s v="Grupo Constellation"/>
    <s v="Constellation"/>
    <s v="-"/>
    <s v="Gol Linhas Aereas"/>
    <n v="2140551950"/>
    <s v="KON-OPE-RIO-PVI-CONSTELLATION"/>
    <s v="-"/>
    <x v="94"/>
    <n v="0"/>
    <n v="0"/>
    <n v="0"/>
    <n v="0"/>
    <n v="0"/>
    <n v="0"/>
    <s v="Reserva importada do Sistema TMS. OS: 10745"/>
    <s v="Tarifa mínima não preenchida! (ACC01) Tarifa máxima não preenchida! (ACC01)"/>
    <s v="ARGO(TMS)"/>
    <s v="Mais de um campo não preenchido"/>
    <s v="Falta de informação Gerencial"/>
    <s v="Dados do Fornecedor"/>
    <s v="Qualidade dos dados"/>
    <s v="KONTIK BUSINESS TRAVEL"/>
  </r>
  <r>
    <n v="22405889"/>
    <n v="23255974"/>
    <s v="ACC01"/>
    <x v="218"/>
    <d v="2025-06-18T17:05:43"/>
    <s v="16 a 23 dias"/>
    <s v="16 a 23 dias"/>
    <s v="FHDYBX1"/>
    <s v="TMS"/>
    <s v="SOLON ARAUJO FILHO"/>
    <s v="Celso Rodrigues Cardoso"/>
    <s v="Celso Rodrigues Cardoso"/>
    <x v="193"/>
    <n v="7391"/>
    <s v="-"/>
    <s v="OFF LINE"/>
    <s v="Cartão de crédito"/>
    <s v="Cartão de crédito"/>
    <s v="Aéreo"/>
    <s v="N"/>
    <s v="Grupo Acelen"/>
    <s v="Refinaria de Mataripe S.a."/>
    <s v="-"/>
    <s v="Gol Linhas Aereas"/>
    <n v="2137128368"/>
    <s v="KON-OPE-RIO-PVI-ACELEN"/>
    <s v="-"/>
    <x v="196"/>
    <n v="0"/>
    <n v="0"/>
    <n v="0"/>
    <n v="0"/>
    <n v="0"/>
    <n v="0"/>
    <s v="Reserva importada do Sistema TMS. OS: 7391"/>
    <s v="Verificação de bilhetes: Bilhete 2137128368 já sendo utilizado para este fornecedor."/>
    <s v="ARGO(TMS)"/>
    <s v="Bilhete duplicado"/>
    <s v="Bilhete Já Contabilizado"/>
    <s v="Duplicidade de Contabilização"/>
    <s v="Qualidade dos dados"/>
    <s v="GRUPO KONTIK"/>
  </r>
  <r>
    <n v="22495907"/>
    <n v="23329500"/>
    <s v="ACC01"/>
    <x v="219"/>
    <d v="2025-07-02T09:45:47"/>
    <s v="0 a 02 dias"/>
    <s v="0 a 02 dias"/>
    <s v="5B5RKL"/>
    <s v="MANUAL"/>
    <s v="JELL ANDRADE"/>
    <s v="Ellen da Conceicao"/>
    <s v="Ellen da Conceicao"/>
    <x v="194"/>
    <n v="19632"/>
    <s v="-"/>
    <s v="OFF LINE"/>
    <s v="Cartão de crédito"/>
    <s v="Cartão AMEX"/>
    <s v="Aéreo"/>
    <s v="S"/>
    <s v="Grupo Taesa"/>
    <s v="Taesa Matriz"/>
    <s v="-"/>
    <s v="Gol Linhas Aereas"/>
    <n v="2140313375"/>
    <s v="KON-OPE-RIO-POS-TAESA"/>
    <s v="-"/>
    <x v="197"/>
    <n v="400"/>
    <n v="0"/>
    <n v="0"/>
    <n v="0"/>
    <n v="0"/>
    <n v="0"/>
    <s v="Reserva importada do Sistema TMS. OS: 19632"/>
    <s v="Verificação de bilhetes: Bilhete 2140313375 já sendo utilizado para este fornecedor."/>
    <s v="MANUAL"/>
    <s v="Bilhete duplicado"/>
    <s v="Bilhete Já Contabilizado"/>
    <s v="Duplicidade de Contabilização"/>
    <s v="Qualidade dos dados"/>
    <s v="GRUPO KONTIK"/>
  </r>
  <r>
    <n v="22303996"/>
    <n v="23162354"/>
    <s v="ACC01"/>
    <x v="220"/>
    <d v="2025-06-18T17:02:04"/>
    <s v="16 a 23 dias"/>
    <s v="24 a 31 dias"/>
    <s v="ADRNYJ1"/>
    <s v="TMS"/>
    <s v="EDSON DE SOUZA"/>
    <s v="JOSE ALEXANDRE SOARES CALDAS"/>
    <s v="JOSE ALEXANDRE SOARES CALDAS"/>
    <x v="195"/>
    <n v="65967"/>
    <s v="-"/>
    <s v="OFF LINE"/>
    <s v="Cartão de crédito"/>
    <s v="Cartão AMEX"/>
    <s v="Aéreo"/>
    <s v="N"/>
    <s v="Grupo Ocean Pact"/>
    <s v="Oceanpact Servicos Maritimos"/>
    <s v="-"/>
    <s v="Gol Linhas Aereas"/>
    <n v="2137929206"/>
    <s v="KON-OPE-RIO-POS-OCEANPACT"/>
    <s v="-"/>
    <x v="198"/>
    <n v="0"/>
    <n v="0"/>
    <n v="0"/>
    <n v="0"/>
    <n v="0"/>
    <n v="0"/>
    <s v="Reserva importada do Sistema TMS. OS: 65967"/>
    <s v="Verificação de bilhetes: Bilhete 2137929206 já sendo utilizado para este fornecedor."/>
    <s v="ARGO(TMS)"/>
    <s v="Bilhete duplicado"/>
    <s v="Bilhete Já Contabilizado"/>
    <s v="Duplicidade de Contabilização"/>
    <s v="Qualidade dos dados"/>
    <s v="GRUPO KONTIK"/>
  </r>
  <r>
    <n v="22490242"/>
    <n v="23324699"/>
    <s v="ACC01"/>
    <x v="221"/>
    <d v="2025-07-01T19:36:55"/>
    <s v="03 a 05 dias"/>
    <s v="03 a 05 dias"/>
    <s v="ADRNYJ2"/>
    <s v="TMS"/>
    <s v="EDSON DE SOUZA"/>
    <s v="Tms"/>
    <s v="Tms"/>
    <x v="196"/>
    <n v="63509"/>
    <s v="-"/>
    <s v="OFF LINE"/>
    <s v="Cartão de crédito"/>
    <s v="Cartão AMEX"/>
    <s v="Aéreo"/>
    <s v="N"/>
    <s v="Grupo Ocean Pact"/>
    <s v="Oceanpact Servicos Maritimos"/>
    <s v="-"/>
    <s v="Gol Linhas Aereas"/>
    <n v="2137929206"/>
    <s v="KON-OPE-RIO-POS-OCEANPACT"/>
    <s v="-"/>
    <x v="198"/>
    <n v="0"/>
    <n v="0"/>
    <n v="0"/>
    <n v="0"/>
    <n v="0"/>
    <n v="0"/>
    <s v="Reserva importada do Sistema TMS. OS: 63509"/>
    <s v="Verificação de bilhetes: Bilhete 2137929206 já sendo utilizado para este fornecedor."/>
    <s v="ARGO(TMS)"/>
    <s v="Bilhete duplicado"/>
    <s v="Bilhete Já Contabilizado"/>
    <s v="Duplicidade de Contabilização"/>
    <s v="Qualidade dos dados"/>
    <s v="GRUPO KONTIK"/>
  </r>
  <r>
    <n v="22500298"/>
    <n v="23333756"/>
    <s v="ACC01"/>
    <x v="222"/>
    <d v="2025-07-02T19:21:13"/>
    <s v="0 a 02 dias"/>
    <s v="0 a 02 dias"/>
    <s v="OYVMHK"/>
    <s v="GOVER"/>
    <s v="ANTONIO CARLOS FREITAS DE LIMA"/>
    <s v="Juliana dos Santos Pinto"/>
    <s v="Juliana dos Santos Pinto"/>
    <x v="197"/>
    <n v="4559265"/>
    <s v="-"/>
    <s v="OFF LINE"/>
    <s v="Cartão de crédito"/>
    <s v="Cartão de crédito"/>
    <s v="Aéreo"/>
    <s v="N"/>
    <s v="Grupo Fs Bioenergia"/>
    <s v="Fs Industria de Biocombustiveis Ltda"/>
    <s v="-"/>
    <s v="Gol Linhas Aereas"/>
    <n v="2140633760"/>
    <s v="KON-OPE-SAO-PVI-FS"/>
    <s v="-"/>
    <x v="199"/>
    <n v="0"/>
    <n v="0"/>
    <n v="0"/>
    <n v="0"/>
    <n v="0"/>
    <n v="0"/>
    <s v="Reserva importada do sistema Gover. Id: 4559265"/>
    <s v="Pnr já existente. A duplicidade de rloc é permitida apenas 6 meses após o último pnr emitido"/>
    <s v="GOVER"/>
    <s v="Duplicidade de RLOC"/>
    <s v="Campo RLOC"/>
    <s v="Duplicidade de Contabilização"/>
    <s v="Qualidade dos dados"/>
    <s v="GRUPO KONTIK"/>
  </r>
  <r>
    <n v="22505573"/>
    <n v="23338275"/>
    <s v="ACC01"/>
    <x v="223"/>
    <d v="2025-07-03T17:18:32"/>
    <s v="0 a 02 dias"/>
    <s v="0 a 02 dias"/>
    <s v="ALAURY"/>
    <s v="SABRE"/>
    <s v="MARIANO DA SILVA/RICARDO"/>
    <s v="WY"/>
    <s v="WY"/>
    <x v="198"/>
    <s v="BA0307251635"/>
    <s v="-"/>
    <s v="OFF LINE"/>
    <s v="Invoice"/>
    <s v="Faturado"/>
    <s v="Aéreo"/>
    <s v="N"/>
    <s v="Grupo Basf"/>
    <s v="Suvinil"/>
    <s v="-"/>
    <s v="Gol Linhas Aereas"/>
    <n v="2140690678"/>
    <s v="-"/>
    <s v="-"/>
    <x v="200"/>
    <n v="60.62"/>
    <n v="0"/>
    <n v="0"/>
    <n v="0"/>
    <n v="0"/>
    <n v="0"/>
    <s v="Reserva importada por HubTravel"/>
    <s v="Canal de venda não preenchido! (ACC01)"/>
    <s v="SABRE"/>
    <s v="Canal de venda"/>
    <s v="Falta de informação Gerencial"/>
    <s v="Dados do Fornecedor"/>
    <s v="Qualidade dos dados"/>
    <s v="KONTIK BUSINESS TRAVEL"/>
  </r>
  <r>
    <n v="22496733"/>
    <n v="23330270"/>
    <s v="ACC01"/>
    <x v="224"/>
    <d v="2025-07-03T10:31:17"/>
    <s v="0 a 02 dias"/>
    <s v="0 a 02 dias"/>
    <s v="5CUTP0"/>
    <s v="MANUAL"/>
    <s v="Ana Carla Carqueja Nascimento Oliveira"/>
    <s v="Ezio de Paula"/>
    <s v="Ezio de Paula"/>
    <x v="199"/>
    <n v="4472696"/>
    <s v="-"/>
    <s v="OFF LINE"/>
    <s v="Cartão de crédito"/>
    <s v="Cartão AMEX"/>
    <s v="Aéreo"/>
    <s v="N"/>
    <s v="Grupo Energisa"/>
    <s v="Energisa S.a."/>
    <s v="-"/>
    <s v="Gol Linhas Aereas"/>
    <n v="2130303897"/>
    <s v="KON-OPE-SAO-PVI-ENERGISA"/>
    <s v="-"/>
    <x v="201"/>
    <n v="44.27"/>
    <n v="0"/>
    <n v="0"/>
    <n v="0"/>
    <n v="0"/>
    <n v="0"/>
    <s v="-"/>
    <s v="Verificação de bilhetes: Bilhete 2130303897 já sendo utilizado para este fornecedor."/>
    <s v="MANUAL"/>
    <s v="Bilhete duplicado"/>
    <s v="Bilhete Já Contabilizado"/>
    <s v="Duplicidade de Contabilização"/>
    <s v="Qualidade dos dados"/>
    <s v="GRUPO KONTIK"/>
  </r>
  <r>
    <n v="22496733"/>
    <n v="23330366"/>
    <s v="ACC02"/>
    <x v="224"/>
    <d v="2025-07-03T10:31:17"/>
    <s v="0 a 02 dias"/>
    <s v="0 a 02 dias"/>
    <s v="5CUTP0"/>
    <s v="MANUAL"/>
    <s v="-"/>
    <s v="Ezio de Paula"/>
    <s v="Ezio de Paula"/>
    <x v="199"/>
    <n v="4472696"/>
    <s v="-"/>
    <s v="OFF LINE"/>
    <s v="Cartão de crédito"/>
    <s v="Cartão AMEX"/>
    <s v="Aéreo"/>
    <s v="N"/>
    <s v="Grupo Energisa"/>
    <s v="Energisa S.a."/>
    <s v="-"/>
    <s v="Gol Linhas Aereas"/>
    <n v="2130303897"/>
    <s v="KON-OPE-SAO-PVI-ENERGISA"/>
    <s v="-"/>
    <x v="201"/>
    <n v="44.27"/>
    <n v="0"/>
    <n v="0"/>
    <n v="0"/>
    <n v="0"/>
    <n v="0"/>
    <s v="-"/>
    <s v="Verificação de bilhetes: Bilhete 2130303897 já sendo utilizado para este fornecedor."/>
    <s v="MANUAL"/>
    <s v="Bilhete duplicado"/>
    <s v="Bilhete Já Contabilizado"/>
    <s v="Duplicidade de Contabilização"/>
    <s v="Qualidade dos dados"/>
    <s v="GRUPO KONTIK"/>
  </r>
  <r>
    <n v="22456546"/>
    <n v="23297178"/>
    <s v="ACC01"/>
    <x v="225"/>
    <d v="2025-06-25T19:10:34"/>
    <s v="09 a 15 dias"/>
    <s v="09 a 15 dias"/>
    <s v="HIOZFD01"/>
    <s v="MANUAL"/>
    <s v="YASMIN SANTANA"/>
    <s v="Maria Eduarda Simoes Rosa"/>
    <s v="Maria Eduarda Simoes Rosa"/>
    <x v="200"/>
    <s v="EMAIL"/>
    <s v="-"/>
    <s v="OFF LINE"/>
    <s v="Invoice"/>
    <s v="Faturado"/>
    <s v="Aéreo"/>
    <s v="N"/>
    <s v="Grupo Energisa"/>
    <s v="Energisa Rondonia - Distribuidora de Energia S.a."/>
    <s v="-"/>
    <s v="Gol Linhas Aereas"/>
    <n v="2140221620"/>
    <s v="KON-OPE-SAO-PVI-ENERGISA"/>
    <s v="-"/>
    <x v="202"/>
    <n v="0"/>
    <n v="0"/>
    <n v="0"/>
    <n v="0"/>
    <n v="0"/>
    <n v="0"/>
    <s v="-"/>
    <s v="Verificação de bilhetes: Bilhete 2140221618 já sendo utilizado para este fornecedor."/>
    <s v="MANUAL"/>
    <s v="Bilhete duplicado"/>
    <s v="Bilhete Já Contabilizado"/>
    <s v="Duplicidade de Contabilização"/>
    <s v="Qualidade dos dados"/>
    <s v="GRUPO KONTIK"/>
  </r>
  <r>
    <n v="22418658"/>
    <n v="23267275"/>
    <s v="ACC01"/>
    <x v="226"/>
    <d v="2025-06-18T17:01:40"/>
    <s v="16 a 23 dias"/>
    <s v="16 a 23 dias"/>
    <s v="5AV6F4"/>
    <s v="MANUAL"/>
    <s v="Bruno Fernando de Magalhaes"/>
    <s v="Gover"/>
    <s v="Gover"/>
    <x v="201"/>
    <n v="4474122"/>
    <s v="-"/>
    <s v="OFF LINE"/>
    <s v="Cartão de crédito"/>
    <s v="Cartão AMEX"/>
    <s v="Aéreo"/>
    <s v="S"/>
    <s v="Grupo Energisa"/>
    <s v="Energisa Mato Grosso - Distribuidora de Energia S.a."/>
    <s v="-"/>
    <s v="Gol Linhas Aereas"/>
    <n v="2130421884"/>
    <s v="KON-OPE-SAO-PVI-ENERGISA"/>
    <s v="-"/>
    <x v="203"/>
    <n v="98.15"/>
    <n v="0"/>
    <n v="0"/>
    <n v="0"/>
    <n v="0"/>
    <n v="0"/>
    <s v="Reserva importada do sistema Gover. Id: 4474122"/>
    <s v="Verificação de bilhetes: Bilhete 2130421884 já sendo utilizado para este fornecedor."/>
    <s v="MANUAL"/>
    <s v="Bilhete duplicado"/>
    <s v="Bilhete Já Contabilizado"/>
    <s v="Duplicidade de Contabilização"/>
    <s v="Qualidade dos dados"/>
    <s v="GRUPO KONTIK"/>
  </r>
  <r>
    <n v="22496815"/>
    <n v="23330353"/>
    <s v="ACC01"/>
    <x v="227"/>
    <d v="2025-07-02T12:18:46"/>
    <s v="0 a 02 dias"/>
    <s v="0 a 02 dias"/>
    <s v="QJXWPW1"/>
    <s v="TMS"/>
    <s v="FELIPE MINELLI"/>
    <s v="SAMANTHA OLIVEIRA NASCIMENTO"/>
    <s v="SAMANTHA OLIVEIRA NASCIMENTO"/>
    <x v="202"/>
    <n v="108771"/>
    <s v="-"/>
    <s v="OFF LINE"/>
    <s v="Cartão de crédito"/>
    <s v="Cartão AMEX"/>
    <s v="Aéreo"/>
    <s v="N"/>
    <s v="Grupo Deloitte"/>
    <s v="Deloitte Auditores - Rio de Janeiro"/>
    <s v="-"/>
    <s v="Gol Linhas Aereas"/>
    <n v="2140593649"/>
    <s v="KON-OPE-SAO-PVI-BTC-ARGO-DELOITTE"/>
    <s v="-"/>
    <x v="204"/>
    <n v="0"/>
    <n v="0"/>
    <n v="0"/>
    <n v="0"/>
    <n v="0"/>
    <n v="0"/>
    <s v="Reserva importada do Sistema TMS. OS: 108771"/>
    <s v="Autorização do cartão da forma de pagamento não preenchida! (ACC01) Autorização do cartão da forma de recebimento não preenchida! (ACC01)"/>
    <s v="ARGO(TMS)"/>
    <s v="Mais de um campo não preenchido"/>
    <s v="Falta de informação Gerencial"/>
    <s v="Dados do Fornecedor"/>
    <s v="Qualidade dos dados"/>
    <s v="KONTIK BUSINESS TRAVEL"/>
  </r>
  <r>
    <n v="22299242"/>
    <n v="23158692"/>
    <s v="ACC01"/>
    <x v="228"/>
    <d v="2025-06-18T17:02:03"/>
    <s v="16 a 23 dias"/>
    <s v="31 dias ou +"/>
    <s v="JLLJLQ1"/>
    <s v="TMS"/>
    <s v="JONATAS BARCELOS"/>
    <s v="SAMANTHA OLIVEIRA NASCIMENTO"/>
    <s v="Cintya Cocco Figueiredo"/>
    <x v="203"/>
    <n v="106986"/>
    <s v="-"/>
    <s v="OFF LINE"/>
    <s v="Cartão de crédito"/>
    <s v="Cartão de crédito"/>
    <s v="Aéreo"/>
    <s v="N"/>
    <s v="Grupo Deloitte"/>
    <s v="Deloitte Auditores - Recife"/>
    <s v="-"/>
    <s v="Gol Linhas Aereas"/>
    <n v="2138149817"/>
    <s v="KON-OPE-SAO-PVI-BTC-ARGO-DELOITTE"/>
    <s v="-"/>
    <x v="205"/>
    <n v="58.89"/>
    <n v="0"/>
    <n v="0"/>
    <n v="0"/>
    <n v="0"/>
    <n v="0"/>
    <s v="Reserva importada do Sistema TMS. OS: 106986"/>
    <s v="Verificação de bilhetes: Bilhete 2138149817 já sendo utilizado para este fornecedor."/>
    <s v="ARGO(TMS)"/>
    <s v="Bilhete duplicado"/>
    <s v="Bilhete Já Contabilizado"/>
    <s v="Duplicidade de Contabilização"/>
    <s v="Qualidade dos dados"/>
    <s v="GRUPO KONTIK"/>
  </r>
  <r>
    <n v="22302144"/>
    <n v="23160790"/>
    <s v="ACC01"/>
    <x v="229"/>
    <d v="2025-06-18T17:01:32"/>
    <s v="16 a 23 dias"/>
    <s v="24 a 31 dias"/>
    <s v="588ZIJ"/>
    <s v="MANUAL"/>
    <s v="Adacir  Reis"/>
    <s v="Ellen da Conceicao"/>
    <s v="Ellen da Conceicao"/>
    <x v="204"/>
    <n v="4541842"/>
    <s v="-"/>
    <s v="OFF LINE"/>
    <s v="Invoice"/>
    <s v="Faturado"/>
    <s v="Aéreo"/>
    <s v="N"/>
    <s v="Grupo Itausa"/>
    <s v="Instituto Itausa"/>
    <s v="-"/>
    <s v="Gol Linhas Aereas"/>
    <n v="2138333769"/>
    <s v="POSTO KONCEPT"/>
    <s v="-"/>
    <x v="206"/>
    <n v="91.57"/>
    <n v="0"/>
    <n v="0"/>
    <n v="0"/>
    <n v="0"/>
    <n v="0"/>
    <s v="Reserva importada do sistema Gover. Id: 4541842"/>
    <s v="Verificação de bilhetes: Bilhete 2138333769 já sendo utilizado para este fornecedor."/>
    <s v="MANUAL"/>
    <s v="Bilhete duplicado"/>
    <s v="Bilhete Já Contabilizado"/>
    <s v="Duplicidade de Contabilização"/>
    <s v="Qualidade dos dados"/>
    <s v="GRUPO KONTIK"/>
  </r>
  <r>
    <n v="22302144"/>
    <n v="23160838"/>
    <s v="ACC02"/>
    <x v="229"/>
    <d v="2025-06-18T17:01:32"/>
    <s v="16 a 23 dias"/>
    <s v="24 a 31 dias"/>
    <s v="588ZIJ"/>
    <s v="MANUAL"/>
    <s v="CARLOS ABERTO SANTOS"/>
    <s v="Ellen da Conceicao"/>
    <s v="Ellen da Conceicao"/>
    <x v="204"/>
    <s v="-"/>
    <s v="-"/>
    <s v="OFF LINE"/>
    <s v="Invoice"/>
    <s v="Faturado"/>
    <s v="Aéreo"/>
    <s v="N"/>
    <s v="Grupo Itausa"/>
    <s v="Instituto Itausa"/>
    <s v="-"/>
    <s v="Gol Linhas Aereas"/>
    <n v="2138976223"/>
    <s v="KON-OPE-SAO-PVI-ITAU"/>
    <s v="-"/>
    <x v="207"/>
    <n v="104.89"/>
    <n v="0"/>
    <n v="0"/>
    <n v="0"/>
    <n v="0"/>
    <n v="0"/>
    <s v="Reserva importada do sistema Gover. Id: 4541842"/>
    <s v="Verificação de bilhetes: Bilhete 2138333769 já sendo utilizado para este fornecedor."/>
    <s v="MANUAL"/>
    <s v="Bilhete duplicado"/>
    <s v="Bilhete Já Contabilizado"/>
    <s v="Duplicidade de Contabilização"/>
    <s v="Qualidade dos dados"/>
    <s v="GRUPO KONTIK"/>
  </r>
  <r>
    <n v="22499499"/>
    <n v="23332996"/>
    <s v="ACC01"/>
    <x v="230"/>
    <d v="2025-07-02T18:49:10"/>
    <s v="0 a 02 dias"/>
    <s v="0 a 02 dias"/>
    <s v="EJYWVX0"/>
    <s v="TMS"/>
    <s v="IRIS VIDAL"/>
    <s v="Jeane Alencar Pereira"/>
    <s v="Jeane Alencar Pereira"/>
    <x v="205"/>
    <n v="108743"/>
    <s v="-"/>
    <s v="OFF LINE"/>
    <s v="Cartão de crédito"/>
    <s v="Cartão AMEX"/>
    <s v="Aéreo"/>
    <s v="N"/>
    <s v="Grupo Deloitte"/>
    <s v="Deloitte Assessoria - Sao Paulo"/>
    <s v="-"/>
    <s v="Gol Linhas Aereas"/>
    <n v="2140611735"/>
    <s v="KON-OPE-SAO-PVI-BTC-ARGO-DELOITTE"/>
    <s v="-"/>
    <x v="94"/>
    <n v="0"/>
    <n v="0"/>
    <n v="0"/>
    <n v="0"/>
    <n v="0"/>
    <n v="0"/>
    <s v="Reserva importada do Sistema TMS. OS: 108743"/>
    <s v="Tarifa mínima não preenchida! (ACC01) Tarifa máxima não preenchida! (ACC01)"/>
    <s v="ARGO(TMS)"/>
    <s v="Mais de um campo não preenchido"/>
    <s v="Falta de informação Gerencial"/>
    <s v="Dados do Fornecedor"/>
    <s v="Qualidade dos dados"/>
    <s v="KONTIK BUSINESS TRAVEL"/>
  </r>
  <r>
    <n v="22296539"/>
    <n v="23156210"/>
    <s v="ACC01"/>
    <x v="231"/>
    <d v="2025-06-18T16:55:20"/>
    <s v="16 a 23 dias"/>
    <s v="31 dias ou +"/>
    <s v="OABHFQ01"/>
    <s v="TMS"/>
    <s v="BRUNA BRAZ"/>
    <s v="Leonardo Lima Bento"/>
    <s v="Leonardo Lima Bento"/>
    <x v="206"/>
    <n v="212979"/>
    <s v="-"/>
    <s v="OFF LINE"/>
    <s v="Cartão de crédito"/>
    <s v="Cartão de crédito"/>
    <s v="Aéreo"/>
    <s v="N"/>
    <s v="Grupo Kpmg"/>
    <s v="Kpmg Consultoria"/>
    <s v="-"/>
    <s v="Gol Linhas Aereas"/>
    <n v="2136720341"/>
    <s v="KON-OPE-SAO-PVI-KPMG"/>
    <s v="-"/>
    <x v="208"/>
    <n v="107.34"/>
    <n v="0"/>
    <n v="0"/>
    <n v="0"/>
    <n v="0"/>
    <n v="0"/>
    <s v="Reserva importada do Sistema TMS. OS: 212979"/>
    <s v="Pnr já existente. A duplicidade de rloc é permitida apenas 6 meses após o último pnr emitido"/>
    <s v="ARGO(TMS)"/>
    <s v="Duplicidade de RLOC"/>
    <s v="Campo RLOC"/>
    <s v="Duplicidade de Contabilização"/>
    <s v="Qualidade dos dados"/>
    <s v="GRUPO KONTIK"/>
  </r>
  <r>
    <n v="22296545"/>
    <n v="23156215"/>
    <s v="ACC01"/>
    <x v="232"/>
    <d v="2025-06-18T17:02:00"/>
    <s v="16 a 23 dias"/>
    <s v="31 dias ou +"/>
    <s v="OABHFQ1"/>
    <s v="TMS"/>
    <s v="YASMIN CAROLINO"/>
    <s v="Leonardo Lima Bento"/>
    <s v="Leonardo Lima Bento"/>
    <x v="207"/>
    <n v="212978"/>
    <s v="-"/>
    <s v="OFF LINE"/>
    <s v="Cartão de crédito"/>
    <s v="Cartão de crédito"/>
    <s v="Aéreo"/>
    <s v="N"/>
    <s v="Grupo Kpmg"/>
    <s v="Kpmg Consultoria"/>
    <s v="-"/>
    <s v="Gol Linhas Aereas"/>
    <n v="2136720340"/>
    <s v="KON-OPE-SAO-PVI-KPMG"/>
    <s v="-"/>
    <x v="208"/>
    <n v="107.34"/>
    <n v="0"/>
    <n v="0"/>
    <n v="0"/>
    <n v="0"/>
    <n v="0"/>
    <s v="Reserva importada do Sistema TMS. OS: 212978"/>
    <s v="Verificação de bilhetes: Bilhete 2136720340 já sendo utilizado para este fornecedor."/>
    <s v="ARGO(TMS)"/>
    <s v="Bilhete duplicado"/>
    <s v="Bilhete Já Contabilizado"/>
    <s v="Duplicidade de Contabilização"/>
    <s v="Qualidade dos dados"/>
    <s v="GRUPO KONTIK"/>
  </r>
  <r>
    <n v="22504723"/>
    <n v="23337436"/>
    <s v="ACC01"/>
    <x v="233"/>
    <d v="2025-07-03T14:39:30"/>
    <s v="0 a 02 dias"/>
    <s v="0 a 02 dias"/>
    <s v="FYJJJU"/>
    <s v="EBOOKING"/>
    <s v="LUIS CASTRO SCATOLINI/TIAGO"/>
    <s v="Kontrip"/>
    <s v="Kontrip"/>
    <x v="208"/>
    <s v="-"/>
    <s v="-"/>
    <s v="OFF LINE"/>
    <s v="Cartão de crédito"/>
    <s v="Cartão de crédito"/>
    <s v="Aéreo"/>
    <s v="N"/>
    <s v="Grupo Kontrip"/>
    <s v="Instituto Atlantico"/>
    <s v="-"/>
    <s v="Gol Linhas Aereas"/>
    <n v="2140681925"/>
    <s v="KONTRIP"/>
    <s v="-"/>
    <x v="209"/>
    <n v="400"/>
    <n v="0"/>
    <n v="0"/>
    <n v="0"/>
    <n v="0"/>
    <n v="40"/>
    <s v="obs"/>
    <s v="Pnr já existente. A duplicidade de rloc é permitida apenas 6 meses após o último pnr emitido"/>
    <s v="KONTRIP"/>
    <s v="Duplicidade de RLOC"/>
    <s v="Campo RLOC"/>
    <s v="Duplicidade de Contabilização"/>
    <s v="Qualidade dos dados"/>
    <s v="KONTRIP VIAGENS"/>
  </r>
  <r>
    <n v="22504763"/>
    <n v="23337473"/>
    <s v="ACC01"/>
    <x v="234"/>
    <d v="2025-07-03T14:55:04"/>
    <s v="0 a 02 dias"/>
    <s v="0 a 02 dias"/>
    <s v="FXXJWY"/>
    <s v="EBOOKING"/>
    <s v="LUIS CASTRO SCATOLINI/TIAGO"/>
    <s v="Kontrip"/>
    <s v="Kontrip"/>
    <x v="209"/>
    <s v="-"/>
    <s v="-"/>
    <s v="OFF LINE"/>
    <s v="Cartão de crédito"/>
    <s v="Cartão de crédito"/>
    <s v="Aéreo"/>
    <s v="N"/>
    <s v="Grupo Kontrip"/>
    <s v="Instituto Atlantico"/>
    <s v="-"/>
    <s v="Gol Linhas Aereas"/>
    <n v="2140683530"/>
    <s v="KONTRIP"/>
    <s v="-"/>
    <x v="210"/>
    <n v="40"/>
    <n v="0"/>
    <n v="0"/>
    <n v="0"/>
    <n v="0"/>
    <n v="400"/>
    <s v="obs"/>
    <s v="Pnr já existente. A duplicidade de rloc é permitida apenas 6 meses após o último pnr emitido"/>
    <s v="KONTRIP"/>
    <s v="Duplicidade de RLOC"/>
    <s v="Campo RLOC"/>
    <s v="Duplicidade de Contabilização"/>
    <s v="Qualidade dos dados"/>
    <s v="KONTRIP VIAGENS"/>
  </r>
  <r>
    <n v="22483173"/>
    <n v="23318362"/>
    <s v="ACC01"/>
    <x v="235"/>
    <d v="2025-06-30T15:28:45"/>
    <s v="03 a 05 dias"/>
    <s v="03 a 05 dias"/>
    <s v="GONOFP"/>
    <s v="GOVER"/>
    <s v="AUGUSTO DALVARO SOUZA SALOMON"/>
    <s v="Marcos de Oliveira Miklos"/>
    <s v="Marcos de Oliveira Miklos"/>
    <x v="210"/>
    <n v="4558967"/>
    <s v="-"/>
    <s v="OFF LINE"/>
    <s v="Invoice"/>
    <s v="Faturado"/>
    <s v="Aéreo"/>
    <s v="N"/>
    <s v="Grupo Abegas"/>
    <s v="Abegas"/>
    <s v="-"/>
    <s v="Gol Linhas Aereas"/>
    <n v="2140466751"/>
    <s v="KON-OPE-SAO-PVI-BTC"/>
    <s v="-"/>
    <x v="211"/>
    <n v="0"/>
    <n v="0"/>
    <n v="0"/>
    <n v="0"/>
    <n v="0"/>
    <n v="0"/>
    <s v="Reserva importada do sistema Gover. Id: 4558967"/>
    <s v="Pnr já existente. A duplicidade de rloc é permitida apenas 6 meses após o último pnr emitido"/>
    <s v="GOVER"/>
    <s v="Duplicidade de RLOC"/>
    <s v="Campo RLOC"/>
    <s v="Duplicidade de Contabilização"/>
    <s v="Qualidade dos dados"/>
    <s v="GRUPO KONTIK"/>
  </r>
  <r>
    <n v="22449892"/>
    <n v="23291678"/>
    <s v="ACC01"/>
    <x v="236"/>
    <d v="2025-06-24T16:48:48"/>
    <s v="09 a 15 dias"/>
    <s v="09 a 15 dias"/>
    <s v="GONOFP"/>
    <s v="GOVER"/>
    <s v="AUGUSTO DALVARO SOUZA SALOMON"/>
    <s v="Juliana dos Santos Pinto"/>
    <s v="Juliana dos Santos Pinto"/>
    <x v="211"/>
    <n v="4556558"/>
    <s v="-"/>
    <s v="OFF LINE"/>
    <s v="Invoice"/>
    <s v="Faturado"/>
    <s v="Aéreo"/>
    <s v="N"/>
    <s v="Grupo Abegas"/>
    <s v="Abegas"/>
    <s v="-"/>
    <s v="Gol Linhas Aereas"/>
    <n v="2140146821"/>
    <s v="KON-OPE-SAO-PVI-BTC"/>
    <s v="-"/>
    <x v="94"/>
    <n v="0"/>
    <n v="0"/>
    <n v="0"/>
    <n v="0"/>
    <n v="0"/>
    <n v="0"/>
    <s v="Reserva importada do sistema Gover. Id: 4556558"/>
    <s v="Pnr já existente. A duplicidade de rloc é permitida apenas 6 meses após o último pnr emitido"/>
    <s v="GOVER"/>
    <s v="Duplicidade de RLOC"/>
    <s v="Campo RLOC"/>
    <s v="Duplicidade de Contabilização"/>
    <s v="Qualidade dos dados"/>
    <s v="GRUPO KONTIK"/>
  </r>
  <r>
    <n v="21827900"/>
    <n v="22740849"/>
    <s v="ACC01"/>
    <x v="237"/>
    <d v="2025-07-01T18:03:08"/>
    <s v="03 a 05 dias"/>
    <s v="31 dias ou +"/>
    <s v="EBZPVF"/>
    <s v="TMS"/>
    <s v="CLAUDIO LINDENMEYER FILHO"/>
    <s v="Tms"/>
    <s v="Tms"/>
    <x v="212"/>
    <n v="3802"/>
    <s v="-"/>
    <s v="ON LINE"/>
    <s v="Cartão de crédito"/>
    <s v="Cartão de crédito"/>
    <s v="Aéreo"/>
    <s v="N"/>
    <s v="Grupo Braskem"/>
    <s v="Voqen Energia Ltda"/>
    <s v="-"/>
    <s v="Gol Linhas Aereas"/>
    <n v="2134241901"/>
    <s v="KON-OPE-SAO-PVI-BRASKEM"/>
    <s v="-"/>
    <x v="94"/>
    <n v="60.62"/>
    <n v="0"/>
    <n v="0"/>
    <n v="0"/>
    <n v="0"/>
    <n v="0"/>
    <s v="Reserva importada do Sistema TMS. OS: 3802"/>
    <s v="23Ocorreu o erro 'The INSERT statement conflicted with the FOREIGN KEY constraint &quot;FK_1416_10421&quot;. The conflict occurred in database &quot;Corporativo&quot;, "/>
    <s v="ARGO(TMS)"/>
    <s v="Falta de informação Gerencial"/>
    <s v="Mais de um campo não preenchido"/>
    <s v="Dados do Fornecedor"/>
    <s v="Sistêmico"/>
    <s v="KONTIK BUSINESS TRAVEL"/>
  </r>
  <r>
    <n v="22489008"/>
    <n v="23323461"/>
    <s v="ACC01"/>
    <x v="238"/>
    <d v="2025-07-01T15:36:37"/>
    <s v="03 a 05 dias"/>
    <s v="03 a 05 dias"/>
    <s v="IZQYSO"/>
    <s v="GOVER"/>
    <s v="ANTONIO PEDRO AGUIAR LINDENBERG"/>
    <s v="Juliana dos Santos Pinto"/>
    <s v="Juliana dos Santos Pinto"/>
    <x v="213"/>
    <n v="4559357"/>
    <s v="-"/>
    <s v="OFF LINE"/>
    <s v="Invoice"/>
    <s v="Cartão convênio"/>
    <s v="Aéreo"/>
    <s v="N"/>
    <s v="Grupo Rede Gazeta"/>
    <s v="Tv Gazeta"/>
    <s v="-"/>
    <s v="Gol Linhas Aereas"/>
    <n v="2140517746"/>
    <s v="KON-OPE-SAO-PVI-BTC"/>
    <s v="-"/>
    <x v="212"/>
    <n v="0"/>
    <n v="0"/>
    <n v="0"/>
    <n v="0"/>
    <n v="0"/>
    <n v="0"/>
    <s v="Reserva importada do sistema Gover. Id: 4559357"/>
    <s v="Pnr já existente. A duplicidade de rloc é permitida apenas 6 meses após o último pnr emitido"/>
    <s v="GOVER"/>
    <s v="Duplicidade de RLOC"/>
    <s v="Campo RLOC"/>
    <s v="Duplicidade de Contabilização"/>
    <s v="Qualidade dos dados"/>
    <s v="GRUPO KONTIK"/>
  </r>
  <r>
    <n v="22489054"/>
    <n v="23323503"/>
    <s v="ACC01"/>
    <x v="239"/>
    <d v="2025-07-01T15:36:37"/>
    <s v="03 a 05 dias"/>
    <s v="03 a 05 dias"/>
    <s v="AFUITO"/>
    <s v="GOVER"/>
    <s v="ALESSANDRA PERES GUIMARAES"/>
    <s v="Juliana dos Santos Pinto"/>
    <s v="Juliana dos Santos Pinto"/>
    <x v="214"/>
    <n v="4559349"/>
    <s v="-"/>
    <s v="OFF LINE"/>
    <s v="Invoice"/>
    <s v="Cartão convênio"/>
    <s v="Aéreo"/>
    <s v="N"/>
    <s v="Grupo Rede Gazeta"/>
    <s v="Tv Gazeta"/>
    <s v="-"/>
    <s v="Gol Linhas Aereas"/>
    <n v="2140517797"/>
    <s v="KON-OPE-SAO-PVI-BTC"/>
    <s v="-"/>
    <x v="212"/>
    <n v="0"/>
    <n v="0"/>
    <n v="0"/>
    <n v="0"/>
    <n v="0"/>
    <n v="0"/>
    <s v="Reserva importada do sistema Gover. Id: 4559349"/>
    <s v="Pnr já existente. A duplicidade de rloc é permitida apenas 6 meses após o último pnr emitido"/>
    <s v="GOVER"/>
    <s v="Duplicidade de RLOC"/>
    <s v="Campo RLOC"/>
    <s v="Duplicidade de Contabilização"/>
    <s v="Qualidade dos dados"/>
    <s v="GRUPO KONTIK"/>
  </r>
  <r>
    <n v="22112032"/>
    <n v="22994844"/>
    <s v="ACC01"/>
    <x v="240"/>
    <d v="2025-07-01T16:16:42"/>
    <s v="03 a 05 dias"/>
    <s v="31 dias ou +"/>
    <s v="HNBONT1"/>
    <s v="TMS"/>
    <s v="CLEDSON COSTA"/>
    <s v="Alexander Perez Alves"/>
    <s v="Alexander Perez Alves"/>
    <x v="215"/>
    <n v="5820"/>
    <s v="-"/>
    <s v="OFF LINE"/>
    <s v="Invoice"/>
    <s v="Cartão convênio"/>
    <s v="Aéreo"/>
    <s v="N"/>
    <s v="Grupo Braskem"/>
    <s v="Braskem - Camacari"/>
    <s v="-"/>
    <s v="Gol Linhas Aereas"/>
    <n v="2136910143"/>
    <s v="KON-OPE-SAO-PVI-BRASKEM"/>
    <s v="-"/>
    <x v="213"/>
    <n v="0"/>
    <n v="0"/>
    <n v="0"/>
    <n v="0"/>
    <n v="0"/>
    <n v="0"/>
    <s v="Reserva importada do Sistema TMS. OS: 5820"/>
    <s v="23Ocorreu o erro 'The INSERT statement conflicted with the FOREIGN KEY constraint &quot;FK_1416_10421&quot;. The conflict occurred in database &quot;Corporativo&quot;, "/>
    <s v="ARGO(TMS)"/>
    <s v="Falta de informação Gerencial"/>
    <s v="Mais de um campo não preenchido"/>
    <s v="Dados do Fornecedor"/>
    <s v="Sistêmico"/>
    <s v="GRUPO KONTIK"/>
  </r>
  <r>
    <n v="22482728"/>
    <n v="23317930"/>
    <s v="ACC01"/>
    <x v="241"/>
    <d v="2025-06-30T14:25:27"/>
    <s v="03 a 05 dias"/>
    <s v="03 a 05 dias"/>
    <s v="FGSSPS"/>
    <s v="TMS"/>
    <s v="JOAO NETO NETO"/>
    <s v="Tms"/>
    <s v="Tms"/>
    <x v="216"/>
    <n v="8477"/>
    <s v="-"/>
    <s v="ON LINE"/>
    <s v="Cartão de crédito"/>
    <s v="Cartão de crédito"/>
    <s v="Aéreo"/>
    <s v="N"/>
    <s v="Grupo Braskem"/>
    <s v="Braskem - Camacari"/>
    <s v="-"/>
    <s v="Gol Linhas Aereas"/>
    <n v="2140465900"/>
    <s v="KON-OPE-SAO-PVI-BRASKEM"/>
    <s v="-"/>
    <x v="214"/>
    <n v="51.66"/>
    <n v="0"/>
    <n v="0"/>
    <n v="0"/>
    <n v="0"/>
    <n v="0"/>
    <s v="Reserva importada do Sistema TMS. OS: 8477"/>
    <s v="Matrícula não preenchida! (ACC01)"/>
    <s v="ARGO(TMS)"/>
    <s v="Matrícula"/>
    <s v="Falta de informação Gerencial"/>
    <s v="Dados do Fornecedor"/>
    <s v="Qualidade dos dados"/>
    <s v="KONTIK BUSINESS TRAVEL"/>
  </r>
  <r>
    <n v="21720396"/>
    <n v="22644344"/>
    <s v="ACC01"/>
    <x v="242"/>
    <d v="2025-07-01T12:33:15"/>
    <s v="03 a 05 dias"/>
    <s v="31 dias ou +"/>
    <s v="SNTRGL1"/>
    <s v="TMS"/>
    <s v="GUSTAVO SANTOS"/>
    <s v="Alexander Perez Alves"/>
    <s v="Alexander Perez Alves"/>
    <x v="217"/>
    <n v="2909"/>
    <s v="-"/>
    <s v="OFF LINE"/>
    <s v="Invoice"/>
    <s v="Cartão convênio"/>
    <s v="Aéreo"/>
    <s v="N"/>
    <s v="Grupo Braskem"/>
    <s v="Braskem - Camacari"/>
    <s v="-"/>
    <s v="Gol Linhas Aereas"/>
    <n v="2132963641"/>
    <s v="KON-OPE-SAO-PVI-BRASKEM"/>
    <s v="-"/>
    <x v="215"/>
    <n v="0"/>
    <n v="0"/>
    <n v="0"/>
    <n v="0"/>
    <n v="0"/>
    <n v="0"/>
    <s v="Reserva importada do Sistema TMS. OS: 2909"/>
    <s v="23Ocorreu o erro 'The INSERT statement conflicted with the FOREIGN KEY constraint &quot;FK_1416_10421&quot;. The conflict occurred in database &quot;Corporativo&quot;, "/>
    <s v="ARGO(TMS)"/>
    <s v="Falta de informação Gerencial"/>
    <s v="Mais de um campo não preenchido"/>
    <s v="Dados do Fornecedor"/>
    <s v="Sistêmico"/>
    <s v="GRUPO KONTIK"/>
  </r>
  <r>
    <n v="22297466"/>
    <n v="23157085"/>
    <s v="ACC01"/>
    <x v="243"/>
    <d v="2025-06-18T16:55:23"/>
    <s v="16 a 23 dias"/>
    <s v="31 dias ou +"/>
    <s v="HLPVET"/>
    <s v="TMS"/>
    <s v="MARCIO PITZER"/>
    <s v="Renan Garib Pacheco do Amaral"/>
    <s v="Renan Garib Pacheco do Amaral"/>
    <x v="218"/>
    <n v="7363"/>
    <s v="-"/>
    <s v="OFF LINE"/>
    <s v="Cartão de crédito"/>
    <s v="Cartão de crédito"/>
    <s v="Aéreo"/>
    <s v="N"/>
    <s v="Grupo Braskem"/>
    <s v="Braskem - Camacari"/>
    <s v="-"/>
    <s v="Gol Linhas Aereas"/>
    <n v="2137705574"/>
    <s v="KON-OPE-SAO-PVI-BRASKEM"/>
    <s v="-"/>
    <x v="202"/>
    <n v="0.01"/>
    <n v="0"/>
    <n v="0"/>
    <n v="0"/>
    <n v="0"/>
    <n v="0"/>
    <s v="Reserva importada do Sistema TMS. OS: 7363"/>
    <s v="Pnr já existente. A duplicidade de rloc é permitida apenas 6 meses após o último pnr emitido"/>
    <s v="ARGO(TMS)"/>
    <s v="Duplicidade de RLOC"/>
    <s v="Campo RLOC"/>
    <s v="Duplicidade de Contabilização"/>
    <s v="Qualidade dos dados"/>
    <s v="GRUPO KONTIK"/>
  </r>
  <r>
    <n v="22297474"/>
    <n v="23157092"/>
    <s v="ACC01"/>
    <x v="244"/>
    <d v="2025-06-18T16:55:23"/>
    <s v="16 a 23 dias"/>
    <s v="31 dias ou +"/>
    <s v="QBRBJP"/>
    <s v="TMS"/>
    <s v="MARCIO PITZER"/>
    <s v="Renan Garib Pacheco do Amaral"/>
    <s v="Renan Garib Pacheco do Amaral"/>
    <x v="219"/>
    <n v="7360"/>
    <s v="-"/>
    <s v="OFF LINE"/>
    <s v="Cartão de crédito"/>
    <s v="Cartão de crédito"/>
    <s v="Aéreo"/>
    <s v="N"/>
    <s v="Grupo Braskem"/>
    <s v="Braskem - Camacari"/>
    <s v="-"/>
    <s v="Gol Linhas Aereas"/>
    <n v="2137705556"/>
    <s v="KON-OPE-SAO-PVI-BRASKEM"/>
    <s v="-"/>
    <x v="202"/>
    <n v="0"/>
    <n v="0"/>
    <n v="0"/>
    <n v="0"/>
    <n v="0"/>
    <n v="0"/>
    <s v="Reserva importada do Sistema TMS. OS: 7360"/>
    <s v="Pnr já existente. A duplicidade de rloc é permitida apenas 6 meses após o último pnr emitido"/>
    <s v="ARGO(TMS)"/>
    <s v="Duplicidade de RLOC"/>
    <s v="Campo RLOC"/>
    <s v="Duplicidade de Contabilização"/>
    <s v="Qualidade dos dados"/>
    <s v="GRUPO KONTIK"/>
  </r>
  <r>
    <n v="22297479"/>
    <n v="23157098"/>
    <s v="ACC01"/>
    <x v="245"/>
    <d v="2025-06-18T16:55:24"/>
    <s v="16 a 23 dias"/>
    <s v="31 dias ou +"/>
    <s v="HMXOJC"/>
    <s v="TMS"/>
    <s v="MARCIO PITZER"/>
    <s v="Renan Garib Pacheco do Amaral"/>
    <s v="Renan Garib Pacheco do Amaral"/>
    <x v="220"/>
    <n v="7358"/>
    <s v="-"/>
    <s v="OFF LINE"/>
    <s v="Cartão de crédito"/>
    <s v="Cartão de crédito"/>
    <s v="Aéreo"/>
    <s v="N"/>
    <s v="Grupo Braskem"/>
    <s v="Braskem - Camacari"/>
    <s v="-"/>
    <s v="Gol Linhas Aereas"/>
    <n v="2137705529"/>
    <s v="KON-OPE-SAO-PVI-BRASKEM"/>
    <s v="-"/>
    <x v="216"/>
    <n v="0"/>
    <n v="0"/>
    <n v="0"/>
    <n v="0"/>
    <n v="0"/>
    <n v="0"/>
    <s v="Reserva importada do Sistema TMS. OS: 7358"/>
    <s v="Pnr já existente. A duplicidade de rloc é permitida apenas 6 meses após o último pnr emitido"/>
    <s v="ARGO(TMS)"/>
    <s v="Duplicidade de RLOC"/>
    <s v="Campo RLOC"/>
    <s v="Duplicidade de Contabilização"/>
    <s v="Qualidade dos dados"/>
    <s v="GRUPO KONTIK"/>
  </r>
  <r>
    <n v="22297497"/>
    <n v="23157116"/>
    <s v="ACC01"/>
    <x v="246"/>
    <d v="2025-06-18T16:55:26"/>
    <s v="16 a 23 dias"/>
    <s v="31 dias ou +"/>
    <s v="FINLKH"/>
    <s v="TMS"/>
    <s v="MARCIO PITZER"/>
    <s v="Renan Garib Pacheco do Amaral"/>
    <s v="Renan Garib Pacheco do Amaral"/>
    <x v="221"/>
    <n v="7354"/>
    <s v="-"/>
    <s v="OFF LINE"/>
    <s v="Cartão de crédito"/>
    <s v="Cartão de crédito"/>
    <s v="Aéreo"/>
    <s v="N"/>
    <s v="Grupo Braskem"/>
    <s v="Braskem - Camacari"/>
    <s v="-"/>
    <s v="Gol Linhas Aereas"/>
    <n v="2137745426"/>
    <s v="KON-OPE-SAO-PVI-BRASKEM"/>
    <s v="-"/>
    <x v="217"/>
    <n v="0"/>
    <n v="0"/>
    <n v="0"/>
    <n v="0"/>
    <n v="0"/>
    <n v="0"/>
    <s v="Reserva importada do Sistema TMS. OS: 7354"/>
    <s v="Pnr já existente. A duplicidade de rloc é permitida apenas 6 meses após o último pnr emitido"/>
    <s v="ARGO(TMS)"/>
    <s v="Duplicidade de RLOC"/>
    <s v="Campo RLOC"/>
    <s v="Duplicidade de Contabilização"/>
    <s v="Qualidade dos dados"/>
    <s v="GRUPO KONTIK"/>
  </r>
  <r>
    <n v="22297503"/>
    <n v="23157122"/>
    <s v="ACC01"/>
    <x v="247"/>
    <d v="2025-06-18T16:55:28"/>
    <s v="16 a 23 dias"/>
    <s v="31 dias ou +"/>
    <s v="UGOFLM"/>
    <s v="TMS"/>
    <s v="MARCIO PITZER"/>
    <s v="Renan Garib Pacheco do Amaral"/>
    <s v="Renan Garib Pacheco do Amaral"/>
    <x v="222"/>
    <n v="7353"/>
    <s v="-"/>
    <s v="OFF LINE"/>
    <s v="Cartão de crédito"/>
    <s v="Cartão de crédito"/>
    <s v="Aéreo"/>
    <s v="N"/>
    <s v="Grupo Braskem"/>
    <s v="Braskem - Camacari"/>
    <s v="-"/>
    <s v="Gol Linhas Aereas"/>
    <n v="2137417303"/>
    <s v="KON-OPE-SAO-PVI-BRASKEM"/>
    <s v="-"/>
    <x v="218"/>
    <n v="104.89"/>
    <n v="0"/>
    <n v="0"/>
    <n v="0"/>
    <n v="0"/>
    <n v="0"/>
    <s v="Reserva importada do Sistema TMS. OS: 7353"/>
    <s v="Pnr já existente. A duplicidade de rloc é permitida apenas 6 meses após o último pnr emitido"/>
    <s v="ARGO(TMS)"/>
    <s v="Duplicidade de RLOC"/>
    <s v="Campo RLOC"/>
    <s v="Duplicidade de Contabilização"/>
    <s v="Qualidade dos dados"/>
    <s v="GRUPO KONTIK"/>
  </r>
  <r>
    <n v="22297516"/>
    <n v="23157132"/>
    <s v="ACC01"/>
    <x v="248"/>
    <d v="2025-06-18T16:55:29"/>
    <s v="16 a 23 dias"/>
    <s v="31 dias ou +"/>
    <s v="LSIFKZ"/>
    <s v="TMS"/>
    <s v="MARCIO PITZER"/>
    <s v="Renan Garib Pacheco do Amaral"/>
    <s v="Renan Garib Pacheco do Amaral"/>
    <x v="223"/>
    <n v="7351"/>
    <s v="-"/>
    <s v="OFF LINE"/>
    <s v="Cartão de crédito"/>
    <s v="Cartão de crédito"/>
    <s v="Aéreo"/>
    <s v="S"/>
    <s v="Grupo Braskem"/>
    <s v="Braskem - Camacari"/>
    <s v="-"/>
    <s v="Gol Linhas Aereas"/>
    <n v="2137415898"/>
    <s v="KON-OPE-SAO-PVI-BRASKEM"/>
    <s v="-"/>
    <x v="219"/>
    <n v="104.89"/>
    <n v="0"/>
    <n v="0"/>
    <n v="0"/>
    <n v="0"/>
    <n v="0"/>
    <s v="Reserva importada do Sistema TMS. OS: 7351"/>
    <s v="Pnr já existente. A duplicidade de rloc é permitida apenas 6 meses após o último pnr emitido"/>
    <s v="ARGO(TMS)"/>
    <s v="Duplicidade de RLOC"/>
    <s v="Campo RLOC"/>
    <s v="Duplicidade de Contabilização"/>
    <s v="Qualidade dos dados"/>
    <s v="GRUPO KONTIK"/>
  </r>
  <r>
    <n v="22312154"/>
    <n v="23168914"/>
    <s v="ACC01"/>
    <x v="249"/>
    <d v="2025-06-18T16:55:30"/>
    <s v="16 a 23 dias"/>
    <s v="24 a 31 dias"/>
    <s v="IAKRKH"/>
    <s v="TMS"/>
    <s v="MARCIO PITZER"/>
    <s v="Renan Garib Pacheco do Amaral"/>
    <s v="Renan Garib Pacheco do Amaral"/>
    <x v="224"/>
    <n v="7501"/>
    <s v="-"/>
    <s v="OFF LINE"/>
    <s v="Cartão de crédito"/>
    <s v="Cartão de crédito"/>
    <s v="Aéreo"/>
    <s v="N"/>
    <s v="Grupo Braskem"/>
    <s v="Braskem - Camacari"/>
    <s v="-"/>
    <s v="Gol Linhas Aereas"/>
    <n v="2137770134"/>
    <s v="KON-OPE-SAO-PVI-BRASKEM"/>
    <s v="-"/>
    <x v="220"/>
    <n v="60.62"/>
    <n v="0"/>
    <n v="0"/>
    <n v="0"/>
    <n v="0"/>
    <n v="0"/>
    <s v="Reserva importada do Sistema TMS. OS: 7501"/>
    <s v="Pnr já existente. A duplicidade de rloc é permitida apenas 6 meses após o último pnr emitido"/>
    <s v="ARGO(TMS)"/>
    <s v="Duplicidade de RLOC"/>
    <s v="Campo RLOC"/>
    <s v="Duplicidade de Contabilização"/>
    <s v="Qualidade dos dados"/>
    <s v="GRUPO KONTIK"/>
  </r>
  <r>
    <n v="22312158"/>
    <n v="23168918"/>
    <s v="ACC01"/>
    <x v="250"/>
    <d v="2025-06-18T16:55:33"/>
    <s v="16 a 23 dias"/>
    <s v="24 a 31 dias"/>
    <s v="WOMBNK"/>
    <s v="TMS"/>
    <s v="MARCIO PITZER"/>
    <s v="Renan Garib Pacheco do Amaral"/>
    <s v="Renan Garib Pacheco do Amaral"/>
    <x v="225"/>
    <n v="7498"/>
    <s v="-"/>
    <s v="OFF LINE"/>
    <s v="Cartão de crédito"/>
    <s v="Cartão de crédito"/>
    <s v="Aéreo"/>
    <s v="N"/>
    <s v="Grupo Braskem"/>
    <s v="Braskem - Camacari"/>
    <s v="-"/>
    <s v="Gol Linhas Aereas"/>
    <n v="2137415816"/>
    <s v="KON-OPE-SAO-PVI-BRASKEM"/>
    <s v="-"/>
    <x v="221"/>
    <n v="104.89"/>
    <n v="0"/>
    <n v="0"/>
    <n v="0"/>
    <n v="0"/>
    <n v="0"/>
    <s v="Reserva importada do Sistema TMS. OS: 7498"/>
    <s v="Pnr já existente. A duplicidade de rloc é permitida apenas 6 meses após o último pnr emitido"/>
    <s v="ARGO(TMS)"/>
    <s v="Duplicidade de RLOC"/>
    <s v="Campo RLOC"/>
    <s v="Duplicidade de Contabilização"/>
    <s v="Qualidade dos dados"/>
    <s v="GRUPO KONTIK"/>
  </r>
  <r>
    <n v="22297462"/>
    <n v="23157080"/>
    <s v="ACC01"/>
    <x v="251"/>
    <d v="2025-06-18T16:55:22"/>
    <s v="16 a 23 dias"/>
    <s v="31 dias ou +"/>
    <s v="FPJWWJ"/>
    <s v="TMS"/>
    <s v="MARCIO PITZER"/>
    <s v="Renan Garib Pacheco do Amaral"/>
    <s v="Renan Garib Pacheco do Amaral"/>
    <x v="226"/>
    <n v="7365"/>
    <s v="-"/>
    <s v="OFF LINE"/>
    <s v="Cartão de crédito"/>
    <s v="Cartão de crédito"/>
    <s v="Aéreo"/>
    <s v="N"/>
    <s v="Grupo Braskem"/>
    <s v="Braskem - Camacari"/>
    <s v="-"/>
    <s v="Gol Linhas Aereas"/>
    <n v="2137705594"/>
    <s v="KON-OPE-SAO-PVI-BRASKEM"/>
    <s v="-"/>
    <x v="202"/>
    <n v="0.01"/>
    <n v="0"/>
    <n v="0"/>
    <n v="0"/>
    <n v="0"/>
    <n v="0"/>
    <s v="Reserva importada do Sistema TMS. OS: 7365"/>
    <s v="Pnr já existente. A duplicidade de rloc é permitida apenas 6 meses após o último pnr emitido"/>
    <s v="ARGO(TMS)"/>
    <s v="Duplicidade de RLOC"/>
    <s v="Campo RLOC"/>
    <s v="Duplicidade de Contabilização"/>
    <s v="Qualidade dos dados"/>
    <s v="GRUPO KONTIK"/>
  </r>
  <r>
    <n v="22403878"/>
    <n v="23254011"/>
    <s v="ACC01"/>
    <x v="252"/>
    <d v="2025-07-02T16:05:38"/>
    <s v="0 a 02 dias"/>
    <s v="16 a 23 dias"/>
    <s v="JFJKGF"/>
    <s v="SABRE"/>
    <s v="ZAKRIAN/ANDERSON"/>
    <s v="CT"/>
    <s v="CT"/>
    <x v="227"/>
    <s v="JFJKGF"/>
    <s v="-"/>
    <s v="ON LINE"/>
    <s v="Cartão de crédito"/>
    <s v="Cartão AMEX"/>
    <s v="Aéreo"/>
    <s v="N"/>
    <s v="Grupo Bosch"/>
    <s v="Robert Bosch Limitada - 9085"/>
    <s v="Cliente FEE no POS"/>
    <s v="Gol Linhas Aereas"/>
    <n v="2139589831"/>
    <s v="FCM-OPE-SAO-PVI-BOSCH"/>
    <s v="-"/>
    <x v="222"/>
    <n v="30.32"/>
    <n v="0"/>
    <n v="0"/>
    <n v="0"/>
    <n v="0"/>
    <n v="19.39"/>
    <s v="Reserva importada por HubTravel"/>
    <s v="Pnr já existente. A duplicidade de rloc é permitida apenas 6 meses após o último pnr emitido"/>
    <s v="SABRE"/>
    <s v="Duplicidade de RLOC"/>
    <s v="Campo RLOC"/>
    <s v="Duplicidade de Contabilização"/>
    <s v="Qualidade dos dados"/>
    <s v="GRUPO KONTIK"/>
  </r>
  <r>
    <n v="22459759"/>
    <n v="23299438"/>
    <s v="ACC01"/>
    <x v="253"/>
    <d v="2025-06-26T12:12:39"/>
    <s v="06 a 08 dias"/>
    <s v="06 a 08 dias"/>
    <s v="QZBVST"/>
    <s v="GOVER"/>
    <s v="Ana Carla Ribeiro de Freitas"/>
    <s v="Juliana dos Santos Pinto"/>
    <s v="Juliana dos Santos Pinto"/>
    <x v="228"/>
    <n v="4557195"/>
    <s v="-"/>
    <s v="OFF LINE"/>
    <s v="Cartão de crédito"/>
    <s v="Cartão AMEX"/>
    <s v="Aéreo"/>
    <s v="N"/>
    <s v="Grupo Intercement"/>
    <s v="Intercement Nacoes Unidas"/>
    <s v="-"/>
    <s v="Gol Linhas Aereas"/>
    <n v="2140257227"/>
    <s v="KON-OPE-SAO-PVI-MOVER"/>
    <s v="-"/>
    <x v="223"/>
    <n v="0"/>
    <n v="0"/>
    <n v="0"/>
    <n v="0"/>
    <n v="0"/>
    <n v="0"/>
    <s v="Reserva importada do sistema Gover. Id: 4557195"/>
    <s v="Pnr já existente. A duplicidade de rloc é permitida apenas 6 meses após o último pnr emitido"/>
    <s v="GOVER"/>
    <s v="Duplicidade de RLOC"/>
    <s v="Campo RLOC"/>
    <s v="Duplicidade de Contabilização"/>
    <s v="Qualidade dos dados"/>
    <s v="GRUPO KONTIK"/>
  </r>
  <r>
    <n v="22147291"/>
    <n v="23026930"/>
    <s v="ACC01"/>
    <x v="254"/>
    <d v="2025-07-01T16:51:05"/>
    <s v="03 a 05 dias"/>
    <s v="31 dias ou +"/>
    <s v="SLMSVN1"/>
    <s v="TMS"/>
    <s v="RENATA ARGOLO"/>
    <s v="Juliana dos Santos Pinto"/>
    <s v="Juliana dos Santos Pinto"/>
    <x v="229"/>
    <n v="6079"/>
    <s v="-"/>
    <s v="OFF LINE"/>
    <s v="Invoice"/>
    <s v="Cartão convênio"/>
    <s v="Aéreo"/>
    <s v="N"/>
    <s v="Grupo Braskem"/>
    <s v="Braskem - Camacari"/>
    <s v="-"/>
    <s v="Gol Linhas Aereas"/>
    <n v="2137324393"/>
    <s v="KON-OPE-SAO-PVI-BRASKEM"/>
    <s v="-"/>
    <x v="224"/>
    <n v="0"/>
    <n v="0"/>
    <n v="0"/>
    <n v="0"/>
    <n v="0"/>
    <n v="0"/>
    <s v="Reserva importada do Sistema TMS. OS: 6079"/>
    <s v="23Ocorreu o erro 'The INSERT statement conflicted with the FOREIGN KEY constraint &quot;FK_1416_10421&quot;. The conflict occurred in database &quot;Corporativo&quot;, "/>
    <s v="ARGO(TMS)"/>
    <s v="Falta de informação Gerencial"/>
    <s v="Mais de um campo não preenchido"/>
    <s v="Dados do Fornecedor"/>
    <s v="Sistêmico"/>
    <s v="GRUPO KONTIK"/>
  </r>
  <r>
    <n v="22100436"/>
    <n v="22983203"/>
    <s v="ACC01"/>
    <x v="255"/>
    <d v="2025-07-01T16:11:05"/>
    <s v="03 a 05 dias"/>
    <s v="31 dias ou +"/>
    <s v="UANMBQ1"/>
    <s v="TMS"/>
    <s v="HELENO NEVES JUNIOR"/>
    <s v="Juliana dos Santos Pinto"/>
    <s v="Juliana dos Santos Pinto"/>
    <x v="230"/>
    <n v="5754"/>
    <s v="-"/>
    <s v="OFF LINE"/>
    <s v="Invoice"/>
    <s v="Cartão convênio"/>
    <s v="Aéreo"/>
    <s v="N"/>
    <s v="Grupo Braskem"/>
    <s v="Braskem - Camacari"/>
    <s v="-"/>
    <s v="Gol Linhas Aereas"/>
    <n v="2136875122"/>
    <s v="KON-OPE-SAO-PVI-BRASKEM"/>
    <s v="-"/>
    <x v="225"/>
    <n v="0"/>
    <n v="0"/>
    <n v="0"/>
    <n v="0"/>
    <n v="0"/>
    <n v="0"/>
    <s v="Reserva importada do Sistema TMS. OS: 5754"/>
    <s v="23Ocorreu o erro 'The INSERT statement conflicted with the FOREIGN KEY constraint &quot;FK_1416_10421&quot;. The conflict occurred in database &quot;Corporativo&quot;, "/>
    <s v="ARGO(TMS)"/>
    <s v="Falta de informação Gerencial"/>
    <s v="Mais de um campo não preenchido"/>
    <s v="Dados do Fornecedor"/>
    <s v="Sistêmico"/>
    <s v="GRUPO KONTIK"/>
  </r>
  <r>
    <n v="22442574"/>
    <n v="23285573"/>
    <s v="ACC01"/>
    <x v="256"/>
    <d v="2025-07-02T16:05:42"/>
    <s v="0 a 02 dias"/>
    <s v="09 a 15 dias"/>
    <s v="KYDRKG"/>
    <s v="SABRE"/>
    <s v="BORGES/ADRIANO"/>
    <s v="Wellington Ribeiro da Silva"/>
    <s v="Wellington Ribeiro da Silva"/>
    <x v="88"/>
    <s v="KYDRKG"/>
    <s v="-"/>
    <s v="ON LINE"/>
    <s v="Invoice"/>
    <s v="Faturado"/>
    <s v="Aéreo"/>
    <s v="N"/>
    <s v="Grupo Nyasa Empreendimentos"/>
    <s v="Nyasa Empreendimentos"/>
    <s v="-"/>
    <s v="Air Europa"/>
    <n v="2872808183"/>
    <s v="EMF DIRETORIA"/>
    <s v="-"/>
    <x v="226"/>
    <n v="0"/>
    <n v="238.97"/>
    <n v="0"/>
    <n v="55.65"/>
    <n v="0"/>
    <n v="0"/>
    <s v="Reserva importada por HubTravel"/>
    <s v="Falta informar o status no trecho da accounting aérea (Bilhete: 2872808183)"/>
    <s v="SABRE"/>
    <s v="Falta informação nos trechos"/>
    <s v="Status do trecho/Trecho"/>
    <s v="Dados do Fornecedor"/>
    <s v="Qualidade dos dados"/>
    <s v="KONTIK BUSINESS TRAVEL"/>
  </r>
  <r>
    <n v="22442574"/>
    <n v="23285574"/>
    <s v="ACC02"/>
    <x v="256"/>
    <d v="2025-07-02T16:05:42"/>
    <s v="0 a 02 dias"/>
    <s v="09 a 15 dias"/>
    <s v="KYDRKG"/>
    <s v="SABRE"/>
    <s v="BORGES/ADRIANO"/>
    <s v="Wellington Ribeiro da Silva"/>
    <s v="Wellington Ribeiro da Silva"/>
    <x v="88"/>
    <s v="KYDRKG"/>
    <s v="-"/>
    <s v="ON LINE"/>
    <s v="Invoice"/>
    <s v="TKT"/>
    <s v="Aéreo"/>
    <s v="N"/>
    <s v="Grupo Nyasa Empreendimentos"/>
    <s v="Nyasa Empreendimentos"/>
    <s v="-"/>
    <s v="Air Europa"/>
    <n v="2872808183"/>
    <s v="EMF DIRETORIA"/>
    <s v="-"/>
    <x v="227"/>
    <n v="0"/>
    <n v="0"/>
    <n v="0"/>
    <n v="0"/>
    <n v="0"/>
    <n v="0"/>
    <s v="Reserva importada por HubTravel"/>
    <s v="Falta informar o status no trecho da accounting aérea (Bilhete: 2872808183)"/>
    <s v="SABRE"/>
    <s v="Falta informação nos trechos"/>
    <s v="Status do trecho/Trecho"/>
    <s v="Dados do Fornecedor"/>
    <s v="Qualidade dos dados"/>
    <s v="KONTIK BUSINESS TRAVEL"/>
  </r>
  <r>
    <n v="22503390"/>
    <n v="23336168"/>
    <s v="ACC01"/>
    <x v="257"/>
    <d v="2025-07-03T11:27:21"/>
    <s v="0 a 02 dias"/>
    <s v="0 a 02 dias"/>
    <s v="WGPGWY"/>
    <s v="GOVER"/>
    <s v="FABIO HASEGAWA"/>
    <s v="Carlos Henrique da Silva"/>
    <s v="Carlos Henrique da Silva"/>
    <x v="231"/>
    <n v="4559729"/>
    <s v="-"/>
    <s v="ON LINE"/>
    <s v="Cartão de crédito"/>
    <s v="Cartão AMEX"/>
    <s v="Aéreo"/>
    <s v="N"/>
    <s v="Grupo Biomerieux"/>
    <s v="Biomerieux"/>
    <s v="-"/>
    <s v="Avianca Internacional"/>
    <n v="2971410329"/>
    <s v="KON-OPE-RIO-PVI-BTC-BIOMERIEUX"/>
    <s v="-"/>
    <x v="228"/>
    <n v="375.39"/>
    <n v="0"/>
    <n v="0"/>
    <n v="0"/>
    <n v="0"/>
    <n v="0"/>
    <s v="Reserva importada do sistema Gover. Id: 4559729"/>
    <s v="Verificação de bilhetes: Bilhete 2971410329 já sendo utilizado para este fornecedor."/>
    <s v="GOVER"/>
    <s v="Bilhete duplicado"/>
    <s v="Bilhete Já Contabilizado"/>
    <s v="Duplicidade de Contabilização"/>
    <s v="Qualidade dos dados"/>
    <s v="GRUPO KONTIK"/>
  </r>
  <r>
    <n v="22471687"/>
    <n v="23309445"/>
    <s v="ACC01"/>
    <x v="258"/>
    <d v="2025-06-28T13:25:25"/>
    <s v="06 a 08 dias"/>
    <s v="06 a 08 dias"/>
    <s v="LNQFJB"/>
    <s v="TMS"/>
    <s v="JUAN DJEDJEIAN"/>
    <s v="Claudia Lucia Stella"/>
    <s v="Claudia Lucia Stella"/>
    <x v="232"/>
    <n v="891"/>
    <s v="-"/>
    <s v="OFF LINE"/>
    <s v="Cartão de crédito"/>
    <s v="Cartão de crédito"/>
    <s v="Aéreo"/>
    <s v="N"/>
    <s v="Grupo Inframerica"/>
    <s v="Aci do Brasil"/>
    <s v="-"/>
    <s v="Avianca Internacional"/>
    <n v="2971371693"/>
    <s v="KON-OPE-SAO-PVI-BTC-ARGO"/>
    <s v="-"/>
    <x v="229"/>
    <n v="595.88"/>
    <n v="0"/>
    <n v="0"/>
    <n v="0"/>
    <n v="0"/>
    <n v="0"/>
    <s v="Reserva importada do Sistema TMS. OS: 891"/>
    <s v="Verificação de bilhetes: Bilhete 2971371693 já sendo utilizado para este fornecedor."/>
    <s v="ARGO(TMS)"/>
    <s v="Bilhete duplicado"/>
    <s v="Bilhete Já Contabilizado"/>
    <s v="Duplicidade de Contabilização"/>
    <s v="Qualidade dos dados"/>
    <s v="GRUPO KONTIK"/>
  </r>
  <r>
    <n v="22449332"/>
    <n v="23291184"/>
    <s v="ACC01"/>
    <x v="259"/>
    <d v="2025-06-24T15:13:10"/>
    <s v="09 a 15 dias"/>
    <s v="09 a 15 dias"/>
    <s v="INRCWO02"/>
    <s v="GOVER"/>
    <s v="Andre Carvalho Carvalho Faissal"/>
    <s v="Sheila Ramos dos Santos"/>
    <s v="Sheila Ramos dos Santos"/>
    <x v="233"/>
    <n v="4556206"/>
    <s v="-"/>
    <s v="OFF LINE"/>
    <s v="Cartão de crédito"/>
    <s v="Cartão AMEX"/>
    <s v="Aéreo"/>
    <s v="N"/>
    <s v="Grupo British American Tobacco"/>
    <s v="Souza Cruz"/>
    <s v="-"/>
    <s v="Avianca Internacional"/>
    <n v="2971372765"/>
    <s v="FCM-OPE-SAO-PVI-BAT"/>
    <s v="-"/>
    <x v="230"/>
    <n v="0"/>
    <n v="0"/>
    <n v="0"/>
    <n v="0"/>
    <n v="0"/>
    <n v="0"/>
    <s v="Reserva importada do sistema Gover. Id: 4556206"/>
    <s v="Verificação de bilhetes: Bilhete 2971372765 já sendo utilizado para este fornecedor."/>
    <s v="GOVER"/>
    <s v="Bilhete duplicado"/>
    <s v="Bilhete Já Contabilizado"/>
    <s v="Duplicidade de Contabilização"/>
    <s v="Qualidade dos dados"/>
    <s v="GRUPO KONTIK"/>
  </r>
  <r>
    <n v="22449333"/>
    <n v="23291185"/>
    <s v="ACC01"/>
    <x v="260"/>
    <d v="2025-06-24T15:13:12"/>
    <s v="09 a 15 dias"/>
    <s v="09 a 15 dias"/>
    <s v="INRCWO01"/>
    <s v="GOVER"/>
    <s v="Andre Carvalho Carvalho Faissal"/>
    <s v="Sheila Ramos dos Santos"/>
    <s v="Sheila Ramos dos Santos"/>
    <x v="233"/>
    <n v="4556209"/>
    <s v="-"/>
    <s v="OFF LINE"/>
    <s v="Cartão de crédito"/>
    <s v="Cartão AMEX"/>
    <s v="Aéreo"/>
    <s v="N"/>
    <s v="Grupo British American Tobacco"/>
    <s v="Souza Cruz"/>
    <s v="-"/>
    <s v="Avianca Internacional"/>
    <n v="2971372765"/>
    <s v="FCM-OPE-SAO-PVI-BAT"/>
    <s v="-"/>
    <x v="231"/>
    <n v="0"/>
    <n v="0"/>
    <n v="0"/>
    <n v="0"/>
    <n v="0"/>
    <n v="0"/>
    <s v="Reserva importada do sistema Gover. Id: 4556209"/>
    <s v="Verificação de bilhetes: Bilhete 2971372765 já sendo utilizado para este fornecedor."/>
    <s v="GOVER"/>
    <s v="Bilhete duplicado"/>
    <s v="Bilhete Já Contabilizado"/>
    <s v="Duplicidade de Contabilização"/>
    <s v="Qualidade dos dados"/>
    <s v="GRUPO KONTIK"/>
  </r>
  <r>
    <n v="22481635"/>
    <n v="23316881"/>
    <s v="ACC01"/>
    <x v="261"/>
    <d v="2025-07-01T05:39:56"/>
    <s v="03 a 05 dias"/>
    <s v="03 a 05 dias"/>
    <s v="DOYBIJ"/>
    <s v="SABRE"/>
    <s v="OKUYAMA/PATRICIA MOMESSO"/>
    <s v="Flavia Constanzi do Nascimento"/>
    <s v="WS"/>
    <x v="234"/>
    <s v="DOYBIJ"/>
    <s v="-"/>
    <s v="ON LINE"/>
    <s v="Cartão de crédito"/>
    <s v="Cartão de crédito"/>
    <s v="Aéreo"/>
    <s v="N"/>
    <s v="Grupo Nielseniq"/>
    <s v="Nielseniq do Brasil"/>
    <s v="Cliente FEE no POS"/>
    <s v="Avianca Internacional"/>
    <n v="2872524759"/>
    <s v="FCM-OPE-SAO-PVI-BTC-CONCUR-NIELSENIQ"/>
    <s v="-"/>
    <x v="232"/>
    <n v="55.65"/>
    <n v="350.53"/>
    <n v="0"/>
    <n v="55.65"/>
    <n v="0"/>
    <n v="38.89"/>
    <s v="Reserva importada por HubTravel"/>
    <s v="Verificação de bilhetes: Bilhete 2872524759 já sendo utilizado para este fornecedor."/>
    <s v="SABRE"/>
    <s v="Bilhete duplicado"/>
    <s v="Bilhete Já Contabilizado"/>
    <s v="Duplicidade de Contabilização"/>
    <s v="Qualidade dos dados"/>
    <s v="GRUPO KONTIK"/>
  </r>
  <r>
    <n v="22491083"/>
    <n v="23325506"/>
    <s v="ACC01"/>
    <x v="262"/>
    <d v="2025-07-02T16:05:54"/>
    <s v="0 a 02 dias"/>
    <s v="03 a 05 dias"/>
    <s v="OUVDUY"/>
    <s v="SABRE"/>
    <s v="RAMON LOPES PINTO/LUIZ"/>
    <s v="Flavia Constanzi do Nascimento"/>
    <s v="WS"/>
    <x v="235"/>
    <s v="OUVDUY_0_1"/>
    <s v="-"/>
    <s v="ON LINE"/>
    <s v="Cartão de crédito"/>
    <s v="Cartão de crédito"/>
    <s v="Aéreo"/>
    <s v="N"/>
    <s v="Grupo Nielseniq"/>
    <s v="Nielseniq do Brasil"/>
    <s v="Cliente FEE no POS"/>
    <s v="Avianca Internacional"/>
    <n v="9263780000"/>
    <s v="FCM-OPE-SAO-PVI-BTC-CONCUR-NIELSENIQ"/>
    <s v="-"/>
    <x v="233"/>
    <n v="55.65"/>
    <n v="350.53"/>
    <n v="0"/>
    <n v="55.65"/>
    <n v="0"/>
    <n v="82.16"/>
    <s v="Reserva importada por HubTravel"/>
    <s v="Falta informar o status no trecho da accounting aérea (Bilhete: 9263780000)"/>
    <s v="SABRE"/>
    <s v="Falta informação nos trechos"/>
    <s v="Status do trecho/Trecho"/>
    <s v="Dados do Fornecedor"/>
    <s v="Qualidade dos dados"/>
    <s v="KONTIK BUSINESS TRAVEL"/>
  </r>
  <r>
    <n v="22491083"/>
    <n v="23325507"/>
    <s v="ACC02"/>
    <x v="262"/>
    <d v="2025-07-02T16:05:54"/>
    <s v="0 a 02 dias"/>
    <s v="03 a 05 dias"/>
    <s v="OUVDUY"/>
    <s v="SABRE"/>
    <s v="RAMON LOPES PINTO/LUIZ"/>
    <s v="Flavia Constanzi do Nascimento"/>
    <s v="WS"/>
    <x v="235"/>
    <s v="OUVDUY_1"/>
    <s v="-"/>
    <s v="ON LINE"/>
    <s v="Cartão de crédito"/>
    <s v="Cartão de crédito"/>
    <s v="Aéreo"/>
    <s v="N"/>
    <s v="Grupo Nielseniq"/>
    <s v="Nielseniq do Brasil"/>
    <s v="Cliente FEE no POS"/>
    <s v="Avianca Internacional"/>
    <n v="9263780000"/>
    <s v="FCM-OPE-SAO-PVI-BTC-CONCUR-NIELSENIQ"/>
    <s v="-"/>
    <x v="94"/>
    <n v="0"/>
    <n v="2.39"/>
    <n v="0"/>
    <n v="0"/>
    <n v="0"/>
    <n v="82.16"/>
    <s v="Reserva importada por HubTravel"/>
    <s v="Falta informar o status no trecho da accounting aérea (Bilhete: 9263780000)"/>
    <s v="SABRE"/>
    <s v="Falta informação nos trechos"/>
    <s v="Status do trecho/Trecho"/>
    <s v="Dados do Fornecedor"/>
    <s v="Qualidade dos dados"/>
    <s v="KONTIK BUSINESS TRAVEL"/>
  </r>
  <r>
    <n v="22491083"/>
    <n v="23325508"/>
    <s v="ACC03"/>
    <x v="262"/>
    <d v="2025-07-02T16:05:54"/>
    <s v="0 a 02 dias"/>
    <s v="03 a 05 dias"/>
    <s v="OUVDUY"/>
    <s v="SABRE"/>
    <s v="RAMON LOPES PINTO/LUIZ"/>
    <s v="Flavia Constanzi do Nascimento"/>
    <s v="WS"/>
    <x v="235"/>
    <s v="OUVDUY_2_1"/>
    <s v="-"/>
    <s v="ON LINE"/>
    <s v="Cartão de crédito"/>
    <s v="Cartão de crédito"/>
    <s v="Aéreo"/>
    <s v="N"/>
    <s v="Grupo Nielseniq"/>
    <s v="Nielseniq do Brasil"/>
    <s v="Cliente FEE no POS"/>
    <s v="Avianca Internacional"/>
    <n v="9263780000"/>
    <s v="FCM-OPE-SAO-PVI-BTC-CONCUR-NIELSENIQ"/>
    <s v="-"/>
    <x v="234"/>
    <n v="0"/>
    <n v="0"/>
    <n v="0"/>
    <n v="0"/>
    <n v="0"/>
    <n v="82.16"/>
    <s v="Reserva importada por HubTravel"/>
    <s v="Falta informar o status no trecho da accounting aérea (Bilhete: 9263780000)"/>
    <s v="SABRE"/>
    <s v="Falta informação nos trechos"/>
    <s v="Status do trecho/Trecho"/>
    <s v="Dados do Fornecedor"/>
    <s v="Qualidade dos dados"/>
    <s v="KONTIK BUSINESS TRAVEL"/>
  </r>
  <r>
    <n v="22388137"/>
    <n v="23241036"/>
    <s v="ACC01"/>
    <x v="263"/>
    <d v="2025-06-18T17:05:39"/>
    <s v="16 a 23 dias"/>
    <s v="16 a 23 dias"/>
    <s v="NZHPRN"/>
    <s v="TMS"/>
    <s v="HENRI CORNIL MARTEEL"/>
    <s v="Tms"/>
    <s v="Tms"/>
    <x v="236"/>
    <n v="2690"/>
    <s v="-"/>
    <s v="OFF LINE"/>
    <s v="Cartão de crédito"/>
    <s v="Cartão de crédito"/>
    <s v="Aéreo"/>
    <s v="N"/>
    <s v="Grupo Airbus/helibras"/>
    <s v="Helibras"/>
    <s v="-"/>
    <s v="Avianca Internacional"/>
    <n v="2971267476"/>
    <s v="KON-OPE-SAO-PVI-BTC-ARGO"/>
    <s v="-"/>
    <x v="235"/>
    <n v="726.46"/>
    <n v="0"/>
    <n v="0"/>
    <n v="0"/>
    <n v="0"/>
    <n v="0"/>
    <s v="Reserva importada do Sistema TMS. OS: 2690"/>
    <s v="Verificação de bilhetes: Bilhete 2971267476 já sendo utilizado para este fornecedor."/>
    <s v="ARGO(TMS)"/>
    <s v="Bilhete duplicado"/>
    <s v="Bilhete Já Contabilizado"/>
    <s v="Duplicidade de Contabilização"/>
    <s v="Qualidade dos dados"/>
    <s v="GRUPO KONTIK"/>
  </r>
  <r>
    <n v="22497049"/>
    <n v="23330581"/>
    <s v="ACC01"/>
    <x v="264"/>
    <d v="2025-07-02T12:31:21"/>
    <s v="0 a 02 dias"/>
    <s v="0 a 02 dias"/>
    <s v="IIIYQH"/>
    <s v="TMS"/>
    <s v="JOICE GULMAN"/>
    <s v="Tms"/>
    <s v="Tms"/>
    <x v="237"/>
    <n v="64"/>
    <s v="-"/>
    <s v="ON LINE"/>
    <s v="Cartão de crédito"/>
    <s v="Cartão de crédito"/>
    <s v="Aéreo"/>
    <s v="N"/>
    <s v="Grupo Pepsico"/>
    <s v="Pepsi Cola Industrial da Amazonia Ltda"/>
    <s v="-"/>
    <s v="Avianca Internacional"/>
    <n v="2971427050"/>
    <s v="KON-OPE-POA-PVI-PEPSICO"/>
    <s v="-"/>
    <x v="236"/>
    <n v="404.89"/>
    <n v="0"/>
    <n v="0"/>
    <n v="0"/>
    <n v="0"/>
    <n v="0"/>
    <s v="Reserva importada do Sistema TMS. OS: 64"/>
    <s v="Finalidade não preenchida! (ACC01) Solicitante não preenchido! (ACC01)"/>
    <s v="ARGO(TMS)"/>
    <s v="Mais de um campo não preenchido"/>
    <s v="Falta de informação Gerencial"/>
    <s v="Dados do Fornecedor"/>
    <s v="Qualidade dos dados"/>
    <s v="KONTIK BUSINESS TRAVEL"/>
  </r>
  <r>
    <n v="22494462"/>
    <n v="23328585"/>
    <s v="ACC01"/>
    <x v="265"/>
    <d v="2025-07-02T00:20:34"/>
    <s v="0 a 02 dias"/>
    <s v="0 a 02 dias"/>
    <s v="YZOAGF"/>
    <s v="TMS"/>
    <s v="CLARA OLIVEIRA"/>
    <s v="Tms"/>
    <s v="Tms"/>
    <x v="238"/>
    <n v="62"/>
    <s v="-"/>
    <s v="ON LINE"/>
    <s v="Cartão de crédito"/>
    <s v="Cartão de crédito"/>
    <s v="Aéreo"/>
    <s v="N"/>
    <s v="Grupo Pepsico"/>
    <s v="Pepsi Cola Industrial da Amazonia Ltda"/>
    <s v="-"/>
    <s v="Avianca Internacional"/>
    <n v="297140964"/>
    <s v="KON-OPE-POA-PVI-PEPSICO"/>
    <s v="-"/>
    <x v="237"/>
    <n v="137.5"/>
    <n v="0"/>
    <n v="0"/>
    <n v="0"/>
    <n v="0"/>
    <n v="0"/>
    <s v="Reserva importada do Sistema TMS. OS: 62"/>
    <s v="Finalidade não preenchida! (ACC01) Solicitante não preenchido! (ACC01)"/>
    <s v="ARGO(TMS)"/>
    <s v="Mais de um campo não preenchido"/>
    <s v="Falta de informação Gerencial"/>
    <s v="Dados do Fornecedor"/>
    <s v="Qualidade dos dados"/>
    <s v="KONTIK BUSINESS TRAVEL"/>
  </r>
  <r>
    <n v="22506639"/>
    <n v="23339361"/>
    <s v="ACC01"/>
    <x v="266"/>
    <d v="2025-07-03T19:02:15"/>
    <s v="0 a 02 dias"/>
    <s v="0 a 02 dias"/>
    <s v="HDZKRW"/>
    <s v="TMS"/>
    <s v="RICARDO TAKAHAMA"/>
    <s v="Tms"/>
    <s v="Tms"/>
    <x v="239"/>
    <n v="116"/>
    <s v="-"/>
    <s v="ON LINE"/>
    <s v="Cartão de crédito"/>
    <s v="Cartão de crédito"/>
    <s v="Aéreo"/>
    <s v="N"/>
    <s v="Grupo Pepsico"/>
    <s v="Pepsi Cola Industrial da Amazonia Ltda"/>
    <s v="-"/>
    <s v="Avianca Internacional"/>
    <n v="2971427055"/>
    <s v="KON-OPE-POA-PVI-PEPSICO"/>
    <s v="-"/>
    <x v="238"/>
    <n v="466.58"/>
    <n v="0"/>
    <n v="0"/>
    <n v="0"/>
    <n v="0"/>
    <n v="0"/>
    <s v="Reserva importada do Sistema TMS. OS: 116"/>
    <s v="Finalidade não preenchida! (ACC01) Solicitante não preenchido! (ACC01)"/>
    <s v="ARGO(TMS)"/>
    <s v="Mais de um campo não preenchido"/>
    <s v="Falta de informação Gerencial"/>
    <s v="Dados do Fornecedor"/>
    <s v="Qualidade dos dados"/>
    <s v="KONTIK BUSINESS TRAVEL"/>
  </r>
  <r>
    <n v="22456206"/>
    <n v="23296830"/>
    <s v="ACC01"/>
    <x v="267"/>
    <d v="2025-06-26T06:25:47"/>
    <s v="06 a 08 dias"/>
    <s v="09 a 15 dias"/>
    <s v="LJSSUF"/>
    <s v="SABRE"/>
    <s v="BAIALUNA/FERNANDO BUENO"/>
    <s v="Clayton Alves de Rezende"/>
    <s v="WS"/>
    <x v="240"/>
    <s v="LJSSUF"/>
    <s v="-"/>
    <s v="ON LINE"/>
    <s v="Cartão de crédito"/>
    <s v="Cartão de crédito"/>
    <s v="Aéreo"/>
    <s v="N"/>
    <s v="Grupo Nielseniq"/>
    <s v="Nielseniq do Brasil"/>
    <s v="Cliente FEE no POS"/>
    <s v="Aeromexico"/>
    <n v="2872524739"/>
    <s v="FCM-OPE-SAO-PVI-BTC-CONCUR-NIELSENIQ"/>
    <s v="-"/>
    <x v="239"/>
    <n v="55.65"/>
    <n v="675.29"/>
    <n v="0"/>
    <n v="55.65"/>
    <n v="0"/>
    <n v="39.590000000000003"/>
    <s v="Reserva importada por HubTravel"/>
    <s v="Verificação de bilhetes: Bilhete 2872524739 já sendo utilizado para este fornecedor."/>
    <s v="SABRE"/>
    <s v="Bilhete duplicado"/>
    <s v="Bilhete Já Contabilizado"/>
    <s v="Duplicidade de Contabilização"/>
    <s v="Qualidade dos dados"/>
    <s v="GRUPO KONTIK"/>
  </r>
  <r>
    <n v="22496295"/>
    <n v="23329846"/>
    <s v="ACC01"/>
    <x v="268"/>
    <d v="2025-07-02T16:09:23"/>
    <s v="0 a 02 dias"/>
    <s v="0 a 02 dias"/>
    <s v="OQZBOG"/>
    <s v="SABRE"/>
    <s v="UREL/RODRIGO DE AZEVEDO"/>
    <s v="Beatrys Ferreira Rocha"/>
    <s v="CT"/>
    <x v="241"/>
    <s v="OQZBOG"/>
    <s v="-"/>
    <s v="ON LINE"/>
    <s v="Cartão de crédito"/>
    <s v="Cartão AMEX"/>
    <s v="Aéreo"/>
    <s v="N"/>
    <s v="Grupo Basf"/>
    <s v="Basf Sa"/>
    <s v="-"/>
    <s v="Aeromexico"/>
    <n v="2971351429"/>
    <s v="FCM-OPE-SAO-PVI-BASF"/>
    <s v="-"/>
    <x v="240"/>
    <n v="55.65"/>
    <n v="663.16"/>
    <n v="0"/>
    <n v="55.65"/>
    <n v="0"/>
    <n v="0"/>
    <s v="Reserva importada por HubTravel"/>
    <s v="Verificação de bilhetes: Bilhete 2971351429 já sendo utilizado para este fornecedor."/>
    <s v="SABRE"/>
    <s v="Bilhete duplicado"/>
    <s v="Bilhete Já Contabilizado"/>
    <s v="Duplicidade de Contabilização"/>
    <s v="Qualidade dos dados"/>
    <s v="GRUPO KONTIK"/>
  </r>
  <r>
    <n v="22504888"/>
    <n v="23337590"/>
    <s v="ACC01"/>
    <x v="269"/>
    <d v="2025-07-04T05:05:45"/>
    <s v="0 a 02 dias"/>
    <s v="0 a 02 dias"/>
    <s v="ALBXGP"/>
    <s v="SABRE"/>
    <s v="MIRANDA MORAES/PAULA"/>
    <s v="DANIELE FERNANDES FIRMIANO"/>
    <s v="WS"/>
    <x v="242"/>
    <s v="ALBXGP"/>
    <s v="-"/>
    <s v="ON LINE"/>
    <s v="Cartão de crédito"/>
    <s v="Cartão de crédito"/>
    <s v="Aéreo"/>
    <s v="N"/>
    <s v="Grupo Honeywell"/>
    <s v="Honeywell"/>
    <s v="Cliente FEE no POS"/>
    <s v="Aeromexico"/>
    <n v="2971355680"/>
    <s v="FCM-OPE-SAO-PVI-BTC-CONCUR-HONEYWELL"/>
    <s v="-"/>
    <x v="241"/>
    <n v="0"/>
    <n v="407.27"/>
    <n v="0"/>
    <n v="0"/>
    <n v="0"/>
    <n v="13"/>
    <s v="Reserva importada por HubTravel"/>
    <s v="Centro de custo não preenchido! (ACC01)"/>
    <s v="SABRE"/>
    <s v="Centro de custo"/>
    <s v="Falta de informação Gerencial"/>
    <s v="Dados do Fornecedor"/>
    <s v="Qualidade dos dados"/>
    <s v="KONTIK BUSINESS TRAVEL"/>
  </r>
  <r>
    <n v="22435175"/>
    <n v="23280319"/>
    <s v="ACC01"/>
    <x v="270"/>
    <d v="2025-06-21T22:21:00"/>
    <s v="09 a 15 dias"/>
    <s v="09 a 15 dias"/>
    <s v="EVZEGB"/>
    <s v="TMS"/>
    <s v="LUIS CHAVEZ"/>
    <s v="Renato Ferreira Gomes"/>
    <s v="Renato Ferreira Gomes"/>
    <x v="243"/>
    <n v="8019"/>
    <s v="-"/>
    <s v="OFF LINE"/>
    <s v="Cartão de crédito"/>
    <s v="Cartão de crédito"/>
    <s v="Aéreo"/>
    <s v="N"/>
    <s v="Grupo Braskem"/>
    <s v="Braskem - Camacari"/>
    <s v="-"/>
    <s v="Aeromexico"/>
    <n v="2971337294"/>
    <s v="KON-OPE-SAO-PVI-BRASKEM"/>
    <s v="-"/>
    <x v="242"/>
    <n v="567.77"/>
    <n v="0"/>
    <n v="0"/>
    <n v="0"/>
    <n v="0"/>
    <n v="0"/>
    <s v="Reserva importada do Sistema TMS. OS: 8019"/>
    <s v="Verificação de bilhetes: Bilhete 2971337294 já sendo utilizado para este fornecedor."/>
    <s v="ARGO(TMS)"/>
    <s v="Bilhete duplicado"/>
    <s v="Bilhete Já Contabilizado"/>
    <s v="Duplicidade de Contabilização"/>
    <s v="Qualidade dos dados"/>
    <s v="GRUPO KONTIK"/>
  </r>
  <r>
    <n v="22035408"/>
    <n v="22920554"/>
    <s v="ACC01"/>
    <x v="271"/>
    <d v="2025-07-01T14:58:06"/>
    <s v="03 a 05 dias"/>
    <s v="31 dias ou +"/>
    <s v="UNKGHV"/>
    <s v="TMS"/>
    <s v="RODRIGO SANO"/>
    <s v="Alexander Perez Alves"/>
    <s v="Alexander Perez Alves"/>
    <x v="244"/>
    <n v="5453"/>
    <s v="-"/>
    <s v="OFF LINE"/>
    <s v="Invoice"/>
    <s v="Cartão convênio"/>
    <s v="Aéreo"/>
    <s v="N"/>
    <s v="Grupo Braskem"/>
    <s v="Braskem - Camacari"/>
    <s v="-"/>
    <s v="Aeromexico"/>
    <n v="2872719396"/>
    <s v="KON-OPE-SAO-PVI-BRASKEM"/>
    <s v="-"/>
    <x v="243"/>
    <n v="568.01"/>
    <n v="0"/>
    <n v="0"/>
    <n v="0"/>
    <n v="0"/>
    <n v="0"/>
    <s v="Reserva importada do Sistema TMS. OS: 5453"/>
    <s v="23Ocorreu o erro 'The INSERT statement conflicted with the FOREIGN KEY constraint &quot;FK_1416_10421&quot;. The conflict occurred in database &quot;Corporativo&quot;, "/>
    <s v="ARGO(TMS)"/>
    <s v="Falta de informação Gerencial"/>
    <s v="Mais de um campo não preenchido"/>
    <s v="Dados do Fornecedor"/>
    <s v="Sistêmico"/>
    <s v="GRUPO KONTIK"/>
  </r>
  <r>
    <n v="22462879"/>
    <n v="23302389"/>
    <s v="ACC01"/>
    <x v="272"/>
    <d v="2025-06-26T22:51:34"/>
    <s v="06 a 08 dias"/>
    <s v="06 a 08 dias"/>
    <s v="YTXWMX"/>
    <s v="TMS"/>
    <s v="LEONARDO GARCIA"/>
    <s v="Bruna Carlos da Silva"/>
    <s v="Bruna Carlos da Silva"/>
    <x v="245"/>
    <n v="8187"/>
    <s v="-"/>
    <s v="OFF LINE"/>
    <s v="Invoice"/>
    <s v="Faturado"/>
    <s v="Aéreo"/>
    <s v="N"/>
    <s v="Grupo Braskem"/>
    <s v="Braskem - Camacari"/>
    <s v="-"/>
    <s v="Aeromexico"/>
    <n v="2971371909"/>
    <s v="KON-OPE-SAO-PVI-BRASKEM"/>
    <s v="-"/>
    <x v="94"/>
    <n v="0"/>
    <n v="0"/>
    <n v="0"/>
    <n v="0"/>
    <n v="0"/>
    <n v="0"/>
    <s v="Reserva importada do Sistema TMS. OS: 8187"/>
    <s v="Tarifa mínima não preenchida! (ACC01)"/>
    <s v="ARGO(TMS)"/>
    <s v="Tarifa mínima"/>
    <s v="Falta de informação Gerencial"/>
    <s v="Dados do Fornecedor"/>
    <s v="Qualidade dos dados"/>
    <s v="KONTIK BUSINESS TRAVEL"/>
  </r>
  <r>
    <n v="22462606"/>
    <n v="23302175"/>
    <s v="ACC01"/>
    <x v="273"/>
    <d v="2025-06-26T22:33:54"/>
    <s v="06 a 08 dias"/>
    <s v="06 a 08 dias"/>
    <s v="KYERMR"/>
    <s v="TMS"/>
    <s v="DANIEL SPOHR"/>
    <s v="Leonardo da Silva Botelho de Castro"/>
    <s v="Leonardo da Silva Botelho de Castro"/>
    <x v="246"/>
    <n v="8265"/>
    <s v="-"/>
    <s v="OFF LINE"/>
    <s v="Cartão de crédito"/>
    <s v="Cartão de crédito"/>
    <s v="Aéreo"/>
    <s v="N"/>
    <s v="Grupo Braskem"/>
    <s v="Braskem - Camacari"/>
    <s v="-"/>
    <s v="Latam Airlines Brasil"/>
    <n v="2971371900"/>
    <s v="KON-OPE-SAO-PVI-BRASKEM"/>
    <s v="-"/>
    <x v="244"/>
    <n v="560.82000000000005"/>
    <n v="0"/>
    <n v="0"/>
    <n v="0"/>
    <n v="0"/>
    <n v="0"/>
    <s v="Reserva importada do Sistema TMS. OS: 8265"/>
    <s v="Verificação de bilhetes: Bilhete 2971371900 já sendo utilizado para este fornecedor."/>
    <s v="ARGO(TMS)"/>
    <s v="Bilhete duplicado"/>
    <s v="Bilhete Já Contabilizado"/>
    <s v="Duplicidade de Contabilização"/>
    <s v="Qualidade dos dados"/>
    <s v="GRUPO KONTIK"/>
  </r>
  <r>
    <n v="22483027"/>
    <n v="23318206"/>
    <s v="ACC01"/>
    <x v="274"/>
    <d v="2025-06-30T15:12:23"/>
    <s v="03 a 05 dias"/>
    <s v="03 a 05 dias"/>
    <s v="FHTMJO2"/>
    <s v="TMS"/>
    <s v="ROBERTO RAMOS"/>
    <s v="Renan Garib Pacheco do Amaral"/>
    <s v="Renan Garib Pacheco do Amaral"/>
    <x v="247"/>
    <n v="8465"/>
    <s v="-"/>
    <s v="OFF LINE"/>
    <s v="Invoice"/>
    <s v="Faturado"/>
    <s v="Aéreo"/>
    <s v="N"/>
    <s v="Grupo Braskem"/>
    <s v="Braskem - Camacari"/>
    <s v="-"/>
    <s v="Latam Airlines Brasil"/>
    <n v="2971401170"/>
    <s v="KON-OPE-SAO-PVI-BRASKEM"/>
    <s v="-"/>
    <x v="202"/>
    <n v="0"/>
    <n v="0"/>
    <n v="0"/>
    <n v="0"/>
    <n v="0"/>
    <n v="0"/>
    <s v="Reserva importada do Sistema TMS. OS: 8465"/>
    <s v="Matrícula não preenchida! (ACC01)"/>
    <s v="ARGO(TMS)"/>
    <s v="Matrícula"/>
    <s v="Falta de informação Gerencial"/>
    <s v="Dados do Fornecedor"/>
    <s v="Qualidade dos dados"/>
    <s v="KONTIK BUSINESS TRAVEL"/>
  </r>
  <r>
    <n v="22385410"/>
    <n v="23238672"/>
    <s v="ACC01"/>
    <x v="275"/>
    <d v="2025-06-18T17:05:36"/>
    <s v="16 a 23 dias"/>
    <s v="16 a 23 dias"/>
    <s v="MVLGGB"/>
    <s v="TMS"/>
    <s v="ALESSANDRO LIMA"/>
    <s v="Bruna Carlos da Silva"/>
    <s v="Bruna Carlos da Silva"/>
    <x v="248"/>
    <n v="7674"/>
    <s v="-"/>
    <s v="OFF LINE"/>
    <s v="Cartão de crédito"/>
    <s v="Cartão de crédito"/>
    <s v="Aéreo"/>
    <s v="N"/>
    <s v="Grupo Braskem"/>
    <s v="Braskem - Camacari"/>
    <s v="-"/>
    <s v="Latam Airlines Brasil"/>
    <n v="2971300670"/>
    <s v="KON-OPE-SAO-PVI-BRASKEM"/>
    <s v="-"/>
    <x v="245"/>
    <n v="553.15"/>
    <n v="0"/>
    <n v="0"/>
    <n v="0"/>
    <n v="0"/>
    <n v="0"/>
    <s v="Reserva importada do Sistema TMS. OS: 7674"/>
    <s v="Verificação de bilhetes: Bilhete 2971300670 já sendo utilizado para este fornecedor."/>
    <s v="ARGO(TMS)"/>
    <s v="Bilhete duplicado"/>
    <s v="Bilhete Já Contabilizado"/>
    <s v="Duplicidade de Contabilização"/>
    <s v="Qualidade dos dados"/>
    <s v="GRUPO KONTIK"/>
  </r>
  <r>
    <n v="22462911"/>
    <n v="23302412"/>
    <s v="ACC01"/>
    <x v="276"/>
    <d v="2025-06-26T22:51:36"/>
    <s v="06 a 08 dias"/>
    <s v="06 a 08 dias"/>
    <s v="MPMSIO"/>
    <s v="TMS"/>
    <s v="NATALIA DOMINGOS"/>
    <s v="Leonardo da Silva Botelho de Castro"/>
    <s v="Leonardo da Silva Botelho de Castro"/>
    <x v="249"/>
    <n v="8159"/>
    <s v="-"/>
    <s v="OFF LINE"/>
    <s v="Cartão de crédito"/>
    <s v="Cartão de crédito"/>
    <s v="Aéreo"/>
    <s v="N"/>
    <s v="Grupo Braskem"/>
    <s v="Braskem - Camacari"/>
    <s v="-"/>
    <s v="Latam Airlines Brasil"/>
    <n v="2971371872"/>
    <s v="KON-OPE-SAO-PVI-BRASKEM"/>
    <s v="-"/>
    <x v="246"/>
    <n v="284.66000000000003"/>
    <n v="0"/>
    <n v="0"/>
    <n v="0"/>
    <n v="0"/>
    <n v="0"/>
    <s v="Reserva importada do Sistema TMS. OS: 8159"/>
    <s v="Verificação de bilhetes: Bilhete 2971371872 já sendo utilizado para este fornecedor."/>
    <s v="ARGO(TMS)"/>
    <s v="Bilhete duplicado"/>
    <s v="Bilhete Já Contabilizado"/>
    <s v="Duplicidade de Contabilização"/>
    <s v="Qualidade dos dados"/>
    <s v="GRUPO KONTIK"/>
  </r>
  <r>
    <n v="22385414"/>
    <n v="23238675"/>
    <s v="ACC01"/>
    <x v="277"/>
    <d v="2025-06-18T17:05:37"/>
    <s v="16 a 23 dias"/>
    <s v="16 a 23 dias"/>
    <s v="JDOIAO"/>
    <s v="TMS"/>
    <s v="BRUNO ROSSI"/>
    <s v="Leonardo da Silva Botelho de Castro"/>
    <s v="Leonardo da Silva Botelho de Castro"/>
    <x v="250"/>
    <n v="7598"/>
    <s v="-"/>
    <s v="OFF LINE"/>
    <s v="Cartão de crédito"/>
    <s v="Cartão de crédito"/>
    <s v="Aéreo"/>
    <s v="N"/>
    <s v="Grupo Braskem"/>
    <s v="Braskem - Camacari"/>
    <s v="-"/>
    <s v="Latam Airlines Brasil"/>
    <n v="2971273812"/>
    <s v="KON-OPE-SAO-PVI-BRASKEM"/>
    <s v="-"/>
    <x v="247"/>
    <n v="861.65"/>
    <n v="0"/>
    <n v="0"/>
    <n v="0"/>
    <n v="0"/>
    <n v="0"/>
    <s v="Reserva importada do Sistema TMS. OS: 7598"/>
    <s v="Verificação de bilhetes: Bilhete 2971273812 já sendo utilizado para este fornecedor."/>
    <s v="ARGO(TMS)"/>
    <s v="Bilhete duplicado"/>
    <s v="Bilhete Já Contabilizado"/>
    <s v="Duplicidade de Contabilização"/>
    <s v="Qualidade dos dados"/>
    <s v="GRUPO KONTIK"/>
  </r>
  <r>
    <n v="22435181"/>
    <n v="23280323"/>
    <s v="ACC01"/>
    <x v="278"/>
    <d v="2025-06-21T22:21:01"/>
    <s v="09 a 15 dias"/>
    <s v="09 a 15 dias"/>
    <s v="AOESGM"/>
    <s v="TMS"/>
    <s v="CARLOS SILVA"/>
    <s v="Leonardo da Silva Botelho de Castro"/>
    <s v="Leonardo da Silva Botelho de Castro"/>
    <x v="251"/>
    <n v="8000"/>
    <s v="-"/>
    <s v="OFF LINE"/>
    <s v="Cartão de crédito"/>
    <s v="Cartão de crédito"/>
    <s v="Aéreo"/>
    <s v="N"/>
    <s v="Grupo Braskem"/>
    <s v="Braskem - Camacari"/>
    <s v="-"/>
    <s v="Latam Airlines Brasil"/>
    <n v="2971337305"/>
    <s v="KON-OPE-SAO-PVI-BRASKEM"/>
    <s v="-"/>
    <x v="248"/>
    <n v="861.48"/>
    <n v="0"/>
    <n v="0"/>
    <n v="0"/>
    <n v="0"/>
    <n v="0"/>
    <s v="Reserva importada do Sistema TMS. OS: 8000"/>
    <s v="Verificação de bilhetes: Bilhete 2971337305 já sendo utilizado para este fornecedor."/>
    <s v="ARGO(TMS)"/>
    <s v="Bilhete duplicado"/>
    <s v="Bilhete Já Contabilizado"/>
    <s v="Duplicidade de Contabilização"/>
    <s v="Qualidade dos dados"/>
    <s v="GRUPO KONTIK"/>
  </r>
  <r>
    <n v="22133992"/>
    <n v="23014499"/>
    <s v="ACC01"/>
    <x v="279"/>
    <d v="2025-07-01T16:25:39"/>
    <s v="03 a 05 dias"/>
    <s v="31 dias ou +"/>
    <s v="ALRMJY1"/>
    <s v="TMS"/>
    <s v="CLAUDIO LINDENMEYER FILHO"/>
    <s v="Juliana dos Santos Pinto"/>
    <s v="Juliana dos Santos Pinto"/>
    <x v="252"/>
    <n v="5910"/>
    <s v="-"/>
    <s v="OFF LINE"/>
    <s v="Invoice"/>
    <s v="Cartão convênio"/>
    <s v="Aéreo"/>
    <s v="N"/>
    <s v="Grupo Braskem"/>
    <s v="Voqen Energia Ltda"/>
    <s v="-"/>
    <s v="Latam Airlines Brasil"/>
    <n v="2872781466"/>
    <s v="KON-OPE-SAO-PVI-BRASKEM"/>
    <s v="-"/>
    <x v="249"/>
    <n v="0"/>
    <n v="0"/>
    <n v="0"/>
    <n v="0"/>
    <n v="0"/>
    <n v="0"/>
    <s v="Reserva importada do Sistema TMS. OS: 5910"/>
    <s v="23Ocorreu o erro 'The INSERT statement conflicted with the FOREIGN KEY constraint &quot;FK_1416_10421&quot;. The conflict occurred in database &quot;Corporativo&quot;, "/>
    <s v="ARGO(TMS)"/>
    <s v="Falta de informação Gerencial"/>
    <s v="Mais de um campo não preenchido"/>
    <s v="Dados do Fornecedor"/>
    <s v="Sistêmico"/>
    <s v="GRUPO KONTIK"/>
  </r>
  <r>
    <n v="22507209"/>
    <n v="23339940"/>
    <s v="ACC01"/>
    <x v="280"/>
    <d v="2025-07-03T20:06:15"/>
    <s v="0 a 02 dias"/>
    <s v="0 a 02 dias"/>
    <s v="IUWVVU"/>
    <s v="SABRE"/>
    <s v="RODRIGUES ALVES/MATEUS"/>
    <s v="Itamar de Souza"/>
    <s v="DANIELE FERNANDES FIRMIANO"/>
    <x v="253"/>
    <s v="IUWVVU"/>
    <s v="-"/>
    <s v="ON LINE"/>
    <s v="?"/>
    <s v="TKT"/>
    <s v="Aéreo"/>
    <s v="N"/>
    <s v="Grupo Vertex"/>
    <s v="Vertex Farmaceutica do Brasil"/>
    <s v="-"/>
    <s v="Latam Airlines Brasil"/>
    <n v="2971425842"/>
    <s v="FCM-OPE-SAO-PVI-BTC-CONCUR"/>
    <s v="-"/>
    <x v="94"/>
    <n v="0"/>
    <n v="450"/>
    <n v="0"/>
    <n v="0"/>
    <n v="0"/>
    <n v="0"/>
    <s v="Reserva importada por HubTravel"/>
    <s v="Centro de custo não preenchido! (ACC01) Empenho/departamento não preenchido! (ACC01) Matrícula não preenchida! (ACC01) Finalidade não "/>
    <s v="SABRE"/>
    <s v="Mais de um campo não preenchido"/>
    <s v="Falta de informação Gerencial"/>
    <s v="Dados do Fornecedor"/>
    <s v="Qualidade dos dados"/>
    <s v="KONTIK BUSINESS TRAVEL"/>
  </r>
  <r>
    <n v="22458736"/>
    <n v="23298589"/>
    <s v="ACC01"/>
    <x v="281"/>
    <d v="2025-06-26T07:48:51"/>
    <s v="06 a 08 dias"/>
    <s v="06 a 08 dias"/>
    <s v="WIXURQ"/>
    <s v="SABRE"/>
    <s v="BAUER/SUELEN TIMM"/>
    <s v="Clayton Alves de Rezende"/>
    <s v="WS"/>
    <x v="254"/>
    <s v="WIXURQ"/>
    <s v="-"/>
    <s v="ON LINE"/>
    <s v="Invoice"/>
    <s v="Faturado"/>
    <s v="Aéreo"/>
    <s v="N"/>
    <s v="Grupo Elanco"/>
    <s v="Elanco - Morumbi"/>
    <s v="-"/>
    <s v="Latam Airlines Brasil"/>
    <n v="2971371910"/>
    <s v="FCM-OPE-SAO-PVI-BTC-CONCUR"/>
    <s v="-"/>
    <x v="250"/>
    <n v="55.65"/>
    <n v="639.35"/>
    <n v="0"/>
    <n v="55.65"/>
    <n v="0"/>
    <n v="0"/>
    <s v="Reserva importada por HubTravel"/>
    <s v="Verificação de bilhetes: Bilhete 2971371910 já sendo utilizado para este fornecedor."/>
    <s v="SABRE"/>
    <s v="Bilhete duplicado"/>
    <s v="Bilhete Já Contabilizado"/>
    <s v="Duplicidade de Contabilização"/>
    <s v="Qualidade dos dados"/>
    <s v="GRUPO KONTIK"/>
  </r>
  <r>
    <n v="22507206"/>
    <n v="23339937"/>
    <s v="ACC01"/>
    <x v="282"/>
    <d v="2025-07-03T20:04:03"/>
    <s v="0 a 02 dias"/>
    <s v="0 a 02 dias"/>
    <s v="GASUFZ"/>
    <s v="SABRE"/>
    <s v="VASCONCELOS SR/WILLIAN FUKUMO"/>
    <s v="Itamar de Souza"/>
    <s v="WS"/>
    <x v="255"/>
    <s v=" GASUFZ"/>
    <s v="-"/>
    <s v="ON LINE"/>
    <s v="?"/>
    <s v="TKT"/>
    <s v="Aéreo"/>
    <s v="N"/>
    <s v="Grupo Elanco"/>
    <s v="Elanco - Morumbi"/>
    <s v="-"/>
    <s v="Latam Airlines Brasil"/>
    <n v="2971425833"/>
    <s v="FCM-OPE-SAO-PVI-BTC-CONCUR"/>
    <s v="-"/>
    <x v="94"/>
    <n v="0"/>
    <n v="440.88"/>
    <n v="0"/>
    <n v="3.34"/>
    <n v="0"/>
    <n v="0"/>
    <s v="Reserva importada por HubTravel"/>
    <s v="Este cliente não possui permissão para usar este tipo de pagamento e recebimento para este produto."/>
    <s v="SABRE"/>
    <s v="Pagamento não permitido para cobrança"/>
    <s v="Forma PG. e REC."/>
    <s v="Dados do Fornecedor"/>
    <s v="Qualidade dos dados"/>
    <s v="KONTIK BUSINESS TRAVEL"/>
  </r>
  <r>
    <n v="22466463"/>
    <n v="23305286"/>
    <s v="ACC01"/>
    <x v="283"/>
    <d v="2025-06-27T16:48:50"/>
    <s v="06 a 08 dias"/>
    <s v="06 a 08 dias"/>
    <s v="FNHINO"/>
    <s v="SABRE"/>
    <s v="KIPPER DA SILVA/MARCOS DR"/>
    <s v="Itamar de Souza"/>
    <s v="WS"/>
    <x v="256"/>
    <s v="FNHINO"/>
    <s v="-"/>
    <s v="ON LINE"/>
    <s v="Invoice"/>
    <s v="Faturado"/>
    <s v="Aéreo"/>
    <s v="N"/>
    <s v="Grupo Elanco"/>
    <s v="Elanco - Morumbi"/>
    <s v="-"/>
    <s v="Latam Airlines Brasil"/>
    <n v="2971384497"/>
    <s v="FCM-OPE-SAO-PVI-BTC-CONCUR"/>
    <s v="-"/>
    <x v="251"/>
    <n v="100.29"/>
    <n v="0"/>
    <n v="0"/>
    <n v="100.29"/>
    <n v="0"/>
    <n v="0"/>
    <s v="Reserva importada por HubTravel"/>
    <s v="Verificação de bilhetes: Bilhete 2971384497 já sendo utilizado para este fornecedor."/>
    <s v="SABRE"/>
    <s v="Bilhete duplicado"/>
    <s v="Bilhete Já Contabilizado"/>
    <s v="Duplicidade de Contabilização"/>
    <s v="Qualidade dos dados"/>
    <s v="GRUPO KONTIK"/>
  </r>
  <r>
    <n v="22466464"/>
    <n v="23305287"/>
    <s v="ACC01"/>
    <x v="284"/>
    <d v="2025-06-27T16:48:52"/>
    <s v="06 a 08 dias"/>
    <s v="06 a 08 dias"/>
    <s v="IMIQVW"/>
    <s v="SABRE"/>
    <s v="NAKATANI SR/CLEBER JULIANO"/>
    <s v="Itamar de Souza"/>
    <s v="WS"/>
    <x v="257"/>
    <s v="IMIQVW"/>
    <s v="-"/>
    <s v="ON LINE"/>
    <s v="Invoice"/>
    <s v="Faturado"/>
    <s v="Aéreo"/>
    <s v="N"/>
    <s v="Grupo Elanco"/>
    <s v="Elanco - Morumbi"/>
    <s v="-"/>
    <s v="Latam Airlines Brasil"/>
    <n v="2971384498"/>
    <s v="FCM-OPE-SAO-PVI-BTC-CONCUR"/>
    <s v="-"/>
    <x v="252"/>
    <n v="109.37"/>
    <n v="0"/>
    <n v="0"/>
    <n v="109.37"/>
    <n v="0"/>
    <n v="0"/>
    <s v="Reserva importada por HubTravel"/>
    <s v="Verificação de bilhetes: Bilhete 2971384498 já sendo utilizado para este fornecedor."/>
    <s v="SABRE"/>
    <s v="Bilhete duplicado"/>
    <s v="Bilhete Já Contabilizado"/>
    <s v="Duplicidade de Contabilização"/>
    <s v="Qualidade dos dados"/>
    <s v="GRUPO KONTIK"/>
  </r>
  <r>
    <n v="22507157"/>
    <n v="23339868"/>
    <s v="ACC01"/>
    <x v="285"/>
    <d v="2025-07-03T19:48:12"/>
    <s v="0 a 02 dias"/>
    <s v="0 a 02 dias"/>
    <s v="QIYRIP"/>
    <s v="SABRE"/>
    <s v="VASCONCELOS SR/WILLIAN FUKUMO"/>
    <s v="Beatrys Ferreira Rocha"/>
    <s v="WS"/>
    <x v="258"/>
    <s v=" QIYRIP"/>
    <s v="-"/>
    <s v="ON LINE"/>
    <s v="?"/>
    <s v="TKT"/>
    <s v="Aéreo"/>
    <s v="N"/>
    <s v="Grupo Elanco"/>
    <s v="Elanco - Morumbi"/>
    <s v="-"/>
    <s v="Latam Airlines Brasil"/>
    <n v="2971425832"/>
    <s v="FCM-OPE-SAO-PVI-BTC-CONCUR"/>
    <s v="-"/>
    <x v="94"/>
    <n v="0"/>
    <n v="14.92"/>
    <n v="0"/>
    <n v="14.92"/>
    <n v="0"/>
    <n v="0"/>
    <s v="Reserva importada por HubTravel"/>
    <s v="Este cliente não possui permissão para usar este tipo de pagamento e recebimento para este produto."/>
    <s v="SABRE"/>
    <s v="Pagamento não permitido para cobrança"/>
    <s v="Forma PG. e REC."/>
    <s v="Dados do Fornecedor"/>
    <s v="Qualidade dos dados"/>
    <s v="KONTIK BUSINESS TRAVEL"/>
  </r>
  <r>
    <n v="22505153"/>
    <n v="23337869"/>
    <s v="ACC01"/>
    <x v="286"/>
    <d v="2025-07-03T16:04:39"/>
    <s v="0 a 02 dias"/>
    <s v="0 a 02 dias"/>
    <s v="LIBYIN"/>
    <s v="SABRE"/>
    <s v="FALLEIROS/JOSE ALBERTO G"/>
    <s v="Itamar de Souza"/>
    <s v="DANIELE FERNANDES FIRMIANO"/>
    <x v="198"/>
    <s v=" KGKAOF"/>
    <s v="-"/>
    <s v="ON LINE"/>
    <s v="?"/>
    <s v="TKT"/>
    <s v="Aéreo"/>
    <s v="N"/>
    <s v="Grupo Elanco"/>
    <s v="Elanco - Morumbi"/>
    <s v="-"/>
    <s v="Latam Airlines Brasil"/>
    <n v="2971425818"/>
    <s v="FCM-OPE-SAO-PVI-BTC-CONCUR"/>
    <s v="-"/>
    <x v="94"/>
    <n v="0"/>
    <n v="450"/>
    <n v="0"/>
    <n v="0"/>
    <n v="0"/>
    <n v="0"/>
    <s v="Reserva importada por HubTravel"/>
    <s v="Este cliente não possui permissão para usar este tipo de pagamento e recebimento para este produto."/>
    <s v="SABRE"/>
    <s v="Pagamento não permitido para cobrança"/>
    <s v="Forma PG. e REC."/>
    <s v="Dados do Fornecedor"/>
    <s v="Qualidade dos dados"/>
    <s v="KONTIK BUSINESS TRAVEL"/>
  </r>
  <r>
    <n v="22409193"/>
    <n v="23258810"/>
    <s v="ACC01"/>
    <x v="287"/>
    <d v="2025-06-18T17:06:08"/>
    <s v="16 a 23 dias"/>
    <s v="16 a 23 dias"/>
    <s v="AHYDNU1"/>
    <s v="TMS"/>
    <s v="GEIZIELE MARTINS DE M REIS"/>
    <s v="Claudia Lucia Stella"/>
    <s v="Claudia Lucia Stella"/>
    <x v="259"/>
    <n v="45218"/>
    <s v="-"/>
    <s v="OFF LINE"/>
    <s v="Cartão de crédito"/>
    <s v="Cartão AMEX"/>
    <s v="Aéreo"/>
    <s v="N"/>
    <s v="Grupo Htb"/>
    <s v="Htb Engenharia e Construcao"/>
    <s v="-"/>
    <s v="Latam Airlines Brasil"/>
    <n v="2971165579"/>
    <s v="KON-OPE-SAO-PVI-BTC-ARGO-HTB"/>
    <s v="-"/>
    <x v="253"/>
    <n v="0"/>
    <n v="0"/>
    <n v="0"/>
    <n v="0"/>
    <n v="0"/>
    <n v="0"/>
    <s v="Reserva importada do Sistema TMS. OS: 45218"/>
    <s v="Verificação de bilhetes: Bilhete 2971165579 já sendo utilizado para este fornecedor."/>
    <s v="ARGO(TMS)"/>
    <s v="Bilhete duplicado"/>
    <s v="Bilhete Já Contabilizado"/>
    <s v="Duplicidade de Contabilização"/>
    <s v="Qualidade dos dados"/>
    <s v="GRUPO KONTIK"/>
  </r>
  <r>
    <n v="22420519"/>
    <n v="23269190"/>
    <s v="ACC01"/>
    <x v="288"/>
    <d v="2025-06-18T21:00:47"/>
    <s v="16 a 23 dias"/>
    <s v="16 a 23 dias"/>
    <s v="YIQYEB"/>
    <s v="TMS"/>
    <s v="CONSTANZA FORMOSO ROBLES"/>
    <s v="Herbert Amancio de Santana"/>
    <s v="Herbert Amancio de Santana"/>
    <x v="260"/>
    <n v="59818"/>
    <s v="-"/>
    <s v="OFF LINE"/>
    <s v="Cartão de crédito"/>
    <s v="Cartão de crédito"/>
    <s v="Aéreo"/>
    <s v="N"/>
    <s v="Grupo Claro Sa"/>
    <s v="Claro Sao Paulo (santo Amaro)"/>
    <s v="-"/>
    <s v="Latam Airlines Brasil"/>
    <n v="2971221437"/>
    <s v="KON-OPE-SAO-POS-CLARO"/>
    <s v="-"/>
    <x v="254"/>
    <n v="0"/>
    <n v="0"/>
    <n v="0"/>
    <n v="0"/>
    <n v="0"/>
    <n v="0"/>
    <s v="Reserva importada do Sistema TMS. OS: 59818"/>
    <s v="Verificação de bilhetes: Bilhete 2971221437 já sendo utilizado para este fornecedor."/>
    <s v="ARGO(TMS)"/>
    <s v="Bilhete duplicado"/>
    <s v="Bilhete Já Contabilizado"/>
    <s v="Duplicidade de Contabilização"/>
    <s v="Qualidade dos dados"/>
    <s v="GRUPO KONTIK"/>
  </r>
  <r>
    <n v="22472569"/>
    <n v="23310137"/>
    <s v="ACC01"/>
    <x v="289"/>
    <d v="2025-06-28T17:08:55"/>
    <s v="06 a 08 dias"/>
    <s v="06 a 08 dias"/>
    <s v="DLRPRZ"/>
    <s v="TMS"/>
    <s v="MARIO REGO"/>
    <s v="Herbert Amancio de Santana"/>
    <s v="Herbert Amancio de Santana"/>
    <x v="261"/>
    <n v="63948"/>
    <s v="-"/>
    <s v="OFF LINE"/>
    <s v="Cartão de crédito"/>
    <s v="Cartão de crédito"/>
    <s v="Aéreo"/>
    <s v="N"/>
    <s v="Grupo Claro Sa"/>
    <s v="Claro Sao Paulo (santo Amaro)"/>
    <s v="-"/>
    <s v="Latam Airlines Brasil"/>
    <n v="2971371911"/>
    <s v="KON-OPE-SAO-POS-CLARO"/>
    <s v="-"/>
    <x v="255"/>
    <n v="461.11"/>
    <n v="0"/>
    <n v="0"/>
    <n v="0"/>
    <n v="0"/>
    <n v="0"/>
    <s v="Reserva importada do Sistema TMS. OS: 63948"/>
    <s v="Verificação de bilhetes: Bilhete 2971371911 já sendo utilizado para este fornecedor."/>
    <s v="ARGO(TMS)"/>
    <s v="Bilhete duplicado"/>
    <s v="Bilhete Já Contabilizado"/>
    <s v="Duplicidade de Contabilização"/>
    <s v="Qualidade dos dados"/>
    <s v="GRUPO KONTIK"/>
  </r>
  <r>
    <n v="22100440"/>
    <n v="22983208"/>
    <s v="ACC01"/>
    <x v="290"/>
    <d v="2025-07-01T16:12:48"/>
    <s v="03 a 05 dias"/>
    <s v="31 dias ou +"/>
    <s v="NZDAAS"/>
    <s v="TMS"/>
    <s v="RODRIGO SILVA"/>
    <s v="Alexander Perez Alves"/>
    <s v="Alexander Perez Alves"/>
    <x v="262"/>
    <n v="5675"/>
    <s v="-"/>
    <s v="OFF LINE"/>
    <s v="Invoice"/>
    <s v="Cartão convênio"/>
    <s v="Aéreo"/>
    <s v="N"/>
    <s v="Grupo Braskem"/>
    <s v="Braskem - Camacari"/>
    <s v="-"/>
    <s v="Latam Airlines Brasil"/>
    <n v="2872781424"/>
    <s v="KON-OPE-SAO-PVI-BRASKEM"/>
    <s v="-"/>
    <x v="256"/>
    <n v="651.76"/>
    <n v="0"/>
    <n v="0"/>
    <n v="0"/>
    <n v="0"/>
    <n v="0"/>
    <s v="Reserva importada do Sistema TMS. OS: 5675"/>
    <s v="23Ocorreu o erro 'The INSERT statement conflicted with the FOREIGN KEY constraint &quot;FK_1416_10421&quot;. The conflict occurred in database &quot;Corporativo&quot;, "/>
    <s v="ARGO(TMS)"/>
    <s v="Falta de informação Gerencial"/>
    <s v="Mais de um campo não preenchido"/>
    <s v="Dados do Fornecedor"/>
    <s v="Sistêmico"/>
    <s v="GRUPO KONTIK"/>
  </r>
  <r>
    <n v="21912184"/>
    <n v="22812539"/>
    <s v="ACC01"/>
    <x v="291"/>
    <d v="2025-07-01T13:43:18"/>
    <s v="03 a 05 dias"/>
    <s v="31 dias ou +"/>
    <s v="HXTHUR1"/>
    <s v="TMS"/>
    <s v="GUILHERME ABUD"/>
    <s v="Alexander Perez Alves"/>
    <s v="Alexander Perez Alves"/>
    <x v="263"/>
    <n v="4406"/>
    <s v="-"/>
    <s v="OFF LINE"/>
    <s v="Invoice"/>
    <s v="Cartão convênio"/>
    <s v="Aéreo"/>
    <s v="N"/>
    <s v="Grupo Braskem"/>
    <s v="Braskem - Camacari"/>
    <s v="-"/>
    <s v="Latam Airlines Brasil"/>
    <n v="2872603721"/>
    <s v="KON-OPE-SAO-PVI-BRASKEM"/>
    <s v="-"/>
    <x v="257"/>
    <n v="0"/>
    <n v="0"/>
    <n v="0"/>
    <n v="0"/>
    <n v="0"/>
    <n v="0"/>
    <s v="Reserva importada do Sistema TMS. OS: 4406"/>
    <s v="23Ocorreu o erro 'The INSERT statement conflicted with the FOREIGN KEY constraint &quot;FK_1416_10421&quot;. The conflict occurred in database &quot;Corporativo&quot;, "/>
    <s v="ARGO(TMS)"/>
    <s v="Falta de informação Gerencial"/>
    <s v="Mais de um campo não preenchido"/>
    <s v="Dados do Fornecedor"/>
    <s v="Sistêmico"/>
    <s v="GRUPO KONTIK"/>
  </r>
  <r>
    <n v="22435215"/>
    <n v="23280351"/>
    <s v="ACC01"/>
    <x v="292"/>
    <d v="2025-06-21T22:21:03"/>
    <s v="09 a 15 dias"/>
    <s v="09 a 15 dias"/>
    <s v="GJVPVF"/>
    <s v="TMS"/>
    <s v="MARIANA GARCEZ"/>
    <s v="ADRIANA MIRANDA COUTINHO"/>
    <s v="ADRIANA MIRANDA COUTINHO"/>
    <x v="264"/>
    <n v="7946"/>
    <s v="-"/>
    <s v="OFF LINE"/>
    <s v="Cartão de crédito"/>
    <s v="Cartão de crédito"/>
    <s v="Aéreo"/>
    <s v="N"/>
    <s v="Grupo Braskem"/>
    <s v="Braskem - Camacari"/>
    <s v="-"/>
    <s v="Latam Airlines Brasil"/>
    <n v="2971337281"/>
    <s v="KON-OPE-SAO-PVI-BRASKEM"/>
    <s v="-"/>
    <x v="258"/>
    <n v="868.25"/>
    <n v="0"/>
    <n v="0"/>
    <n v="0"/>
    <n v="0"/>
    <n v="0"/>
    <s v="Reserva importada do Sistema TMS. OS: 7946"/>
    <s v="Verificação de bilhetes: Bilhete 2971337281 já sendo utilizado para este fornecedor."/>
    <s v="ARGO(TMS)"/>
    <s v="Bilhete duplicado"/>
    <s v="Bilhete Já Contabilizado"/>
    <s v="Duplicidade de Contabilização"/>
    <s v="Qualidade dos dados"/>
    <s v="GRUPO KONTIK"/>
  </r>
  <r>
    <n v="22482747"/>
    <n v="23317947"/>
    <s v="ACC01"/>
    <x v="293"/>
    <d v="2025-06-30T22:19:16"/>
    <s v="03 a 05 dias"/>
    <s v="03 a 05 dias"/>
    <s v="GMFTLM"/>
    <s v="TMS"/>
    <s v="ROBERTO RAMOS"/>
    <s v="Tms"/>
    <s v="Tms"/>
    <x v="265"/>
    <n v="8476"/>
    <s v="-"/>
    <s v="ON LINE"/>
    <s v="Cartão de crédito"/>
    <s v="Cartão de crédito"/>
    <s v="Aéreo"/>
    <s v="N"/>
    <s v="Grupo Braskem"/>
    <s v="Braskem - Camacari"/>
    <s v="-"/>
    <s v="Latam Airlines Brasil"/>
    <n v="2971401182"/>
    <s v="KON-OPE-SAO-PVI-BRASKEM"/>
    <s v="-"/>
    <x v="259"/>
    <n v="60.62"/>
    <n v="0"/>
    <n v="0"/>
    <n v="0"/>
    <n v="0"/>
    <n v="0"/>
    <s v="Reserva importada do Sistema TMS. OS: 8476"/>
    <s v="Matrícula não preenchida! (ACC01)"/>
    <s v="ARGO(TMS)"/>
    <s v="Matrícula"/>
    <s v="Falta de informação Gerencial"/>
    <s v="Dados do Fornecedor"/>
    <s v="Qualidade dos dados"/>
    <s v="KONTIK BUSINESS TRAVEL"/>
  </r>
  <r>
    <n v="22442424"/>
    <n v="23285424"/>
    <s v="ACC01"/>
    <x v="294"/>
    <d v="2025-06-23T12:10:07"/>
    <s v="09 a 15 dias"/>
    <s v="09 a 15 dias"/>
    <s v="KVWZAW"/>
    <s v="TMS"/>
    <s v="GUILHERME BRANCO"/>
    <s v="ADRIANA MIRANDA COUTINHO"/>
    <s v="ADRIANA MIRANDA COUTINHO"/>
    <x v="266"/>
    <n v="7947"/>
    <s v="-"/>
    <s v="OFF LINE"/>
    <s v="Cartão de crédito"/>
    <s v="Cartão de crédito"/>
    <s v="Aéreo"/>
    <s v="N"/>
    <s v="Grupo Braskem"/>
    <s v="Braskem - Camacari"/>
    <s v="-"/>
    <s v="Latam Airlines Brasil"/>
    <n v="2971337277"/>
    <s v="KON-OPE-SAO-PVI-BRASKEM"/>
    <s v="-"/>
    <x v="258"/>
    <n v="868.25"/>
    <n v="0"/>
    <n v="0"/>
    <n v="0"/>
    <n v="0"/>
    <n v="0"/>
    <s v="Reserva importada do Sistema TMS. OS: 7947"/>
    <s v="Verificação de bilhetes: Bilhete 2971337277 já sendo utilizado para este fornecedor."/>
    <s v="ARGO(TMS)"/>
    <s v="Bilhete duplicado"/>
    <s v="Bilhete Já Contabilizado"/>
    <s v="Duplicidade de Contabilização"/>
    <s v="Qualidade dos dados"/>
    <s v="GRUPO KONTIK"/>
  </r>
  <r>
    <n v="22312155"/>
    <n v="23168915"/>
    <s v="ACC01"/>
    <x v="295"/>
    <d v="2025-06-18T16:55:32"/>
    <s v="16 a 23 dias"/>
    <s v="24 a 31 dias"/>
    <s v="IBWEEY"/>
    <s v="TMS"/>
    <s v="MARCIO PITZER"/>
    <s v="Renan Garib Pacheco do Amaral"/>
    <s v="Renan Garib Pacheco do Amaral"/>
    <x v="224"/>
    <n v="7501"/>
    <s v="-"/>
    <s v="OFF LINE"/>
    <s v="Cartão de crédito"/>
    <s v="Cartão de crédito"/>
    <s v="Aéreo"/>
    <s v="N"/>
    <s v="Grupo Braskem"/>
    <s v="Braskem - Camacari"/>
    <s v="-"/>
    <s v="Latam Airlines Brasil"/>
    <n v="2971136597"/>
    <s v="KON-OPE-SAO-PVI-BRASKEM"/>
    <s v="-"/>
    <x v="260"/>
    <n v="56.02"/>
    <n v="0"/>
    <n v="0"/>
    <n v="0"/>
    <n v="0"/>
    <n v="0"/>
    <s v="Reserva importada do Sistema TMS. OS: 7501"/>
    <s v="Pnr já existente. A duplicidade de rloc é permitida apenas 6 meses após o último pnr emitido"/>
    <s v="ARGO(TMS)"/>
    <s v="Duplicidade de RLOC"/>
    <s v="Campo RLOC"/>
    <s v="Duplicidade de Contabilização"/>
    <s v="Qualidade dos dados"/>
    <s v="GRUPO KONTIK"/>
  </r>
  <r>
    <n v="22385418"/>
    <n v="23238677"/>
    <s v="ACC01"/>
    <x v="296"/>
    <d v="2025-06-18T17:05:38"/>
    <s v="16 a 23 dias"/>
    <s v="16 a 23 dias"/>
    <s v="OIMVOD"/>
    <s v="TMS"/>
    <s v="KAREN PALLONE"/>
    <s v="Leonardo da Silva Botelho de Castro"/>
    <s v="Renato Ferreira Gomes"/>
    <x v="267"/>
    <n v="7596"/>
    <s v="-"/>
    <s v="OFF LINE"/>
    <s v="Cartão de crédito"/>
    <s v="Cartão de crédito"/>
    <s v="Aéreo"/>
    <s v="N"/>
    <s v="Grupo Braskem"/>
    <s v="Braskem - Camacari"/>
    <s v="-"/>
    <s v="Latam Airlines Brasil"/>
    <n v="2971278996"/>
    <s v="KON-OPE-SAO-PVI-BRASKEM"/>
    <s v="-"/>
    <x v="247"/>
    <n v="915.12"/>
    <n v="0"/>
    <n v="0"/>
    <n v="0"/>
    <n v="0"/>
    <n v="0"/>
    <s v="Reserva importada do Sistema TMS. OS: 7596"/>
    <s v="Verificação de bilhetes: Bilhete 2971278996 já sendo utilizado para este fornecedor."/>
    <s v="ARGO(TMS)"/>
    <s v="Bilhete duplicado"/>
    <s v="Bilhete Já Contabilizado"/>
    <s v="Duplicidade de Contabilização"/>
    <s v="Qualidade dos dados"/>
    <s v="GRUPO KONTIK"/>
  </r>
  <r>
    <n v="22182066"/>
    <n v="23058123"/>
    <s v="ACC01"/>
    <x v="297"/>
    <d v="2025-07-01T17:12:11"/>
    <s v="03 a 05 dias"/>
    <s v="31 dias ou +"/>
    <s v="HVWANL1"/>
    <s v="TMS"/>
    <s v="BRUNO SOUTO"/>
    <s v="Juliana dos Santos Pinto"/>
    <s v="Juliana dos Santos Pinto"/>
    <x v="268"/>
    <n v="6325"/>
    <s v="-"/>
    <s v="OFF LINE"/>
    <s v="Invoice"/>
    <s v="Cartão convênio"/>
    <s v="Aéreo"/>
    <s v="N"/>
    <s v="Grupo Braskem"/>
    <s v="Braskem - Camacari"/>
    <s v="-"/>
    <s v="Latam Airlines Brasil"/>
    <n v="2872834192"/>
    <s v="KON-OPE-SAO-PVI-BRASKEM"/>
    <s v="-"/>
    <x v="261"/>
    <n v="0"/>
    <n v="0"/>
    <n v="0"/>
    <n v="0"/>
    <n v="0"/>
    <n v="0"/>
    <s v="Reserva importada do Sistema TMS. OS: 6325"/>
    <s v="23Ocorreu o erro 'The INSERT statement conflicted with the FOREIGN KEY constraint &quot;FK_1416_10421&quot;. The conflict occurred in database &quot;Corporativo&quot;, "/>
    <s v="ARGO(TMS)"/>
    <s v="Falta de informação Gerencial"/>
    <s v="Mais de um campo não preenchido"/>
    <s v="Dados do Fornecedor"/>
    <s v="Sistêmico"/>
    <s v="GRUPO KONTIK"/>
  </r>
  <r>
    <n v="22133964"/>
    <n v="23014468"/>
    <s v="ACC01"/>
    <x v="298"/>
    <d v="2025-07-01T16:24:52"/>
    <s v="03 a 05 dias"/>
    <s v="31 dias ou +"/>
    <s v="ACPEAT1"/>
    <s v="TMS"/>
    <s v="BRUNA NICHELE"/>
    <s v="Juliana dos Santos Pinto"/>
    <s v="Juliana dos Santos Pinto"/>
    <x v="269"/>
    <n v="5927"/>
    <s v="-"/>
    <s v="OFF LINE"/>
    <s v="Invoice"/>
    <s v="Cartão convênio"/>
    <s v="Aéreo"/>
    <s v="N"/>
    <s v="Grupo Braskem"/>
    <s v="Braskem - Camacari"/>
    <s v="-"/>
    <s v="Latam Airlines Brasil"/>
    <n v="2872781475"/>
    <s v="KON-OPE-SAO-PVI-BRASKEM"/>
    <s v="-"/>
    <x v="262"/>
    <n v="0"/>
    <n v="0"/>
    <n v="0"/>
    <n v="0"/>
    <n v="0"/>
    <n v="0"/>
    <s v="Reserva importada do Sistema TMS. OS: 5927"/>
    <s v="23Ocorreu o erro 'The INSERT statement conflicted with the FOREIGN KEY constraint &quot;FK_1416_10421&quot;. The conflict occurred in database &quot;Corporativo&quot;, "/>
    <s v="ARGO(TMS)"/>
    <s v="Falta de informação Gerencial"/>
    <s v="Mais de um campo não preenchido"/>
    <s v="Dados do Fornecedor"/>
    <s v="Sistêmico"/>
    <s v="GRUPO KONTIK"/>
  </r>
  <r>
    <n v="22446043"/>
    <n v="23288650"/>
    <s v="ACC01"/>
    <x v="299"/>
    <d v="2025-06-24T00:01:09"/>
    <s v="09 a 15 dias"/>
    <s v="09 a 15 dias"/>
    <s v="DGVUFP"/>
    <s v="GOVER"/>
    <s v="Edson da Silva Barboza"/>
    <s v="Geovanne Costanzi Prudencio"/>
    <s v="Geovanne Costanzi Prudencio"/>
    <x v="270"/>
    <n v="4556107"/>
    <s v="-"/>
    <s v="OFF LINE"/>
    <s v="Cartão de crédito"/>
    <s v="Cartão AMEX"/>
    <s v="Aéreo"/>
    <s v="N"/>
    <s v="Grupo Intercement"/>
    <s v="Intercement Nacoes Unidas"/>
    <s v="-"/>
    <s v="Latam Airlines Brasil"/>
    <n v="2971292485"/>
    <s v="KON-OPE-SAO-PVI-MOVER"/>
    <s v="-"/>
    <x v="263"/>
    <n v="31.44"/>
    <n v="0"/>
    <n v="0"/>
    <n v="0"/>
    <n v="0"/>
    <n v="0"/>
    <s v="Reserva importada do sistema Gover. Id: 4556107"/>
    <s v="Pnr já existente. A duplicidade de rloc é permitida apenas 6 meses após o último pnr emitido"/>
    <s v="GOVER"/>
    <s v="Duplicidade de RLOC"/>
    <s v="Campo RLOC"/>
    <s v="Duplicidade de Contabilização"/>
    <s v="Qualidade dos dados"/>
    <s v="GRUPO KONTIK"/>
  </r>
  <r>
    <n v="22442416"/>
    <n v="23285416"/>
    <s v="ACC01"/>
    <x v="300"/>
    <d v="2025-06-23T22:40:27"/>
    <s v="09 a 15 dias"/>
    <s v="09 a 15 dias"/>
    <s v="KQCXUI"/>
    <s v="TMS"/>
    <s v="ANTONIO LEAL"/>
    <s v="Tms"/>
    <s v="Tms"/>
    <x v="271"/>
    <n v="7948"/>
    <s v="-"/>
    <s v="ON LINE"/>
    <s v="Cartão de crédito"/>
    <s v="Cartão de crédito"/>
    <s v="Aéreo"/>
    <s v="N"/>
    <s v="Grupo Braskem"/>
    <s v="Braskem - Camacari"/>
    <s v="-"/>
    <s v="Latam Airlines Brasil"/>
    <n v="2971337251"/>
    <s v="KON-OPE-SAO-PVI-BRASKEM"/>
    <s v="-"/>
    <x v="264"/>
    <n v="44.27"/>
    <n v="0"/>
    <n v="0"/>
    <n v="0"/>
    <n v="0"/>
    <n v="0"/>
    <s v="Reserva importada do Sistema TMS. OS: 7948"/>
    <s v="Pnr já existente. A duplicidade de rloc é permitida apenas 6 meses após o último pnr emitido"/>
    <s v="ARGO(TMS)"/>
    <s v="Duplicidade de RLOC"/>
    <s v="Campo RLOC"/>
    <s v="Duplicidade de Contabilização"/>
    <s v="Qualidade dos dados"/>
    <s v="GRUPO KONTIK"/>
  </r>
  <r>
    <n v="22147313"/>
    <n v="23026946"/>
    <s v="ACC01"/>
    <x v="301"/>
    <d v="2025-07-01T16:52:06"/>
    <s v="03 a 05 dias"/>
    <s v="31 dias ou +"/>
    <s v="KSFHRM1"/>
    <s v="TMS"/>
    <s v="JESUS CRUZ"/>
    <s v="Juliana dos Santos Pinto"/>
    <s v="Juliana dos Santos Pinto"/>
    <x v="272"/>
    <n v="6027"/>
    <s v="-"/>
    <s v="OFF LINE"/>
    <s v="Invoice"/>
    <s v="Cartão convênio"/>
    <s v="Aéreo"/>
    <s v="N"/>
    <s v="Grupo Braskem"/>
    <s v="Braskem - Camacari"/>
    <s v="-"/>
    <s v="Latam Airlines Brasil"/>
    <n v="2872814369"/>
    <s v="KON-OPE-SAO-PVI-BRASKEM"/>
    <s v="-"/>
    <x v="265"/>
    <n v="0"/>
    <n v="0"/>
    <n v="0"/>
    <n v="0"/>
    <n v="0"/>
    <n v="0"/>
    <s v="Reserva importada do Sistema TMS. OS: 6027"/>
    <s v="23Ocorreu o erro 'The INSERT statement conflicted with the FOREIGN KEY constraint &quot;FK_1416_10421&quot;. The conflict occurred in database &quot;Corporativo&quot;, "/>
    <s v="ARGO(TMS)"/>
    <s v="Falta de informação Gerencial"/>
    <s v="Mais de um campo não preenchido"/>
    <s v="Dados do Fornecedor"/>
    <s v="Sistêmico"/>
    <s v="GRUPO KONTIK"/>
  </r>
  <r>
    <n v="22151360"/>
    <n v="23030576"/>
    <s v="ACC01"/>
    <x v="302"/>
    <d v="2025-07-01T16:54:04"/>
    <s v="03 a 05 dias"/>
    <s v="31 dias ou +"/>
    <s v="JFIQUV1"/>
    <s v="TMS"/>
    <s v="FERNANDA STEIN"/>
    <s v="Juliana dos Santos Pinto"/>
    <s v="Juliana dos Santos Pinto"/>
    <x v="273"/>
    <n v="6059"/>
    <s v="-"/>
    <s v="OFF LINE"/>
    <s v="Invoice"/>
    <s v="Cartão convênio"/>
    <s v="Aéreo"/>
    <s v="N"/>
    <s v="Grupo Braskem"/>
    <s v="Braskem - Camacari"/>
    <s v="-"/>
    <s v="Latam Airlines Brasil"/>
    <n v="2872814381"/>
    <s v="KON-OPE-SAO-PVI-BRASKEM"/>
    <s v="-"/>
    <x v="266"/>
    <n v="0"/>
    <n v="0"/>
    <n v="0"/>
    <n v="0"/>
    <n v="0"/>
    <n v="0"/>
    <s v="Reserva importada do Sistema TMS. OS: 6059"/>
    <s v="23Ocorreu o erro 'The INSERT statement conflicted with the FOREIGN KEY constraint &quot;FK_1416_10421&quot;. The conflict occurred in database &quot;Corporativo&quot;, "/>
    <s v="ARGO(TMS)"/>
    <s v="Falta de informação Gerencial"/>
    <s v="Mais de um campo não preenchido"/>
    <s v="Dados do Fornecedor"/>
    <s v="Sistêmico"/>
    <s v="GRUPO KONTIK"/>
  </r>
  <r>
    <n v="21766879"/>
    <n v="22686608"/>
    <s v="ACC01"/>
    <x v="303"/>
    <d v="2025-07-01T12:48:51"/>
    <s v="03 a 05 dias"/>
    <s v="31 dias ou +"/>
    <s v="FJBATX1"/>
    <s v="TMS"/>
    <s v="PAULO MORETTI"/>
    <s v="Juliana dos Santos Pinto"/>
    <s v="Juliana dos Santos Pinto"/>
    <x v="274"/>
    <n v="3272"/>
    <s v="-"/>
    <s v="OFF LINE"/>
    <s v="Invoice"/>
    <s v="Cartão convênio"/>
    <s v="Aéreo"/>
    <s v="N"/>
    <s v="Grupo Braskem"/>
    <s v="Braskem - Camacari"/>
    <s v="-"/>
    <s v="Latam Airlines Brasil"/>
    <n v="2872434407"/>
    <s v="KON-OPE-SAO-PVI-BRASKEM"/>
    <s v="-"/>
    <x v="267"/>
    <n v="0"/>
    <n v="0"/>
    <n v="0"/>
    <n v="0"/>
    <n v="0"/>
    <n v="0"/>
    <s v="Reserva importada do Sistema TMS. OS: 3272"/>
    <s v="23Ocorreu o erro 'The INSERT statement conflicted with the FOREIGN KEY constraint &quot;FK_1416_10421&quot;. The conflict occurred in database &quot;Corporativo&quot;, "/>
    <s v="ARGO(TMS)"/>
    <s v="Falta de informação Gerencial"/>
    <s v="Mais de um campo não preenchido"/>
    <s v="Dados do Fornecedor"/>
    <s v="Sistêmico"/>
    <s v="GRUPO KONTIK"/>
  </r>
  <r>
    <n v="22100349"/>
    <n v="22983117"/>
    <s v="ACC01"/>
    <x v="304"/>
    <d v="2025-07-01T16:06:56"/>
    <s v="03 a 05 dias"/>
    <s v="31 dias ou +"/>
    <s v="IJAYLU1"/>
    <s v="TMS"/>
    <s v="ALEXANDRA GIOSO"/>
    <s v="Juliana dos Santos Pinto"/>
    <s v="Juliana dos Santos Pinto"/>
    <x v="275"/>
    <n v="5793"/>
    <s v="-"/>
    <s v="OFF LINE"/>
    <s v="Invoice"/>
    <s v="Cartão convênio"/>
    <s v="Aéreo"/>
    <s v="N"/>
    <s v="Grupo Braskem"/>
    <s v="Braskem - Camacari"/>
    <s v="-"/>
    <s v="Latam Airlines Brasil"/>
    <n v="2872781426"/>
    <s v="KON-OPE-SAO-PVI-BRASKEM"/>
    <s v="-"/>
    <x v="268"/>
    <n v="0"/>
    <n v="0"/>
    <n v="0"/>
    <n v="0"/>
    <n v="0"/>
    <n v="0"/>
    <s v="Reserva importada do Sistema TMS. OS: 5793"/>
    <s v="23Ocorreu o erro 'The INSERT statement conflicted with the FOREIGN KEY constraint &quot;FK_1416_10421&quot;. The conflict occurred in database &quot;Corporativo&quot;, "/>
    <s v="ARGO(TMS)"/>
    <s v="Falta de informação Gerencial"/>
    <s v="Mais de um campo não preenchido"/>
    <s v="Dados do Fornecedor"/>
    <s v="Sistêmico"/>
    <s v="GRUPO KONTIK"/>
  </r>
  <r>
    <n v="22505209"/>
    <n v="23337917"/>
    <s v="ACC01"/>
    <x v="305"/>
    <d v="2025-07-03T16:24:37"/>
    <s v="0 a 02 dias"/>
    <s v="0 a 02 dias"/>
    <s v="OMBAMF"/>
    <s v="GOVER"/>
    <s v="Leonardo Teixeira"/>
    <s v="Carlos Henrique da Silva"/>
    <s v="Carlos Henrique da Silva"/>
    <x v="276"/>
    <n v="4561635"/>
    <s v="-"/>
    <s v="OFF LINE"/>
    <s v="Cartão de crédito"/>
    <s v="Cartão AMEX"/>
    <s v="Aéreo"/>
    <s v="N"/>
    <s v="Grupo Biomerieux"/>
    <s v="Biomerieux"/>
    <s v="-"/>
    <s v="Latam Airlines Brasil"/>
    <n v="2971429878"/>
    <s v="KON-OPE-RIO-PVI-BTC-BIOMERIEUX"/>
    <s v="-"/>
    <x v="269"/>
    <n v="0"/>
    <n v="0"/>
    <n v="0"/>
    <n v="0"/>
    <n v="0"/>
    <n v="0"/>
    <s v="Reserva importada do sistema Gover. Id: 4561635"/>
    <s v="Pnr já existente. A duplicidade de rloc é permitida apenas 6 meses após o último pnr emitido"/>
    <s v="GOVER"/>
    <s v="Duplicidade de RLOC"/>
    <s v="Campo RLOC"/>
    <s v="Duplicidade de Contabilização"/>
    <s v="Qualidade dos dados"/>
    <s v="GRUPO KONTIK"/>
  </r>
  <r>
    <n v="22507625"/>
    <n v="23340279"/>
    <s v="ACC01"/>
    <x v="306"/>
    <d v="2025-07-03T22:18:44"/>
    <s v="0 a 02 dias"/>
    <s v="0 a 02 dias"/>
    <s v="JEANHF"/>
    <s v="EBOOKING"/>
    <s v="Dalila Lisboa"/>
    <s v="Zupper"/>
    <s v="Zupper"/>
    <x v="277"/>
    <n v="6767181"/>
    <s v="-"/>
    <s v="OFF LINE"/>
    <s v="Invoice"/>
    <s v="Cartão convênio"/>
    <s v="Aéreo"/>
    <s v="N"/>
    <s v="Grupo Zupper"/>
    <s v="Dalila Maria de Fatima Lisboa"/>
    <s v="-"/>
    <s v="Latam Airlines Brasil"/>
    <n v="2239718681"/>
    <s v="ZUPPER"/>
    <s v="-"/>
    <x v="270"/>
    <n v="30.95"/>
    <n v="0"/>
    <n v="0"/>
    <n v="0"/>
    <n v="0"/>
    <n v="25.55"/>
    <s v="-"/>
    <s v="Pnr já existente. A duplicidade de rloc é permitida apenas 6 meses após o último pnr emitido"/>
    <s v="ZUPPER"/>
    <s v="Duplicidade de RLOC"/>
    <s v="Campo RLOC"/>
    <s v="Duplicidade de Contabilização"/>
    <s v="Qualidade dos dados"/>
    <s v="ZUPPER VIAGENS"/>
  </r>
  <r>
    <n v="22450666"/>
    <n v="23292359"/>
    <s v="ACC01"/>
    <x v="307"/>
    <d v="2025-06-25T06:07:42"/>
    <s v="09 a 15 dias"/>
    <s v="09 a 15 dias"/>
    <s v="GIPLJH"/>
    <s v="SABRE"/>
    <s v="KUHL/GERSON"/>
    <s v="Flavia Constanzi do Nascimento"/>
    <s v="CT"/>
    <x v="278"/>
    <s v="GIPLJH"/>
    <s v="-"/>
    <s v="ON LINE"/>
    <s v="Cartão de crédito"/>
    <s v="Cartão AMEX"/>
    <s v="Aéreo"/>
    <s v="N"/>
    <s v="Grupo Bosch"/>
    <s v="Dcbr - Rexroth"/>
    <s v="Cliente FEE no POS"/>
    <s v="Latam Airlines Brasil"/>
    <n v="2971372463"/>
    <s v="FCM-OPE-SAO-PVI-BOSCH"/>
    <s v="-"/>
    <x v="271"/>
    <n v="138.01"/>
    <n v="800.07"/>
    <n v="0"/>
    <n v="138.01"/>
    <n v="0"/>
    <n v="19.32"/>
    <s v="Reserva importada por HubTravel"/>
    <s v="Verificação de bilhetes: Bilhete 2971372463 já sendo utilizado para este fornecedor."/>
    <s v="SABRE"/>
    <s v="Bilhete duplicado"/>
    <s v="Bilhete Já Contabilizado"/>
    <s v="Duplicidade de Contabilização"/>
    <s v="Qualidade dos dados"/>
    <s v="GRUPO KONTIK"/>
  </r>
  <r>
    <n v="22500381"/>
    <n v="23333827"/>
    <s v="ACC01"/>
    <x v="308"/>
    <d v="2025-07-03T05:41:16"/>
    <s v="0 a 02 dias"/>
    <s v="0 a 02 dias"/>
    <s v="SIAFYH"/>
    <s v="SABRE"/>
    <s v="FREITAS/CELIA CIBELE DE"/>
    <s v="Flavia Constanzi do Nascimento"/>
    <s v="CT"/>
    <x v="279"/>
    <s v="SIAFYH"/>
    <s v="-"/>
    <s v="ON LINE"/>
    <s v="Cartão de crédito"/>
    <s v="Cartão AMEX"/>
    <s v="Aéreo"/>
    <s v="N"/>
    <s v="Grupo Bosch"/>
    <s v="Dcbr - Rexroth"/>
    <s v="Cliente FEE no POS"/>
    <s v="Latam Airlines Brasil"/>
    <n v="2971372536"/>
    <s v="FCM-OPE-SAO-PVI-BOSCH"/>
    <s v="-"/>
    <x v="272"/>
    <n v="55.65"/>
    <n v="386.25"/>
    <n v="0"/>
    <n v="55.65"/>
    <n v="0"/>
    <n v="19.079999999999998"/>
    <s v="Reserva importada por HubTravel"/>
    <s v="Verificação de bilhetes: Bilhete 2971372536 já sendo utilizado para este fornecedor."/>
    <s v="SABRE"/>
    <s v="Bilhete duplicado"/>
    <s v="Bilhete Já Contabilizado"/>
    <s v="Duplicidade de Contabilização"/>
    <s v="Qualidade dos dados"/>
    <s v="GRUPO KONTIK"/>
  </r>
  <r>
    <n v="22470138"/>
    <n v="23308281"/>
    <s v="ACC01"/>
    <x v="309"/>
    <d v="2025-06-29T05:19:16"/>
    <s v="03 a 05 dias"/>
    <s v="06 a 08 dias"/>
    <s v="GKXYPQ"/>
    <s v="SABRE"/>
    <s v="SOUSA/JORDANE CAROLINE DE"/>
    <s v="Itamar de Souza"/>
    <s v="CT"/>
    <x v="280"/>
    <s v="GKXYPQ"/>
    <s v="-"/>
    <s v="ON LINE"/>
    <s v="Invoice"/>
    <s v="Faturado"/>
    <s v="Aéreo"/>
    <s v="N"/>
    <s v="Grupo Bosch"/>
    <s v="Robert Bosch Limitada - 9085"/>
    <s v="Cliente FEE no POS"/>
    <s v="Latam Airlines Brasil"/>
    <n v="2971384492"/>
    <s v="FCM-OPE-SAO-PVI-BOSCH"/>
    <s v="-"/>
    <x v="273"/>
    <n v="36.67"/>
    <n v="0"/>
    <n v="0"/>
    <n v="36.67"/>
    <n v="0"/>
    <n v="19.399999999999999"/>
    <s v="Reserva importada por HubTravel"/>
    <s v="Verificação de bilhetes: Bilhete 2971384492 já sendo utilizado para este fornecedor."/>
    <s v="SABRE"/>
    <s v="Bilhete duplicado"/>
    <s v="Bilhete Já Contabilizado"/>
    <s v="Duplicidade de Contabilização"/>
    <s v="Qualidade dos dados"/>
    <s v="GRUPO KONTIK"/>
  </r>
  <r>
    <n v="22467392"/>
    <n v="23306237"/>
    <s v="ACC01"/>
    <x v="310"/>
    <d v="2025-06-28T06:15:24"/>
    <s v="06 a 08 dias"/>
    <s v="06 a 08 dias"/>
    <s v="ISSQIP"/>
    <s v="SABRE"/>
    <s v="VIZINTIN RAGAZZO/FELIPE"/>
    <s v="Itamar de Souza"/>
    <s v="CT"/>
    <x v="281"/>
    <s v="ISSQIP"/>
    <s v="-"/>
    <s v="ON LINE"/>
    <s v="Invoice"/>
    <s v="Faturado"/>
    <s v="Aéreo"/>
    <s v="N"/>
    <s v="Grupo Bosch"/>
    <s v="Cap1 - Planta Campinas Bosch - 9080"/>
    <s v="Cliente FEE no POS"/>
    <s v="Latam Airlines Brasil"/>
    <n v="2971384500"/>
    <s v="FCM-OPE-SAO-PVI-BOSCH"/>
    <s v="-"/>
    <x v="274"/>
    <n v="68.11"/>
    <n v="0"/>
    <n v="0"/>
    <n v="68.11"/>
    <n v="0"/>
    <n v="19.3"/>
    <s v="Reserva importada por HubTravel"/>
    <s v="Verificação de bilhetes: Bilhete 2971384500 já sendo utilizado para este fornecedor."/>
    <s v="SABRE"/>
    <s v="Bilhete duplicado"/>
    <s v="Bilhete Já Contabilizado"/>
    <s v="Duplicidade de Contabilização"/>
    <s v="Qualidade dos dados"/>
    <s v="GRUPO KONTIK"/>
  </r>
  <r>
    <n v="22467387"/>
    <n v="23306232"/>
    <s v="ACC01"/>
    <x v="311"/>
    <d v="2025-06-28T06:15:19"/>
    <s v="06 a 08 dias"/>
    <s v="06 a 08 dias"/>
    <s v="QXDUED"/>
    <s v="SABRE"/>
    <s v="WEINGAERTNER/JESSICA ROTH DE"/>
    <s v="Itamar de Souza"/>
    <s v="CT"/>
    <x v="282"/>
    <s v="QXDUED"/>
    <s v="-"/>
    <s v="ON LINE"/>
    <s v="Invoice"/>
    <s v="Faturado"/>
    <s v="Aéreo"/>
    <s v="N"/>
    <s v="Grupo Bosch"/>
    <s v="Ctp - Planta Curitiba"/>
    <s v="Cliente FEE no POS"/>
    <s v="Latam Airlines Brasil"/>
    <n v="2971384496"/>
    <s v="FCM-OPE-SAO-PVI-BOSCH"/>
    <s v="-"/>
    <x v="275"/>
    <n v="107.34"/>
    <n v="0"/>
    <n v="0"/>
    <n v="107.34"/>
    <n v="0"/>
    <n v="19.3"/>
    <s v="Reserva importada por HubTravel"/>
    <s v="Verificação de bilhetes: Bilhete 2971384496 já sendo utilizado para este fornecedor."/>
    <s v="SABRE"/>
    <s v="Bilhete duplicado"/>
    <s v="Bilhete Já Contabilizado"/>
    <s v="Duplicidade de Contabilização"/>
    <s v="Qualidade dos dados"/>
    <s v="GRUPO KONTIK"/>
  </r>
  <r>
    <n v="22467390"/>
    <n v="23306235"/>
    <s v="ACC01"/>
    <x v="312"/>
    <d v="2025-06-28T06:15:22"/>
    <s v="06 a 08 dias"/>
    <s v="06 a 08 dias"/>
    <s v="ITHFGZ"/>
    <s v="SABRE"/>
    <s v="BOAS/CAIO VINICIUS VILAS"/>
    <s v="Itamar de Souza"/>
    <s v="CT"/>
    <x v="283"/>
    <s v="ITHFGZ"/>
    <s v="-"/>
    <s v="ON LINE"/>
    <s v="Invoice"/>
    <s v="Faturado"/>
    <s v="Aéreo"/>
    <s v="N"/>
    <s v="Grupo Bosch"/>
    <s v="Ctp - Planta Curitiba"/>
    <s v="Cliente FEE no POS"/>
    <s v="Latam Airlines Brasil"/>
    <n v="2971384499"/>
    <s v="FCM-OPE-SAO-PVI-BOSCH"/>
    <s v="-"/>
    <x v="275"/>
    <n v="107.34"/>
    <n v="0"/>
    <n v="0"/>
    <n v="107.34"/>
    <n v="0"/>
    <n v="19.3"/>
    <s v="Reserva importada por HubTravel"/>
    <s v="Verificação de bilhetes: Bilhete 2971384499 já sendo utilizado para este fornecedor."/>
    <s v="SABRE"/>
    <s v="Bilhete duplicado"/>
    <s v="Bilhete Já Contabilizado"/>
    <s v="Duplicidade de Contabilização"/>
    <s v="Qualidade dos dados"/>
    <s v="GRUPO KONTIK"/>
  </r>
  <r>
    <n v="22504885"/>
    <n v="23337587"/>
    <s v="ACC01"/>
    <x v="313"/>
    <d v="2025-07-04T05:05:45"/>
    <s v="0 a 02 dias"/>
    <s v="0 a 02 dias"/>
    <s v="KGZGIR"/>
    <s v="SABRE"/>
    <s v="LOUZAVIO/WILLIAN GUERRA"/>
    <s v="Itamar de Souza"/>
    <s v="WS"/>
    <x v="284"/>
    <s v="KGZGIR"/>
    <s v="-"/>
    <s v="ON LINE"/>
    <s v="Cartão de crédito"/>
    <s v="Cartão de crédito"/>
    <s v="Aéreo"/>
    <s v="N"/>
    <s v="Grupo Honeywell"/>
    <s v="Honeywell"/>
    <s v="Cliente FEE no POS"/>
    <s v="Latam Airlines Brasil"/>
    <n v="2971425811"/>
    <s v="FCM-OPE-SAO-PVI-BTC-CONCUR-HONEYWELL"/>
    <s v="-"/>
    <x v="94"/>
    <n v="0"/>
    <n v="450"/>
    <n v="0"/>
    <n v="64.349999999999994"/>
    <n v="0"/>
    <n v="0"/>
    <s v="Reserva importada por HubTravel"/>
    <s v="Verificação de bilhetes: Bilhete 2971425811 já sendo utilizado para este fornecedor."/>
    <s v="SABRE"/>
    <s v="Bilhete duplicado"/>
    <s v="Bilhete Já Contabilizado"/>
    <s v="Duplicidade de Contabilização"/>
    <s v="Qualidade dos dados"/>
    <s v="GRUPO KONTIK"/>
  </r>
  <r>
    <n v="22504884"/>
    <n v="23337586"/>
    <s v="ACC01"/>
    <x v="314"/>
    <d v="2025-07-03T15:07:08"/>
    <s v="0 a 02 dias"/>
    <s v="0 a 02 dias"/>
    <s v="SIRVJQ"/>
    <s v="SABRE"/>
    <s v="LOUZAVIO/WILLIAN GUERRA"/>
    <s v="Beatrys Ferreira Rocha"/>
    <s v="WS"/>
    <x v="285"/>
    <s v="SIRVJQ"/>
    <s v="-"/>
    <s v="ON LINE"/>
    <s v="Invoice"/>
    <s v="Faturado"/>
    <s v="Aéreo"/>
    <s v="N"/>
    <s v="Grupo Honeywell"/>
    <s v="Honeywell"/>
    <s v="Cliente FEE no POS"/>
    <s v="Latam Airlines Brasil"/>
    <n v="2971427475"/>
    <s v="FCM-OPE-SAO-PVI-BTC-CONCUR-HONEYWELL"/>
    <s v="-"/>
    <x v="276"/>
    <n v="55.65"/>
    <n v="136.28"/>
    <n v="0"/>
    <n v="55.65"/>
    <n v="0"/>
    <n v="0"/>
    <s v="Reserva importada por HubTravel"/>
    <s v="Verificação de bilhetes: Bilhete 2971427475 já sendo utilizado para este fornecedor."/>
    <s v="SABRE"/>
    <s v="Bilhete duplicado"/>
    <s v="Bilhete Já Contabilizado"/>
    <s v="Duplicidade de Contabilização"/>
    <s v="Qualidade dos dados"/>
    <s v="GRUPO KONTIK"/>
  </r>
  <r>
    <n v="22497320"/>
    <n v="23330840"/>
    <s v="ACC01"/>
    <x v="315"/>
    <d v="2025-07-04T04:54:12"/>
    <s v="0 a 02 dias"/>
    <s v="0 a 02 dias"/>
    <s v="YZQSHD"/>
    <s v="SABRE"/>
    <s v="ZWIENER JUNIOR/CRISTIANO CARL"/>
    <s v="Itamar de Souza"/>
    <s v="WS"/>
    <x v="286"/>
    <s v="YZQSHD"/>
    <s v="-"/>
    <s v="ON LINE"/>
    <s v="Cartão de crédito"/>
    <s v="Cartão de crédito"/>
    <s v="Aéreo"/>
    <s v="N"/>
    <s v="Grupo Stanley Black e Decker"/>
    <s v="Bdb Ferramentas do Brasil Ltda"/>
    <s v="Cliente FEE no POS"/>
    <s v="Latam Airlines Brasil"/>
    <n v="2971409644"/>
    <s v="FCM-OPE-SAO-PVI-BTC-CONCUR"/>
    <s v="-"/>
    <x v="94"/>
    <n v="0"/>
    <n v="326.88"/>
    <n v="0"/>
    <n v="2.75"/>
    <n v="0"/>
    <n v="0"/>
    <s v="Reserva importada por HubTravel"/>
    <s v="Verificação de bilhetes: Bilhete 2971409644 já sendo utilizado para este fornecedor."/>
    <s v="SABRE"/>
    <s v="Bilhete duplicado"/>
    <s v="Bilhete Já Contabilizado"/>
    <s v="Duplicidade de Contabilização"/>
    <s v="Qualidade dos dados"/>
    <s v="GRUPO KONTIK"/>
  </r>
  <r>
    <n v="22466012"/>
    <n v="23304883"/>
    <s v="ACC01"/>
    <x v="316"/>
    <d v="2025-07-02T16:05:46"/>
    <s v="0 a 02 dias"/>
    <s v="06 a 08 dias"/>
    <s v="OBLIWM"/>
    <s v="SABRE"/>
    <s v="CESPEDES/ANDRES PATRICIO"/>
    <s v="Itamar de Souza"/>
    <s v="WS"/>
    <x v="287"/>
    <s v="OBLIWM"/>
    <s v="-"/>
    <s v="ON LINE"/>
    <s v="Invoice"/>
    <s v="Faturado"/>
    <s v="Aéreo"/>
    <s v="N"/>
    <s v="Grupo Axa"/>
    <s v="Axa Cs - Inativo"/>
    <s v="Cliente FEE no POS"/>
    <s v="Latam Airlines Brasil"/>
    <n v="2971325735"/>
    <s v="FCM-OPE-SAO-PVI-BTC-CONCUR-AXA"/>
    <s v="-"/>
    <x v="277"/>
    <n v="80.58"/>
    <n v="0"/>
    <n v="0"/>
    <n v="80.58"/>
    <n v="0"/>
    <n v="0"/>
    <s v="Reserva importada por HubTravel"/>
    <s v="Empenho/departamento não preenchido! (ACC01)"/>
    <s v="SABRE"/>
    <s v="Empenho/departamento"/>
    <s v="Falta de informação Gerencial"/>
    <s v="Dados do Fornecedor"/>
    <s v="Qualidade dos dados"/>
    <s v="KONTIK BUSINESS TRAVEL"/>
  </r>
  <r>
    <n v="22500587"/>
    <n v="23334010"/>
    <s v="ACC01"/>
    <x v="317"/>
    <d v="2025-07-02T20:55:36"/>
    <s v="0 a 02 dias"/>
    <s v="0 a 02 dias"/>
    <s v="5C85AZ"/>
    <s v="MANUAL"/>
    <s v="ARTHUR RAMIRES DE LAIA"/>
    <s v="Ezio de Paula"/>
    <s v="Ezio de Paula"/>
    <x v="288"/>
    <s v="EMAIL"/>
    <s v="-"/>
    <s v="OFF LINE"/>
    <s v="Cartão de crédito"/>
    <s v="Cartão convênio"/>
    <s v="Aéreo"/>
    <s v="N"/>
    <s v="Grupo Energisa"/>
    <s v="Energisa Sul-sudeste - Distribuidora de Energia S.a."/>
    <s v="-"/>
    <s v="Latam Airlines Brasil"/>
    <n v="2971412377"/>
    <s v="KON-OPE-SAO-PVI-ENERGISA"/>
    <s v="-"/>
    <x v="278"/>
    <n v="0"/>
    <n v="0"/>
    <n v="0"/>
    <n v="0"/>
    <n v="0"/>
    <n v="0"/>
    <s v="-"/>
    <s v="Verificação de bilhetes: Bilhete 2971353789 já sendo utilizado para este fornecedor."/>
    <s v="MANUAL"/>
    <s v="Bilhete duplicado"/>
    <s v="Bilhete Já Contabilizado"/>
    <s v="Duplicidade de Contabilização"/>
    <s v="Qualidade dos dados"/>
    <s v="GRUPO KONTIK"/>
  </r>
  <r>
    <n v="22500587"/>
    <n v="23334016"/>
    <s v="ACC02"/>
    <x v="317"/>
    <d v="2025-07-02T20:55:36"/>
    <s v="0 a 02 dias"/>
    <s v="0 a 02 dias"/>
    <s v="5C85AZ"/>
    <s v="MANUAL"/>
    <s v="-"/>
    <s v="Ezio de Paula"/>
    <s v="Ezio de Paula"/>
    <x v="288"/>
    <n v="4556160"/>
    <s v="-"/>
    <s v="OFF LINE"/>
    <s v="Invoice"/>
    <s v="Cartão convênio"/>
    <s v="Aéreo"/>
    <s v="N"/>
    <s v="Grupo Energisa"/>
    <s v="Energisa Sul-sudeste - Distribuidora de Energia S.a."/>
    <s v="-"/>
    <s v="Latam Airlines Brasil"/>
    <n v="2971353789"/>
    <s v="KON-OPE-SAO-PVI-ENERGISA"/>
    <s v="-"/>
    <x v="279"/>
    <n v="52.56"/>
    <n v="0"/>
    <n v="0"/>
    <n v="0"/>
    <n v="0"/>
    <n v="0"/>
    <s v="-"/>
    <s v="Verificação de bilhetes: Bilhete 2971353789 já sendo utilizado para este fornecedor."/>
    <s v="MANUAL"/>
    <s v="Bilhete duplicado"/>
    <s v="Bilhete Já Contabilizado"/>
    <s v="Duplicidade de Contabilização"/>
    <s v="Qualidade dos dados"/>
    <s v="GRUPO KONTIK"/>
  </r>
  <r>
    <n v="22432099"/>
    <n v="23278178"/>
    <s v="ACC01"/>
    <x v="318"/>
    <d v="2025-07-01T18:55:48"/>
    <s v="03 a 05 dias"/>
    <s v="09 a 15 dias"/>
    <s v="WQKANM"/>
    <s v="TMS"/>
    <s v="BRUNO LUCA"/>
    <s v="Viviam Maria de Souza"/>
    <s v="Viviam Maria de Souza"/>
    <x v="289"/>
    <n v="7111"/>
    <s v="-"/>
    <s v="ON LINE"/>
    <s v="Cartão de crédito"/>
    <s v="Cartão de crédito"/>
    <s v="Aéreo"/>
    <s v="S"/>
    <s v="Grupo Mars"/>
    <s v="Mars Brasil - Guararema"/>
    <s v="-"/>
    <s v="Latam Airlines Brasil"/>
    <n v="2971337671"/>
    <s v="FCM-OPE-SAO-PVI-MARS"/>
    <s v="-"/>
    <x v="280"/>
    <n v="2242.66"/>
    <n v="0"/>
    <n v="0"/>
    <n v="0"/>
    <n v="0"/>
    <n v="0"/>
    <s v="Reserva importada do Sistema TMS. OS: 7111"/>
    <s v="Verificação de bilhetes: Bilhete 2971337671 já sendo utilizado para este fornecedor."/>
    <s v="ARGO(TMS)"/>
    <s v="Bilhete duplicado"/>
    <s v="Bilhete Já Contabilizado"/>
    <s v="Duplicidade de Contabilização"/>
    <s v="Qualidade dos dados"/>
    <s v="GRUPO KONTIK"/>
  </r>
  <r>
    <n v="22309387"/>
    <n v="23166592"/>
    <s v="ACC01"/>
    <x v="319"/>
    <d v="2025-06-18T17:09:34"/>
    <s v="16 a 23 dias"/>
    <s v="24 a 31 dias"/>
    <s v="EHDRII"/>
    <s v="SABRE"/>
    <s v="PESSOA/MAURICIO"/>
    <s v="Wellington Ribeiro da Silva"/>
    <s v="Wellington Ribeiro da Silva"/>
    <x v="290"/>
    <s v="EHDRII"/>
    <s v="-"/>
    <s v="ON LINE"/>
    <s v="Invoice"/>
    <s v="Faturado"/>
    <s v="Aéreo"/>
    <s v="N"/>
    <s v="Grupo Nyasa Empreendimentos"/>
    <s v="Nyasa Empreendimentos"/>
    <s v="-"/>
    <s v="Latam Airlines Brasil"/>
    <n v="2971216362"/>
    <s v="EMF DIRETORIA"/>
    <s v="-"/>
    <x v="281"/>
    <n v="0"/>
    <n v="1139.25"/>
    <n v="0"/>
    <n v="0"/>
    <n v="0"/>
    <n v="0"/>
    <s v="Reserva importada por HubTravel"/>
    <s v="Verificação de bilhetes: Bilhete 2971216362 já sendo utilizado para este fornecedor."/>
    <s v="SABRE"/>
    <s v="Bilhete duplicado"/>
    <s v="Bilhete Já Contabilizado"/>
    <s v="Duplicidade de Contabilização"/>
    <s v="Qualidade dos dados"/>
    <s v="GRUPO KONTIK"/>
  </r>
  <r>
    <n v="22498614"/>
    <n v="23332126"/>
    <s v="ACC01"/>
    <x v="320"/>
    <d v="2025-07-02T17:01:12"/>
    <s v="0 a 02 dias"/>
    <s v="0 a 02 dias"/>
    <s v="EIGXXD010"/>
    <s v="TMS"/>
    <s v="DANIEL CIFU"/>
    <s v="Tuane Cristina Alves de Oliveira"/>
    <s v="Tuane Cristina Alves de Oliveira"/>
    <x v="291"/>
    <n v="218550"/>
    <s v="-"/>
    <s v="OFF LINE"/>
    <s v="Cartão de crédito"/>
    <s v="Cartão de crédito"/>
    <s v="Aéreo"/>
    <s v="N"/>
    <s v="Grupo Kpmg"/>
    <s v="Kpmg Structured"/>
    <s v="-"/>
    <s v="Latam Airlines Brasil"/>
    <n v="2971354673"/>
    <s v="KON-OPE-SAO-PVI-KPMG"/>
    <s v="-"/>
    <x v="282"/>
    <n v="0"/>
    <n v="0"/>
    <n v="0"/>
    <n v="0"/>
    <n v="0"/>
    <n v="0"/>
    <s v="Reserva importada do Sistema TMS. OS: 218550"/>
    <s v="Verificação de bilhetes: Bilhete 2971354673 já sendo utilizado para este fornecedor."/>
    <s v="ARGO(TMS)"/>
    <s v="Bilhete duplicado"/>
    <s v="Bilhete Já Contabilizado"/>
    <s v="Duplicidade de Contabilização"/>
    <s v="Qualidade dos dados"/>
    <s v="GRUPO KONTIK"/>
  </r>
  <r>
    <n v="22499750"/>
    <n v="23333242"/>
    <s v="ACC01"/>
    <x v="321"/>
    <d v="2025-07-02T18:33:44"/>
    <s v="0 a 02 dias"/>
    <s v="0 a 02 dias"/>
    <s v="EKRDJE"/>
    <s v="SABRE"/>
    <s v="DUARTE/PATRICIA DOMINGOS"/>
    <s v="Itamar de Souza"/>
    <s v="CT"/>
    <x v="292"/>
    <n v="3472634724"/>
    <s v="-"/>
    <s v="ON LINE"/>
    <s v="?"/>
    <s v="TKT"/>
    <s v="Aéreo"/>
    <s v="N"/>
    <s v="Grupo Pharmacopeia"/>
    <s v="United States Pharmacopeia"/>
    <s v="-"/>
    <s v="Latam Airlines Brasil"/>
    <n v="2971425785"/>
    <s v="FCM-OPE-SAO-PVI-BTC-CONCUR"/>
    <s v="-"/>
    <x v="94"/>
    <n v="0"/>
    <n v="450"/>
    <n v="0"/>
    <n v="5.49"/>
    <n v="0"/>
    <n v="0"/>
    <s v="Reserva importada por HubTravel"/>
    <s v="Verificação de bilhetes: Bilhete 2971425785 já sendo utilizado para este fornecedor."/>
    <s v="SABRE"/>
    <s v="Bilhete duplicado"/>
    <s v="Bilhete Já Contabilizado"/>
    <s v="Duplicidade de Contabilização"/>
    <s v="Qualidade dos dados"/>
    <s v="GRUPO KONTIK"/>
  </r>
  <r>
    <n v="22309786"/>
    <n v="23166942"/>
    <s v="ACC01"/>
    <x v="322"/>
    <d v="2025-07-01T16:50:29"/>
    <s v="03 a 05 dias"/>
    <s v="24 a 31 dias"/>
    <s v="UXAPSQ"/>
    <s v="SABRE"/>
    <s v="GUIMARAES/MARCO AURELIO"/>
    <s v="Itamar de Souza"/>
    <s v="CT"/>
    <x v="293"/>
    <s v="UXAPSQ"/>
    <s v="-"/>
    <s v="OFF LINE"/>
    <s v="?"/>
    <s v="TKT"/>
    <s v="Aéreo"/>
    <s v="N"/>
    <s v="Grupo Pharmacopeia"/>
    <s v="United States Pharmacopeia"/>
    <s v="-"/>
    <s v="Latam Airlines Brasil"/>
    <n v="2971265003"/>
    <s v="FCM-OPE-SAO-PVI-BTC-CONCUR"/>
    <s v="-"/>
    <x v="94"/>
    <n v="0"/>
    <n v="450"/>
    <n v="48.34"/>
    <n v="43.17"/>
    <n v="0"/>
    <n v="0"/>
    <s v="Reserva importada por HubTravel"/>
    <s v="Verificação de bilhetes: Bilhete 2971265003 já sendo utilizado para este fornecedor."/>
    <s v="SABRE"/>
    <s v="Bilhete duplicado"/>
    <s v="Bilhete Já Contabilizado"/>
    <s v="Duplicidade de Contabilização"/>
    <s v="Qualidade dos dados"/>
    <s v="GRUPO KONTIK"/>
  </r>
  <r>
    <n v="22305523"/>
    <n v="23163733"/>
    <s v="ACC01"/>
    <x v="323"/>
    <d v="2025-06-18T17:02:54"/>
    <s v="16 a 23 dias"/>
    <s v="24 a 31 dias"/>
    <s v="FIICPN"/>
    <s v="GOVER"/>
    <s v="EVAIR SOARES DOS SANTOS"/>
    <s v="Emilia Alejandra Pacheco Maraboli"/>
    <s v="Emilia Alejandra Pacheco Maraboli"/>
    <x v="294"/>
    <n v="4547083"/>
    <s v="-"/>
    <s v="ON LINE"/>
    <s v="Cartão de crédito"/>
    <s v="Cartão AMEX"/>
    <s v="Aéreo"/>
    <s v="N"/>
    <s v="Grupo Syntegon"/>
    <s v="Syntegon Tecnologia de Embalagem Limitada"/>
    <s v="-"/>
    <s v="Latam Airlines Brasil"/>
    <n v="2971261660"/>
    <s v="FCM-OPE-SAO-PVI-BTC-SYNTEGON"/>
    <s v="-"/>
    <x v="283"/>
    <n v="438.24"/>
    <n v="0"/>
    <n v="0"/>
    <n v="0"/>
    <n v="0"/>
    <n v="0"/>
    <s v="Reserva importada do sistema Gover. Id: 4547083"/>
    <s v="Verificação de bilhetes: Bilhete 2971261660 já sendo utilizado para este fornecedor."/>
    <s v="GOVER"/>
    <s v="Bilhete duplicado"/>
    <s v="Bilhete Já Contabilizado"/>
    <s v="Duplicidade de Contabilização"/>
    <s v="Qualidade dos dados"/>
    <s v="GRUPO KONTIK"/>
  </r>
  <r>
    <n v="22491225"/>
    <n v="23325632"/>
    <s v="ACC01"/>
    <x v="324"/>
    <d v="2025-07-02T16:05:56"/>
    <s v="0 a 02 dias"/>
    <s v="03 a 05 dias"/>
    <s v="JWWGNC"/>
    <s v="SABRE"/>
    <s v="LUCAS/LUIS HENRIQUE GOMES"/>
    <s v="Itamar de Souza"/>
    <s v="CT"/>
    <x v="295"/>
    <s v="JWWGNC"/>
    <s v="-"/>
    <s v="ON LINE"/>
    <s v="?"/>
    <s v="TKT"/>
    <s v="Aéreo"/>
    <s v="N"/>
    <s v="Grupo Basf"/>
    <s v="Basf Sa"/>
    <s v="-"/>
    <s v="Latam Airlines Brasil"/>
    <n v="2971409608"/>
    <s v="FCM-OPE-SAO-PVI-BASF"/>
    <s v="-"/>
    <x v="94"/>
    <n v="0"/>
    <n v="450"/>
    <n v="0"/>
    <n v="41.9"/>
    <n v="0"/>
    <n v="0"/>
    <s v="Reserva importada por HubTravel"/>
    <s v="Verificação de bilhetes: Bilhete 2971409608 já sendo utilizado para este fornecedor."/>
    <s v="SABRE"/>
    <s v="Bilhete duplicado"/>
    <s v="Bilhete Já Contabilizado"/>
    <s v="Duplicidade de Contabilização"/>
    <s v="Qualidade dos dados"/>
    <s v="GRUPO KONTIK"/>
  </r>
  <r>
    <n v="22492646"/>
    <n v="23327013"/>
    <s v="ACC01"/>
    <x v="325"/>
    <d v="2025-07-02T16:07:00"/>
    <s v="0 a 02 dias"/>
    <s v="03 a 05 dias"/>
    <s v="UPETQK"/>
    <s v="SABRE"/>
    <s v="CASTRO/DYOGO FONSECA"/>
    <s v="Itamar de Souza"/>
    <s v="CT"/>
    <x v="296"/>
    <s v="UPETQK"/>
    <s v="-"/>
    <s v="ON LINE"/>
    <s v="?"/>
    <s v="TKT"/>
    <s v="Aéreo"/>
    <s v="N"/>
    <s v="Grupo Basf"/>
    <s v="Basf Sa"/>
    <s v="-"/>
    <s v="Latam Airlines Brasil"/>
    <n v="2971283545"/>
    <s v="FCM-OPE-SAO-PVI-BASF"/>
    <s v="-"/>
    <x v="94"/>
    <n v="0"/>
    <n v="450"/>
    <n v="0"/>
    <n v="29.18"/>
    <n v="0"/>
    <n v="0"/>
    <s v="Reserva importada por HubTravel"/>
    <s v="Verificação de bilhetes: Bilhete 2971283545 já sendo utilizado para este fornecedor."/>
    <s v="SABRE"/>
    <s v="Bilhete duplicado"/>
    <s v="Bilhete Já Contabilizado"/>
    <s v="Duplicidade de Contabilização"/>
    <s v="Qualidade dos dados"/>
    <s v="GRUPO KONTIK"/>
  </r>
  <r>
    <n v="22480771"/>
    <n v="23316110"/>
    <s v="ACC01"/>
    <x v="326"/>
    <d v="2025-07-02T16:05:48"/>
    <s v="0 a 02 dias"/>
    <s v="03 a 05 dias"/>
    <s v="OFUSWJ"/>
    <s v="SABRE"/>
    <s v="MARQUES/RAPHAEL HEBLING"/>
    <s v="Clayton Alves de Rezende"/>
    <s v="CT"/>
    <x v="297"/>
    <s v="OFUSWJ"/>
    <s v="-"/>
    <s v="ON LINE"/>
    <s v="Cartão de crédito"/>
    <s v="Cartão AMEX"/>
    <s v="Aéreo"/>
    <s v="N"/>
    <s v="Grupo Basf"/>
    <s v="Basf Sa"/>
    <s v="-"/>
    <s v="Latam Airlines Brasil"/>
    <n v="2971351421"/>
    <s v="FCM-OPE-SAO-PVI-BASF"/>
    <s v="-"/>
    <x v="284"/>
    <n v="55.65"/>
    <n v="421.29"/>
    <n v="0"/>
    <n v="55.65"/>
    <n v="0"/>
    <n v="0"/>
    <s v="Reserva importada por HubTravel"/>
    <s v="Verificação de bilhetes: Bilhete 2971351421 já sendo utilizado para este fornecedor."/>
    <s v="SABRE"/>
    <s v="Bilhete duplicado"/>
    <s v="Bilhete Já Contabilizado"/>
    <s v="Duplicidade de Contabilização"/>
    <s v="Qualidade dos dados"/>
    <s v="GRUPO KONTIK"/>
  </r>
  <r>
    <n v="22483523"/>
    <n v="23318721"/>
    <s v="ACC01"/>
    <x v="327"/>
    <d v="2025-07-02T16:05:50"/>
    <s v="0 a 02 dias"/>
    <s v="03 a 05 dias"/>
    <s v="YQKYSP"/>
    <s v="SABRE"/>
    <s v="MIRANDA FRANCA/LECY"/>
    <s v="Itamar de Souza"/>
    <s v="Marcia Regina Mira"/>
    <x v="241"/>
    <s v="BA3006251518"/>
    <s v="-"/>
    <s v="OFF LINE"/>
    <s v="Invoice"/>
    <s v="Faturado"/>
    <s v="Aéreo"/>
    <s v="N"/>
    <s v="Grupo Basf"/>
    <s v="Basf Sa"/>
    <s v="-"/>
    <s v="Latam Airlines Brasil"/>
    <n v="2971351436"/>
    <s v="FCM-OPE-SAO-PVI-BASF"/>
    <s v="-"/>
    <x v="285"/>
    <n v="94.66"/>
    <n v="0"/>
    <n v="0"/>
    <n v="94.66"/>
    <n v="0"/>
    <n v="0"/>
    <s v="Reserva importada por HubTravel"/>
    <s v="Verificação de bilhetes: Bilhete 2971351436 já sendo utilizado para este fornecedor."/>
    <s v="SABRE"/>
    <s v="Bilhete duplicado"/>
    <s v="Bilhete Já Contabilizado"/>
    <s v="Duplicidade de Contabilização"/>
    <s v="Qualidade dos dados"/>
    <s v="GRUPO KONTIK"/>
  </r>
  <r>
    <n v="22492651"/>
    <n v="23327017"/>
    <s v="ACC01"/>
    <x v="328"/>
    <d v="2025-07-02T16:09:20"/>
    <s v="0 a 02 dias"/>
    <s v="03 a 05 dias"/>
    <s v="CUWSAA"/>
    <s v="SABRE"/>
    <s v="VENTURINI/ROMAIN"/>
    <s v="Flavia Constanzi do Nascimento"/>
    <s v="CT"/>
    <x v="56"/>
    <s v="CUWSAA"/>
    <s v="-"/>
    <s v="ON LINE"/>
    <s v="Cartão de crédito"/>
    <s v="Cartão AMEX"/>
    <s v="Aéreo"/>
    <s v="N"/>
    <s v="Grupo Basf"/>
    <s v="Basf Sa"/>
    <s v="-"/>
    <s v="Latam Airlines Brasil"/>
    <n v="2971351385"/>
    <s v="FCM-OPE-SAO-PVI-BASF"/>
    <s v="-"/>
    <x v="286"/>
    <n v="55.65"/>
    <n v="803.92"/>
    <n v="0"/>
    <n v="55.65"/>
    <n v="0"/>
    <n v="0"/>
    <s v="Reserva importada por HubTravel"/>
    <s v="Verificação de bilhetes: Bilhete 2971351385 já sendo utilizado para este fornecedor."/>
    <s v="SABRE"/>
    <s v="Bilhete duplicado"/>
    <s v="Bilhete Já Contabilizado"/>
    <s v="Duplicidade de Contabilização"/>
    <s v="Qualidade dos dados"/>
    <s v="GRUPO KONTIK"/>
  </r>
  <r>
    <n v="22505669"/>
    <n v="23338370"/>
    <s v="ACC01"/>
    <x v="329"/>
    <d v="2025-07-03T17:33:40"/>
    <s v="0 a 02 dias"/>
    <s v="0 a 02 dias"/>
    <s v="QMRREP"/>
    <s v="SABRE"/>
    <s v="GUIDINI/ELIAS"/>
    <s v="Itamar de Souza"/>
    <s v="CT"/>
    <x v="298"/>
    <s v="QMRREP"/>
    <s v="-"/>
    <s v="ON LINE"/>
    <s v="?"/>
    <s v="TKT"/>
    <s v="Aéreo"/>
    <s v="N"/>
    <s v="Grupo Basf"/>
    <s v="Basf Sa"/>
    <s v="-"/>
    <s v="Latam Airlines Brasil"/>
    <n v="2971360841"/>
    <s v="FCM-OPE-SAO-PVI-BASF"/>
    <s v="-"/>
    <x v="94"/>
    <n v="0"/>
    <n v="450"/>
    <n v="0"/>
    <n v="73.2"/>
    <n v="0"/>
    <n v="0"/>
    <s v="Reserva importada por HubTravel"/>
    <s v="Verificação de bilhetes: Bilhete 2971360841 já sendo utilizado para este fornecedor."/>
    <s v="SABRE"/>
    <s v="Bilhete duplicado"/>
    <s v="Bilhete Já Contabilizado"/>
    <s v="Duplicidade de Contabilização"/>
    <s v="Qualidade dos dados"/>
    <s v="GRUPO KONTIK"/>
  </r>
  <r>
    <n v="22505709"/>
    <n v="23338405"/>
    <s v="ACC01"/>
    <x v="330"/>
    <d v="2025-07-03T17:37:08"/>
    <s v="0 a 02 dias"/>
    <s v="0 a 02 dias"/>
    <s v="LA9575803BKIN"/>
    <s v="EBOOKING"/>
    <s v="SANTANA PEREIRA/ANDERSON"/>
    <s v="Kontrip"/>
    <s v="Kontrip"/>
    <x v="299"/>
    <s v="-"/>
    <s v="-"/>
    <s v="OFF LINE"/>
    <s v="Invoice"/>
    <s v="Cartão convênio"/>
    <s v="Aéreo"/>
    <s v="N"/>
    <s v="Grupo Sacs"/>
    <s v="Sacs Construcao e Montagem Ltda"/>
    <s v="-"/>
    <s v="Latam Airlines Brasil"/>
    <n v="2239671708"/>
    <s v="KONTRIP"/>
    <s v="-"/>
    <x v="287"/>
    <n v="44.27"/>
    <n v="0"/>
    <n v="0"/>
    <n v="0"/>
    <n v="0"/>
    <n v="73.790000000000006"/>
    <s v="obs"/>
    <s v="o. Valor Líquido: 1.606,45 Débitos: 36,64 Créditos: 1.704,60. Saldo: -61,51 Saldo percentual: 3,83"/>
    <s v="KONTRIP"/>
    <s v="Não identificado"/>
    <s v="Análise Benner"/>
    <s v="Sistema"/>
    <s v="Qualidade dos dados"/>
    <s v="KONTRIP VIAGENS"/>
  </r>
  <r>
    <n v="22505709"/>
    <n v="23338406"/>
    <s v="ACC02"/>
    <x v="330"/>
    <d v="2025-07-03T17:37:08"/>
    <s v="0 a 02 dias"/>
    <s v="0 a 02 dias"/>
    <s v="LA9575803BKIN"/>
    <s v="EBOOKING"/>
    <s v="DA CONCEIÇÃO SANTOS BARRETO/VALTER"/>
    <s v="Kontrip"/>
    <s v="Kontrip"/>
    <x v="299"/>
    <s v="-"/>
    <s v="-"/>
    <s v="OFF LINE"/>
    <s v="Invoice"/>
    <s v="Cartão convênio"/>
    <s v="Aéreo"/>
    <s v="N"/>
    <s v="Grupo Sacs"/>
    <s v="Sacs Construcao e Montagem Ltda"/>
    <s v="-"/>
    <s v="Latam Airlines Brasil"/>
    <n v="2239671709"/>
    <s v="KONTRIP"/>
    <s v="-"/>
    <x v="287"/>
    <n v="44.27"/>
    <n v="0"/>
    <n v="0"/>
    <n v="0"/>
    <n v="0"/>
    <n v="0"/>
    <s v="obs"/>
    <s v="o. Valor Líquido: 1.606,45 Débitos: 36,64 Créditos: 1.704,60. Saldo: -61,51 Saldo percentual: 3,83"/>
    <s v="KONTRIP"/>
    <s v="Não identificado"/>
    <s v="Análise Benner"/>
    <s v="Sistema"/>
    <s v="Qualidade dos dados"/>
    <s v="KONTRIP VIAGENS"/>
  </r>
  <r>
    <n v="22505709"/>
    <n v="23338407"/>
    <s v="ACC03"/>
    <x v="330"/>
    <d v="2025-07-03T17:37:08"/>
    <s v="0 a 02 dias"/>
    <s v="0 a 02 dias"/>
    <s v="LA9575803BKIN"/>
    <s v="EBOOKING"/>
    <s v="ALVES PIRES/FABIO"/>
    <s v="Kontrip"/>
    <s v="Kontrip"/>
    <x v="299"/>
    <s v="-"/>
    <s v="-"/>
    <s v="OFF LINE"/>
    <s v="Invoice"/>
    <s v="Cartão convênio"/>
    <s v="Aéreo"/>
    <s v="N"/>
    <s v="Grupo Sacs"/>
    <s v="Sacs Construcao e Montagem Ltda"/>
    <s v="-"/>
    <s v="Latam Airlines Brasil"/>
    <n v="2239671710"/>
    <s v="KONTRIP"/>
    <s v="-"/>
    <x v="287"/>
    <n v="44.27"/>
    <n v="0"/>
    <n v="0"/>
    <n v="0"/>
    <n v="0"/>
    <n v="0"/>
    <s v="obs"/>
    <s v="o. Valor Líquido: 1.606,45 Débitos: 36,64 Créditos: 1.704,60. Saldo: -61,51 Saldo percentual: 3,83"/>
    <s v="KONTRIP"/>
    <s v="Não identificado"/>
    <s v="Análise Benner"/>
    <s v="Sistema"/>
    <s v="Qualidade dos dados"/>
    <s v="KONTRIP VIAGENS"/>
  </r>
  <r>
    <n v="22305225"/>
    <n v="23163532"/>
    <s v="ACC01"/>
    <x v="331"/>
    <d v="2025-06-18T17:01:33"/>
    <s v="16 a 23 dias"/>
    <s v="24 a 31 dias"/>
    <s v="58L46I"/>
    <s v="MANUAL"/>
    <s v="Edvard Ghirelli Filho"/>
    <s v="Gover"/>
    <s v="Gover"/>
    <x v="300"/>
    <n v="4532400"/>
    <s v="-"/>
    <s v="OFF LINE"/>
    <s v="Cartão de crédito"/>
    <s v="Faturado"/>
    <s v="Aéreo"/>
    <s v="S"/>
    <s v="Grupo Fs Bioenergia"/>
    <s v="Fs Bioenergia - Lucas do Rio Verde - Matriz"/>
    <s v="-"/>
    <s v="Latam Airlines Brasil"/>
    <n v="2872808717"/>
    <s v="KON-OPE-SAO-PVI-FS"/>
    <s v="-"/>
    <x v="288"/>
    <n v="31.44"/>
    <n v="0"/>
    <n v="0"/>
    <n v="0"/>
    <n v="0"/>
    <n v="0"/>
    <s v="Reserva importada do sistema Gover. Id: 4532400"/>
    <s v="Verificação de bilhetes: Bilhete 2872808717 já sendo utilizado para este fornecedor."/>
    <s v="MANUAL"/>
    <s v="Bilhete duplicado"/>
    <s v="Bilhete Já Contabilizado"/>
    <s v="Duplicidade de Contabilização"/>
    <s v="Qualidade dos dados"/>
    <s v="GRUPO KONTIK"/>
  </r>
  <r>
    <n v="21844898"/>
    <n v="22756514"/>
    <s v="ACC"/>
    <x v="332"/>
    <d v="2025-07-02T16:01:46"/>
    <s v="0 a 02 dias"/>
    <s v="31 dias ou +"/>
    <s v="4YJCHV"/>
    <s v="MANUAL"/>
    <s v="DO VALLE/IZABELLA LOVALHO"/>
    <s v="Renata Rosenthal dos Santos"/>
    <s v="Itamar de Souza"/>
    <x v="301"/>
    <s v="QTOOUT"/>
    <s v="-"/>
    <s v="OFF LINE"/>
    <s v="Invoice"/>
    <s v="Cartão convênio"/>
    <s v="Aéreo"/>
    <s v="S"/>
    <s v="Grupo Ihs"/>
    <s v="I - Systems"/>
    <s v="-"/>
    <s v="Latam Airlines Brasil"/>
    <n v="4016679400"/>
    <s v="FCM-OPE-SAO-PVI-BTC-CONCUR"/>
    <s v="-"/>
    <x v="289"/>
    <n v="60.62"/>
    <n v="0"/>
    <n v="0"/>
    <n v="0"/>
    <n v="0"/>
    <n v="0"/>
    <s v="-"/>
    <s v="36Faltou informar rateio de centro de custo/projeto abaixo da accounting"/>
    <s v="MANUAL"/>
    <s v="Falta de informação Gerencial"/>
    <s v="Rateio de centro de custo/projeto"/>
    <s v="Dados Gerenciais"/>
    <s v="Qualidade dos dados"/>
    <s v="GRUPO KONTIK"/>
  </r>
  <r>
    <n v="22293482"/>
    <n v="23153739"/>
    <s v="ACC01"/>
    <x v="333"/>
    <d v="2025-06-18T17:01:30"/>
    <s v="16 a 23 dias"/>
    <s v="31 dias ou +"/>
    <s v="58SC9G"/>
    <s v="MANUAL"/>
    <s v="SIJOON YANG"/>
    <s v="Marcio Jose da Silva"/>
    <s v="Marcio Jose da Silva"/>
    <x v="302"/>
    <n v="4535227"/>
    <s v="-"/>
    <s v="OFF LINE"/>
    <s v="Cartão de crédito"/>
    <s v="Cartão de crédito"/>
    <s v="Aéreo"/>
    <s v="S"/>
    <s v="Grupo Samsung"/>
    <s v="Samsung Eletronica da Amazonia"/>
    <s v="-"/>
    <s v="Latam Airlines Brasil"/>
    <n v="2872821044"/>
    <s v="KON-OPE-SAO-PVI-SAMSUNG"/>
    <s v="-"/>
    <x v="290"/>
    <n v="734.26"/>
    <n v="0"/>
    <n v="0"/>
    <n v="0"/>
    <n v="0"/>
    <n v="0"/>
    <s v="-"/>
    <s v="Verificação de bilhetes: Bilhete 2872821044 já sendo utilizado para este fornecedor."/>
    <s v="MANUAL"/>
    <s v="Bilhete duplicado"/>
    <s v="Bilhete Já Contabilizado"/>
    <s v="Duplicidade de Contabilização"/>
    <s v="Qualidade dos dados"/>
    <s v="GRUPO KONTIK"/>
  </r>
  <r>
    <n v="22322931"/>
    <n v="23179012"/>
    <s v="ACC01"/>
    <x v="334"/>
    <d v="2025-07-02T16:05:31"/>
    <s v="0 a 02 dias"/>
    <s v="24 a 31 dias"/>
    <s v="IVHARJ"/>
    <s v="SABRE"/>
    <s v="AUGUSTA RODRIGUES PIAZZA/MARI"/>
    <s v="Emilia Alejandra Pacheco Maraboli"/>
    <s v="Beatrys Ferreira Rocha"/>
    <x v="303"/>
    <s v="IVHARJ"/>
    <s v="-"/>
    <s v="ON LINE"/>
    <s v="Invoice"/>
    <s v="Cartão convênio"/>
    <s v="Aéreo"/>
    <s v="S"/>
    <s v="Grupo Icon"/>
    <s v="Rps"/>
    <s v="Cliente FEE no POS"/>
    <s v="Latam Airlines Brasil"/>
    <n v="2971221385"/>
    <s v="FCM-OPE-SAO-PVI-BTC-PRA/RPS"/>
    <s v="-"/>
    <x v="291"/>
    <n v="501.49"/>
    <n v="0"/>
    <n v="0"/>
    <n v="0"/>
    <n v="0"/>
    <n v="0"/>
    <s v="Reserva importada por HubTravel"/>
    <s v="Pnr já existente. A duplicidade de rloc é permitida apenas 6 meses após o último pnr emitido"/>
    <s v="SABRE"/>
    <s v="Duplicidade de RLOC"/>
    <s v="Campo RLOC"/>
    <s v="Duplicidade de Contabilização"/>
    <s v="Qualidade dos dados"/>
    <s v="GRUPO KONTIK"/>
  </r>
  <r>
    <n v="22481849"/>
    <n v="23317079"/>
    <s v="ACC01"/>
    <x v="335"/>
    <d v="2025-07-01T09:01:09"/>
    <s v="03 a 05 dias"/>
    <s v="03 a 05 dias"/>
    <s v="GKIUWT"/>
    <s v="SABRE"/>
    <s v="TAKIGAWA/MARIA FERNANDA FERRE"/>
    <s v="Itamar de Souza"/>
    <s v="WS"/>
    <x v="304"/>
    <s v="GKIUWT"/>
    <s v="-"/>
    <s v="ON LINE"/>
    <s v="Cartão de crédito"/>
    <s v="Cartão de crédito"/>
    <s v="Aéreo"/>
    <s v="N"/>
    <s v="Grupo Nielseniq"/>
    <s v="Nielseniq do Brasil"/>
    <s v="Cliente FEE no POS"/>
    <s v="Latam Airlines Brasil"/>
    <n v="2971283452"/>
    <s v="FCM-OPE-SAO-PVI-BTC-CONCUR-NIELSENIQ"/>
    <s v="-"/>
    <x v="94"/>
    <n v="0"/>
    <n v="88.07"/>
    <n v="0"/>
    <n v="88.07"/>
    <n v="0"/>
    <n v="67.16"/>
    <s v="Reserva importada por HubTravel"/>
    <s v="Verificação de bilhetes: Bilhete 2971283452 já sendo utilizado para este fornecedor."/>
    <s v="SABRE"/>
    <s v="Bilhete duplicado"/>
    <s v="Bilhete Já Contabilizado"/>
    <s v="Duplicidade de Contabilização"/>
    <s v="Qualidade dos dados"/>
    <s v="GRUPO KONTIK"/>
  </r>
  <r>
    <n v="22481851"/>
    <n v="23317081"/>
    <s v="ACC01"/>
    <x v="336"/>
    <d v="2025-07-01T05:40:00"/>
    <s v="03 a 05 dias"/>
    <s v="03 a 05 dias"/>
    <s v="WECJME"/>
    <s v="SABRE"/>
    <s v="PASCOTTO/MARIANA"/>
    <s v="Itamar de Souza"/>
    <s v="WS"/>
    <x v="304"/>
    <s v="WECJME"/>
    <s v="-"/>
    <s v="ON LINE"/>
    <s v="Cartão de crédito"/>
    <s v="Cartão de crédito"/>
    <s v="Aéreo"/>
    <s v="N"/>
    <s v="Grupo Nielseniq"/>
    <s v="Nielseniq do Brasil"/>
    <s v="Cliente FEE no POS"/>
    <s v="Latam Airlines Brasil"/>
    <n v="2971283451"/>
    <s v="FCM-OPE-SAO-PVI-BTC-CONCUR-NIELSENIQ"/>
    <s v="-"/>
    <x v="94"/>
    <n v="0"/>
    <n v="450"/>
    <n v="0"/>
    <n v="13.24"/>
    <n v="0"/>
    <n v="67.16"/>
    <s v="Reserva importada por HubTravel"/>
    <s v="Verificação de bilhetes: Bilhete 2971283451 já sendo utilizado para este fornecedor."/>
    <s v="SABRE"/>
    <s v="Bilhete duplicado"/>
    <s v="Bilhete Já Contabilizado"/>
    <s v="Duplicidade de Contabilização"/>
    <s v="Qualidade dos dados"/>
    <s v="GRUPO KONTIK"/>
  </r>
  <r>
    <n v="22143953"/>
    <n v="23023663"/>
    <s v="ACC01"/>
    <x v="337"/>
    <d v="2025-07-02T13:01:03"/>
    <s v="0 a 02 dias"/>
    <s v="31 dias ou +"/>
    <s v="ODUJUQ"/>
    <s v="SABRE"/>
    <s v="SILVA/LETICIA"/>
    <s v="Flavia Constanzi do Nascimento"/>
    <s v="CT"/>
    <x v="305"/>
    <s v="ODUJUQ"/>
    <s v="-"/>
    <s v="ON LINE"/>
    <s v="Cartão de crédito"/>
    <s v="Cartão de crédito"/>
    <s v="Aéreo"/>
    <s v="N"/>
    <s v="Grupo Amway"/>
    <s v="Amway do Brasil"/>
    <s v="-"/>
    <s v="Latam Airlines Brasil"/>
    <n v="2872807033"/>
    <s v="FCM-OPE-SAO-PVI-BTC-CYTRIC-AMWAY"/>
    <s v="-"/>
    <x v="292"/>
    <n v="55.65"/>
    <n v="242.13"/>
    <n v="0"/>
    <n v="0"/>
    <n v="0"/>
    <n v="0"/>
    <s v="Reserva importada por HubTravel"/>
    <s v="Verificação de bilhetes: Bilhete 2872807033 já sendo utilizado para este fornecedor."/>
    <s v="SABRE"/>
    <s v="Bilhete duplicado"/>
    <s v="Bilhete Já Contabilizado"/>
    <s v="Duplicidade de Contabilização"/>
    <s v="Qualidade dos dados"/>
    <s v="GRUPO KONTIK"/>
  </r>
  <r>
    <n v="22160436"/>
    <n v="23039242"/>
    <s v="ACC01"/>
    <x v="338"/>
    <d v="2025-07-02T13:01:04"/>
    <s v="0 a 02 dias"/>
    <s v="31 dias ou +"/>
    <s v="HJJRTM"/>
    <s v="SABRE"/>
    <s v="SILVA/LETICIA"/>
    <s v="Flavia Constanzi do Nascimento"/>
    <s v="CT"/>
    <x v="306"/>
    <s v="HJJRTM"/>
    <s v="-"/>
    <s v="ON LINE"/>
    <s v="Cartão de crédito"/>
    <s v="Cartão de crédito"/>
    <s v="Aéreo"/>
    <s v="N"/>
    <s v="Grupo Amway"/>
    <s v="Amway do Brasil"/>
    <s v="-"/>
    <s v="Latam Airlines Brasil"/>
    <n v="2872816055"/>
    <s v="FCM-OPE-SAO-PVI-BTC-CYTRIC-AMWAY"/>
    <s v="-"/>
    <x v="293"/>
    <n v="0"/>
    <n v="187.62"/>
    <n v="0"/>
    <n v="0"/>
    <n v="0"/>
    <n v="0"/>
    <s v="Reserva importada por HubTravel"/>
    <s v="Verificação de bilhetes: Bilhete 2872816055 já sendo utilizado para este fornecedor."/>
    <s v="SABRE"/>
    <s v="Bilhete duplicado"/>
    <s v="Bilhete Já Contabilizado"/>
    <s v="Duplicidade de Contabilização"/>
    <s v="Qualidade dos dados"/>
    <s v="GRUPO KONTIK"/>
  </r>
  <r>
    <n v="22447503"/>
    <n v="23289549"/>
    <s v="ACC01"/>
    <x v="339"/>
    <d v="2025-07-01T16:51:07"/>
    <s v="03 a 05 dias"/>
    <s v="09 a 15 dias"/>
    <s v="WDALBT"/>
    <s v="SABRE"/>
    <s v="MATARAZZO/LUCILA FERREIRA"/>
    <s v="Itamar de Souza"/>
    <s v="Karen Aparecida Ferreira"/>
    <x v="307"/>
    <s v="WDALBT"/>
    <s v="-"/>
    <s v="OFF LINE"/>
    <s v="Cartão de crédito"/>
    <s v="Cartão AMEX"/>
    <s v="Aéreo"/>
    <s v="N"/>
    <s v="Grupo Valentino"/>
    <s v="Valentino"/>
    <s v="-"/>
    <s v="Latam Airlines Brasil"/>
    <n v="2971301399"/>
    <s v="FCM-OPE-SAO-PVI-BTC-CONCUR"/>
    <s v="-"/>
    <x v="294"/>
    <n v="120.57"/>
    <n v="0"/>
    <n v="0"/>
    <n v="120.57"/>
    <n v="0"/>
    <n v="0"/>
    <s v="Reserva importada por HubTravel"/>
    <s v="Verificação de bilhetes: Bilhete 2971301399 já sendo utilizado para este fornecedor."/>
    <s v="SABRE"/>
    <s v="Bilhete duplicado"/>
    <s v="Bilhete Já Contabilizado"/>
    <s v="Duplicidade de Contabilização"/>
    <s v="Qualidade dos dados"/>
    <s v="GRUPO KONTIK"/>
  </r>
  <r>
    <n v="22447505"/>
    <n v="23289551"/>
    <s v="ACC01"/>
    <x v="340"/>
    <d v="2025-07-01T16:51:06"/>
    <s v="03 a 05 dias"/>
    <s v="09 a 15 dias"/>
    <s v="JVBPNM"/>
    <s v="SABRE"/>
    <s v="MATARAZZO/LUCILA FERREIRA"/>
    <s v="Itamar de Souza"/>
    <s v="Karen Aparecida Ferreira"/>
    <x v="308"/>
    <s v="JVBPNM"/>
    <s v="-"/>
    <s v="OFF LINE"/>
    <s v="?"/>
    <s v="TKT"/>
    <s v="Aéreo"/>
    <s v="N"/>
    <s v="Grupo Valentino"/>
    <s v="Valentino"/>
    <s v="-"/>
    <s v="Latam Airlines Brasil"/>
    <n v="2971325668"/>
    <s v="FCM-OPE-SAO-PVI-BTC-CONCUR"/>
    <s v="-"/>
    <x v="94"/>
    <n v="0"/>
    <n v="38.200000000000003"/>
    <n v="0"/>
    <n v="38.200000000000003"/>
    <n v="0"/>
    <n v="0"/>
    <s v="Reserva importada por HubTravel"/>
    <s v="Verificação de bilhetes: Bilhete 2971325668 já sendo utilizado para este fornecedor."/>
    <s v="SABRE"/>
    <s v="Bilhete duplicado"/>
    <s v="Bilhete Já Contabilizado"/>
    <s v="Duplicidade de Contabilização"/>
    <s v="Qualidade dos dados"/>
    <s v="GRUPO KONTIK"/>
  </r>
  <r>
    <n v="22447507"/>
    <n v="23289554"/>
    <s v="ACC01"/>
    <x v="341"/>
    <d v="2025-07-01T16:51:04"/>
    <s v="03 a 05 dias"/>
    <s v="09 a 15 dias"/>
    <s v="JFXHOU"/>
    <s v="SABRE"/>
    <s v="FREITAS/PAULA"/>
    <s v="Itamar de Souza"/>
    <s v="Karen Aparecida Ferreira"/>
    <x v="309"/>
    <s v="JFXHOU"/>
    <s v="-"/>
    <s v="OFF LINE"/>
    <s v="?"/>
    <s v="TKT"/>
    <s v="Aéreo"/>
    <s v="N"/>
    <s v="Grupo Valentino"/>
    <s v="Valentino"/>
    <s v="-"/>
    <s v="Latam Airlines Brasil"/>
    <n v="2971325669"/>
    <s v="FCM-OPE-SAO-PVI-BTC-CONCUR"/>
    <s v="-"/>
    <x v="94"/>
    <n v="0"/>
    <n v="190.8"/>
    <n v="0"/>
    <n v="17.71"/>
    <n v="0"/>
    <n v="0"/>
    <s v="Reserva importada por HubTravel"/>
    <s v="Verificação de bilhetes: Bilhete 2971325669 já sendo utilizado para este fornecedor."/>
    <s v="SABRE"/>
    <s v="Bilhete duplicado"/>
    <s v="Bilhete Já Contabilizado"/>
    <s v="Duplicidade de Contabilização"/>
    <s v="Qualidade dos dados"/>
    <s v="GRUPO KONTIK"/>
  </r>
  <r>
    <n v="22483700"/>
    <n v="23318885"/>
    <s v="ACC01"/>
    <x v="342"/>
    <d v="2025-07-01T05:53:12"/>
    <s v="03 a 05 dias"/>
    <s v="03 a 05 dias"/>
    <s v="HINGRU"/>
    <s v="SABRE"/>
    <s v="LOPES COSTA/ALFREDO"/>
    <s v="Itamar de Souza"/>
    <s v="WS"/>
    <x v="310"/>
    <s v="HINGRU"/>
    <s v="-"/>
    <s v="ON LINE"/>
    <s v="Cartão de crédito"/>
    <s v="Cartão de crédito"/>
    <s v="Aéreo"/>
    <s v="N"/>
    <s v="Grupo Nielseniq"/>
    <s v="Nielseniq do Brasil"/>
    <s v="Cliente FEE no POS"/>
    <s v="Latam Airlines Brasil"/>
    <n v="2971384452"/>
    <s v="FCM-OPE-SAO-PVI-BTC-CONCUR-NIELSENIQ"/>
    <s v="-"/>
    <x v="94"/>
    <n v="0"/>
    <n v="450"/>
    <n v="0"/>
    <n v="80.59"/>
    <n v="0"/>
    <n v="65.930000000000007"/>
    <s v="Reserva importada por HubTravel"/>
    <s v="Verificação de bilhetes: Bilhete 2971384452 já sendo utilizado para este fornecedor."/>
    <s v="SABRE"/>
    <s v="Bilhete duplicado"/>
    <s v="Bilhete Já Contabilizado"/>
    <s v="Duplicidade de Contabilização"/>
    <s v="Qualidade dos dados"/>
    <s v="GRUPO KONTIK"/>
  </r>
  <r>
    <n v="22491071"/>
    <n v="23325494"/>
    <s v="ACC01"/>
    <x v="343"/>
    <d v="2025-07-02T05:43:57"/>
    <s v="0 a 02 dias"/>
    <s v="03 a 05 dias"/>
    <s v="YVKMRV"/>
    <s v="SABRE"/>
    <s v="ROSA/JONATHAS MATHEUS"/>
    <s v="Itamar de Souza"/>
    <s v="WS"/>
    <x v="89"/>
    <s v="YVKMRV"/>
    <s v="-"/>
    <s v="ON LINE"/>
    <s v="Cartão de crédito"/>
    <s v="Cartão de crédito"/>
    <s v="Aéreo"/>
    <s v="N"/>
    <s v="Grupo Nielseniq"/>
    <s v="Nielseniq do Brasil"/>
    <s v="Cliente FEE no POS"/>
    <s v="Latam Airlines Brasil"/>
    <n v="2971409598"/>
    <s v="FCM-OPE-SAO-PVI-BTC-CONCUR-NIELSENIQ"/>
    <s v="-"/>
    <x v="94"/>
    <n v="0"/>
    <n v="450"/>
    <n v="0"/>
    <n v="67.27"/>
    <n v="0"/>
    <n v="65.489999999999995"/>
    <s v="Reserva importada por HubTravel"/>
    <s v="Verificação de bilhetes: Bilhete 2971409598 já sendo utilizado para este fornecedor."/>
    <s v="SABRE"/>
    <s v="Bilhete duplicado"/>
    <s v="Bilhete Já Contabilizado"/>
    <s v="Duplicidade de Contabilização"/>
    <s v="Qualidade dos dados"/>
    <s v="GRUPO KONTIK"/>
  </r>
  <r>
    <n v="22491081"/>
    <n v="23325504"/>
    <s v="ACC01"/>
    <x v="344"/>
    <d v="2025-07-02T05:45:26"/>
    <s v="0 a 02 dias"/>
    <s v="03 a 05 dias"/>
    <s v="UPLRUC"/>
    <s v="SABRE"/>
    <s v="ROSA/JONATHAS MATHEUS"/>
    <s v="Itamar de Souza"/>
    <s v="WS"/>
    <x v="311"/>
    <s v="UPLRUC"/>
    <s v="-"/>
    <s v="ON LINE"/>
    <s v="Cartão de crédito"/>
    <s v="Cartão de crédito"/>
    <s v="Aéreo"/>
    <s v="N"/>
    <s v="Grupo Nielseniq"/>
    <s v="Nielseniq do Brasil"/>
    <s v="Cliente FEE no POS"/>
    <s v="Latam Airlines Brasil"/>
    <n v="2971360839"/>
    <s v="FCM-OPE-SAO-PVI-BTC-CONCUR-NIELSENIQ"/>
    <s v="-"/>
    <x v="94"/>
    <n v="0"/>
    <n v="250.95"/>
    <n v="0"/>
    <n v="0"/>
    <n v="0"/>
    <n v="66.260000000000005"/>
    <s v="Reserva importada por HubTravel"/>
    <s v="Verificação de bilhetes: Bilhete 2971360839 já sendo utilizado para este fornecedor."/>
    <s v="SABRE"/>
    <s v="Bilhete duplicado"/>
    <s v="Bilhete Já Contabilizado"/>
    <s v="Duplicidade de Contabilização"/>
    <s v="Qualidade dos dados"/>
    <s v="GRUPO KONTIK"/>
  </r>
  <r>
    <n v="22481634"/>
    <n v="23316880"/>
    <s v="ACC01"/>
    <x v="345"/>
    <d v="2025-07-01T08:51:35"/>
    <s v="03 a 05 dias"/>
    <s v="03 a 05 dias"/>
    <s v="HZYVNY"/>
    <s v="SABRE"/>
    <s v="AGAPITO/RUI"/>
    <s v="Beatrys Ferreira Rocha"/>
    <s v="WS"/>
    <x v="312"/>
    <s v="HZYVNY"/>
    <s v="-"/>
    <s v="ON LINE"/>
    <s v="Invoice"/>
    <s v="Faturado"/>
    <s v="Aéreo"/>
    <s v="N"/>
    <s v="Grupo Nielseniq"/>
    <s v="Nielseniq do Brasil"/>
    <s v="Cliente FEE no POS"/>
    <s v="Latam Airlines Brasil"/>
    <n v="2971337320"/>
    <s v="FCM-OPE-SAO-PVI-BTC-CONCUR-NIELSENIQ"/>
    <s v="-"/>
    <x v="295"/>
    <n v="55.65"/>
    <n v="251.66"/>
    <n v="0"/>
    <n v="55.65"/>
    <n v="0"/>
    <n v="0"/>
    <s v="Reserva importada por HubTravel"/>
    <s v="Verificação de bilhetes: Bilhete 2971337320 já sendo utilizado para este fornecedor."/>
    <s v="SABRE"/>
    <s v="Bilhete duplicado"/>
    <s v="Bilhete Já Contabilizado"/>
    <s v="Duplicidade de Contabilização"/>
    <s v="Qualidade dos dados"/>
    <s v="GRUPO KONTIK"/>
  </r>
  <r>
    <n v="22418185"/>
    <n v="23266826"/>
    <s v="ACC01"/>
    <x v="346"/>
    <d v="2025-07-02T16:05:41"/>
    <s v="0 a 02 dias"/>
    <s v="16 a 23 dias"/>
    <s v="NEIKQC"/>
    <s v="SABRE"/>
    <s v="ZANOW E SILVA/RAMON RENAN"/>
    <s v="Beatrys Ferreira Rocha"/>
    <s v="GABRIEL ALVES MOURA"/>
    <x v="313"/>
    <s v="NEIKQC"/>
    <s v="-"/>
    <s v="OFF LINE"/>
    <s v="?"/>
    <s v="TKT"/>
    <s v="Aéreo"/>
    <s v="N"/>
    <s v="Grupo Shell"/>
    <s v="Shell"/>
    <s v="-"/>
    <s v="Latam Airlines Brasil"/>
    <n v="2971345691"/>
    <s v="FCM-OPE-SAO-PVI-SHELL"/>
    <s v="-"/>
    <x v="94"/>
    <n v="0"/>
    <n v="450"/>
    <n v="0"/>
    <n v="22.93"/>
    <n v="0"/>
    <n v="0"/>
    <s v="Reserva importada por HubTravel"/>
    <s v="Verificação de bilhetes: Bilhete 2971345691 já sendo utilizado para este fornecedor."/>
    <s v="SABRE"/>
    <s v="Bilhete duplicado"/>
    <s v="Bilhete Já Contabilizado"/>
    <s v="Duplicidade de Contabilização"/>
    <s v="Qualidade dos dados"/>
    <s v="GRUPO KONTIK"/>
  </r>
  <r>
    <n v="22389045"/>
    <n v="23241795"/>
    <s v="ACC01"/>
    <x v="347"/>
    <d v="2025-07-02T16:05:37"/>
    <s v="0 a 02 dias"/>
    <s v="16 a 23 dias"/>
    <s v="DDKIBH"/>
    <s v="SABRE"/>
    <s v="GALGOUL/DANIEL BRETAS"/>
    <s v="Itamar de Souza"/>
    <s v="WS"/>
    <x v="314"/>
    <s v="DDKIBH"/>
    <s v="-"/>
    <s v="OFF LINE"/>
    <s v="Invoice"/>
    <s v="Faturado"/>
    <s v="Aéreo"/>
    <s v="N"/>
    <s v="Grupo Shell"/>
    <s v="Shell"/>
    <s v="-"/>
    <s v="Latam Airlines Brasil"/>
    <n v="2971180817"/>
    <s v="FCM-OPE-SAO-PVI-SHELL"/>
    <s v="-"/>
    <x v="296"/>
    <n v="120.57"/>
    <n v="0"/>
    <n v="0"/>
    <n v="120.57"/>
    <n v="0"/>
    <n v="0"/>
    <s v="Reserva importada por HubTravel"/>
    <s v="Verificação de bilhetes: Bilhete 2971180817 já sendo utilizado para este fornecedor."/>
    <s v="SABRE"/>
    <s v="Bilhete duplicado"/>
    <s v="Bilhete Já Contabilizado"/>
    <s v="Duplicidade de Contabilização"/>
    <s v="Qualidade dos dados"/>
    <s v="GRUPO KONTIK"/>
  </r>
  <r>
    <n v="22362143"/>
    <n v="23216169"/>
    <s v="ACC01"/>
    <x v="348"/>
    <d v="2025-07-02T16:05:35"/>
    <s v="0 a 02 dias"/>
    <s v="24 a 31 dias"/>
    <s v="WRJJJZ"/>
    <s v="SABRE"/>
    <s v="CAIXETA/RODRIGO ROMAO BUENO"/>
    <s v="Beatrys Ferreira Rocha"/>
    <s v="WS"/>
    <x v="315"/>
    <s v="WRJJJZ"/>
    <s v="-"/>
    <s v="ON LINE"/>
    <s v="?"/>
    <s v="TKT"/>
    <s v="Aéreo"/>
    <s v="N"/>
    <s v="Grupo Shell"/>
    <s v="Shell"/>
    <s v="-"/>
    <s v="Latam Airlines Brasil"/>
    <n v="2971283492"/>
    <s v="FCM-OPE-SAO-PVI-SHELL"/>
    <s v="-"/>
    <x v="94"/>
    <n v="0"/>
    <n v="450"/>
    <n v="0"/>
    <n v="62.7"/>
    <n v="0"/>
    <n v="0"/>
    <s v="Reserva importada por HubTravel"/>
    <s v="Verificação de bilhetes: Bilhete 2971283492 já sendo utilizado para este fornecedor."/>
    <s v="SABRE"/>
    <s v="Bilhete duplicado"/>
    <s v="Bilhete Já Contabilizado"/>
    <s v="Duplicidade de Contabilização"/>
    <s v="Qualidade dos dados"/>
    <s v="GRUPO KONTIK"/>
  </r>
  <r>
    <n v="22480918"/>
    <n v="23316236"/>
    <s v="ACC01"/>
    <x v="349"/>
    <d v="2025-07-02T16:05:49"/>
    <s v="0 a 02 dias"/>
    <s v="03 a 05 dias"/>
    <s v="GVMSUD"/>
    <s v="SABRE"/>
    <s v="SANTA IZABEL/CARLOS HENRIQUE"/>
    <s v="Flavia Constanzi do Nascimento"/>
    <s v="Vanessa Pereira Ribeiro Carlos"/>
    <x v="316"/>
    <s v="EMAIL"/>
    <s v="-"/>
    <s v="OFF LINE"/>
    <s v="?"/>
    <s v="TKT"/>
    <s v="Aéreo"/>
    <s v="N"/>
    <s v="Grupo Shell"/>
    <s v="Shell"/>
    <s v="-"/>
    <s v="Latam Airlines Brasil"/>
    <n v="9768630000"/>
    <s v="FCM-OPE-SAO-PVI-SHELL"/>
    <s v="-"/>
    <x v="94"/>
    <n v="82.76"/>
    <n v="84.59"/>
    <n v="0"/>
    <n v="82.76"/>
    <n v="0"/>
    <n v="0"/>
    <s v="Reserva importada por HubTravel"/>
    <s v="Falta informar o status no trecho da accounting aérea (Bilhete: 9768630000)"/>
    <s v="SABRE"/>
    <s v="Falta informação nos trechos"/>
    <s v="Status do trecho/Trecho"/>
    <s v="Dados do Fornecedor"/>
    <s v="Qualidade dos dados"/>
    <s v="KONTIK BUSINESS TRAVEL"/>
  </r>
  <r>
    <n v="22480918"/>
    <n v="23316237"/>
    <s v="ACC02"/>
    <x v="349"/>
    <d v="2025-07-02T16:05:49"/>
    <s v="0 a 02 dias"/>
    <s v="03 a 05 dias"/>
    <s v="GVMSUD"/>
    <s v="SABRE"/>
    <s v="SANTA IZABEL/CARLOS HENRIQUE"/>
    <s v="Flavia Constanzi do Nascimento"/>
    <s v="Vanessa Pereira Ribeiro Carlos"/>
    <x v="316"/>
    <s v="EMAIL"/>
    <s v="-"/>
    <s v="OFF LINE"/>
    <s v="?"/>
    <s v="TKT"/>
    <s v="Aéreo"/>
    <s v="N"/>
    <s v="Grupo Shell"/>
    <s v="Shell"/>
    <s v="-"/>
    <s v="Latam Airlines Brasil"/>
    <n v="9768630000"/>
    <s v="FCM-OPE-SAO-PVI-SHELL"/>
    <s v="-"/>
    <x v="94"/>
    <n v="0"/>
    <n v="0"/>
    <n v="0"/>
    <n v="0"/>
    <n v="0"/>
    <n v="0"/>
    <s v="Reserva importada por HubTravel"/>
    <s v="Falta informar o status no trecho da accounting aérea (Bilhete: 9768630000)"/>
    <s v="SABRE"/>
    <s v="Falta informação nos trechos"/>
    <s v="Status do trecho/Trecho"/>
    <s v="Dados do Fornecedor"/>
    <s v="Qualidade dos dados"/>
    <s v="KONTIK BUSINESS TRAVEL"/>
  </r>
  <r>
    <n v="22490938"/>
    <n v="23325382"/>
    <s v="ACC01"/>
    <x v="350"/>
    <d v="2025-07-02T16:05:54"/>
    <s v="0 a 02 dias"/>
    <s v="03 a 05 dias"/>
    <s v="WFDLXQ"/>
    <s v="SABRE"/>
    <s v="RODRIGUES/FLAVIO OFUGI"/>
    <s v="Itamar de Souza"/>
    <s v="Vanessa Pereira Ribeiro Carlos"/>
    <x v="317"/>
    <s v="EMAIL"/>
    <s v="-"/>
    <s v="OFF LINE"/>
    <s v="?"/>
    <s v="TKT"/>
    <s v="Aéreo"/>
    <s v="N"/>
    <s v="Grupo Shell"/>
    <s v="Shell"/>
    <s v="-"/>
    <s v="Latam Airlines Brasil"/>
    <n v="2971409603"/>
    <s v="FCM-OPE-SAO-PVI-SHELL"/>
    <s v="-"/>
    <x v="94"/>
    <n v="0"/>
    <n v="450"/>
    <n v="0"/>
    <n v="0"/>
    <n v="0"/>
    <n v="0"/>
    <s v="Reserva importada por HubTravel"/>
    <s v="Verificação de bilhetes: Bilhete 2971409603 já sendo utilizado para este fornecedor."/>
    <s v="SABRE"/>
    <s v="Bilhete duplicado"/>
    <s v="Bilhete Já Contabilizado"/>
    <s v="Duplicidade de Contabilização"/>
    <s v="Qualidade dos dados"/>
    <s v="GRUPO KONTIK"/>
  </r>
  <r>
    <n v="22312782"/>
    <n v="23169554"/>
    <s v="ACC01"/>
    <x v="351"/>
    <d v="2025-07-02T16:05:29"/>
    <s v="0 a 02 dias"/>
    <s v="24 a 31 dias"/>
    <s v="LUXNVX"/>
    <s v="SABRE"/>
    <s v="RODRIGUES/FLAVIO OFUGI"/>
    <s v="Beatrys Ferreira Rocha"/>
    <s v="Vanessa Pereira Ribeiro Carlos"/>
    <x v="318"/>
    <s v="LUXNVX"/>
    <s v="-"/>
    <s v="OFF LINE"/>
    <s v="?"/>
    <s v="TKT"/>
    <s v="Aéreo"/>
    <s v="N"/>
    <s v="Grupo Shell"/>
    <s v="Shell"/>
    <s v="-"/>
    <s v="Latam Airlines Brasil"/>
    <n v="2971265028"/>
    <s v="FCM-OPE-SAO-PVI-SHELL"/>
    <s v="-"/>
    <x v="94"/>
    <n v="0"/>
    <n v="450"/>
    <n v="0"/>
    <n v="0"/>
    <n v="0"/>
    <n v="0"/>
    <s v="Reserva importada por HubTravel"/>
    <s v="Verificação de bilhetes: Bilhete 2971265028 já sendo utilizado para este fornecedor."/>
    <s v="SABRE"/>
    <s v="Bilhete duplicado"/>
    <s v="Bilhete Já Contabilizado"/>
    <s v="Duplicidade de Contabilização"/>
    <s v="Qualidade dos dados"/>
    <s v="GRUPO KONTIK"/>
  </r>
  <r>
    <n v="22464566"/>
    <n v="23303796"/>
    <s v="ACC02"/>
    <x v="352"/>
    <d v="2025-06-27T10:36:35"/>
    <s v="06 a 08 dias"/>
    <s v="06 a 08 dias"/>
    <s v="YQJRDZ"/>
    <s v="SABRE"/>
    <s v="LEFEVRE/LAIS BRANDAO MS"/>
    <s v="Itamar de Souza"/>
    <s v="WS"/>
    <x v="319"/>
    <s v="YQJRDZ"/>
    <s v="-"/>
    <s v="ON LINE"/>
    <s v="Invoice"/>
    <s v="Faturado"/>
    <s v="Aéreo"/>
    <s v="N"/>
    <s v="Grupo Chanel"/>
    <s v="Chanel"/>
    <s v="-"/>
    <s v="Latam Airlines Brasil"/>
    <n v="2971384486"/>
    <s v="FCM-OPE-SAO-PVI-BTC-CONCUR-CHANEL"/>
    <s v="-"/>
    <x v="297"/>
    <n v="108.92"/>
    <n v="0"/>
    <n v="0"/>
    <n v="108.92"/>
    <n v="0"/>
    <n v="0"/>
    <s v="Reserva importada por HubTravel"/>
    <s v="Verificação de bilhetes: Bilhete 2971384486 já sendo utilizado para este fornecedor."/>
    <s v="SABRE"/>
    <s v="Bilhete duplicado"/>
    <s v="Bilhete Já Contabilizado"/>
    <s v="Duplicidade de Contabilização"/>
    <s v="Qualidade dos dados"/>
    <s v="GRUPO KONTIK"/>
  </r>
  <r>
    <n v="22442088"/>
    <n v="23285117"/>
    <s v="ACC01"/>
    <x v="353"/>
    <d v="2025-07-02T16:05:01"/>
    <s v="0 a 02 dias"/>
    <s v="09 a 15 dias"/>
    <s v="5AVNLJ"/>
    <s v="MANUAL"/>
    <s v="IKARI/BARBARA VIEIRA"/>
    <s v="Eliane da Silva Souza Paula"/>
    <s v="Itamar de Souza"/>
    <x v="320"/>
    <s v="KLSUOD"/>
    <s v="-"/>
    <s v="OFF LINE"/>
    <s v="Cartão de crédito"/>
    <s v="Cartão AMEX"/>
    <s v="Aéreo"/>
    <s v="S"/>
    <s v="Grupo Adidas"/>
    <s v="Adidas do Brasil Ltda"/>
    <s v="-"/>
    <s v="Latam Airlines Brasil"/>
    <n v="2872615135"/>
    <s v="FCM-OPE-SAO-PVI-BTC-CONCUR"/>
    <s v="-"/>
    <x v="298"/>
    <n v="104.89"/>
    <n v="0"/>
    <n v="0"/>
    <n v="0"/>
    <n v="0"/>
    <n v="0"/>
    <s v="Reserva importada por HubTravel"/>
    <s v="Verificação de bilhetes: Bilhete 2872615135 já sendo utilizado para este fornecedor."/>
    <s v="MANUAL"/>
    <s v="Bilhete duplicado"/>
    <s v="Bilhete Já Contabilizado"/>
    <s v="Duplicidade de Contabilização"/>
    <s v="Qualidade dos dados"/>
    <s v="GRUPO KONTIK"/>
  </r>
  <r>
    <n v="22409947"/>
    <n v="23259408"/>
    <s v="ACC01"/>
    <x v="354"/>
    <d v="2025-06-18T17:06:11"/>
    <s v="16 a 23 dias"/>
    <s v="16 a 23 dias"/>
    <s v="NGMNYD1"/>
    <s v="TMS"/>
    <s v="PEDRO AURELIO PESSOA FILHO"/>
    <s v="Jennifer dos Santos Guedes de Oliveira"/>
    <s v="Jennifer dos Santos Guedes de Oliveira"/>
    <x v="321"/>
    <n v="4254"/>
    <s v="-"/>
    <s v="OFF LINE"/>
    <s v="Cartão de crédito"/>
    <s v="Cartão de crédito"/>
    <s v="Aéreo"/>
    <s v="N"/>
    <s v="Grupo Mattos Filho"/>
    <s v="Mattos Filho"/>
    <s v="-"/>
    <s v="Latam Airlines Brasil"/>
    <n v="2971276059"/>
    <s v="KON-OPE-SAO-PVI-MATTOS FILHO"/>
    <s v="-"/>
    <x v="299"/>
    <n v="0.06"/>
    <n v="0"/>
    <n v="0"/>
    <n v="0"/>
    <n v="0"/>
    <n v="0"/>
    <s v="Reserva importada do Sistema TMS. OS: 4254"/>
    <s v="Verificação de bilhetes: Bilhete 2971276059 já sendo utilizado para este fornecedor."/>
    <s v="ARGO(TMS)"/>
    <s v="Bilhete duplicado"/>
    <s v="Bilhete Já Contabilizado"/>
    <s v="Duplicidade de Contabilização"/>
    <s v="Qualidade dos dados"/>
    <s v="GRUPO KONTIK"/>
  </r>
  <r>
    <n v="22471716"/>
    <n v="23309467"/>
    <s v="ACC01"/>
    <x v="355"/>
    <d v="2025-06-28T13:31:13"/>
    <s v="06 a 08 dias"/>
    <s v="06 a 08 dias"/>
    <s v="EBBNAS"/>
    <s v="TMS"/>
    <s v="GLAUCO FERREIRA"/>
    <s v="Poliana Cardoso da Silva"/>
    <s v="Poliana Cardoso da Silva"/>
    <x v="322"/>
    <n v="3159"/>
    <s v="-"/>
    <s v="OFF LINE"/>
    <s v="Cartão de crédito"/>
    <s v="Cartão de crédito"/>
    <s v="Aéreo"/>
    <s v="N"/>
    <s v="Grupo Epson"/>
    <s v="Epson"/>
    <s v="-"/>
    <s v="Latam Airlines Brasil"/>
    <n v="2971351393"/>
    <s v="KON-OPE-SAO-PVI-BTC-ARGO"/>
    <s v="-"/>
    <x v="300"/>
    <n v="307.58"/>
    <n v="0"/>
    <n v="0"/>
    <n v="0"/>
    <n v="0"/>
    <n v="0"/>
    <s v="Reserva importada do Sistema TMS. OS: 3159"/>
    <s v="Verificação de bilhetes: Bilhete 2971351393 já sendo utilizado para este fornecedor."/>
    <s v="ARGO(TMS)"/>
    <s v="Bilhete duplicado"/>
    <s v="Bilhete Já Contabilizado"/>
    <s v="Duplicidade de Contabilização"/>
    <s v="Qualidade dos dados"/>
    <s v="GRUPO KONTIK"/>
  </r>
  <r>
    <n v="22471718"/>
    <n v="23309468"/>
    <s v="ACC01"/>
    <x v="356"/>
    <d v="2025-06-28T13:31:15"/>
    <s v="06 a 08 dias"/>
    <s v="06 a 08 dias"/>
    <s v="OPRKFX"/>
    <s v="TMS"/>
    <s v="GLAUCO FERREIRA"/>
    <s v="Poliana Cardoso da Silva"/>
    <s v="Poliana Cardoso da Silva"/>
    <x v="323"/>
    <n v="3158"/>
    <s v="-"/>
    <s v="OFF LINE"/>
    <s v="Cartão de crédito"/>
    <s v="Cartão de crédito"/>
    <s v="Aéreo"/>
    <s v="N"/>
    <s v="Grupo Epson"/>
    <s v="Epson"/>
    <s v="-"/>
    <s v="Latam Airlines Brasil"/>
    <n v="2971371906"/>
    <s v="KON-OPE-SAO-PVI-BTC-ARGO"/>
    <s v="-"/>
    <x v="301"/>
    <n v="475.36"/>
    <n v="0"/>
    <n v="0"/>
    <n v="0"/>
    <n v="0"/>
    <n v="0"/>
    <s v="Reserva importada do Sistema TMS. OS: 3158"/>
    <s v="Verificação de bilhetes: Bilhete 2971371906 já sendo utilizado para este fornecedor."/>
    <s v="ARGO(TMS)"/>
    <s v="Bilhete duplicado"/>
    <s v="Bilhete Já Contabilizado"/>
    <s v="Duplicidade de Contabilização"/>
    <s v="Qualidade dos dados"/>
    <s v="GRUPO KONTIK"/>
  </r>
  <r>
    <n v="22372984"/>
    <n v="23226698"/>
    <s v="ACC01"/>
    <x v="357"/>
    <d v="2025-06-18T17:02:15"/>
    <s v="16 a 23 dias"/>
    <s v="16 a 23 dias"/>
    <s v="JNAKHR"/>
    <s v="TMS"/>
    <s v="ANTONIO SANTOS"/>
    <s v="Poliana Cardoso da Silva"/>
    <s v="Poliana Cardoso da Silva"/>
    <x v="324"/>
    <n v="3028"/>
    <s v="-"/>
    <s v="OFF LINE"/>
    <s v="Cartão de crédito"/>
    <s v="Cartão de crédito"/>
    <s v="Aéreo"/>
    <s v="N"/>
    <s v="Grupo Epson"/>
    <s v="Epson"/>
    <s v="-"/>
    <s v="Latam Airlines Brasil"/>
    <n v="2971263281"/>
    <s v="KON-OPE-SAO-PVI-BTC-ARGO"/>
    <s v="-"/>
    <x v="302"/>
    <n v="372.92"/>
    <n v="0"/>
    <n v="0"/>
    <n v="0"/>
    <n v="0"/>
    <n v="0"/>
    <s v="Reserva importada do Sistema TMS. OS: 3028"/>
    <s v="Verificação de bilhetes: Bilhete 2971263281 já sendo utilizado para este fornecedor."/>
    <s v="ARGO(TMS)"/>
    <s v="Bilhete duplicado"/>
    <s v="Bilhete Já Contabilizado"/>
    <s v="Duplicidade de Contabilização"/>
    <s v="Qualidade dos dados"/>
    <s v="GRUPO KONTIK"/>
  </r>
  <r>
    <n v="22421418"/>
    <n v="23269849"/>
    <s v="ACC01"/>
    <x v="358"/>
    <d v="2025-06-19T01:45:52"/>
    <s v="09 a 15 dias"/>
    <s v="09 a 15 dias"/>
    <s v="AFWVQD0"/>
    <s v="TMS"/>
    <s v="GABRIELE WOLTER"/>
    <s v="Poliana Cardoso da Silva"/>
    <s v="Poliana Cardoso da Silva"/>
    <x v="325"/>
    <n v="3110"/>
    <s v="-"/>
    <s v="OFF LINE"/>
    <s v="Cartão de crédito"/>
    <s v="Cartão de crédito"/>
    <s v="Aéreo"/>
    <s v="N"/>
    <s v="Grupo Epson"/>
    <s v="Epson"/>
    <s v="-"/>
    <s v="Latam Airlines Brasil"/>
    <n v="2971325774"/>
    <s v="KON-OPE-SAO-PVI-BTC-ARGO"/>
    <s v="-"/>
    <x v="303"/>
    <n v="0.01"/>
    <n v="0"/>
    <n v="0"/>
    <n v="0"/>
    <n v="0"/>
    <n v="0"/>
    <s v="Reserva importada do Sistema TMS. OS: 3110"/>
    <s v="Verificação de bilhetes: Bilhete 2971325774 já sendo utilizado para este fornecedor."/>
    <s v="ARGO(TMS)"/>
    <s v="Bilhete duplicado"/>
    <s v="Bilhete Já Contabilizado"/>
    <s v="Duplicidade de Contabilização"/>
    <s v="Qualidade dos dados"/>
    <s v="GRUPO KONTIK"/>
  </r>
  <r>
    <n v="22421421"/>
    <n v="23269851"/>
    <s v="ACC01"/>
    <x v="359"/>
    <d v="2025-06-19T01:45:53"/>
    <s v="09 a 15 dias"/>
    <s v="09 a 15 dias"/>
    <s v="MCXTBN0"/>
    <s v="TMS"/>
    <s v="MATHEUS ÁVILA"/>
    <s v="Poliana Cardoso da Silva"/>
    <s v="Poliana Cardoso da Silva"/>
    <x v="326"/>
    <n v="3109"/>
    <s v="-"/>
    <s v="OFF LINE"/>
    <s v="Cartão de crédito"/>
    <s v="Cartão de crédito"/>
    <s v="Aéreo"/>
    <s v="N"/>
    <s v="Grupo Epson"/>
    <s v="Epson"/>
    <s v="-"/>
    <s v="Latam Airlines Brasil"/>
    <n v="2971325776"/>
    <s v="KON-OPE-SAO-PVI-BTC-ARGO"/>
    <s v="-"/>
    <x v="303"/>
    <n v="0.01"/>
    <n v="0"/>
    <n v="0"/>
    <n v="0"/>
    <n v="0"/>
    <n v="0"/>
    <s v="Reserva importada do Sistema TMS. OS: 3109"/>
    <s v="Verificação de bilhetes: Bilhete 2971325776 já sendo utilizado para este fornecedor."/>
    <s v="ARGO(TMS)"/>
    <s v="Bilhete duplicado"/>
    <s v="Bilhete Já Contabilizado"/>
    <s v="Duplicidade de Contabilização"/>
    <s v="Qualidade dos dados"/>
    <s v="GRUPO KONTIK"/>
  </r>
  <r>
    <n v="22421425"/>
    <n v="23269853"/>
    <s v="ACC01"/>
    <x v="360"/>
    <d v="2025-06-19T01:45:55"/>
    <s v="09 a 15 dias"/>
    <s v="09 a 15 dias"/>
    <s v="MUZQPW0"/>
    <s v="TMS"/>
    <s v="ARNALDO BERGER"/>
    <s v="Poliana Cardoso da Silva"/>
    <s v="Poliana Cardoso da Silva"/>
    <x v="266"/>
    <n v="3108"/>
    <s v="-"/>
    <s v="OFF LINE"/>
    <s v="Cartão de crédito"/>
    <s v="Cartão de crédito"/>
    <s v="Aéreo"/>
    <s v="N"/>
    <s v="Grupo Epson"/>
    <s v="Epson"/>
    <s v="-"/>
    <s v="Latam Airlines Brasil"/>
    <n v="2971325773"/>
    <s v="KON-OPE-SAO-PVI-BTC-ARGO"/>
    <s v="-"/>
    <x v="303"/>
    <n v="0"/>
    <n v="0"/>
    <n v="0"/>
    <n v="0"/>
    <n v="0"/>
    <n v="0"/>
    <s v="Reserva importada do Sistema TMS. OS: 3108"/>
    <s v="Verificação de bilhetes: Bilhete 2971325773 já sendo utilizado para este fornecedor."/>
    <s v="ARGO(TMS)"/>
    <s v="Bilhete duplicado"/>
    <s v="Bilhete Já Contabilizado"/>
    <s v="Duplicidade de Contabilização"/>
    <s v="Qualidade dos dados"/>
    <s v="GRUPO KONTIK"/>
  </r>
  <r>
    <n v="22383735"/>
    <n v="23236951"/>
    <s v="ACC01"/>
    <x v="361"/>
    <d v="2025-06-18T17:05:35"/>
    <s v="16 a 23 dias"/>
    <s v="16 a 23 dias"/>
    <s v="COKVRO"/>
    <s v="TMS"/>
    <s v="HALIM NETO"/>
    <s v="Poliana Cardoso da Silva"/>
    <s v="Poliana Cardoso da Silva"/>
    <x v="327"/>
    <n v="3063"/>
    <s v="-"/>
    <s v="OFF LINE"/>
    <s v="Cartão de crédito"/>
    <s v="Cartão de crédito"/>
    <s v="Aéreo"/>
    <s v="N"/>
    <s v="Grupo Epson"/>
    <s v="Epson"/>
    <s v="-"/>
    <s v="Latam Airlines Brasil"/>
    <n v="2971273822"/>
    <s v="KON-OPE-SAO-PVI-BTC-ARGO"/>
    <s v="-"/>
    <x v="304"/>
    <n v="0"/>
    <n v="0"/>
    <n v="0"/>
    <n v="0"/>
    <n v="0"/>
    <n v="0"/>
    <s v="Reserva importada do Sistema TMS. OS: 3063"/>
    <s v="Verificação de bilhetes: Bilhete 2971273822 já sendo utilizado para este fornecedor."/>
    <s v="ARGO(TMS)"/>
    <s v="Bilhete duplicado"/>
    <s v="Bilhete Já Contabilizado"/>
    <s v="Duplicidade de Contabilização"/>
    <s v="Qualidade dos dados"/>
    <s v="GRUPO KONTIK"/>
  </r>
  <r>
    <n v="22052675"/>
    <n v="22934940"/>
    <s v="ACC01"/>
    <x v="362"/>
    <d v="2025-07-01T15:26:23"/>
    <s v="03 a 05 dias"/>
    <s v="31 dias ou +"/>
    <s v="LCXIGJ1"/>
    <s v="TMS"/>
    <s v="MICAEL LUCAS NARCISO"/>
    <s v="Alexander Perez Alves"/>
    <s v="Alexander Perez Alves"/>
    <x v="328"/>
    <n v="18154"/>
    <s v="-"/>
    <s v="OFF LINE"/>
    <s v="Invoice"/>
    <s v="Cartão convênio"/>
    <s v="Aéreo"/>
    <s v="N"/>
    <s v="Grupo Uol"/>
    <s v="Everymind"/>
    <s v="-"/>
    <s v="Latam Airlines Brasil"/>
    <n v="2229856489"/>
    <s v="KON-OPE-RIO-PVI-UOL"/>
    <s v="-"/>
    <x v="305"/>
    <n v="0"/>
    <n v="0"/>
    <n v="0"/>
    <n v="0"/>
    <n v="0"/>
    <n v="0"/>
    <s v="Reserva importada do Sistema TMS. OS: 18154"/>
    <s v="Necessário cadastrar um contrato para o cliente &quot;&quot;"/>
    <s v="ARGO(TMS)"/>
    <s v="Contrato de fornecedor"/>
    <s v="Análise Cadastro"/>
    <s v="Dados do Fornecedor"/>
    <s v="Qualidade dos dados"/>
    <s v="GRUPO KONTIK"/>
  </r>
  <r>
    <n v="22323295"/>
    <n v="23179388"/>
    <s v="ACC01"/>
    <x v="363"/>
    <d v="2025-06-18T17:02:13"/>
    <s v="16 a 23 dias"/>
    <s v="24 a 31 dias"/>
    <s v="DWSYXK0"/>
    <s v="TMS"/>
    <s v="JIMMY BARRIENTOS TORREJON"/>
    <s v="JOSE ALEXANDRE SOARES CALDAS"/>
    <s v="JOSE ALEXANDRE SOARES CALDAS"/>
    <x v="329"/>
    <n v="66521"/>
    <s v="-"/>
    <s v="OFF LINE"/>
    <s v="Cartão de crédito"/>
    <s v="Cartão AMEX"/>
    <s v="Aéreo"/>
    <s v="N"/>
    <s v="Grupo Ocean Pact"/>
    <s v="Oceanpact Servicos Maritimos"/>
    <s v="-"/>
    <s v="Latam Airlines Brasil"/>
    <n v="2971273767"/>
    <s v="KON-OPE-RIO-POS-OCEANPACT"/>
    <s v="-"/>
    <x v="306"/>
    <n v="0"/>
    <n v="0"/>
    <n v="0"/>
    <n v="0"/>
    <n v="0"/>
    <n v="0"/>
    <s v="Reserva importada do Sistema TMS. OS: 66521"/>
    <s v="Verificação de bilhetes: Bilhete 2971273767 já sendo utilizado para este fornecedor."/>
    <s v="ARGO(TMS)"/>
    <s v="Bilhete duplicado"/>
    <s v="Bilhete Já Contabilizado"/>
    <s v="Duplicidade de Contabilização"/>
    <s v="Qualidade dos dados"/>
    <s v="GRUPO KONTIK"/>
  </r>
  <r>
    <n v="22470800"/>
    <n v="23308765"/>
    <s v="ACC01"/>
    <x v="364"/>
    <d v="2025-06-28T09:45:46"/>
    <s v="06 a 08 dias"/>
    <s v="06 a 08 dias"/>
    <s v="5BKU1C"/>
    <s v="TMS"/>
    <s v="MESA/HAROLD"/>
    <s v="Alexandre Isidio da Silva"/>
    <s v="Alexandre Isidio da Silva"/>
    <x v="330"/>
    <n v="23181"/>
    <s v="-"/>
    <s v="OFF LINE"/>
    <s v="Cartão de crédito"/>
    <s v="Cartão de crédito"/>
    <s v="Aéreo"/>
    <s v="N"/>
    <s v="Grupo Enaex"/>
    <s v="Enaex"/>
    <s v="-"/>
    <s v="Latam Airlines Brasil"/>
    <n v="3023308764"/>
    <s v="KON-OPE-RIO-PVI-ENAEX"/>
    <s v="-"/>
    <x v="94"/>
    <n v="1549.88"/>
    <n v="0"/>
    <n v="0"/>
    <n v="0"/>
    <n v="0"/>
    <n v="0"/>
    <s v="Reserva importada do Sistema TMS. OS: 23181"/>
    <s v="Tarifa mínima não preenchida! (ACC01) Tarifa máxima não preenchida! (ACC01)"/>
    <s v="ARGO(TMS)"/>
    <s v="Mais de um campo não preenchido"/>
    <s v="Falta de informação Gerencial"/>
    <s v="Dados do Fornecedor"/>
    <s v="Qualidade dos dados"/>
    <s v="KONTIK BUSINESS TRAVEL"/>
  </r>
  <r>
    <n v="22458159"/>
    <n v="23298257"/>
    <s v="ACC01"/>
    <x v="365"/>
    <d v="2025-06-26T04:01:08"/>
    <s v="06 a 08 dias"/>
    <s v="06 a 08 dias"/>
    <s v="JRRILO"/>
    <s v="TMS"/>
    <s v="BRUNO SCHMIDT"/>
    <s v="Alexandre Isidio da Silva"/>
    <s v="Alexandre Isidio da Silva"/>
    <x v="331"/>
    <n v="23193"/>
    <s v="-"/>
    <s v="OFF LINE"/>
    <s v="Cartão de crédito"/>
    <s v="Cartão de crédito"/>
    <s v="Aéreo"/>
    <s v="N"/>
    <s v="Grupo Enaex"/>
    <s v="Enaex"/>
    <s v="-"/>
    <s v="Latam Airlines Brasil"/>
    <n v="2971337337"/>
    <s v="KON-OPE-RIO-PVI-ENAEX"/>
    <s v="-"/>
    <x v="307"/>
    <n v="316.77"/>
    <n v="0"/>
    <n v="0"/>
    <n v="0"/>
    <n v="0"/>
    <n v="0"/>
    <s v="Reserva importada do Sistema TMS. OS: 23193"/>
    <s v="Verificação de bilhetes: Bilhete 2971337337 já sendo utilizado para este fornecedor."/>
    <s v="ARGO(TMS)"/>
    <s v="Bilhete duplicado"/>
    <s v="Bilhete Já Contabilizado"/>
    <s v="Duplicidade de Contabilização"/>
    <s v="Qualidade dos dados"/>
    <s v="GRUPO KONTIK"/>
  </r>
  <r>
    <n v="22503842"/>
    <n v="23336597"/>
    <s v="ACC01"/>
    <x v="366"/>
    <d v="2025-07-03T12:21:13"/>
    <s v="0 a 02 dias"/>
    <s v="0 a 02 dias"/>
    <s v="JRRILO1"/>
    <s v="TMS"/>
    <s v="BRUNO SCHMIDT"/>
    <s v="Alexandre Isidio da Silva"/>
    <s v="Alexandre Isidio da Silva"/>
    <x v="332"/>
    <n v="23528"/>
    <s v="-"/>
    <s v="OFF LINE"/>
    <s v="Cartão de crédito"/>
    <s v="Cartão de crédito"/>
    <s v="Aéreo"/>
    <s v="N"/>
    <s v="Grupo Enaex"/>
    <s v="Enaex"/>
    <s v="-"/>
    <s v="Latam Airlines Brasil"/>
    <n v="2971337337"/>
    <s v="KON-OPE-RIO-PVI-ENAEX"/>
    <s v="-"/>
    <x v="307"/>
    <n v="316.77"/>
    <n v="0"/>
    <n v="0"/>
    <n v="0"/>
    <n v="0"/>
    <n v="0"/>
    <s v="Reserva importada do Sistema TMS. OS: 23528"/>
    <s v="Verificação de bilhetes: Bilhete 2971337337 já sendo utilizado para este fornecedor."/>
    <s v="ARGO(TMS)"/>
    <s v="Bilhete duplicado"/>
    <s v="Bilhete Já Contabilizado"/>
    <s v="Duplicidade de Contabilização"/>
    <s v="Qualidade dos dados"/>
    <s v="GRUPO KONTIK"/>
  </r>
  <r>
    <n v="22463693"/>
    <n v="23302903"/>
    <s v="ACC01"/>
    <x v="367"/>
    <d v="2025-06-27T03:15:41"/>
    <s v="06 a 08 dias"/>
    <s v="06 a 08 dias"/>
    <s v="5BDKY1"/>
    <s v="TMS"/>
    <s v="PORCINO/ANA"/>
    <s v="Ellen da Conceicao"/>
    <s v="Ellen da Conceicao"/>
    <x v="333"/>
    <n v="73517"/>
    <s v="-"/>
    <s v="OFF LINE"/>
    <s v="Invoice"/>
    <s v="Faturado"/>
    <s v="Aéreo"/>
    <s v="N"/>
    <s v="Grupo Ache"/>
    <s v="Ache Laboratorios Farmaceuticos Sa"/>
    <s v="-"/>
    <s v="Latam Airlines Brasil"/>
    <n v="3023302894"/>
    <s v="KON-OPE-SAO-PVI-ACHE"/>
    <s v="-"/>
    <x v="94"/>
    <n v="0"/>
    <n v="0"/>
    <n v="0"/>
    <n v="0"/>
    <n v="0"/>
    <n v="0"/>
    <s v="Reserva importada do Sistema TMS. OS: 73517"/>
    <s v="Empenho/departamento não preenchido! (ACC01)"/>
    <s v="ARGO(TMS)"/>
    <s v="Empenho/departamento"/>
    <s v="Falta de informação Gerencial"/>
    <s v="Dados do Fornecedor"/>
    <s v="Qualidade dos dados"/>
    <s v="KONTIK BUSINESS TRAVEL"/>
  </r>
  <r>
    <n v="22463694"/>
    <n v="23302904"/>
    <s v="ACC01"/>
    <x v="367"/>
    <d v="2025-06-27T03:15:42"/>
    <s v="06 a 08 dias"/>
    <s v="06 a 08 dias"/>
    <s v="5BVKYA"/>
    <s v="TMS"/>
    <s v="PORCINO/ANA"/>
    <s v="Ellen da Conceicao"/>
    <s v="Ellen da Conceicao"/>
    <x v="333"/>
    <n v="73517"/>
    <s v="-"/>
    <s v="OFF LINE"/>
    <s v="Invoice"/>
    <s v="Faturado"/>
    <s v="Aéreo"/>
    <s v="N"/>
    <s v="Grupo Ache"/>
    <s v="Ache Laboratorios Farmaceuticos Sa"/>
    <s v="-"/>
    <s v="Latam Airlines Brasil"/>
    <n v="3023302895"/>
    <s v="KON-OPE-SAO-PVI-ACHE"/>
    <s v="-"/>
    <x v="94"/>
    <n v="0"/>
    <n v="0"/>
    <n v="0"/>
    <n v="0"/>
    <n v="0"/>
    <n v="0"/>
    <s v="Reserva importada do Sistema TMS. OS: 73517"/>
    <s v="Empenho/departamento não preenchido! (ACC01)"/>
    <s v="ARGO(TMS)"/>
    <s v="Empenho/departamento"/>
    <s v="Falta de informação Gerencial"/>
    <s v="Dados do Fornecedor"/>
    <s v="Qualidade dos dados"/>
    <s v="KONTIK BUSINESS TRAVEL"/>
  </r>
  <r>
    <n v="22444582"/>
    <n v="23287447"/>
    <s v="ACC01"/>
    <x v="368"/>
    <d v="2025-06-23T17:55:16"/>
    <s v="09 a 15 dias"/>
    <s v="09 a 15 dias"/>
    <s v="UYRMMI1"/>
    <s v="TMS"/>
    <s v="PRISCILA AGUIAR"/>
    <s v="Leticia Jesus Vital"/>
    <s v="Leticia Jesus Vital"/>
    <x v="334"/>
    <n v="73034"/>
    <s v="-"/>
    <s v="OFF LINE"/>
    <s v="Cartão de crédito"/>
    <s v="Cartão de crédito"/>
    <s v="Aéreo"/>
    <s v="N"/>
    <s v="Grupo Ache"/>
    <s v="Ache Laboratorios Farmaceuticos Sa"/>
    <s v="-"/>
    <s v="Latam Airlines Brasil"/>
    <n v="2971285317"/>
    <s v="KON-OPE-SAO-PVI-ACHE"/>
    <s v="-"/>
    <x v="308"/>
    <n v="450"/>
    <n v="0"/>
    <n v="0"/>
    <n v="0"/>
    <n v="0"/>
    <n v="0"/>
    <s v="Reserva importada do Sistema TMS. OS: 73034"/>
    <s v="Pnr já existente. A duplicidade de rloc é permitida apenas 6 meses após o último pnr emitido"/>
    <s v="ARGO(TMS)"/>
    <s v="Duplicidade de RLOC"/>
    <s v="Campo RLOC"/>
    <s v="Duplicidade de Contabilização"/>
    <s v="Qualidade dos dados"/>
    <s v="GRUPO KONTIK"/>
  </r>
  <r>
    <n v="22315250"/>
    <n v="23172014"/>
    <s v="ACC01"/>
    <x v="369"/>
    <d v="2025-06-18T17:02:07"/>
    <s v="16 a 23 dias"/>
    <s v="24 a 31 dias"/>
    <s v="OXVERQ"/>
    <s v="TMS"/>
    <s v="ANDRE LIMA"/>
    <s v="JOSE ALEXANDRE SOARES CALDAS"/>
    <s v="JOSE ALEXANDRE SOARES CALDAS"/>
    <x v="335"/>
    <n v="66124"/>
    <s v="-"/>
    <s v="OFF LINE"/>
    <s v="Cartão de crédito"/>
    <s v="Cartão AMEX"/>
    <s v="Aéreo"/>
    <s v="N"/>
    <s v="Grupo Ocean Pact"/>
    <s v="Oceanpact Geociencias"/>
    <s v="-"/>
    <s v="Latam Airlines Brasil"/>
    <n v="2971261663"/>
    <s v="KON-OPE-RIO-POS-OCEANPACT"/>
    <s v="-"/>
    <x v="309"/>
    <n v="1186.67"/>
    <n v="0"/>
    <n v="0"/>
    <n v="0"/>
    <n v="0"/>
    <n v="0"/>
    <s v="Reserva importada do Sistema TMS. OS: 66124"/>
    <s v="Verificação de bilhetes: Bilhete 2971261663 já sendo utilizado para este fornecedor."/>
    <s v="ARGO(TMS)"/>
    <s v="Bilhete duplicado"/>
    <s v="Bilhete Já Contabilizado"/>
    <s v="Duplicidade de Contabilização"/>
    <s v="Qualidade dos dados"/>
    <s v="GRUPO KONTIK"/>
  </r>
  <r>
    <n v="22501447"/>
    <n v="23334725"/>
    <s v="ACC01"/>
    <x v="370"/>
    <d v="2025-07-03T00:21:06"/>
    <s v="0 a 02 dias"/>
    <s v="0 a 02 dias"/>
    <s v="OZRWTA"/>
    <s v="TMS"/>
    <s v="MICHEL MORAIS"/>
    <s v="Tms"/>
    <s v="Tms"/>
    <x v="336"/>
    <n v="92"/>
    <s v="-"/>
    <s v="ON LINE"/>
    <s v="Cartão de crédito"/>
    <s v="Cartão AMEX"/>
    <s v="Aéreo"/>
    <s v="N"/>
    <s v="Grupo Pepsico"/>
    <s v="Pepsico do Brasil Industria e Comercio de Alimentos Ltda."/>
    <s v="-"/>
    <s v="Latam Airlines Brasil"/>
    <n v="2971427051"/>
    <s v="KON-OPE-POA-PVI-PEPSICO"/>
    <s v="-"/>
    <x v="310"/>
    <n v="77.8"/>
    <n v="0"/>
    <n v="221.87"/>
    <n v="0"/>
    <n v="0"/>
    <n v="0"/>
    <s v="Reserva importada do Sistema TMS. OS: 92"/>
    <s v="Finalidade não preenchida! (ACC01) Solicitante não preenchido! (ACC01)"/>
    <s v="ARGO(TMS)"/>
    <s v="Mais de um campo não preenchido"/>
    <s v="Falta de informação Gerencial"/>
    <s v="Dados do Fornecedor"/>
    <s v="Qualidade dos dados"/>
    <s v="KONTIK BUSINESS TRAVEL"/>
  </r>
  <r>
    <n v="22506425"/>
    <n v="23339141"/>
    <s v="ACC01"/>
    <x v="371"/>
    <d v="2025-07-03T18:35:52"/>
    <s v="0 a 02 dias"/>
    <s v="0 a 02 dias"/>
    <s v="GNFAFE1"/>
    <s v="TMS"/>
    <s v="MIGUEL SETAS"/>
    <s v="Tms"/>
    <s v="Tms"/>
    <x v="337"/>
    <n v="36438"/>
    <s v="-"/>
    <s v="OFF LINE"/>
    <s v="Invoice"/>
    <s v="Faturado"/>
    <s v="Aéreo"/>
    <s v="N"/>
    <s v="Grupo Motiva"/>
    <s v="Motiva Matriz"/>
    <s v="-"/>
    <s v="Latam Airlines Brasil"/>
    <n v="2239644044"/>
    <s v="KON-OPE-SAO-PVI-CCR"/>
    <s v="-"/>
    <x v="94"/>
    <n v="0"/>
    <n v="0"/>
    <n v="0"/>
    <n v="0"/>
    <n v="0"/>
    <n v="0"/>
    <s v="Reserva importada do Sistema TMS. OS: 36438"/>
    <s v="Tarifa mínima não preenchida! (ACC01) Tarifa máxima não preenchida! (ACC01)"/>
    <s v="ARGO(TMS)"/>
    <s v="Mais de um campo não preenchido"/>
    <s v="Falta de informação Gerencial"/>
    <s v="Dados do Fornecedor"/>
    <s v="Qualidade dos dados"/>
    <s v="KONTIK BUSINESS TRAVEL"/>
  </r>
  <r>
    <n v="22503898"/>
    <n v="23336649"/>
    <s v="ACC01"/>
    <x v="372"/>
    <d v="2025-07-03T12:28:03"/>
    <s v="0 a 02 dias"/>
    <s v="0 a 02 dias"/>
    <s v="OGFPSN1"/>
    <s v="TMS"/>
    <s v="FERNANDO HENRIQUE DE MARCHI"/>
    <s v="Flavio Roberto Ferreira"/>
    <s v="Flavio Roberto Ferreira"/>
    <x v="338"/>
    <n v="36398"/>
    <s v="-"/>
    <s v="OFF LINE"/>
    <s v="Invoice"/>
    <s v="Faturado"/>
    <s v="Aéreo"/>
    <s v="N"/>
    <s v="Grupo Motiva"/>
    <s v="Viasul"/>
    <s v="-"/>
    <s v="Latam Airlines Brasil"/>
    <n v="2238350806"/>
    <s v="KON-OPE-SAO-PVI-CCR"/>
    <s v="-"/>
    <x v="94"/>
    <n v="0"/>
    <n v="0"/>
    <n v="0"/>
    <n v="0"/>
    <n v="0"/>
    <n v="0"/>
    <s v="Reserva importada do Sistema TMS. OS: 36398"/>
    <s v="Tarifa mínima não preenchida! (ACC02) Tarifa máxima não preenchida! (ACC02)"/>
    <s v="ARGO(TMS)"/>
    <s v="Mais de um campo não preenchido"/>
    <s v="Falta de informação Gerencial"/>
    <s v="Dados do Fornecedor"/>
    <s v="Qualidade dos dados"/>
    <s v="KONTIK BUSINESS TRAVEL"/>
  </r>
  <r>
    <n v="22503898"/>
    <n v="23336650"/>
    <s v="ACC02"/>
    <x v="372"/>
    <d v="2025-07-03T12:28:03"/>
    <s v="0 a 02 dias"/>
    <s v="0 a 02 dias"/>
    <s v="OGFPSN1"/>
    <s v="TMS"/>
    <s v="FERNANDO HENRIQUE DE MARCHI"/>
    <s v="Flavio Roberto Ferreira"/>
    <s v="Flavio Roberto Ferreira"/>
    <x v="338"/>
    <n v="36398"/>
    <s v="-"/>
    <s v="OFF LINE"/>
    <s v="Invoice"/>
    <s v="Faturado"/>
    <s v="Aéreo"/>
    <s v="N"/>
    <s v="Grupo Motiva"/>
    <s v="Viasul"/>
    <s v="-"/>
    <s v="Latam Airlines Brasil"/>
    <n v="4453237078"/>
    <s v="KON-OPE-SAO-PVI-CCR"/>
    <s v="-"/>
    <x v="94"/>
    <n v="0"/>
    <n v="0"/>
    <n v="0"/>
    <n v="0"/>
    <n v="0"/>
    <n v="0"/>
    <s v="Reserva importada do Sistema TMS. OS: 36398"/>
    <s v="Tarifa mínima não preenchida! (ACC02) Tarifa máxima não preenchida! (ACC02)"/>
    <s v="ARGO(TMS)"/>
    <s v="Mais de um campo não preenchido"/>
    <s v="Falta de informação Gerencial"/>
    <s v="Dados do Fornecedor"/>
    <s v="Qualidade dos dados"/>
    <s v="KONTIK BUSINESS TRAVEL"/>
  </r>
  <r>
    <n v="22458722"/>
    <n v="23298577"/>
    <s v="ACC01"/>
    <x v="373"/>
    <d v="2025-06-26T07:45:49"/>
    <s v="06 a 08 dias"/>
    <s v="06 a 08 dias"/>
    <s v="DKAWDO"/>
    <s v="TMS"/>
    <s v="ANA CHAVES DE OLIVAS"/>
    <s v="Mariane Goncalves dos Santos"/>
    <s v="Mariane Goncalves dos Santos"/>
    <x v="339"/>
    <n v="2786"/>
    <s v="-"/>
    <s v="OFF LINE"/>
    <s v="Cartão de crédito"/>
    <s v="Cartão de crédito"/>
    <s v="Aéreo"/>
    <s v="N"/>
    <s v="Grupo Airbus/helibras"/>
    <s v="Airbus"/>
    <s v="-"/>
    <s v="Latam Airlines Brasil"/>
    <n v="2971267493"/>
    <s v="KON-OPE-SAO-PVI-BTC-ARGO"/>
    <s v="-"/>
    <x v="311"/>
    <n v="461.25"/>
    <n v="0"/>
    <n v="0"/>
    <n v="0"/>
    <n v="0"/>
    <n v="0"/>
    <s v="Reserva importada do Sistema TMS. OS: 2786"/>
    <s v="Verificação de bilhetes: Bilhete 2971267493 já sendo utilizado para este fornecedor."/>
    <s v="ARGO(TMS)"/>
    <s v="Bilhete duplicado"/>
    <s v="Bilhete Já Contabilizado"/>
    <s v="Duplicidade de Contabilização"/>
    <s v="Qualidade dos dados"/>
    <s v="GRUPO KONTIK"/>
  </r>
  <r>
    <n v="22409074"/>
    <n v="23258732"/>
    <s v="ACC01"/>
    <x v="374"/>
    <d v="2025-06-18T17:06:07"/>
    <s v="16 a 23 dias"/>
    <s v="16 a 23 dias"/>
    <s v="CKOKLF"/>
    <s v="TMS"/>
    <s v="MARCOS OLIVAS JUNIOR"/>
    <s v="Mariane Goncalves dos Santos"/>
    <s v="Mariane Goncalves dos Santos"/>
    <x v="340"/>
    <n v="2699"/>
    <s v="-"/>
    <s v="OFF LINE"/>
    <s v="Cartão de crédito"/>
    <s v="Cartão de crédito"/>
    <s v="Aéreo"/>
    <s v="N"/>
    <s v="Grupo Airbus/helibras"/>
    <s v="Airbus"/>
    <s v="-"/>
    <s v="Latam Airlines Brasil"/>
    <n v="2971267480"/>
    <s v="KON-OPE-SAO-PVI-BTC-ARGO"/>
    <s v="-"/>
    <x v="312"/>
    <n v="464.42"/>
    <n v="0"/>
    <n v="0"/>
    <n v="0"/>
    <n v="0"/>
    <n v="0"/>
    <s v="Reserva importada do Sistema TMS. OS: 2699"/>
    <s v="Verificação de bilhetes: Bilhete 2971267480 já sendo utilizado para este fornecedor."/>
    <s v="ARGO(TMS)"/>
    <s v="Bilhete duplicado"/>
    <s v="Bilhete Já Contabilizado"/>
    <s v="Duplicidade de Contabilização"/>
    <s v="Qualidade dos dados"/>
    <s v="GRUPO KONTIK"/>
  </r>
  <r>
    <n v="22489794"/>
    <n v="23324250"/>
    <s v="ACC01"/>
    <x v="375"/>
    <d v="2025-07-01T13:29:23"/>
    <s v="03 a 05 dias"/>
    <s v="03 a 05 dias"/>
    <s v="5BD0V8"/>
    <s v="MANUAL"/>
    <s v="GAUTHIER/FREDERIC"/>
    <s v="Jennifer dos Santos Guedes de Oliveira"/>
    <s v="Jennifer dos Santos Guedes de Oliveira"/>
    <x v="341"/>
    <s v="DKFORV"/>
    <s v="-"/>
    <s v="OFF LINE"/>
    <s v="Cartão de crédito"/>
    <s v="Cartão AMEX"/>
    <s v="Aéreo"/>
    <s v="S"/>
    <s v="Grupo Casas Bahia"/>
    <s v="Grupo Casas Bahia S.a."/>
    <s v="-"/>
    <s v="Latam Airlines Brasil"/>
    <n v="2971200252"/>
    <s v="KON-OPE-RIO-PVI-CASAS BAHIA"/>
    <s v="-"/>
    <x v="313"/>
    <n v="293.31"/>
    <n v="0"/>
    <n v="0"/>
    <n v="0"/>
    <n v="0"/>
    <n v="0"/>
    <s v="-"/>
    <s v="Verificação de bilhetes: Bilhete 2971200252 já sendo utilizado para este fornecedor."/>
    <s v="MANUAL"/>
    <s v="Bilhete duplicado"/>
    <s v="Bilhete Já Contabilizado"/>
    <s v="Duplicidade de Contabilização"/>
    <s v="Qualidade dos dados"/>
    <s v="GRUPO KONTIK"/>
  </r>
  <r>
    <n v="22503302"/>
    <n v="23336099"/>
    <s v="ACC01"/>
    <x v="376"/>
    <d v="2025-07-03T11:10:15"/>
    <s v="0 a 02 dias"/>
    <s v="0 a 02 dias"/>
    <s v="YLLYKF01"/>
    <s v="MANUAL"/>
    <s v="Diogo Otavio Vidal Palhas de Carvalho"/>
    <s v="Josiane Miranda Braga da Silva"/>
    <s v="Josiane Miranda Braga da Silva"/>
    <x v="342"/>
    <n v="4558152"/>
    <s v="-"/>
    <s v="OFF LINE"/>
    <s v="Cartão de crédito"/>
    <s v="Cartão AMEX"/>
    <s v="Aéreo"/>
    <s v="S"/>
    <s v="Grupo British American Tobacco"/>
    <s v="Souza Cruz"/>
    <s v="-"/>
    <s v="Latam Airlines Brasil"/>
    <n v="2971392669"/>
    <s v="FCM-OPE-SAO-PVI-BAT"/>
    <s v="-"/>
    <x v="314"/>
    <n v="60.62"/>
    <n v="0"/>
    <n v="0"/>
    <n v="0"/>
    <n v="0"/>
    <n v="0"/>
    <s v="-"/>
    <s v="Verificação de bilhetes: Bilhete 2971392669 já sendo utilizado para este fornecedor."/>
    <s v="MANUAL"/>
    <s v="Bilhete duplicado"/>
    <s v="Bilhete Já Contabilizado"/>
    <s v="Duplicidade de Contabilização"/>
    <s v="Qualidade dos dados"/>
    <s v="GRUPO KONTIK"/>
  </r>
  <r>
    <n v="22492434"/>
    <n v="23326809"/>
    <s v="ACC01"/>
    <x v="377"/>
    <d v="2025-07-02T17:02:38"/>
    <s v="0 a 02 dias"/>
    <s v="03 a 05 dias"/>
    <s v="QWXGEF"/>
    <s v="GOVER"/>
    <s v="PEDRO IVO BARROSO FERNANDES BARROSO FERNANDES JURY"/>
    <s v="Juliana dos Santos Pinto"/>
    <s v="Juliana dos Santos Pinto"/>
    <x v="343"/>
    <n v="4559951"/>
    <s v="-"/>
    <s v="OFF LINE"/>
    <s v="Invoice"/>
    <s v="Cartão convênio"/>
    <s v="Aéreo"/>
    <s v="N"/>
    <s v="Grupo British American Tobacco"/>
    <s v="Souza Cruz"/>
    <s v="-"/>
    <s v="Latam Airlines Brasil"/>
    <n v="2971392694"/>
    <s v="FCM-OPE-SAO-PVI-BAT"/>
    <s v="-"/>
    <x v="315"/>
    <n v="0"/>
    <n v="0"/>
    <n v="0"/>
    <n v="0"/>
    <n v="0"/>
    <n v="0"/>
    <s v="Reserva importada do sistema Gover. Id: 4559951"/>
    <s v="Pnr já existente. A duplicidade de rloc é permitida apenas 6 meses após o último pnr emitido"/>
    <s v="GOVER"/>
    <s v="Duplicidade de RLOC"/>
    <s v="Campo RLOC"/>
    <s v="Duplicidade de Contabilização"/>
    <s v="Qualidade dos dados"/>
    <s v="GRUPO KONTIK"/>
  </r>
  <r>
    <n v="22488652"/>
    <n v="23323170"/>
    <s v="ACC01"/>
    <x v="378"/>
    <d v="2025-07-01T08:38:34"/>
    <s v="03 a 05 dias"/>
    <s v="03 a 05 dias"/>
    <s v="GEDNXQ"/>
    <s v="TMS"/>
    <s v="BRUNO BRAZ"/>
    <s v="Poliana Cardoso da Silva"/>
    <s v="Poliana Cardoso da Silva"/>
    <x v="344"/>
    <n v="22092"/>
    <s v="-"/>
    <s v="OFF LINE"/>
    <s v="Cartão de crédito"/>
    <s v="Cartão de crédito"/>
    <s v="Aéreo"/>
    <s v="N"/>
    <s v="Grupo Uol"/>
    <s v="Uol"/>
    <s v="-"/>
    <s v="American Airlines"/>
    <n v="2971325472"/>
    <s v="KON-OPE-RIO-PVI-UOL"/>
    <s v="-"/>
    <x v="316"/>
    <n v="0"/>
    <n v="0"/>
    <n v="0"/>
    <n v="0"/>
    <n v="0"/>
    <n v="0"/>
    <s v="Reserva importada do Sistema TMS. OS: 22092"/>
    <s v="Verificação de bilhetes: Bilhete 2971325472 já sendo utilizado para este fornecedor."/>
    <s v="ARGO(TMS)"/>
    <s v="Bilhete duplicado"/>
    <s v="Bilhete Já Contabilizado"/>
    <s v="Duplicidade de Contabilização"/>
    <s v="Qualidade dos dados"/>
    <s v="GRUPO KONTIK"/>
  </r>
  <r>
    <n v="22477653"/>
    <n v="23313916"/>
    <s v="ACC01"/>
    <x v="379"/>
    <d v="2025-06-29T15:55:45"/>
    <s v="03 a 05 dias"/>
    <s v="03 a 05 dias"/>
    <s v="WOTLCZ"/>
    <s v="TMS"/>
    <s v="FLAVIO GABRIEL LATIF"/>
    <s v="Poliana Cardoso da Silva"/>
    <s v="Poliana Cardoso da Silva"/>
    <x v="345"/>
    <n v="22399"/>
    <s v="-"/>
    <s v="OFF LINE"/>
    <s v="Cartão de crédito"/>
    <s v="Cartão de crédito"/>
    <s v="Aéreo"/>
    <s v="N"/>
    <s v="Grupo Uol"/>
    <s v="Uol"/>
    <s v="-"/>
    <s v="American Airlines"/>
    <n v="2971355662"/>
    <s v="KON-OPE-RIO-PVI-UOL"/>
    <s v="-"/>
    <x v="317"/>
    <n v="509.34"/>
    <n v="0"/>
    <n v="0"/>
    <n v="0"/>
    <n v="0"/>
    <n v="0"/>
    <s v="Reserva importada do Sistema TMS. OS: 22399"/>
    <s v="Verificação de bilhetes: Bilhete 2971355662 já sendo utilizado para este fornecedor."/>
    <s v="ARGO(TMS)"/>
    <s v="Bilhete duplicado"/>
    <s v="Bilhete Já Contabilizado"/>
    <s v="Duplicidade de Contabilização"/>
    <s v="Qualidade dos dados"/>
    <s v="GRUPO KONTIK"/>
  </r>
  <r>
    <n v="22477498"/>
    <n v="23313789"/>
    <s v="ACC01"/>
    <x v="380"/>
    <d v="2025-06-29T15:20:54"/>
    <s v="03 a 05 dias"/>
    <s v="03 a 05 dias"/>
    <s v="AMUJUH"/>
    <s v="TMS"/>
    <s v="ROBERTO MENEZES JUNIOR"/>
    <s v="JOSE ALEXANDRE SOARES CALDAS"/>
    <s v="JOSE ALEXANDRE SOARES CALDAS"/>
    <x v="346"/>
    <n v="68639"/>
    <s v="-"/>
    <s v="OFF LINE"/>
    <s v="Cartão de crédito"/>
    <s v="Cartão AMEX"/>
    <s v="Aéreo"/>
    <s v="N"/>
    <s v="Grupo Ocean Pact"/>
    <s v="Oceanpact Servicos Maritimos"/>
    <s v="-"/>
    <s v="American Airlines"/>
    <n v="2971337732"/>
    <s v="KON-OPE-RIO-POS-OCEANPACT"/>
    <s v="-"/>
    <x v="318"/>
    <n v="496.63"/>
    <n v="0"/>
    <n v="0"/>
    <n v="0"/>
    <n v="0"/>
    <n v="0"/>
    <s v="Reserva importada do Sistema TMS. OS: 68639"/>
    <s v="Verificação de bilhetes: Bilhete 2971337732 já sendo utilizado para este fornecedor."/>
    <s v="ARGO(TMS)"/>
    <s v="Bilhete duplicado"/>
    <s v="Bilhete Já Contabilizado"/>
    <s v="Duplicidade de Contabilização"/>
    <s v="Qualidade dos dados"/>
    <s v="GRUPO KONTIK"/>
  </r>
  <r>
    <n v="22323393"/>
    <n v="23179480"/>
    <s v="ACC01"/>
    <x v="381"/>
    <d v="2025-07-02T16:05:33"/>
    <s v="0 a 02 dias"/>
    <s v="24 a 31 dias"/>
    <s v="KFVOWC"/>
    <s v="SABRE"/>
    <s v="CORBELLINI/JOAO"/>
    <s v="Clayton Alves de Rezende"/>
    <s v="WS"/>
    <x v="347"/>
    <s v="KFVOWC"/>
    <s v="-"/>
    <s v="ON LINE"/>
    <s v="Cartão de crédito"/>
    <s v="Cartão de crédito"/>
    <s v="Aéreo"/>
    <s v="N"/>
    <s v="Grupo Shell"/>
    <s v="Shell"/>
    <s v="-"/>
    <s v="American Airlines"/>
    <n v="2971180806"/>
    <s v="FCM-OPE-SAO-PVI-SHELL"/>
    <s v="-"/>
    <x v="319"/>
    <n v="0"/>
    <n v="297.44"/>
    <n v="0"/>
    <n v="0"/>
    <n v="0"/>
    <n v="0"/>
    <s v="Reserva importada por HubTravel"/>
    <s v="Verificação de bilhetes: Bilhete 2971180806 já sendo utilizado para este fornecedor."/>
    <s v="SABRE"/>
    <s v="Bilhete duplicado"/>
    <s v="Bilhete Já Contabilizado"/>
    <s v="Duplicidade de Contabilização"/>
    <s v="Qualidade dos dados"/>
    <s v="GRUPO KONTIK"/>
  </r>
  <r>
    <n v="22457176"/>
    <n v="23297660"/>
    <s v="ACC01"/>
    <x v="382"/>
    <d v="2025-06-25T22:01:08"/>
    <s v="09 a 15 dias"/>
    <s v="09 a 15 dias"/>
    <s v="FXVDLG"/>
    <s v="TMS"/>
    <s v="FELIPE LOURO"/>
    <s v="SAMANTHA OLIVEIRA NASCIMENTO"/>
    <s v="SAMANTHA OLIVEIRA NASCIMENTO"/>
    <x v="348"/>
    <n v="108291"/>
    <s v="-"/>
    <s v="OFF LINE"/>
    <s v="Cartão de crédito"/>
    <s v="Cartão AMEX"/>
    <s v="Aéreo"/>
    <s v="N"/>
    <s v="Grupo Deloitte"/>
    <s v="Deloitte Consultores - Sao Paulo"/>
    <s v="-"/>
    <s v="American Airlines"/>
    <n v="2971325830"/>
    <s v="KON-OPE-SAO-PVI-BTC-ARGO-DELOITTE"/>
    <s v="-"/>
    <x v="320"/>
    <n v="494.04"/>
    <n v="0"/>
    <n v="0"/>
    <n v="0"/>
    <n v="0"/>
    <n v="0"/>
    <s v="Reserva importada do Sistema TMS. OS: 108291"/>
    <s v="Verificação de bilhetes: Bilhete 2971325830 já sendo utilizado para este fornecedor."/>
    <s v="ARGO(TMS)"/>
    <s v="Bilhete duplicado"/>
    <s v="Bilhete Já Contabilizado"/>
    <s v="Duplicidade de Contabilização"/>
    <s v="Qualidade dos dados"/>
    <s v="GRUPO KONTIK"/>
  </r>
  <r>
    <n v="22443822"/>
    <n v="23286724"/>
    <s v="ACC01"/>
    <x v="383"/>
    <d v="2025-06-23T15:48:26"/>
    <s v="09 a 15 dias"/>
    <s v="09 a 15 dias"/>
    <s v="LVPKIP"/>
    <s v="SABRE"/>
    <s v="PEIXINHO/MAIRA"/>
    <s v="Beatrys Ferreira Rocha"/>
    <s v="WS"/>
    <x v="349"/>
    <s v="LVPKIP"/>
    <s v="-"/>
    <s v="ON LINE"/>
    <s v="Invoice"/>
    <s v="Faturado"/>
    <s v="Aéreo"/>
    <s v="N"/>
    <s v="Grupo Spotify"/>
    <s v="Spotify Brasil"/>
    <s v="-"/>
    <s v="American Airlines"/>
    <n v="2872553820"/>
    <s v="FCM-OPE-SAO-PVI-BTC-CONCUR"/>
    <s v="-"/>
    <x v="321"/>
    <n v="55.65"/>
    <n v="404.26"/>
    <n v="0"/>
    <n v="55.65"/>
    <n v="0"/>
    <n v="0"/>
    <s v="Reserva importada por HubTravel"/>
    <s v="Verificação de bilhetes: Bilhete 2872553820 já sendo utilizado para este fornecedor."/>
    <s v="SABRE"/>
    <s v="Bilhete duplicado"/>
    <s v="Bilhete Já Contabilizado"/>
    <s v="Duplicidade de Contabilização"/>
    <s v="Qualidade dos dados"/>
    <s v="GRUPO KONTIK"/>
  </r>
  <r>
    <n v="22470399"/>
    <n v="23308469"/>
    <s v="ACC01"/>
    <x v="384"/>
    <d v="2025-06-28T08:06:29"/>
    <s v="06 a 08 dias"/>
    <s v="06 a 08 dias"/>
    <s v="CSEAZT"/>
    <s v="TMS"/>
    <s v="ANSELMO BONSERVIZZI"/>
    <s v="SAMANTHA OLIVEIRA NASCIMENTO"/>
    <s v="SAMANTHA OLIVEIRA NASCIMENTO"/>
    <x v="350"/>
    <n v="108315"/>
    <s v="-"/>
    <s v="OFF LINE"/>
    <s v="Cartão de crédito"/>
    <s v="Cartão AMEX"/>
    <s v="Aéreo"/>
    <s v="N"/>
    <s v="Grupo Deloitte"/>
    <s v="Deloitte Consultores - Sao Paulo"/>
    <s v="-"/>
    <s v="American Airlines"/>
    <n v="2971386150"/>
    <s v="KON-OPE-SAO-PVI-BTC-ARGO-DELOITTE"/>
    <s v="-"/>
    <x v="322"/>
    <n v="491.87"/>
    <n v="0"/>
    <n v="0"/>
    <n v="0"/>
    <n v="0"/>
    <n v="0"/>
    <s v="Reserva importada do Sistema TMS. OS: 108315"/>
    <s v="Verificação de bilhetes: Bilhete 2971386150 já sendo utilizado para este fornecedor."/>
    <s v="ARGO(TMS)"/>
    <s v="Bilhete duplicado"/>
    <s v="Bilhete Já Contabilizado"/>
    <s v="Duplicidade de Contabilização"/>
    <s v="Qualidade dos dados"/>
    <s v="GRUPO KONTIK"/>
  </r>
  <r>
    <n v="22505678"/>
    <n v="23338379"/>
    <s v="ACC01"/>
    <x v="385"/>
    <d v="2025-07-03T17:42:30"/>
    <s v="0 a 02 dias"/>
    <s v="0 a 02 dias"/>
    <s v="SMNNLH"/>
    <s v="SABRE"/>
    <s v="KALAF/RICHARD"/>
    <s v="Clayton Alves de Rezende"/>
    <s v="Viviam Maria de Souza"/>
    <x v="351"/>
    <s v="SMNNLH"/>
    <s v="-"/>
    <s v="ON LINE"/>
    <s v="Invoice"/>
    <s v="Faturado"/>
    <s v="Aéreo"/>
    <s v="N"/>
    <s v="Grupo Mars"/>
    <s v="Mars Brasil - Mogi Mirim"/>
    <s v="-"/>
    <s v="American Airlines"/>
    <n v="2971355681"/>
    <s v="FCM-OPE-SAO-PVI-MARS"/>
    <s v="-"/>
    <x v="323"/>
    <n v="0"/>
    <n v="869.39"/>
    <n v="0"/>
    <n v="0"/>
    <n v="0"/>
    <n v="0"/>
    <s v="Reserva importada por HubTravel"/>
    <s v="Centro de custo não preenchido! (ACC01)"/>
    <s v="SABRE"/>
    <s v="Centro de custo"/>
    <s v="Falta de informação Gerencial"/>
    <s v="Dados do Fornecedor"/>
    <s v="Qualidade dos dados"/>
    <s v="KONTIK BUSINESS TRAVEL"/>
  </r>
  <r>
    <n v="22409401"/>
    <n v="23258964"/>
    <s v="ACC01"/>
    <x v="386"/>
    <d v="2025-06-18T17:06:09"/>
    <s v="16 a 23 dias"/>
    <s v="16 a 23 dias"/>
    <s v="FURLWO0"/>
    <s v="TMS"/>
    <s v="MARCELO RICUPERO"/>
    <s v="Jennifer dos Santos Guedes de Oliveira"/>
    <s v="Jennifer dos Santos Guedes de Oliveira"/>
    <x v="352"/>
    <n v="4248"/>
    <s v="-"/>
    <s v="OFF LINE"/>
    <s v="Cartão de crédito"/>
    <s v="Cartão de crédito"/>
    <s v="Aéreo"/>
    <s v="N"/>
    <s v="Grupo Mattos Filho"/>
    <s v="Mattos Filho"/>
    <s v="-"/>
    <s v="Iberia"/>
    <n v="2872525622"/>
    <s v="KON-OPE-SAO-PVI-MATTOS FILHO"/>
    <s v="-"/>
    <x v="324"/>
    <n v="0"/>
    <n v="0"/>
    <n v="0"/>
    <n v="0"/>
    <n v="0"/>
    <n v="0"/>
    <s v="Reserva importada do Sistema TMS. OS: 4248"/>
    <s v="Verificação de bilhetes: Bilhete 2872525622 já sendo utilizado para este fornecedor."/>
    <s v="ARGO(TMS)"/>
    <s v="Bilhete duplicado"/>
    <s v="Bilhete Já Contabilizado"/>
    <s v="Duplicidade de Contabilização"/>
    <s v="Qualidade dos dados"/>
    <s v="GRUPO KONTIK"/>
  </r>
  <r>
    <n v="22409952"/>
    <n v="23259415"/>
    <s v="ACC01"/>
    <x v="387"/>
    <d v="2025-06-18T17:06:12"/>
    <s v="16 a 23 dias"/>
    <s v="16 a 23 dias"/>
    <s v="FURLWO1"/>
    <s v="TMS"/>
    <s v="MARCELO RICUPERO"/>
    <s v="Jennifer dos Santos Guedes de Oliveira"/>
    <s v="Jennifer dos Santos Guedes de Oliveira"/>
    <x v="353"/>
    <n v="4250"/>
    <s v="-"/>
    <s v="OFF LINE"/>
    <s v="Cartão de crédito"/>
    <s v="Cartão de crédito"/>
    <s v="Aéreo"/>
    <s v="N"/>
    <s v="Grupo Mattos Filho"/>
    <s v="Mattos Filho"/>
    <s v="-"/>
    <s v="Iberia"/>
    <n v="1911639278"/>
    <s v="KON-OPE-SAO-PVI-MATTOS FILHO"/>
    <s v="-"/>
    <x v="94"/>
    <n v="1384.7"/>
    <n v="0"/>
    <n v="0"/>
    <n v="0"/>
    <n v="0"/>
    <n v="0"/>
    <s v="Reserva importada do Sistema TMS. OS: 4250"/>
    <s v="Verificação de bilhetes: Bilhete 1911639278 já sendo utilizado para este fornecedor."/>
    <s v="ARGO(TMS)"/>
    <s v="Bilhete duplicado"/>
    <s v="Bilhete Já Contabilizado"/>
    <s v="Duplicidade de Contabilização"/>
    <s v="Qualidade dos dados"/>
    <s v="GRUPO KONTIK"/>
  </r>
  <r>
    <n v="22486376"/>
    <n v="23321478"/>
    <s v="ACC01"/>
    <x v="388"/>
    <d v="2025-06-30T21:56:28"/>
    <s v="03 a 05 dias"/>
    <s v="03 a 05 dias"/>
    <s v="LZLTVU"/>
    <s v="TMS"/>
    <s v="FLAVIO MORAES"/>
    <s v="Michelly Andrade Leandro da Silva"/>
    <s v="Priscilla Andrade Sobrinho"/>
    <x v="354"/>
    <n v="609"/>
    <s v="-"/>
    <s v="OFF LINE"/>
    <s v="Cartão de crédito"/>
    <s v="Cartão de crédito"/>
    <s v="Aéreo"/>
    <s v="N"/>
    <s v="Grupo Sompo Seguros"/>
    <s v="Sompo Seguros S.a."/>
    <s v="-"/>
    <s v="Iberia"/>
    <n v="2971325471"/>
    <s v="KON-OPE-RIO-PVI-BTC RJ"/>
    <s v="-"/>
    <x v="325"/>
    <n v="209.23"/>
    <n v="0"/>
    <n v="0"/>
    <n v="0"/>
    <n v="0"/>
    <n v="0"/>
    <s v="Reserva importada do Sistema TMS. OS: 609"/>
    <s v="Verificação de bilhetes: Bilhete 2971325471 já sendo utilizado para este fornecedor."/>
    <s v="ARGO(TMS)"/>
    <s v="Bilhete duplicado"/>
    <s v="Bilhete Já Contabilizado"/>
    <s v="Duplicidade de Contabilização"/>
    <s v="Qualidade dos dados"/>
    <s v="GRUPO KONTIK"/>
  </r>
  <r>
    <n v="22397893"/>
    <n v="23249410"/>
    <s v="ACC01"/>
    <x v="389"/>
    <d v="2025-06-18T17:05:41"/>
    <s v="16 a 23 dias"/>
    <s v="16 a 23 dias"/>
    <s v="QVMZVM0"/>
    <s v="TMS"/>
    <s v="JOAO FERNANDES SERRA"/>
    <s v="JOSE ALEXANDRE SOARES CALDAS"/>
    <s v="JOSE ALEXANDRE SOARES CALDAS"/>
    <x v="355"/>
    <n v="67373"/>
    <s v="-"/>
    <s v="OFF LINE"/>
    <s v="Cartão de crédito"/>
    <s v="Cartão AMEX"/>
    <s v="Aéreo"/>
    <s v="N"/>
    <s v="Grupo Ocean Pact"/>
    <s v="Oceanpact Servicos Maritimos"/>
    <s v="-"/>
    <s v="Klm"/>
    <n v="2971294058"/>
    <s v="KON-OPE-RIO-POS-OCEANPACT"/>
    <s v="-"/>
    <x v="326"/>
    <n v="0"/>
    <n v="0"/>
    <n v="0"/>
    <n v="0"/>
    <n v="0"/>
    <n v="0"/>
    <s v="Reserva importada do Sistema TMS. OS: 67373"/>
    <s v="Verificação de bilhetes: Bilhete 2971294058 já sendo utilizado para este fornecedor."/>
    <s v="ARGO(TMS)"/>
    <s v="Bilhete duplicado"/>
    <s v="Bilhete Já Contabilizado"/>
    <s v="Duplicidade de Contabilização"/>
    <s v="Qualidade dos dados"/>
    <s v="GRUPO KONTIK"/>
  </r>
  <r>
    <n v="22484176"/>
    <n v="23319389"/>
    <s v="ACC01"/>
    <x v="390"/>
    <d v="2025-07-02T16:05:52"/>
    <s v="0 a 02 dias"/>
    <s v="03 a 05 dias"/>
    <s v="KAMGTO"/>
    <s v="SABRE"/>
    <s v="WETEMANS/LAURAN JACQUES LEON"/>
    <s v="Beatrys Ferreira Rocha"/>
    <s v="GABRIEL ALVES MOURA"/>
    <x v="356"/>
    <s v="EMAIL"/>
    <s v="-"/>
    <s v="OFF LINE"/>
    <s v="Cartão de crédito"/>
    <s v="Cartão de crédito"/>
    <s v="Aéreo"/>
    <s v="N"/>
    <s v="Grupo Shell"/>
    <s v="Shell"/>
    <s v="-"/>
    <s v="Klm"/>
    <n v="2971180781"/>
    <s v="FCM-OPE-SAO-PVI-SHELL"/>
    <s v="-"/>
    <x v="327"/>
    <n v="55.65"/>
    <n v="1176.72"/>
    <n v="0"/>
    <n v="55.65"/>
    <n v="0"/>
    <n v="0"/>
    <s v="Reserva importada por HubTravel"/>
    <s v="Falta informar o status no trecho da accounting aérea (Bilhete: 2971180781)"/>
    <s v="SABRE"/>
    <s v="Falta informação nos trechos"/>
    <s v="Status do trecho/Trecho"/>
    <s v="Dados do Fornecedor"/>
    <s v="Qualidade dos dados"/>
    <s v="KONTIK BUSINESS TRAVEL"/>
  </r>
  <r>
    <n v="22484176"/>
    <n v="23319390"/>
    <s v="ACC02"/>
    <x v="390"/>
    <d v="2025-07-02T16:05:52"/>
    <s v="0 a 02 dias"/>
    <s v="03 a 05 dias"/>
    <s v="KAMGTO"/>
    <s v="SABRE"/>
    <s v="WETEMANS/LAURAN JACQUES LEON"/>
    <s v="Beatrys Ferreira Rocha"/>
    <s v="GABRIEL ALVES MOURA"/>
    <x v="356"/>
    <s v="EMAIL"/>
    <s v="-"/>
    <s v="OFF LINE"/>
    <s v="Cartão de crédito"/>
    <s v="TKT"/>
    <s v="Aéreo"/>
    <s v="N"/>
    <s v="Grupo Shell"/>
    <s v="Shell"/>
    <s v="-"/>
    <s v="Klm"/>
    <n v="2971379464"/>
    <s v="FCM-OPE-SAO-PVI-SHELL"/>
    <s v="-"/>
    <x v="328"/>
    <n v="0"/>
    <n v="0"/>
    <n v="0"/>
    <n v="0"/>
    <n v="0"/>
    <n v="0"/>
    <s v="Reserva importada por HubTravel"/>
    <s v="Falta informar o status no trecho da accounting aérea (Bilhete: 2971180781)"/>
    <s v="SABRE"/>
    <s v="Falta informação nos trechos"/>
    <s v="Status do trecho/Trecho"/>
    <s v="Dados do Fornecedor"/>
    <s v="Qualidade dos dados"/>
    <s v="KONTIK BUSINESS TRAVEL"/>
  </r>
  <r>
    <n v="22484176"/>
    <n v="23319392"/>
    <s v="ACC03"/>
    <x v="390"/>
    <d v="2025-07-02T16:05:52"/>
    <s v="0 a 02 dias"/>
    <s v="03 a 05 dias"/>
    <s v="KAMGTO"/>
    <s v="SABRE"/>
    <s v="WETEMANS/LAURAN JACQUES LEON"/>
    <s v="Beatrys Ferreira Rocha"/>
    <s v="GABRIEL ALVES MOURA"/>
    <x v="356"/>
    <s v="EMAIL"/>
    <s v="-"/>
    <s v="OFF LINE"/>
    <s v="Cartão de crédito"/>
    <s v="Cartão de crédito"/>
    <s v="Aéreo"/>
    <s v="N"/>
    <s v="Grupo Shell"/>
    <s v="Shell"/>
    <s v="-"/>
    <s v="Klm"/>
    <n v="1923652386"/>
    <s v="FCM-OPE-SAO-PVI-SHELL"/>
    <s v="-"/>
    <x v="329"/>
    <n v="0"/>
    <n v="0"/>
    <n v="0"/>
    <n v="0"/>
    <n v="0"/>
    <n v="0"/>
    <s v="Reserva importada por HubTravel"/>
    <s v="Falta informar o status no trecho da accounting aérea (Bilhete: 2971180781)"/>
    <s v="SABRE"/>
    <s v="Falta informação nos trechos"/>
    <s v="Status do trecho/Trecho"/>
    <s v="Dados do Fornecedor"/>
    <s v="Qualidade dos dados"/>
    <s v="KONTIK BUSINESS TRAVEL"/>
  </r>
  <r>
    <n v="22462832"/>
    <n v="23302351"/>
    <s v="ACC01"/>
    <x v="391"/>
    <d v="2025-06-26T22:01:14"/>
    <s v="06 a 08 dias"/>
    <s v="06 a 08 dias"/>
    <s v="LNWILR"/>
    <s v="TMS"/>
    <s v="MARLISA SCARTON"/>
    <s v="ADRIANA MIRANDA COUTINHO"/>
    <s v="ADRIANA MIRANDA COUTINHO"/>
    <x v="357"/>
    <n v="8246"/>
    <s v="-"/>
    <s v="OFF LINE"/>
    <s v="Cartão de crédito"/>
    <s v="Cartão de crédito"/>
    <s v="Aéreo"/>
    <s v="N"/>
    <s v="Grupo Braskem"/>
    <s v="Braskem - Camacari"/>
    <s v="-"/>
    <s v="Klm"/>
    <n v="2971371899"/>
    <s v="KON-OPE-SAO-PVI-BRASKEM"/>
    <s v="-"/>
    <x v="330"/>
    <n v="1781.29"/>
    <n v="0"/>
    <n v="0"/>
    <n v="0"/>
    <n v="0"/>
    <n v="0"/>
    <s v="Reserva importada do Sistema TMS. OS: 8246"/>
    <s v="Verificação de bilhetes: Bilhete 2971371899 já sendo utilizado para este fornecedor."/>
    <s v="ARGO(TMS)"/>
    <s v="Bilhete duplicado"/>
    <s v="Bilhete Já Contabilizado"/>
    <s v="Duplicidade de Contabilização"/>
    <s v="Qualidade dos dados"/>
    <s v="GRUPO KONTIK"/>
  </r>
  <r>
    <n v="22435238"/>
    <n v="23280367"/>
    <s v="ACC01"/>
    <x v="392"/>
    <d v="2025-06-21T22:21:04"/>
    <s v="09 a 15 dias"/>
    <s v="09 a 15 dias"/>
    <s v="MHKIFK"/>
    <s v="TMS"/>
    <s v="DIOGO GUIMARAES"/>
    <s v="ADRIANA MIRANDA COUTINHO"/>
    <s v="ADRIANA MIRANDA COUTINHO"/>
    <x v="358"/>
    <n v="7901"/>
    <s v="-"/>
    <s v="OFF LINE"/>
    <s v="Cartão de crédito"/>
    <s v="Cartão de crédito"/>
    <s v="Aéreo"/>
    <s v="N"/>
    <s v="Grupo Braskem"/>
    <s v="Braskem - Camacari"/>
    <s v="-"/>
    <s v="Klm"/>
    <n v="2971337284"/>
    <s v="KON-OPE-SAO-PVI-BRASKEM"/>
    <s v="-"/>
    <x v="331"/>
    <n v="350"/>
    <n v="0"/>
    <n v="575.11"/>
    <n v="0"/>
    <n v="0"/>
    <n v="0"/>
    <s v="Reserva importada do Sistema TMS. OS: 7901"/>
    <s v="Pnr já existente. A duplicidade de rloc é permitida apenas 6 meses após o último pnr emitido"/>
    <s v="ARGO(TMS)"/>
    <s v="Duplicidade de RLOC"/>
    <s v="Campo RLOC"/>
    <s v="Duplicidade de Contabilização"/>
    <s v="Qualidade dos dados"/>
    <s v="GRUPO KONTIK"/>
  </r>
  <r>
    <n v="22441796"/>
    <n v="23284855"/>
    <s v="ACC01"/>
    <x v="393"/>
    <d v="2025-06-23T22:28:13"/>
    <s v="09 a 15 dias"/>
    <s v="09 a 15 dias"/>
    <s v="WBJCHX"/>
    <s v="TMS"/>
    <s v="CARLOS GUSTAVO ANDRADE"/>
    <s v="Bruna Carlos da Silva"/>
    <s v="Bruna Carlos da Silva"/>
    <x v="359"/>
    <n v="7999"/>
    <s v="-"/>
    <s v="OFF LINE"/>
    <s v="Cartão de crédito"/>
    <s v="Cartão de crédito"/>
    <s v="Aéreo"/>
    <s v="N"/>
    <s v="Grupo Braskem"/>
    <s v="Braskem - Camacari"/>
    <s v="-"/>
    <s v="Klm"/>
    <n v="2971337280"/>
    <s v="KON-OPE-SAO-PVI-BRASKEM"/>
    <s v="-"/>
    <x v="332"/>
    <n v="1513.03"/>
    <n v="0"/>
    <n v="0"/>
    <n v="0"/>
    <n v="0"/>
    <n v="0"/>
    <s v="Reserva importada do Sistema TMS. OS: 7999"/>
    <s v="Verificação de bilhetes: Bilhete 2971337280 já sendo utilizado para este fornecedor."/>
    <s v="ARGO(TMS)"/>
    <s v="Bilhete duplicado"/>
    <s v="Bilhete Já Contabilizado"/>
    <s v="Duplicidade de Contabilização"/>
    <s v="Qualidade dos dados"/>
    <s v="GRUPO KONTIK"/>
  </r>
  <r>
    <n v="21905918"/>
    <n v="22806876"/>
    <s v="ACC01"/>
    <x v="394"/>
    <d v="2025-06-30T23:19:02"/>
    <s v="03 a 05 dias"/>
    <s v="31 dias ou +"/>
    <s v="JZKGGL"/>
    <s v="SABRE"/>
    <s v="RODRIGUES JUNIOR/JACQUES"/>
    <s v="Wellington Ribeiro da Silva"/>
    <s v="Eduardo Vieira Goncalves Manso"/>
    <x v="360"/>
    <s v="JZKGGL"/>
    <s v="-"/>
    <s v="ON LINE"/>
    <s v="Cartão de crédito"/>
    <s v="Cartão de crédito"/>
    <s v="Aéreo"/>
    <s v="N"/>
    <s v="Grupo Nyasa Empreendimentos"/>
    <s v="Nyasa Empreendimentos"/>
    <s v="-"/>
    <s v="Delta"/>
    <n v="2872463387"/>
    <s v="EMF DIRETORIA"/>
    <s v="-"/>
    <x v="333"/>
    <n v="0"/>
    <n v="452.54"/>
    <n v="0"/>
    <n v="55.65"/>
    <n v="0"/>
    <n v="0"/>
    <s v="Reserva importada por HubTravel"/>
    <s v="Verificação de bilhetes: Bilhete 2872463387 já sendo utilizado para este fornecedor."/>
    <s v="SABRE"/>
    <s v="Bilhete duplicado"/>
    <s v="Bilhete Já Contabilizado"/>
    <s v="Duplicidade de Contabilização"/>
    <s v="Qualidade dos dados"/>
    <s v="GRUPO KONTIK"/>
  </r>
  <r>
    <n v="21905918"/>
    <n v="22806877"/>
    <s v="ACC02"/>
    <x v="394"/>
    <d v="2025-06-30T23:19:02"/>
    <s v="03 a 05 dias"/>
    <s v="31 dias ou +"/>
    <s v="JZKGGL"/>
    <s v="SABRE"/>
    <s v="RODRIGUES/THAIS"/>
    <s v="Wellington Ribeiro da Silva"/>
    <s v="Eduardo Vieira Goncalves Manso"/>
    <x v="360"/>
    <s v="JZKGGL"/>
    <s v="-"/>
    <s v="ON LINE"/>
    <s v="Cartão de crédito"/>
    <s v="Cartão de crédito"/>
    <s v="Aéreo"/>
    <s v="N"/>
    <s v="Grupo Nyasa Empreendimentos"/>
    <s v="Nyasa Empreendimentos"/>
    <s v="-"/>
    <s v="Delta"/>
    <n v="2872463388"/>
    <s v="EMF DIRETORIA"/>
    <s v="-"/>
    <x v="333"/>
    <n v="0"/>
    <n v="452.54"/>
    <n v="0"/>
    <n v="55.65"/>
    <n v="0"/>
    <n v="0"/>
    <s v="Reserva importada por HubTravel"/>
    <s v="Verificação de bilhetes: Bilhete 2872463387 já sendo utilizado para este fornecedor."/>
    <s v="SABRE"/>
    <s v="Bilhete duplicado"/>
    <s v="Bilhete Já Contabilizado"/>
    <s v="Duplicidade de Contabilização"/>
    <s v="Qualidade dos dados"/>
    <s v="GRUPO KONTIK"/>
  </r>
  <r>
    <n v="22457345"/>
    <n v="23297779"/>
    <s v="ACC01"/>
    <x v="395"/>
    <d v="2025-06-25T22:50:35"/>
    <s v="09 a 15 dias"/>
    <s v="09 a 15 dias"/>
    <s v="SJAKVV"/>
    <s v="TMS"/>
    <s v="CAMILLA LEMOS"/>
    <s v="SAMANTHA OLIVEIRA NASCIMENTO"/>
    <s v="SAMANTHA OLIVEIRA NASCIMENTO"/>
    <x v="361"/>
    <n v="108256"/>
    <s v="-"/>
    <s v="OFF LINE"/>
    <s v="Cartão de crédito"/>
    <s v="Cartão AMEX"/>
    <s v="Aéreo"/>
    <s v="N"/>
    <s v="Grupo Deloitte"/>
    <s v="Deloitte Consultores - Sao Paulo"/>
    <s v="-"/>
    <s v="Delta"/>
    <n v="2971325823"/>
    <s v="KON-OPE-SAO-PVI-BTC-ARGO-DELOITTE"/>
    <s v="-"/>
    <x v="334"/>
    <n v="494.04"/>
    <n v="0"/>
    <n v="0"/>
    <n v="0"/>
    <n v="0"/>
    <n v="0"/>
    <s v="Reserva importada do Sistema TMS. OS: 108256"/>
    <s v="Verificação de bilhetes: Bilhete 2971325823 já sendo utilizado para este fornecedor."/>
    <s v="ARGO(TMS)"/>
    <s v="Bilhete duplicado"/>
    <s v="Bilhete Já Contabilizado"/>
    <s v="Duplicidade de Contabilização"/>
    <s v="Qualidade dos dados"/>
    <s v="GRUPO KONTIK"/>
  </r>
  <r>
    <n v="22362561"/>
    <n v="23216595"/>
    <s v="ACC01"/>
    <x v="396"/>
    <d v="2025-06-18T17:02:14"/>
    <s v="16 a 23 dias"/>
    <s v="24 a 31 dias"/>
    <s v="LMBCID"/>
    <s v="TMS"/>
    <s v="EDUARDO SOUZA"/>
    <s v="Jennifer dos Santos Guedes de Oliveira"/>
    <s v="Jennifer dos Santos Guedes de Oliveira"/>
    <x v="362"/>
    <n v="4167"/>
    <s v="-"/>
    <s v="ON LINE"/>
    <s v="Cartão de crédito"/>
    <s v="Cartão de crédito"/>
    <s v="Aéreo"/>
    <s v="N"/>
    <s v="Grupo Mattos Filho"/>
    <s v="Mattos Filho"/>
    <s v="-"/>
    <s v="Delta"/>
    <n v="2971180812"/>
    <s v="KON-OPE-SAO-PVI-MATTOS FILHO"/>
    <s v="-"/>
    <x v="335"/>
    <n v="468.71"/>
    <n v="0"/>
    <n v="0"/>
    <n v="0"/>
    <n v="0"/>
    <n v="0"/>
    <s v="Reserva importada do Sistema TMS. OS: 4167"/>
    <s v="Verificação de bilhetes: Bilhete 2971180812 já sendo utilizado para este fornecedor."/>
    <s v="ARGO(TMS)"/>
    <s v="Bilhete duplicado"/>
    <s v="Bilhete Já Contabilizado"/>
    <s v="Duplicidade de Contabilização"/>
    <s v="Qualidade dos dados"/>
    <s v="GRUPO KONTIK"/>
  </r>
  <r>
    <n v="22421903"/>
    <n v="23270137"/>
    <s v="ACC01"/>
    <x v="397"/>
    <d v="2025-06-19T05:00:56"/>
    <s v="09 a 15 dias"/>
    <s v="09 a 15 dias"/>
    <s v="GVFVDM"/>
    <s v="TMS"/>
    <s v="ADRIANO TRINDADE"/>
    <s v="Jennifer dos Santos Guedes de Oliveira"/>
    <s v="Jennifer dos Santos Guedes de Oliveira"/>
    <x v="363"/>
    <n v="4280"/>
    <s v="-"/>
    <s v="OFF LINE"/>
    <s v="Cartão de crédito"/>
    <s v="Cartão de crédito"/>
    <s v="Aéreo"/>
    <s v="N"/>
    <s v="Grupo Mattos Filho"/>
    <s v="Mattos Filho"/>
    <s v="-"/>
    <s v="Delta"/>
    <n v="2971276110"/>
    <s v="KON-OPE-SAO-PVI-MATTOS FILHO"/>
    <s v="-"/>
    <x v="336"/>
    <n v="682.93"/>
    <n v="0"/>
    <n v="0"/>
    <n v="0"/>
    <n v="0"/>
    <n v="0"/>
    <s v="Reserva importada do Sistema TMS. OS: 4280"/>
    <s v="Verificação de bilhetes: Bilhete 2971276110 já sendo utilizado para este fornecedor."/>
    <s v="ARGO(TMS)"/>
    <s v="Bilhete duplicado"/>
    <s v="Bilhete Já Contabilizado"/>
    <s v="Duplicidade de Contabilização"/>
    <s v="Qualidade dos dados"/>
    <s v="GRUPO KONTIK"/>
  </r>
  <r>
    <n v="22467406"/>
    <n v="23306251"/>
    <s v="ACC01"/>
    <x v="398"/>
    <d v="2025-06-27T18:53:03"/>
    <s v="06 a 08 dias"/>
    <s v="06 a 08 dias"/>
    <s v="MZYVHU"/>
    <s v="GOVER"/>
    <s v="Claudia Quintella Woods"/>
    <s v="Gover"/>
    <s v="Gover"/>
    <x v="364"/>
    <n v="4558048"/>
    <s v="-"/>
    <s v="OFF LINE"/>
    <s v="Cartão de crédito"/>
    <s v="Cartão AMEX"/>
    <s v="Aéreo"/>
    <s v="N"/>
    <s v="Grupo British American Tobacco"/>
    <s v="Souza Cruz"/>
    <s v="-"/>
    <s v="Delta"/>
    <n v="2971392660"/>
    <s v="FCM-OPE-SAO-PVI-BAT"/>
    <s v="-"/>
    <x v="337"/>
    <n v="317.60000000000002"/>
    <n v="0"/>
    <n v="0"/>
    <n v="0"/>
    <n v="0"/>
    <n v="0"/>
    <s v="Reserva importada do sistema Gover. Id: 4558048"/>
    <s v="Verificação de bilhetes: Bilhete 2971392660 já sendo utilizado para este fornecedor."/>
    <s v="GOVER"/>
    <s v="Bilhete duplicado"/>
    <s v="Bilhete Já Contabilizado"/>
    <s v="Duplicidade de Contabilização"/>
    <s v="Qualidade dos dados"/>
    <s v="GRUPO KONTIK"/>
  </r>
  <r>
    <n v="22421357"/>
    <n v="23269810"/>
    <s v="ACC01"/>
    <x v="399"/>
    <d v="2025-06-19T01:20:30"/>
    <s v="09 a 15 dias"/>
    <s v="09 a 15 dias"/>
    <s v="AKFITO"/>
    <s v="TMS"/>
    <s v="DANILO VIEIRA"/>
    <s v="Alexandre Isidio da Silva"/>
    <s v="Alexandre Isidio da Silva"/>
    <x v="365"/>
    <n v="22939"/>
    <s v="-"/>
    <s v="OFF LINE"/>
    <s v="Cartão de crédito"/>
    <s v="Cartão de crédito"/>
    <s v="Aéreo"/>
    <s v="N"/>
    <s v="Grupo Enaex"/>
    <s v="Enaex"/>
    <s v="-"/>
    <s v="Lufthansa"/>
    <n v="2872727187"/>
    <s v="KON-OPE-RIO-PVI-ENAEX"/>
    <s v="-"/>
    <x v="338"/>
    <n v="929.39"/>
    <n v="0"/>
    <n v="0"/>
    <n v="0"/>
    <n v="0"/>
    <n v="0"/>
    <s v="Reserva importada do Sistema TMS. OS: 22939"/>
    <s v="Verificação de bilhetes: Bilhete 2872727187 já sendo utilizado para este fornecedor."/>
    <s v="ARGO(TMS)"/>
    <s v="Bilhete duplicado"/>
    <s v="Bilhete Já Contabilizado"/>
    <s v="Duplicidade de Contabilização"/>
    <s v="Qualidade dos dados"/>
    <s v="GRUPO KONTIK"/>
  </r>
  <r>
    <n v="22435241"/>
    <n v="23280370"/>
    <s v="ACC01"/>
    <x v="400"/>
    <d v="2025-06-21T22:21:05"/>
    <s v="09 a 15 dias"/>
    <s v="09 a 15 dias"/>
    <s v="GLZLPB"/>
    <s v="TMS"/>
    <s v="DANIEL TREVIZAN"/>
    <s v="Bruna Carlos da Silva"/>
    <s v="Bruna Carlos da Silva"/>
    <x v="366"/>
    <n v="7894"/>
    <s v="-"/>
    <s v="OFF LINE"/>
    <s v="Cartão de crédito"/>
    <s v="Cartão de crédito"/>
    <s v="Aéreo"/>
    <s v="N"/>
    <s v="Grupo Braskem"/>
    <s v="Braskem - Camacari"/>
    <s v="-"/>
    <s v="Lufthansa"/>
    <n v="2971337290"/>
    <s v="KON-OPE-SAO-PVI-BRASKEM"/>
    <s v="-"/>
    <x v="339"/>
    <n v="1330.43"/>
    <n v="0"/>
    <n v="0"/>
    <n v="0"/>
    <n v="0"/>
    <n v="0"/>
    <s v="Reserva importada do Sistema TMS. OS: 7894"/>
    <s v="Verificação de bilhetes: Bilhete 2971337290 já sendo utilizado para este fornecedor."/>
    <s v="ARGO(TMS)"/>
    <s v="Bilhete duplicado"/>
    <s v="Bilhete Já Contabilizado"/>
    <s v="Duplicidade de Contabilização"/>
    <s v="Qualidade dos dados"/>
    <s v="GRUPO KONTIK"/>
  </r>
  <r>
    <n v="22443612"/>
    <n v="23286549"/>
    <s v="ACC01"/>
    <x v="401"/>
    <d v="2025-06-23T23:02:08"/>
    <s v="09 a 15 dias"/>
    <s v="09 a 15 dias"/>
    <s v="GKJVRN"/>
    <s v="TMS"/>
    <s v="FLAVIO COSTA"/>
    <s v="ADRIANA MIRANDA COUTINHO"/>
    <s v="ADRIANA MIRANDA COUTINHO"/>
    <x v="367"/>
    <n v="7824"/>
    <s v="-"/>
    <s v="OFF LINE"/>
    <s v="Cartão de crédito"/>
    <s v="Cartão de crédito"/>
    <s v="Aéreo"/>
    <s v="N"/>
    <s v="Grupo Braskem"/>
    <s v="Braskem - Camacari"/>
    <s v="-"/>
    <s v="Lufthansa"/>
    <n v="2971300736"/>
    <s v="KON-OPE-SAO-PVI-BRASKEM"/>
    <s v="-"/>
    <x v="340"/>
    <n v="545.92999999999995"/>
    <n v="0"/>
    <n v="0"/>
    <n v="0"/>
    <n v="0"/>
    <n v="0"/>
    <s v="Reserva importada do Sistema TMS. OS: 7824"/>
    <s v="Verificação de bilhetes: Bilhete 2971300736 já sendo utilizado para este fornecedor."/>
    <s v="ARGO(TMS)"/>
    <s v="Bilhete duplicado"/>
    <s v="Bilhete Já Contabilizado"/>
    <s v="Duplicidade de Contabilização"/>
    <s v="Qualidade dos dados"/>
    <s v="GRUPO KONTIK"/>
  </r>
  <r>
    <n v="22435177"/>
    <n v="23280321"/>
    <s v="ACC01"/>
    <x v="402"/>
    <d v="2025-06-21T21:35:27"/>
    <s v="09 a 15 dias"/>
    <s v="09 a 15 dias"/>
    <s v="GWEXCG"/>
    <s v="TMS"/>
    <s v="ANTONIO QUEIROZ"/>
    <s v="Renan Garib Pacheco do Amaral"/>
    <s v="Renan Garib Pacheco do Amaral"/>
    <x v="368"/>
    <n v="8014"/>
    <s v="-"/>
    <s v="OFF LINE"/>
    <s v="Cartão de crédito"/>
    <s v="Cartão de crédito"/>
    <s v="Aéreo"/>
    <s v="N"/>
    <s v="Grupo Braskem"/>
    <s v="Braskem - Camacari"/>
    <s v="-"/>
    <s v="Lufthansa"/>
    <n v="2971337306"/>
    <s v="KON-OPE-SAO-PVI-BRASKEM"/>
    <s v="-"/>
    <x v="341"/>
    <n v="823.61"/>
    <n v="0"/>
    <n v="0"/>
    <n v="0"/>
    <n v="0"/>
    <n v="0"/>
    <s v="Reserva importada do Sistema TMS. OS: 8014"/>
    <s v="Verificação de bilhetes: Bilhete 2971337306 já sendo utilizado para este fornecedor."/>
    <s v="ARGO(TMS)"/>
    <s v="Bilhete duplicado"/>
    <s v="Bilhete Já Contabilizado"/>
    <s v="Duplicidade de Contabilização"/>
    <s v="Qualidade dos dados"/>
    <s v="GRUPO KONTIK"/>
  </r>
  <r>
    <n v="22443520"/>
    <n v="23286458"/>
    <s v="ACC01"/>
    <x v="403"/>
    <d v="2025-06-23T23:02:07"/>
    <s v="09 a 15 dias"/>
    <s v="09 a 15 dias"/>
    <s v="GKONLE"/>
    <s v="TMS"/>
    <s v="JESSYCA FIGUEIROA"/>
    <s v="Bruna Carlos da Silva"/>
    <s v="Bruna Carlos da Silva"/>
    <x v="369"/>
    <n v="7843"/>
    <s v="-"/>
    <s v="OFF LINE"/>
    <s v="Cartão de crédito"/>
    <s v="Cartão de crédito"/>
    <s v="Aéreo"/>
    <s v="N"/>
    <s v="Grupo Braskem"/>
    <s v="Braskem - Camacari"/>
    <s v="-"/>
    <s v="Lufthansa"/>
    <n v="2971337282"/>
    <s v="KON-OPE-SAO-PVI-BRASKEM"/>
    <s v="-"/>
    <x v="342"/>
    <n v="1340.72"/>
    <n v="0"/>
    <n v="0"/>
    <n v="0"/>
    <n v="0"/>
    <n v="0"/>
    <s v="Reserva importada do Sistema TMS. OS: 7843"/>
    <s v="Verificação de bilhetes: Bilhete 2971337282 já sendo utilizado para este fornecedor."/>
    <s v="ARGO(TMS)"/>
    <s v="Bilhete duplicado"/>
    <s v="Bilhete Já Contabilizado"/>
    <s v="Duplicidade de Contabilização"/>
    <s v="Qualidade dos dados"/>
    <s v="GRUPO KONTIK"/>
  </r>
  <r>
    <n v="22435222"/>
    <n v="23280356"/>
    <s v="ACC01"/>
    <x v="404"/>
    <d v="2025-06-21T21:45:52"/>
    <s v="09 a 15 dias"/>
    <s v="09 a 15 dias"/>
    <s v="WPQNGG"/>
    <s v="TMS"/>
    <s v="LEANDRO FIORIN"/>
    <s v="ADRIANA MIRANDA COUTINHO"/>
    <s v="ADRIANA MIRANDA COUTINHO"/>
    <x v="370"/>
    <n v="7907"/>
    <s v="-"/>
    <s v="OFF LINE"/>
    <s v="Cartão de crédito"/>
    <s v="Cartão de crédito"/>
    <s v="Aéreo"/>
    <s v="N"/>
    <s v="Grupo Braskem"/>
    <s v="Braskem - Camacari"/>
    <s v="-"/>
    <s v="Lufthansa"/>
    <n v="2971337300"/>
    <s v="KON-OPE-SAO-PVI-BRASKEM"/>
    <s v="-"/>
    <x v="343"/>
    <n v="1058.6500000000001"/>
    <n v="0"/>
    <n v="0"/>
    <n v="0"/>
    <n v="0"/>
    <n v="0"/>
    <s v="Reserva importada do Sistema TMS. OS: 7907"/>
    <s v="Verificação de bilhetes: Bilhete 2971337300 já sendo utilizado para este fornecedor."/>
    <s v="ARGO(TMS)"/>
    <s v="Bilhete duplicado"/>
    <s v="Bilhete Já Contabilizado"/>
    <s v="Duplicidade de Contabilização"/>
    <s v="Qualidade dos dados"/>
    <s v="GRUPO KONTIK"/>
  </r>
  <r>
    <n v="22467183"/>
    <n v="23306026"/>
    <s v="ACC01"/>
    <x v="405"/>
    <d v="2025-06-28T06:11:20"/>
    <s v="06 a 08 dias"/>
    <s v="06 a 08 dias"/>
    <s v="DTROHV"/>
    <s v="SABRE"/>
    <s v="SILVA/DOUGLAS MONTEIRO VIRGIL"/>
    <s v="Clayton Alves de Rezende"/>
    <s v="CT"/>
    <x v="371"/>
    <s v="DTROHV"/>
    <s v="-"/>
    <s v="ON LINE"/>
    <s v="Cartão de crédito"/>
    <s v="Cartão AMEX"/>
    <s v="Aéreo"/>
    <s v="N"/>
    <s v="Grupo Bosch"/>
    <s v="Cap1 - Planta Campinas Bosch - 9080"/>
    <s v="Cliente FEE no POS"/>
    <s v="Lufthansa"/>
    <n v="2971372499"/>
    <s v="FCM-OPE-SAO-PVI-BOSCH"/>
    <s v="-"/>
    <x v="344"/>
    <n v="55.65"/>
    <n v="1294.27"/>
    <n v="0"/>
    <n v="55.65"/>
    <n v="0"/>
    <n v="19.3"/>
    <s v="Reserva importada por HubTravel"/>
    <s v="Verificação de bilhetes: Bilhete 2971372499 já sendo utilizado para este fornecedor."/>
    <s v="SABRE"/>
    <s v="Bilhete duplicado"/>
    <s v="Bilhete Já Contabilizado"/>
    <s v="Duplicidade de Contabilização"/>
    <s v="Qualidade dos dados"/>
    <s v="GRUPO KONTIK"/>
  </r>
  <r>
    <n v="22443432"/>
    <n v="23286377"/>
    <s v="ACC01"/>
    <x v="406"/>
    <d v="2025-06-23T14:55:20"/>
    <s v="09 a 15 dias"/>
    <s v="09 a 15 dias"/>
    <s v="JZWVZI"/>
    <s v="TMS"/>
    <s v="NILTON VALENTINI"/>
    <s v="Bruna Carlos da Silva"/>
    <s v="Bruna Carlos da Silva"/>
    <x v="372"/>
    <n v="7860"/>
    <s v="-"/>
    <s v="OFF LINE"/>
    <s v="Cartão de crédito"/>
    <s v="Cartão de crédito"/>
    <s v="Aéreo"/>
    <s v="N"/>
    <s v="Grupo Braskem"/>
    <s v="Braskem - Camacari"/>
    <s v="-"/>
    <s v="Air France"/>
    <n v="2971300749"/>
    <s v="KON-OPE-SAO-PVI-BRASKEM"/>
    <s v="-"/>
    <x v="345"/>
    <n v="1152.9000000000001"/>
    <n v="0"/>
    <n v="0"/>
    <n v="0"/>
    <n v="0"/>
    <n v="0"/>
    <s v="Reserva importada do Sistema TMS. OS: 7860"/>
    <s v="Verificação de bilhetes: Bilhete 2971300749 já sendo utilizado para este fornecedor."/>
    <s v="ARGO(TMS)"/>
    <s v="Bilhete duplicado"/>
    <s v="Bilhete Já Contabilizado"/>
    <s v="Duplicidade de Contabilização"/>
    <s v="Qualidade dos dados"/>
    <s v="GRUPO KONTIK"/>
  </r>
  <r>
    <n v="22492702"/>
    <n v="23327077"/>
    <s v="ACC01"/>
    <x v="407"/>
    <d v="2025-07-01T19:56:42"/>
    <s v="03 a 05 dias"/>
    <s v="03 a 05 dias"/>
    <s v="DHVFLA"/>
    <s v="TMS"/>
    <s v="ERIKA ROSSETTO"/>
    <s v="Herbert Amancio de Santana"/>
    <s v="Herbert Amancio de Santana"/>
    <x v="373"/>
    <n v="59053"/>
    <s v="-"/>
    <s v="OFF LINE"/>
    <s v="Cartão de crédito"/>
    <s v="Cartão de crédito"/>
    <s v="Aéreo"/>
    <s v="N"/>
    <s v="Grupo Claro Sa"/>
    <s v="Claro Sao Paulo (santo Amaro)"/>
    <s v="-"/>
    <s v="Air France"/>
    <n v="2971265031"/>
    <s v="KON-OPE-SAO-POS-CLARO"/>
    <s v="-"/>
    <x v="346"/>
    <n v="1186.7"/>
    <n v="0"/>
    <n v="371.89"/>
    <n v="0"/>
    <n v="0"/>
    <n v="0"/>
    <s v="Reserva importada do Sistema TMS. OS: 59053"/>
    <s v="Verificação de bilhetes: Bilhete 2971265031 já sendo utilizado para este fornecedor."/>
    <s v="ARGO(TMS)"/>
    <s v="Bilhete duplicado"/>
    <s v="Bilhete Já Contabilizado"/>
    <s v="Duplicidade de Contabilização"/>
    <s v="Qualidade dos dados"/>
    <s v="GRUPO KONTIK"/>
  </r>
  <r>
    <n v="22394333"/>
    <n v="23246620"/>
    <s v="ACC01"/>
    <x v="408"/>
    <d v="2025-06-18T16:55:37"/>
    <s v="16 a 23 dias"/>
    <s v="16 a 23 dias"/>
    <s v="NUSXLA"/>
    <s v="TMS"/>
    <s v="RAFAELA OLIVEIRA"/>
    <s v="Robson Amaro Santos da Silva"/>
    <s v="Robson Amaro Santos da Silva"/>
    <x v="374"/>
    <n v="214750"/>
    <s v="-"/>
    <s v="OFF LINE"/>
    <s v="Cartão de crédito"/>
    <s v="Cartão de crédito"/>
    <s v="Aéreo"/>
    <s v="N"/>
    <s v="Grupo Kpmg"/>
    <s v="Kpmg"/>
    <s v="-"/>
    <s v="Air France"/>
    <n v="2971199716"/>
    <s v="KON-OPE-SAO-PVI-KPMG"/>
    <s v="-"/>
    <x v="347"/>
    <n v="1260.73"/>
    <n v="0"/>
    <n v="0"/>
    <n v="0"/>
    <n v="0"/>
    <n v="0"/>
    <s v="Reserva importada do Sistema TMS. OS: 214750"/>
    <s v="Pnr já existente. A duplicidade de rloc é permitida apenas 6 meses após o último pnr emitido"/>
    <s v="ARGO(TMS)"/>
    <s v="Duplicidade de RLOC"/>
    <s v="Campo RLOC"/>
    <s v="Duplicidade de Contabilização"/>
    <s v="Qualidade dos dados"/>
    <s v="GRUPO KONTIK"/>
  </r>
  <r>
    <n v="22415079"/>
    <n v="23264279"/>
    <s v="ACC01"/>
    <x v="409"/>
    <d v="2025-06-18T17:01:37"/>
    <s v="16 a 23 dias"/>
    <s v="16 a 23 dias"/>
    <s v="5ABM7E"/>
    <s v="MANUAL"/>
    <s v="AMANDA SCHNEIDER PAIM"/>
    <s v="Fabiane de Souza Mantovani"/>
    <s v="Fabiane de Souza Mantovani"/>
    <x v="375"/>
    <n v="5965"/>
    <s v="-"/>
    <s v="OFF LINE"/>
    <s v="Invoice"/>
    <s v="Faturado"/>
    <s v="Aéreo"/>
    <s v="S"/>
    <s v="Grupo Constellation"/>
    <s v="Constellation"/>
    <s v="-"/>
    <s v="Air France"/>
    <n v="2872582645"/>
    <s v="KON-OPE-RIO-PVI-CONSTELLATION"/>
    <s v="-"/>
    <x v="348"/>
    <n v="932.5"/>
    <n v="0"/>
    <n v="0"/>
    <n v="0"/>
    <n v="0"/>
    <n v="0"/>
    <s v="Reserva importada do Sistema TMS. OS: 5965"/>
    <s v="Verificação de bilhetes: Bilhete 2872582645 já sendo utilizado para este fornecedor."/>
    <s v="MANUAL"/>
    <s v="Bilhete duplicado"/>
    <s v="Bilhete Já Contabilizado"/>
    <s v="Duplicidade de Contabilização"/>
    <s v="Qualidade dos dados"/>
    <s v="GRUPO KONTIK"/>
  </r>
  <r>
    <n v="22420758"/>
    <n v="23269374"/>
    <s v="ACC01"/>
    <x v="410"/>
    <d v="2025-06-18T22:06:00"/>
    <s v="16 a 23 dias"/>
    <s v="16 a 23 dias"/>
    <s v="WDQMLU1"/>
    <s v="TMS"/>
    <s v="LUCAS NUNES DE SOUZA"/>
    <s v="Fabiane de Souza Mantovani"/>
    <s v="Fabiane de Souza Mantovani"/>
    <x v="376"/>
    <n v="10143"/>
    <s v="-"/>
    <s v="OFF LINE"/>
    <s v="Invoice"/>
    <s v="Faturado"/>
    <s v="Aéreo"/>
    <s v="N"/>
    <s v="Grupo Constellation"/>
    <s v="Constellation"/>
    <s v="-"/>
    <s v="Air France"/>
    <n v="1918238054"/>
    <s v="KON-OPE-RIO-PVI-CONSTELLATION"/>
    <s v="-"/>
    <x v="349"/>
    <n v="0"/>
    <n v="0"/>
    <n v="0"/>
    <n v="0"/>
    <n v="0"/>
    <n v="0"/>
    <s v="Reserva importada do Sistema TMS. OS: 10143"/>
    <s v="Verificação de bilhetes: Bilhete 2872728980 já sendo utilizado para este fornecedor."/>
    <s v="ARGO(TMS)"/>
    <s v="Bilhete duplicado"/>
    <s v="Bilhete Já Contabilizado"/>
    <s v="Duplicidade de Contabilização"/>
    <s v="Qualidade dos dados"/>
    <s v="GRUPO KONTIK"/>
  </r>
  <r>
    <n v="22410662"/>
    <n v="23260113"/>
    <s v="ACC01"/>
    <x v="411"/>
    <d v="2025-06-18T17:01:36"/>
    <s v="16 a 23 dias"/>
    <s v="16 a 23 dias"/>
    <s v="5AJPUX"/>
    <s v="MANUAL"/>
    <s v="AMANDA SCHNEIDER PAIM"/>
    <s v="Silvana Alves Guimaraes"/>
    <s v="Silvana Alves Guimaraes"/>
    <x v="377"/>
    <n v="6824"/>
    <s v="-"/>
    <s v="OFF LINE"/>
    <s v="Invoice"/>
    <s v="Faturado"/>
    <s v="Aéreo"/>
    <s v="S"/>
    <s v="Grupo Constellation"/>
    <s v="Constellation"/>
    <s v="-"/>
    <s v="Air France"/>
    <n v="2872691199"/>
    <s v="KON-OPE-RIO-PVI-CONSTELLATION"/>
    <s v="-"/>
    <x v="350"/>
    <n v="0"/>
    <n v="0"/>
    <n v="0"/>
    <n v="0"/>
    <n v="0"/>
    <n v="0"/>
    <s v="Reserva importada do Sistema TMS. OS: 6824"/>
    <s v="Verificação de bilhetes: Bilhete 2872691199 já sendo utilizado para este fornecedor."/>
    <s v="MANUAL"/>
    <s v="Bilhete duplicado"/>
    <s v="Bilhete Já Contabilizado"/>
    <s v="Duplicidade de Contabilização"/>
    <s v="Qualidade dos dados"/>
    <s v="GRUPO KONTIK"/>
  </r>
  <r>
    <n v="22415104"/>
    <n v="23264294"/>
    <s v="ACC01"/>
    <x v="412"/>
    <d v="2025-06-18T17:01:39"/>
    <s v="16 a 23 dias"/>
    <s v="16 a 23 dias"/>
    <s v="5AHMUE"/>
    <s v="MANUAL"/>
    <s v="AMANDA SCHNEIDER PAIM"/>
    <s v="Silvana Alves Guimaraes"/>
    <s v="Silvana Alves Guimaraes"/>
    <x v="377"/>
    <n v="6824"/>
    <s v="-"/>
    <s v="OFF LINE"/>
    <s v="Invoice"/>
    <s v="Faturado"/>
    <s v="Aéreo"/>
    <s v="S"/>
    <s v="Grupo Constellation"/>
    <s v="Constellation"/>
    <s v="-"/>
    <s v="Air France"/>
    <n v="2872691199"/>
    <s v="KON-OPE-RIO-PVI-CONSTELLATION"/>
    <s v="-"/>
    <x v="350"/>
    <n v="0"/>
    <n v="0"/>
    <n v="0"/>
    <n v="0"/>
    <n v="0"/>
    <n v="0"/>
    <s v="Reserva importada do Sistema TMS. OS: 6824"/>
    <s v="Verificação de bilhetes: Bilhete 2872691199 já sendo utilizado para este fornecedor."/>
    <s v="MANUAL"/>
    <s v="Bilhete duplicado"/>
    <s v="Bilhete Já Contabilizado"/>
    <s v="Duplicidade de Contabilização"/>
    <s v="Qualidade dos dados"/>
    <s v="GRUPO KONTIK"/>
  </r>
  <r>
    <n v="22397777"/>
    <n v="23249334"/>
    <s v="ACC01"/>
    <x v="413"/>
    <d v="2025-06-18T17:05:40"/>
    <s v="16 a 23 dias"/>
    <s v="16 a 23 dias"/>
    <s v="MFDPVU"/>
    <s v="TMS"/>
    <s v="JEAN ANDREANI"/>
    <s v="Tms"/>
    <s v="Tms"/>
    <x v="378"/>
    <n v="2689"/>
    <s v="-"/>
    <s v="OFF LINE"/>
    <s v="Cartão de crédito"/>
    <s v="Cartão de crédito"/>
    <s v="Aéreo"/>
    <s v="N"/>
    <s v="Grupo Airbus/helibras"/>
    <s v="Helibras"/>
    <s v="-"/>
    <s v="Air France"/>
    <n v="2971267477"/>
    <s v="KON-OPE-SAO-PVI-BTC-ARGO"/>
    <s v="-"/>
    <x v="351"/>
    <n v="0"/>
    <n v="0"/>
    <n v="0"/>
    <n v="0"/>
    <n v="0"/>
    <n v="0"/>
    <s v="Reserva importada do Sistema TMS. OS: 2689"/>
    <s v="Verificação de bilhetes: Bilhete 2971267477 já sendo utilizado para este fornecedor."/>
    <s v="ARGO(TMS)"/>
    <s v="Bilhete duplicado"/>
    <s v="Bilhete Já Contabilizado"/>
    <s v="Duplicidade de Contabilização"/>
    <s v="Qualidade dos dados"/>
    <s v="GRUPO KONTIK"/>
  </r>
  <r>
    <n v="22421637"/>
    <n v="23269979"/>
    <s v="ACC01"/>
    <x v="414"/>
    <d v="2025-06-19T03:10:28"/>
    <s v="09 a 15 dias"/>
    <s v="09 a 15 dias"/>
    <s v="CEJLXN"/>
    <s v="TMS"/>
    <s v="ALESSANDRE SAMPAIO"/>
    <s v="Tms"/>
    <s v="Tms"/>
    <x v="379"/>
    <n v="2736"/>
    <s v="-"/>
    <s v="OFF LINE"/>
    <s v="Cartão de crédito"/>
    <s v="Cartão de crédito"/>
    <s v="Aéreo"/>
    <s v="N"/>
    <s v="Grupo Airbus/helibras"/>
    <s v="Helibras"/>
    <s v="-"/>
    <s v="Air France"/>
    <n v="2971267484"/>
    <s v="KON-OPE-SAO-PVI-BTC-ARGO"/>
    <s v="-"/>
    <x v="352"/>
    <n v="0"/>
    <n v="0"/>
    <n v="0"/>
    <n v="0"/>
    <n v="0"/>
    <n v="0"/>
    <s v="Reserva importada do Sistema TMS. OS: 2736"/>
    <s v="Verificação de bilhetes: Bilhete 2971267484 já sendo utilizado para este fornecedor."/>
    <s v="ARGO(TMS)"/>
    <s v="Bilhete duplicado"/>
    <s v="Bilhete Já Contabilizado"/>
    <s v="Duplicidade de Contabilização"/>
    <s v="Qualidade dos dados"/>
    <s v="GRUPO KONTIK"/>
  </r>
  <r>
    <n v="22458709"/>
    <n v="23298571"/>
    <s v="ACC01"/>
    <x v="415"/>
    <d v="2025-06-26T07:45:46"/>
    <s v="06 a 08 dias"/>
    <s v="06 a 08 dias"/>
    <s v="OZLCEJ"/>
    <s v="TMS"/>
    <s v="EDUARDO MOTTA"/>
    <s v="Mariane Goncalves dos Santos"/>
    <s v="Mariane Goncalves dos Santos"/>
    <x v="380"/>
    <n v="2788"/>
    <s v="-"/>
    <s v="OFF LINE"/>
    <s v="Cartão de crédito"/>
    <s v="Cartão de crédito"/>
    <s v="Aéreo"/>
    <s v="N"/>
    <s v="Grupo Airbus/helibras"/>
    <s v="Helibras"/>
    <s v="-"/>
    <s v="Air France"/>
    <n v="2971267494"/>
    <s v="KON-OPE-SAO-PVI-BTC-ARGO"/>
    <s v="-"/>
    <x v="353"/>
    <n v="1626.03"/>
    <n v="0"/>
    <n v="0"/>
    <n v="0"/>
    <n v="0"/>
    <n v="0"/>
    <s v="Reserva importada do Sistema TMS. OS: 2788"/>
    <s v="Verificação de bilhetes: Bilhete 2971267494 já sendo utilizado para este fornecedor."/>
    <s v="ARGO(TMS)"/>
    <s v="Bilhete duplicado"/>
    <s v="Bilhete Já Contabilizado"/>
    <s v="Duplicidade de Contabilização"/>
    <s v="Qualidade dos dados"/>
    <s v="GRUPO KONTIK"/>
  </r>
  <r>
    <n v="22458713"/>
    <n v="23298573"/>
    <s v="ACC01"/>
    <x v="416"/>
    <d v="2025-06-26T07:45:48"/>
    <s v="06 a 08 dias"/>
    <s v="06 a 08 dias"/>
    <s v="YNDYYB"/>
    <s v="TMS"/>
    <s v="MARCELO COELHO"/>
    <s v="Mariane Goncalves dos Santos"/>
    <s v="Mariane Goncalves dos Santos"/>
    <x v="381"/>
    <n v="2787"/>
    <s v="-"/>
    <s v="OFF LINE"/>
    <s v="Cartão de crédito"/>
    <s v="Cartão de crédito"/>
    <s v="Aéreo"/>
    <s v="N"/>
    <s v="Grupo Airbus/helibras"/>
    <s v="Helibras"/>
    <s v="-"/>
    <s v="Air France"/>
    <n v="2971267495"/>
    <s v="KON-OPE-SAO-PVI-BTC-ARGO"/>
    <s v="-"/>
    <x v="353"/>
    <n v="1626.03"/>
    <n v="0"/>
    <n v="0"/>
    <n v="0"/>
    <n v="0"/>
    <n v="0"/>
    <s v="Reserva importada do Sistema TMS. OS: 2787"/>
    <s v="Verificação de bilhetes: Bilhete 2971267495 já sendo utilizado para este fornecedor."/>
    <s v="ARGO(TMS)"/>
    <s v="Bilhete duplicado"/>
    <s v="Bilhete Já Contabilizado"/>
    <s v="Duplicidade de Contabilização"/>
    <s v="Qualidade dos dados"/>
    <s v="GRUPO KONTIK"/>
  </r>
  <r>
    <n v="22306359"/>
    <n v="23164532"/>
    <s v="ACC01"/>
    <x v="417"/>
    <d v="2025-06-18T17:02:05"/>
    <s v="16 a 23 dias"/>
    <s v="24 a 31 dias"/>
    <s v="CJGUDU01"/>
    <s v="TMS"/>
    <s v="RAFAEL PRUDENCIANO DA SILVA"/>
    <s v="Mariane Goncalves dos Santos"/>
    <s v="Mariane Goncalves dos Santos"/>
    <x v="382"/>
    <n v="2573"/>
    <s v="-"/>
    <s v="OFF LINE"/>
    <s v="Invoice"/>
    <s v="Faturado"/>
    <s v="Aéreo"/>
    <s v="N"/>
    <s v="Grupo Airbus/helibras"/>
    <s v="Helibras"/>
    <s v="-"/>
    <s v="Air France"/>
    <n v="2971267453"/>
    <s v="KON-OPE-SAO-PVI-BTC-ARGO"/>
    <s v="-"/>
    <x v="354"/>
    <n v="0"/>
    <n v="0"/>
    <n v="0"/>
    <n v="0"/>
    <n v="0"/>
    <n v="0"/>
    <s v="Reserva importada do Sistema TMS. OS: 2573"/>
    <s v="Verificação de bilhetes: Bilhete 2971267453 já sendo utilizado para este fornecedor."/>
    <s v="ARGO(TMS)"/>
    <s v="Bilhete duplicado"/>
    <s v="Bilhete Já Contabilizado"/>
    <s v="Duplicidade de Contabilização"/>
    <s v="Qualidade dos dados"/>
    <s v="GRUPO KONTIK"/>
  </r>
  <r>
    <n v="22471341"/>
    <n v="23309179"/>
    <s v="ACC01"/>
    <x v="418"/>
    <d v="2025-06-28T12:01:04"/>
    <s v="06 a 08 dias"/>
    <s v="06 a 08 dias"/>
    <s v="NFXMKB"/>
    <s v="TMS"/>
    <s v="SERGIO MISSAO"/>
    <s v="Tms"/>
    <s v="Tms"/>
    <x v="383"/>
    <n v="2837"/>
    <s v="-"/>
    <s v="OFF LINE"/>
    <s v="Cartão de crédito"/>
    <s v="Cartão de crédito"/>
    <s v="Aéreo"/>
    <s v="N"/>
    <s v="Grupo Airbus/helibras"/>
    <s v="Helibras"/>
    <s v="-"/>
    <s v="Air France"/>
    <n v="2971267500"/>
    <s v="KON-OPE-SAO-PVI-BTC-ARGO"/>
    <s v="-"/>
    <x v="355"/>
    <n v="1116.67"/>
    <n v="0"/>
    <n v="269.22000000000003"/>
    <n v="0"/>
    <n v="0"/>
    <n v="0"/>
    <s v="Reserva importada do Sistema TMS. OS: 2837"/>
    <s v="Verificação de bilhetes: Bilhete 2971267500 já sendo utilizado para este fornecedor."/>
    <s v="ARGO(TMS)"/>
    <s v="Bilhete duplicado"/>
    <s v="Bilhete Já Contabilizado"/>
    <s v="Duplicidade de Contabilização"/>
    <s v="Qualidade dos dados"/>
    <s v="GRUPO KONTIK"/>
  </r>
  <r>
    <n v="22490053"/>
    <n v="23324512"/>
    <s v="ACC01"/>
    <x v="419"/>
    <d v="2025-07-01T19:26:44"/>
    <s v="03 a 05 dias"/>
    <s v="03 a 05 dias"/>
    <s v="JEEZWR"/>
    <s v="TMS"/>
    <s v="JEAN ANDREANI"/>
    <s v="Tms"/>
    <s v="Tms"/>
    <x v="384"/>
    <n v="2908"/>
    <s v="-"/>
    <s v="OFF LINE"/>
    <s v="Cartão de crédito"/>
    <s v="Cartão de crédito"/>
    <s v="Aéreo"/>
    <s v="N"/>
    <s v="Grupo Airbus/helibras"/>
    <s v="Helibras"/>
    <s v="-"/>
    <s v="Air France"/>
    <n v="2971267520"/>
    <s v="KON-OPE-SAO-PVI-BTC-ARGO"/>
    <s v="-"/>
    <x v="356"/>
    <n v="4757.26"/>
    <n v="0"/>
    <n v="461.69"/>
    <n v="0"/>
    <n v="0"/>
    <n v="0"/>
    <s v="Reserva importada do Sistema TMS. OS: 2908"/>
    <s v="Verificação de bilhetes: Bilhete 2971267520 já sendo utilizado para este fornecedor."/>
    <s v="ARGO(TMS)"/>
    <s v="Bilhete duplicado"/>
    <s v="Bilhete Já Contabilizado"/>
    <s v="Duplicidade de Contabilização"/>
    <s v="Qualidade dos dados"/>
    <s v="GRUPO KONTIK"/>
  </r>
  <r>
    <n v="22464462"/>
    <n v="23303365"/>
    <s v="ACC01"/>
    <x v="420"/>
    <d v="2025-07-02T16:05:44"/>
    <s v="0 a 02 dias"/>
    <s v="06 a 08 dias"/>
    <s v="FGWKJD"/>
    <s v="SABRE"/>
    <s v="SALUSTINO/VINICIUS DENNYS RAM"/>
    <s v="Clayton Alves de Rezende"/>
    <s v="Vanessa Pereira Ribeiro Carlos"/>
    <x v="385"/>
    <s v="EMAIL"/>
    <s v="-"/>
    <s v="OFF LINE"/>
    <s v="Invoice"/>
    <s v="Faturado"/>
    <s v="Aéreo"/>
    <s v="N"/>
    <s v="Grupo Shell"/>
    <s v="Shell"/>
    <s v="-"/>
    <s v="Copa Airlines"/>
    <n v="2971270778"/>
    <s v="FCM-OPE-SAO-PVI-SHELL"/>
    <s v="-"/>
    <x v="357"/>
    <n v="60.41"/>
    <n v="568.09"/>
    <n v="0"/>
    <n v="60.41"/>
    <n v="0"/>
    <n v="0"/>
    <s v="Reserva importada por HubTravel"/>
    <s v="Verificação de bilhetes: Bilhete 2971270778 já sendo utilizado para este fornecedor."/>
    <s v="SABRE"/>
    <s v="Bilhete duplicado"/>
    <s v="Bilhete Já Contabilizado"/>
    <s v="Duplicidade de Contabilização"/>
    <s v="Qualidade dos dados"/>
    <s v="GRUPO KONTIK"/>
  </r>
  <r>
    <n v="22363123"/>
    <n v="23217182"/>
    <s v="ACC01"/>
    <x v="421"/>
    <d v="2025-06-18T17:02:56"/>
    <s v="16 a 23 dias"/>
    <s v="24 a 31 dias"/>
    <s v="SFDPJY"/>
    <s v="GOVER"/>
    <s v="RENATA SOLIVA COSTA"/>
    <s v="Emilia Alejandra Pacheco Maraboli"/>
    <s v="Emilia Alejandra Pacheco Maraboli"/>
    <x v="386"/>
    <n v="4549588"/>
    <s v="-"/>
    <s v="OFF LINE"/>
    <s v="Cartão de crédito"/>
    <s v="Cartão AMEX"/>
    <s v="Aéreo"/>
    <s v="N"/>
    <s v="Grupo Gtm"/>
    <s v="Quantiq"/>
    <s v="-"/>
    <s v="Copa Airlines"/>
    <n v="2971263279"/>
    <s v="FCM-OPE-SAO-PVI-BTC"/>
    <s v="-"/>
    <x v="358"/>
    <n v="626.54999999999995"/>
    <n v="0"/>
    <n v="0"/>
    <n v="0"/>
    <n v="0"/>
    <n v="0"/>
    <s v="Reserva importada do sistema Gover. Id: 4549588"/>
    <s v="Verificação de bilhetes: Bilhete 2971263279 já sendo utilizado para este fornecedor."/>
    <s v="GOVER"/>
    <s v="Bilhete duplicado"/>
    <s v="Bilhete Já Contabilizado"/>
    <s v="Duplicidade de Contabilização"/>
    <s v="Qualidade dos dados"/>
    <s v="GRUPO KONTIK"/>
  </r>
  <r>
    <n v="22409894"/>
    <n v="23259362"/>
    <s v="ACC01"/>
    <x v="422"/>
    <d v="2025-07-01T18:51:16"/>
    <s v="03 a 05 dias"/>
    <s v="16 a 23 dias"/>
    <s v="UCPMKF"/>
    <s v="TMS"/>
    <s v="JULIO CESAR SANTOS JUNIOR"/>
    <s v="Viviam Maria de Souza"/>
    <s v="Viviam Maria de Souza"/>
    <x v="387"/>
    <n v="7046"/>
    <s v="-"/>
    <s v="ON LINE"/>
    <s v="Cartão de crédito"/>
    <s v="Cartão de crédito"/>
    <s v="Aéreo"/>
    <s v="S"/>
    <s v="Grupo Mars"/>
    <s v="Mars Brasil - Guararema"/>
    <s v="-"/>
    <s v="Copa Airlines"/>
    <n v="2971301408"/>
    <s v="FCM-OPE-SAO-PVI-MARS"/>
    <s v="-"/>
    <x v="359"/>
    <n v="747.4"/>
    <n v="0"/>
    <n v="0"/>
    <n v="0"/>
    <n v="0"/>
    <n v="0"/>
    <s v="Reserva importada do Sistema TMS. OS: 7046"/>
    <s v="Verificação de bilhetes: Bilhete 2971301408 já sendo utilizado para este fornecedor."/>
    <s v="ARGO(TMS)"/>
    <s v="Bilhete duplicado"/>
    <s v="Bilhete Já Contabilizado"/>
    <s v="Duplicidade de Contabilização"/>
    <s v="Qualidade dos dados"/>
    <s v="GRUPO KONTIK"/>
  </r>
  <r>
    <n v="22465524"/>
    <n v="23304415"/>
    <s v="ACC01"/>
    <x v="423"/>
    <d v="2025-07-02T16:05:44"/>
    <s v="0 a 02 dias"/>
    <s v="06 a 08 dias"/>
    <s v="YDKGLY"/>
    <s v="SABRE"/>
    <s v="CARNEIRO MARQUES/CRISTINA"/>
    <s v="Wellington Ribeiro da Silva"/>
    <s v="Wellington Ribeiro da Silva"/>
    <x v="88"/>
    <s v="YDKGLY"/>
    <s v="-"/>
    <s v="ON LINE"/>
    <s v="Cartão de crédito"/>
    <s v="Cartão de crédito"/>
    <s v="Aéreo"/>
    <s v="N"/>
    <s v="Grupo Nyasa Empreendimentos"/>
    <s v="Nyasa Empreendimentos"/>
    <s v="-"/>
    <s v="Copa Airlines"/>
    <n v="2872834347"/>
    <s v="EMF DIRETORIA"/>
    <s v="-"/>
    <x v="360"/>
    <n v="0"/>
    <n v="706.76"/>
    <n v="0"/>
    <n v="56.85"/>
    <n v="0"/>
    <n v="0"/>
    <s v="Reserva importada por HubTravel"/>
    <s v="Falta informar o status no trecho da accounting aérea (Bilhete: 2872834347)"/>
    <s v="SABRE"/>
    <s v="Falta informação nos trechos"/>
    <s v="Status do trecho/Trecho"/>
    <s v="Dados do Fornecedor"/>
    <s v="Qualidade dos dados"/>
    <s v="KONTIK BUSINESS TRAVEL"/>
  </r>
  <r>
    <n v="22465524"/>
    <n v="23304416"/>
    <s v="ACC02"/>
    <x v="423"/>
    <d v="2025-07-02T16:05:44"/>
    <s v="0 a 02 dias"/>
    <s v="06 a 08 dias"/>
    <s v="YDKGLY"/>
    <s v="SABRE"/>
    <s v="MARQUES/LEONARDO"/>
    <s v="Wellington Ribeiro da Silva"/>
    <s v="Wellington Ribeiro da Silva"/>
    <x v="88"/>
    <s v="YDKGLY"/>
    <s v="-"/>
    <s v="ON LINE"/>
    <s v="Cartão de crédito"/>
    <s v="Cartão de crédito"/>
    <s v="Aéreo"/>
    <s v="N"/>
    <s v="Grupo Nyasa Empreendimentos"/>
    <s v="Nyasa Empreendimentos"/>
    <s v="-"/>
    <s v="Copa Airlines"/>
    <n v="2872834349"/>
    <s v="EMF DIRETORIA"/>
    <s v="-"/>
    <x v="360"/>
    <n v="0"/>
    <n v="706.76"/>
    <n v="0"/>
    <n v="56.85"/>
    <n v="0"/>
    <n v="0"/>
    <s v="Reserva importada por HubTravel"/>
    <s v="Falta informar o status no trecho da accounting aérea (Bilhete: 2872834347)"/>
    <s v="SABRE"/>
    <s v="Falta informação nos trechos"/>
    <s v="Status do trecho/Trecho"/>
    <s v="Dados do Fornecedor"/>
    <s v="Qualidade dos dados"/>
    <s v="KONTIK BUSINESS TRAVEL"/>
  </r>
  <r>
    <n v="22465524"/>
    <n v="23304417"/>
    <s v="ACC03"/>
    <x v="423"/>
    <d v="2025-07-02T16:05:44"/>
    <s v="0 a 02 dias"/>
    <s v="06 a 08 dias"/>
    <s v="YDKGLY"/>
    <s v="SABRE"/>
    <s v="CARNEIRO MARQUES/CRISTINA"/>
    <s v="Wellington Ribeiro da Silva"/>
    <s v="Wellington Ribeiro da Silva"/>
    <x v="88"/>
    <s v="YDKGLY"/>
    <s v="-"/>
    <s v="ON LINE"/>
    <s v="Cartão de crédito"/>
    <s v="TKT"/>
    <s v="Aéreo"/>
    <s v="N"/>
    <s v="Grupo Nyasa Empreendimentos"/>
    <s v="Nyasa Empreendimentos"/>
    <s v="-"/>
    <s v="Copa Airlines"/>
    <n v="2971244822"/>
    <s v="EMF DIRETORIA"/>
    <s v="-"/>
    <x v="361"/>
    <n v="0"/>
    <n v="0"/>
    <n v="0"/>
    <n v="0"/>
    <n v="0"/>
    <n v="0"/>
    <s v="Reserva importada por HubTravel"/>
    <s v="Falta informar o status no trecho da accounting aérea (Bilhete: 2872834347)"/>
    <s v="SABRE"/>
    <s v="Falta informação nos trechos"/>
    <s v="Status do trecho/Trecho"/>
    <s v="Dados do Fornecedor"/>
    <s v="Qualidade dos dados"/>
    <s v="KONTIK BUSINESS TRAVEL"/>
  </r>
  <r>
    <n v="22465524"/>
    <n v="23304418"/>
    <s v="ACC04"/>
    <x v="423"/>
    <d v="2025-07-02T16:05:44"/>
    <s v="0 a 02 dias"/>
    <s v="06 a 08 dias"/>
    <s v="YDKGLY"/>
    <s v="SABRE"/>
    <s v="CARNEIRO MARQUES/CRISTINA"/>
    <s v="Wellington Ribeiro da Silva"/>
    <s v="Wellington Ribeiro da Silva"/>
    <x v="88"/>
    <s v="YDKGLY"/>
    <s v="-"/>
    <s v="ON LINE"/>
    <s v="Invoice"/>
    <s v="Faturado"/>
    <s v="Aéreo"/>
    <s v="N"/>
    <s v="Grupo Nyasa Empreendimentos"/>
    <s v="Nyasa Empreendimentos"/>
    <s v="-"/>
    <s v="Copa Airlines"/>
    <n v="1911632013"/>
    <s v="EMF DIRETORIA"/>
    <s v="-"/>
    <x v="362"/>
    <n v="0"/>
    <n v="0"/>
    <n v="0"/>
    <n v="0"/>
    <n v="0"/>
    <n v="0"/>
    <s v="Reserva importada por HubTravel"/>
    <s v="Falta informar o status no trecho da accounting aérea (Bilhete: 2872834347)"/>
    <s v="SABRE"/>
    <s v="Falta informação nos trechos"/>
    <s v="Status do trecho/Trecho"/>
    <s v="Dados do Fornecedor"/>
    <s v="Qualidade dos dados"/>
    <s v="KONTIK BUSINESS TRAVEL"/>
  </r>
  <r>
    <n v="22465524"/>
    <n v="23304419"/>
    <s v="ACC05"/>
    <x v="423"/>
    <d v="2025-07-02T16:05:44"/>
    <s v="0 a 02 dias"/>
    <s v="06 a 08 dias"/>
    <s v="YDKGLY"/>
    <s v="SABRE"/>
    <s v="MARQUES/LEONARDO"/>
    <s v="Wellington Ribeiro da Silva"/>
    <s v="Wellington Ribeiro da Silva"/>
    <x v="88"/>
    <s v="YDKGLY"/>
    <s v="-"/>
    <s v="ON LINE"/>
    <s v="Cartão de crédito"/>
    <s v="TKT"/>
    <s v="Aéreo"/>
    <s v="N"/>
    <s v="Grupo Nyasa Empreendimentos"/>
    <s v="Nyasa Empreendimentos"/>
    <s v="-"/>
    <s v="Copa Airlines"/>
    <n v="2971244824"/>
    <s v="EMF DIRETORIA"/>
    <s v="-"/>
    <x v="361"/>
    <n v="0"/>
    <n v="0"/>
    <n v="0"/>
    <n v="0"/>
    <n v="0"/>
    <n v="0"/>
    <s v="Reserva importada por HubTravel"/>
    <s v="Falta informar o status no trecho da accounting aérea (Bilhete: 2872834347)"/>
    <s v="SABRE"/>
    <s v="Falta informação nos trechos"/>
    <s v="Status do trecho/Trecho"/>
    <s v="Dados do Fornecedor"/>
    <s v="Qualidade dos dados"/>
    <s v="KONTIK BUSINESS TRAVEL"/>
  </r>
  <r>
    <n v="22465524"/>
    <n v="23304420"/>
    <s v="ACC06"/>
    <x v="423"/>
    <d v="2025-07-02T16:05:44"/>
    <s v="0 a 02 dias"/>
    <s v="06 a 08 dias"/>
    <s v="YDKGLY"/>
    <s v="SABRE"/>
    <s v="MARQUES/LEONARDO"/>
    <s v="Wellington Ribeiro da Silva"/>
    <s v="Wellington Ribeiro da Silva"/>
    <x v="88"/>
    <s v="YDKGLY"/>
    <s v="-"/>
    <s v="ON LINE"/>
    <s v="Invoice"/>
    <s v="Faturado"/>
    <s v="Aéreo"/>
    <s v="N"/>
    <s v="Grupo Nyasa Empreendimentos"/>
    <s v="Nyasa Empreendimentos"/>
    <s v="-"/>
    <s v="Copa Airlines"/>
    <n v="1911632014"/>
    <s v="EMF DIRETORIA"/>
    <s v="-"/>
    <x v="362"/>
    <n v="0"/>
    <n v="0"/>
    <n v="0"/>
    <n v="0"/>
    <n v="0"/>
    <n v="0"/>
    <s v="Reserva importada por HubTravel"/>
    <s v="Falta informar o status no trecho da accounting aérea (Bilhete: 2872834347)"/>
    <s v="SABRE"/>
    <s v="Falta informação nos trechos"/>
    <s v="Status do trecho/Trecho"/>
    <s v="Dados do Fornecedor"/>
    <s v="Qualidade dos dados"/>
    <s v="KONTIK BUSINESS TRAVEL"/>
  </r>
  <r>
    <n v="22465524"/>
    <n v="23304421"/>
    <s v="ACC07"/>
    <x v="423"/>
    <d v="2025-07-02T16:05:44"/>
    <s v="0 a 02 dias"/>
    <s v="06 a 08 dias"/>
    <s v="YDKGLY"/>
    <s v="SABRE"/>
    <s v="CARNEIRO MARQUES/CRISTINA"/>
    <s v="Wellington Ribeiro da Silva"/>
    <s v="Wellington Ribeiro da Silva"/>
    <x v="88"/>
    <s v="YDKGLY"/>
    <s v="-"/>
    <s v="ON LINE"/>
    <s v="Cartão de crédito"/>
    <s v="TKT"/>
    <s v="Aéreo"/>
    <s v="N"/>
    <s v="Grupo Nyasa Empreendimentos"/>
    <s v="Nyasa Empreendimentos"/>
    <s v="-"/>
    <s v="Copa Airlines"/>
    <n v="2971391150"/>
    <s v="EMF DIRETORIA"/>
    <s v="-"/>
    <x v="363"/>
    <n v="0"/>
    <n v="0"/>
    <n v="0"/>
    <n v="0"/>
    <n v="0"/>
    <n v="0"/>
    <s v="Reserva importada por HubTravel"/>
    <s v="Falta informar o status no trecho da accounting aérea (Bilhete: 2872834347)"/>
    <s v="SABRE"/>
    <s v="Falta informação nos trechos"/>
    <s v="Status do trecho/Trecho"/>
    <s v="Dados do Fornecedor"/>
    <s v="Qualidade dos dados"/>
    <s v="KONTIK BUSINESS TRAVEL"/>
  </r>
  <r>
    <n v="22465524"/>
    <n v="23304422"/>
    <s v="ACC08"/>
    <x v="423"/>
    <d v="2025-07-02T16:05:44"/>
    <s v="0 a 02 dias"/>
    <s v="06 a 08 dias"/>
    <s v="YDKGLY"/>
    <s v="SABRE"/>
    <s v="CARNEIRO MARQUES/CRISTINA"/>
    <s v="Wellington Ribeiro da Silva"/>
    <s v="Wellington Ribeiro da Silva"/>
    <x v="88"/>
    <s v="YDKGLY"/>
    <s v="-"/>
    <s v="ON LINE"/>
    <s v="Cartão de crédito"/>
    <s v="Cartão de crédito"/>
    <s v="Aéreo"/>
    <s v="N"/>
    <s v="Grupo Nyasa Empreendimentos"/>
    <s v="Nyasa Empreendimentos"/>
    <s v="-"/>
    <s v="Copa Airlines"/>
    <n v="1911632015"/>
    <s v="EMF DIRETORIA"/>
    <s v="-"/>
    <x v="364"/>
    <n v="0"/>
    <n v="0"/>
    <n v="0"/>
    <n v="0"/>
    <n v="0"/>
    <n v="0"/>
    <s v="Reserva importada por HubTravel"/>
    <s v="Falta informar o status no trecho da accounting aérea (Bilhete: 2872834347)"/>
    <s v="SABRE"/>
    <s v="Falta informação nos trechos"/>
    <s v="Status do trecho/Trecho"/>
    <s v="Dados do Fornecedor"/>
    <s v="Qualidade dos dados"/>
    <s v="KONTIK BUSINESS TRAVEL"/>
  </r>
  <r>
    <n v="22465524"/>
    <n v="23304423"/>
    <s v="ACC09"/>
    <x v="423"/>
    <d v="2025-07-02T16:05:44"/>
    <s v="0 a 02 dias"/>
    <s v="06 a 08 dias"/>
    <s v="YDKGLY"/>
    <s v="SABRE"/>
    <s v="MARQUES/LEONARDO"/>
    <s v="Wellington Ribeiro da Silva"/>
    <s v="Wellington Ribeiro da Silva"/>
    <x v="88"/>
    <s v="YDKGLY"/>
    <s v="-"/>
    <s v="ON LINE"/>
    <s v="Cartão de crédito"/>
    <s v="TKT"/>
    <s v="Aéreo"/>
    <s v="N"/>
    <s v="Grupo Nyasa Empreendimentos"/>
    <s v="Nyasa Empreendimentos"/>
    <s v="-"/>
    <s v="Copa Airlines"/>
    <n v="2971391151"/>
    <s v="EMF DIRETORIA"/>
    <s v="-"/>
    <x v="363"/>
    <n v="0"/>
    <n v="0"/>
    <n v="0"/>
    <n v="0"/>
    <n v="0"/>
    <n v="0"/>
    <s v="Reserva importada por HubTravel"/>
    <s v="Falta informar o status no trecho da accounting aérea (Bilhete: 2872834347)"/>
    <s v="SABRE"/>
    <s v="Falta informação nos trechos"/>
    <s v="Status do trecho/Trecho"/>
    <s v="Dados do Fornecedor"/>
    <s v="Qualidade dos dados"/>
    <s v="KONTIK BUSINESS TRAVEL"/>
  </r>
  <r>
    <n v="22465524"/>
    <n v="23304424"/>
    <s v="ACC10"/>
    <x v="423"/>
    <d v="2025-07-02T16:05:44"/>
    <s v="0 a 02 dias"/>
    <s v="06 a 08 dias"/>
    <s v="YDKGLY"/>
    <s v="SABRE"/>
    <s v="MARQUES/LEONARDO"/>
    <s v="Wellington Ribeiro da Silva"/>
    <s v="Wellington Ribeiro da Silva"/>
    <x v="88"/>
    <s v="YDKGLY"/>
    <s v="-"/>
    <s v="ON LINE"/>
    <s v="Cartão de crédito"/>
    <s v="Cartão de crédito"/>
    <s v="Aéreo"/>
    <s v="N"/>
    <s v="Grupo Nyasa Empreendimentos"/>
    <s v="Nyasa Empreendimentos"/>
    <s v="-"/>
    <s v="Copa Airlines"/>
    <n v="1911632016"/>
    <s v="EMF DIRETORIA"/>
    <s v="-"/>
    <x v="364"/>
    <n v="0"/>
    <n v="0"/>
    <n v="0"/>
    <n v="0"/>
    <n v="0"/>
    <n v="0"/>
    <s v="Reserva importada por HubTravel"/>
    <s v="Falta informar o status no trecho da accounting aérea (Bilhete: 2872834347)"/>
    <s v="SABRE"/>
    <s v="Falta informação nos trechos"/>
    <s v="Status do trecho/Trecho"/>
    <s v="Dados do Fornecedor"/>
    <s v="Qualidade dos dados"/>
    <s v="KONTIK BUSINESS TRAVEL"/>
  </r>
  <r>
    <n v="22482887"/>
    <n v="23318084"/>
    <s v="ACC01"/>
    <x v="424"/>
    <d v="2025-06-30T14:57:36"/>
    <s v="03 a 05 dias"/>
    <s v="03 a 05 dias"/>
    <s v="BJNH4X"/>
    <s v="MANUAL"/>
    <s v="GIL ROMERO/VICTOR"/>
    <s v="Luciene Carvalho Santos"/>
    <s v="Luciene Carvalho Santos"/>
    <x v="388"/>
    <s v="BJNH4X"/>
    <s v="-"/>
    <s v="OFF LINE"/>
    <s v="Cartão de crédito"/>
    <s v="Cartão AMEX"/>
    <s v="Aéreo"/>
    <s v="N"/>
    <s v="Grupo Amadeus"/>
    <s v="Amadeus Brasil"/>
    <s v="-"/>
    <s v="Copa Airlines"/>
    <n v="1408078522"/>
    <s v="FCM-OPE-SAO-PVI-BTC"/>
    <s v="-"/>
    <x v="365"/>
    <n v="696.5"/>
    <n v="0"/>
    <n v="0"/>
    <n v="0"/>
    <n v="0"/>
    <n v="0"/>
    <s v="-"/>
    <s v="Pnr já existente. A duplicidade de rloc é permitida apenas 6 meses após o último pnr emitido"/>
    <s v="MANUAL"/>
    <s v="Duplicidade de RLOC"/>
    <s v="Campo RLOC"/>
    <s v="Duplicidade de Contabilização"/>
    <s v="Qualidade dos dados"/>
    <s v="GRUPO KONTIK"/>
  </r>
  <r>
    <n v="22441601"/>
    <n v="23284677"/>
    <s v="ACC01"/>
    <x v="425"/>
    <d v="2025-06-23T09:35:58"/>
    <s v="09 a 15 dias"/>
    <s v="09 a 15 dias"/>
    <s v="JKBKME"/>
    <s v="TMS"/>
    <s v="ROBERTO RAMOS"/>
    <s v="Renan Garib Pacheco do Amaral"/>
    <s v="Renan Garib Pacheco do Amaral"/>
    <x v="389"/>
    <n v="8011"/>
    <s v="-"/>
    <s v="OFF LINE"/>
    <s v="Cartão de crédito"/>
    <s v="Cartão de crédito"/>
    <s v="Aéreo"/>
    <s v="N"/>
    <s v="Grupo Braskem"/>
    <s v="Braskem - Camacari"/>
    <s v="-"/>
    <s v="British Airways Plc"/>
    <n v="2971301422"/>
    <s v="KON-OPE-SAO-PVI-BRASKEM"/>
    <s v="-"/>
    <x v="366"/>
    <n v="1128.69"/>
    <n v="0"/>
    <n v="0"/>
    <n v="0"/>
    <n v="0"/>
    <n v="0"/>
    <s v="Reserva importada do Sistema TMS. OS: 8011"/>
    <s v="Verificação de bilhetes: Bilhete 2971301422 já sendo utilizado para este fornecedor."/>
    <s v="ARGO(TMS)"/>
    <s v="Bilhete duplicado"/>
    <s v="Bilhete Já Contabilizado"/>
    <s v="Duplicidade de Contabilização"/>
    <s v="Qualidade dos dados"/>
    <s v="GRUPO KONTIK"/>
  </r>
  <r>
    <n v="22467403"/>
    <n v="23306248"/>
    <s v="ACC01"/>
    <x v="426"/>
    <d v="2025-06-27T18:52:58"/>
    <s v="06 a 08 dias"/>
    <s v="06 a 08 dias"/>
    <s v="NYIMYA"/>
    <s v="GOVER"/>
    <s v="Ismael Moreira Roxo"/>
    <s v="Sheila Ramos dos Santos"/>
    <s v="Sheila Ramos dos Santos"/>
    <x v="390"/>
    <n v="4558030"/>
    <s v="-"/>
    <s v="ON LINE"/>
    <s v="Cartão de crédito"/>
    <s v="Cartão AMEX"/>
    <s v="Aéreo"/>
    <s v="N"/>
    <s v="Grupo British American Tobacco"/>
    <s v="Souza Cruz"/>
    <s v="-"/>
    <s v="British Airways Plc"/>
    <n v="2971392658"/>
    <s v="FCM-OPE-SAO-PVI-BAT"/>
    <s v="-"/>
    <x v="367"/>
    <n v="2221.79"/>
    <n v="0"/>
    <n v="0"/>
    <n v="0"/>
    <n v="0"/>
    <n v="0"/>
    <s v="Reserva importada do sistema Gover. Id: 4558030"/>
    <s v="Verificação de bilhetes: Bilhete 2971392658 já sendo utilizado para este fornecedor."/>
    <s v="GOVER"/>
    <s v="Bilhete duplicado"/>
    <s v="Bilhete Já Contabilizado"/>
    <s v="Duplicidade de Contabilização"/>
    <s v="Qualidade dos dados"/>
    <s v="GRUPO KONTIK"/>
  </r>
  <r>
    <n v="22462607"/>
    <n v="23302176"/>
    <s v="ACC01"/>
    <x v="427"/>
    <d v="2025-06-26T21:10:31"/>
    <s v="06 a 08 dias"/>
    <s v="06 a 08 dias"/>
    <s v="LOUBBR"/>
    <s v="TMS"/>
    <s v="DANIEL SPOHR"/>
    <s v="Leonardo da Silva Botelho de Castro"/>
    <s v="Leonardo da Silva Botelho de Castro"/>
    <x v="246"/>
    <n v="8265"/>
    <s v="-"/>
    <s v="OFF LINE"/>
    <s v="Cartão de crédito"/>
    <s v="Cartão de crédito"/>
    <s v="Aéreo"/>
    <s v="N"/>
    <s v="Grupo Braskem"/>
    <s v="Braskem - Camacari"/>
    <s v="-"/>
    <s v="United"/>
    <n v="2971371902"/>
    <s v="KON-OPE-SAO-PVI-BRASKEM"/>
    <s v="-"/>
    <x v="368"/>
    <n v="607.23"/>
    <n v="0"/>
    <n v="0"/>
    <n v="0"/>
    <n v="0"/>
    <n v="0"/>
    <s v="Reserva importada do Sistema TMS. OS: 8265"/>
    <s v="Verificação de bilhetes: Bilhete 2971371902 já sendo utilizado para este fornecedor."/>
    <s v="ARGO(TMS)"/>
    <s v="Bilhete duplicado"/>
    <s v="Bilhete Já Contabilizado"/>
    <s v="Duplicidade de Contabilização"/>
    <s v="Qualidade dos dados"/>
    <s v="GRUPO KONTIK"/>
  </r>
  <r>
    <n v="22462034"/>
    <n v="23301692"/>
    <s v="ACC01"/>
    <x v="428"/>
    <d v="2025-06-26T18:50:31"/>
    <s v="06 a 08 dias"/>
    <s v="06 a 08 dias"/>
    <s v="DEWMAJ"/>
    <s v="TMS"/>
    <s v="AUGUSTO PASSOS"/>
    <s v="Leonardo da Silva Botelho de Castro"/>
    <s v="Leonardo da Silva Botelho de Castro"/>
    <x v="391"/>
    <n v="8311"/>
    <s v="-"/>
    <s v="OFF LINE"/>
    <s v="Cartão de crédito"/>
    <s v="Cartão de crédito"/>
    <s v="Aéreo"/>
    <s v="N"/>
    <s v="Grupo Braskem"/>
    <s v="Braskem - Camacari"/>
    <s v="-"/>
    <s v="United"/>
    <n v="2971371912"/>
    <s v="KON-OPE-SAO-PVI-BRASKEM"/>
    <s v="-"/>
    <x v="369"/>
    <n v="495.13"/>
    <n v="0"/>
    <n v="0"/>
    <n v="0"/>
    <n v="0"/>
    <n v="0"/>
    <s v="Reserva importada do Sistema TMS. OS: 8311"/>
    <s v="Verificação de bilhetes: Bilhete 2971371912 já sendo utilizado para este fornecedor."/>
    <s v="ARGO(TMS)"/>
    <s v="Bilhete duplicado"/>
    <s v="Bilhete Já Contabilizado"/>
    <s v="Duplicidade de Contabilização"/>
    <s v="Qualidade dos dados"/>
    <s v="GRUPO KONTIK"/>
  </r>
  <r>
    <n v="22462893"/>
    <n v="23302399"/>
    <s v="ACC01"/>
    <x v="429"/>
    <d v="2025-06-27T22:15:43"/>
    <s v="06 a 08 dias"/>
    <s v="06 a 08 dias"/>
    <s v="IFGCAM"/>
    <s v="TMS"/>
    <s v="CAROLINA SAPTCHENKO"/>
    <s v="ADRIANA MIRANDA COUTINHO"/>
    <s v="ADRIANA MIRANDA COUTINHO"/>
    <x v="392"/>
    <n v="8164"/>
    <s v="-"/>
    <s v="OFF LINE"/>
    <s v="Invoice"/>
    <s v="Faturado"/>
    <s v="Aéreo"/>
    <s v="N"/>
    <s v="Grupo Braskem"/>
    <s v="Braskem - Camacari"/>
    <s v="-"/>
    <s v="United"/>
    <n v="2971371903"/>
    <s v="KON-OPE-SAO-PVI-BRASKEM"/>
    <s v="-"/>
    <x v="370"/>
    <n v="491.87"/>
    <n v="0"/>
    <n v="0"/>
    <n v="0"/>
    <n v="0"/>
    <n v="0"/>
    <s v="Reserva importada do Sistema TMS. OS: 8164"/>
    <s v="Verificação de bilhetes: Bilhete 2971371903 já sendo utilizado para este fornecedor."/>
    <s v="ARGO(TMS)"/>
    <s v="Bilhete duplicado"/>
    <s v="Bilhete Já Contabilizado"/>
    <s v="Duplicidade de Contabilização"/>
    <s v="Qualidade dos dados"/>
    <s v="GRUPO KONTIK"/>
  </r>
  <r>
    <n v="22471871"/>
    <n v="23309589"/>
    <s v="ACC01"/>
    <x v="430"/>
    <d v="2025-07-01T18:58:13"/>
    <s v="03 a 05 dias"/>
    <s v="06 a 08 dias"/>
    <s v="IWWLEH"/>
    <s v="TMS"/>
    <s v="DEMETRIO COZZI"/>
    <s v="Viviam Maria de Souza"/>
    <s v="Viviam Maria de Souza"/>
    <x v="393"/>
    <n v="7193"/>
    <s v="-"/>
    <s v="OFF LINE"/>
    <s v="Cartão de crédito"/>
    <s v="Cartão de crédito"/>
    <s v="Aéreo"/>
    <s v="S"/>
    <s v="Grupo Mars"/>
    <s v="Mars Brasil - Guararema"/>
    <s v="-"/>
    <s v="United"/>
    <n v="2971372772"/>
    <s v="FCM-OPE-SAO-PVI-MARS"/>
    <s v="-"/>
    <x v="94"/>
    <n v="0"/>
    <n v="0"/>
    <n v="0"/>
    <n v="0"/>
    <n v="0"/>
    <n v="0"/>
    <s v="Reserva importada do Sistema TMS. OS: 7193"/>
    <s v="Verificação de bilhetes: Bilhete 2971372772 já sendo utilizado para este fornecedor."/>
    <s v="ARGO(TMS)"/>
    <s v="Bilhete duplicado"/>
    <s v="Bilhete Já Contabilizado"/>
    <s v="Duplicidade de Contabilização"/>
    <s v="Qualidade dos dados"/>
    <s v="GRUPO KONTIK"/>
  </r>
  <r>
    <n v="22381876"/>
    <n v="23235055"/>
    <s v="ACC01"/>
    <x v="431"/>
    <d v="2025-06-18T17:02:17"/>
    <s v="16 a 23 dias"/>
    <s v="16 a 23 dias"/>
    <s v="QDQBXC"/>
    <s v="TMS"/>
    <s v="ALEXANDRE STEMPNIAK"/>
    <s v="Viviam Maria de Souza"/>
    <s v="Viviam Maria de Souza"/>
    <x v="394"/>
    <n v="6957"/>
    <s v="-"/>
    <s v="OFF LINE"/>
    <s v="Cartão de crédito"/>
    <s v="Cartão de crédito"/>
    <s v="Aéreo"/>
    <s v="S"/>
    <s v="Grupo Mars"/>
    <s v="Mars Brasil - Guararema"/>
    <s v="-"/>
    <s v="United"/>
    <n v="2971301364"/>
    <s v="FCM-OPE-SAO-PVI-MARS"/>
    <s v="-"/>
    <x v="371"/>
    <n v="496.8"/>
    <n v="0"/>
    <n v="0"/>
    <n v="0"/>
    <n v="0"/>
    <n v="0"/>
    <s v="Reserva importada do Sistema TMS. OS: 6957"/>
    <s v="Verificação de bilhetes: Bilhete 2971301364 já sendo utilizado para este fornecedor."/>
    <s v="ARGO(TMS)"/>
    <s v="Bilhete duplicado"/>
    <s v="Bilhete Já Contabilizado"/>
    <s v="Duplicidade de Contabilização"/>
    <s v="Qualidade dos dados"/>
    <s v="GRUPO KONTIK"/>
  </r>
  <r>
    <n v="22381878"/>
    <n v="23235057"/>
    <s v="ACC01"/>
    <x v="432"/>
    <d v="2025-06-18T17:02:18"/>
    <s v="16 a 23 dias"/>
    <s v="16 a 23 dias"/>
    <s v="YDVFLZ"/>
    <s v="TMS"/>
    <s v="NELSON TREVISAN JUNIOR"/>
    <s v="Viviam Maria de Souza"/>
    <s v="Viviam Maria de Souza"/>
    <x v="395"/>
    <n v="6956"/>
    <s v="-"/>
    <s v="ON LINE"/>
    <s v="Cartão de crédito"/>
    <s v="Cartão de crédito"/>
    <s v="Aéreo"/>
    <s v="S"/>
    <s v="Grupo Mars"/>
    <s v="Mars Brasil - Guararema"/>
    <s v="-"/>
    <s v="United"/>
    <n v="2971301363"/>
    <s v="FCM-OPE-SAO-PVI-MARS"/>
    <s v="-"/>
    <x v="372"/>
    <n v="1189.3800000000001"/>
    <n v="0"/>
    <n v="0"/>
    <n v="0"/>
    <n v="0"/>
    <n v="0"/>
    <s v="Reserva importada do Sistema TMS. OS: 6956"/>
    <s v="Verificação de bilhetes: Bilhete 2971301363 já sendo utilizado para este fornecedor."/>
    <s v="ARGO(TMS)"/>
    <s v="Bilhete duplicado"/>
    <s v="Bilhete Já Contabilizado"/>
    <s v="Duplicidade de Contabilização"/>
    <s v="Qualidade dos dados"/>
    <s v="GRUPO KONTIK"/>
  </r>
  <r>
    <n v="22466825"/>
    <n v="23305664"/>
    <s v="ACC01"/>
    <x v="433"/>
    <d v="2025-07-02T16:14:17"/>
    <s v="0 a 02 dias"/>
    <s v="06 a 08 dias"/>
    <s v="7H3FF0"/>
    <s v="GOVER"/>
    <s v="NATALI WENIGER SPELLING GORMEZANO"/>
    <s v="Ercy Iwamoto"/>
    <s v="Clayton Alves de Rezende"/>
    <x v="396"/>
    <n v="4556630"/>
    <s v="-"/>
    <s v="OFF LINE"/>
    <s v="Cartão de crédito"/>
    <s v="Cartão AMEX"/>
    <s v="Aéreo"/>
    <s v="N"/>
    <s v="Grupo Icon"/>
    <s v="Pra"/>
    <s v="Cliente FEE no POS"/>
    <s v="United"/>
    <n v="2971372795"/>
    <s v="FCM-OPE-SAO-PVI-BTC-PRA/RPS"/>
    <s v="-"/>
    <x v="373"/>
    <n v="493.53"/>
    <n v="0"/>
    <n v="0"/>
    <n v="0"/>
    <n v="0"/>
    <n v="120"/>
    <s v="Reserva importada do sistema Gover. Id: 4556630"/>
    <s v="8683627/5951073&quot; possui uma transação de cartão efetivada"/>
    <s v="GOVER"/>
    <s v="Conciliação de Cartão"/>
    <s v="Financeiro Conciliado"/>
    <s v="Edição não Permitida"/>
    <s v="Processo Operacional"/>
    <s v="KONTIK BUSINESS TRAVEL"/>
  </r>
  <r>
    <n v="22382999"/>
    <n v="23236202"/>
    <s v="ACC01"/>
    <x v="434"/>
    <d v="2025-06-18T17:03:26"/>
    <s v="16 a 23 dias"/>
    <s v="16 a 23 dias"/>
    <s v="CCAWON01"/>
    <s v="GOVER"/>
    <s v="Hilton Della Rosa Filho"/>
    <s v="Valeria Domingues Cavalcante"/>
    <s v="Valeria Domingues Cavalcante"/>
    <x v="397"/>
    <n v="4551382"/>
    <s v="-"/>
    <s v="OFF LINE"/>
    <s v="Cartão de crédito"/>
    <s v="Cartão AMEX"/>
    <s v="Aéreo"/>
    <s v="N"/>
    <s v="Grupo Firmenich"/>
    <s v="Firmenich"/>
    <s v="-"/>
    <s v="Swiss"/>
    <n v="2971263303"/>
    <s v="FCM-OPE-SAO-PVI-BTC-FIRMENICH"/>
    <s v="-"/>
    <x v="374"/>
    <n v="1111.1400000000001"/>
    <n v="0"/>
    <n v="0"/>
    <n v="0"/>
    <n v="0"/>
    <n v="0"/>
    <s v="Reserva importada do sistema Gover. Id: 4551382"/>
    <s v="Verificação de bilhetes: Bilhete 2971263303 já sendo utilizado para este fornecedor."/>
    <s v="GOVER"/>
    <s v="Bilhete duplicado"/>
    <s v="Bilhete Já Contabilizado"/>
    <s v="Duplicidade de Contabilização"/>
    <s v="Qualidade dos dados"/>
    <s v="GRUPO KONTIK"/>
  </r>
  <r>
    <n v="22462737"/>
    <n v="23302280"/>
    <s v="ACC01"/>
    <x v="435"/>
    <d v="2025-06-26T22:27:35"/>
    <s v="06 a 08 dias"/>
    <s v="06 a 08 dias"/>
    <s v="LVLITT"/>
    <s v="TMS"/>
    <s v="RENATA SOUZA"/>
    <s v="ADRIANA MIRANDA COUTINHO"/>
    <s v="ADRIANA MIRANDA COUTINHO"/>
    <x v="398"/>
    <n v="8255"/>
    <s v="-"/>
    <s v="OFF LINE"/>
    <s v="Cartão de crédito"/>
    <s v="Cartão de crédito"/>
    <s v="Aéreo"/>
    <s v="N"/>
    <s v="Grupo Braskem"/>
    <s v="Braskem - Camacari"/>
    <s v="-"/>
    <s v="Swiss"/>
    <n v="2971371898"/>
    <s v="KON-OPE-SAO-PVI-BRASKEM"/>
    <s v="-"/>
    <x v="375"/>
    <n v="622.16999999999996"/>
    <n v="0"/>
    <n v="0"/>
    <n v="0"/>
    <n v="0"/>
    <n v="0"/>
    <s v="Reserva importada do Sistema TMS. OS: 8255"/>
    <s v="Verificação de bilhetes: Bilhete 2971371898 já sendo utilizado para este fornecedor."/>
    <s v="ARGO(TMS)"/>
    <s v="Bilhete duplicado"/>
    <s v="Bilhete Já Contabilizado"/>
    <s v="Duplicidade de Contabilização"/>
    <s v="Qualidade dos dados"/>
    <s v="GRUPO KONTIK"/>
  </r>
  <r>
    <n v="22462847"/>
    <n v="23302368"/>
    <s v="ACC01"/>
    <x v="436"/>
    <d v="2025-06-26T22:51:29"/>
    <s v="06 a 08 dias"/>
    <s v="06 a 08 dias"/>
    <s v="IJIWYN"/>
    <s v="TMS"/>
    <s v="RUY CARVALHO NETO"/>
    <s v="Leonardo da Silva Botelho de Castro"/>
    <s v="Leonardo da Silva Botelho de Castro"/>
    <x v="399"/>
    <n v="8234"/>
    <s v="-"/>
    <s v="OFF LINE"/>
    <s v="Cartão de crédito"/>
    <s v="Cartão de crédito"/>
    <s v="Aéreo"/>
    <s v="N"/>
    <s v="Grupo Braskem"/>
    <s v="Braskem - Camacari"/>
    <s v="-"/>
    <s v="Swiss"/>
    <n v="2971371875"/>
    <s v="KON-OPE-SAO-PVI-BRASKEM"/>
    <s v="-"/>
    <x v="376"/>
    <n v="1132.29"/>
    <n v="0"/>
    <n v="0"/>
    <n v="0"/>
    <n v="0"/>
    <n v="0"/>
    <s v="Reserva importada do Sistema TMS. OS: 8234"/>
    <s v="Verificação de bilhetes: Bilhete 2971371875 já sendo utilizado para este fornecedor."/>
    <s v="ARGO(TMS)"/>
    <s v="Bilhete duplicado"/>
    <s v="Bilhete Já Contabilizado"/>
    <s v="Duplicidade de Contabilização"/>
    <s v="Qualidade dos dados"/>
    <s v="GRUPO KONTIK"/>
  </r>
  <r>
    <n v="22460147"/>
    <n v="23299833"/>
    <s v="ACC01"/>
    <x v="437"/>
    <d v="2025-06-30T16:21:26"/>
    <s v="03 a 05 dias"/>
    <s v="06 a 08 dias"/>
    <s v="CCGCJC"/>
    <s v="SABRE"/>
    <s v="VISCARDI/SOFIA"/>
    <s v="Wellington Ribeiro da Silva"/>
    <s v="Wellington Ribeiro da Silva"/>
    <x v="400"/>
    <s v="CCGCJC"/>
    <s v="-"/>
    <s v="ON LINE"/>
    <s v="Invoice"/>
    <s v="Faturado"/>
    <s v="Aéreo"/>
    <s v="N"/>
    <s v="Grupo Nyasa Empreendimentos"/>
    <s v="Nyasa Empreendimentos"/>
    <s v="-"/>
    <s v="Swiss"/>
    <n v="2971202018"/>
    <s v="EMF DIRETORIA"/>
    <s v="-"/>
    <x v="377"/>
    <n v="55.65"/>
    <n v="583.67999999999995"/>
    <n v="0"/>
    <n v="55.65"/>
    <n v="0"/>
    <n v="0"/>
    <s v="Reserva importada por HubTravel"/>
    <s v="Verificação de bilhetes: Bilhete 2971202018 já sendo utilizado para este fornecedor."/>
    <s v="SABRE"/>
    <s v="Bilhete duplicado"/>
    <s v="Bilhete Já Contabilizado"/>
    <s v="Duplicidade de Contabilização"/>
    <s v="Qualidade dos dados"/>
    <s v="GRUPO KONTIK"/>
  </r>
  <r>
    <n v="22497774"/>
    <n v="23331289"/>
    <s v="ACC02"/>
    <x v="65"/>
    <d v="2025-07-02T16:06:23"/>
    <s v="0 a 02 dias"/>
    <s v="0 a 02 dias"/>
    <s v="MPIJCAT"/>
    <s v="SABRE"/>
    <s v="BRANDAO/ALESSANDRO PEREIRA MR"/>
    <s v="CT"/>
    <s v="CT"/>
    <x v="64"/>
    <s v="C2187O3M5"/>
    <s v="-"/>
    <s v="ON LINE"/>
    <s v="Pagamento direto"/>
    <s v="Pagamento direto"/>
    <s v="Hotel"/>
    <s v="N"/>
    <s v="Grupo Basf"/>
    <s v="Basf Sa"/>
    <s v="-"/>
    <s v="Ibis Vitoria Praia do Canto"/>
    <s v="-"/>
    <s v="FCM-OPE-SAO-PVI-BASF"/>
    <s v="-"/>
    <x v="378"/>
    <n v="31.9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Sistêmico"/>
    <s v="GRUPO KONTIK"/>
  </r>
  <r>
    <n v="22505501"/>
    <n v="23338208"/>
    <s v="ACC01"/>
    <x v="438"/>
    <d v="2025-07-03T17:10:53"/>
    <s v="0 a 02 dias"/>
    <s v="0 a 02 dias"/>
    <n v="19034751"/>
    <s v="GOVER"/>
    <s v="Emerson Diego Silva"/>
    <s v="Wilson Jose Araujo de Gusmao Junior"/>
    <s v="Wilson Jose Araujo de Gusmao Junior"/>
    <x v="401"/>
    <n v="4560382"/>
    <s v="-"/>
    <s v="OFF LINE"/>
    <s v="Cartão de crédito"/>
    <s v="Cartão de crédito"/>
    <s v="Hotel"/>
    <s v="N"/>
    <s v="Grupo Isdin"/>
    <s v="Isdin Sp"/>
    <s v="-"/>
    <s v="Jb Palace Hotel"/>
    <s v="-"/>
    <s v="KON-OPE-RIO-PVI-BTC RJ"/>
    <s v="-"/>
    <x v="379"/>
    <n v="27.5"/>
    <n v="0"/>
    <n v="0"/>
    <n v="0"/>
    <n v="0"/>
    <n v="0"/>
    <s v="Reserva importada do sistema Gover. Id: 4560382"/>
    <s v="Autorização do cartão da forma de pagamento não preenchida! (ACC01) Autorização do cartão da forma de recebimento não preenchida! (ACC01)"/>
    <s v="GOVER"/>
    <s v="Mais de um campo não preenchido"/>
    <s v="Falta de informação Gerencial"/>
    <s v="Dados do Fornecedor"/>
    <s v="Qualidade dos dados"/>
    <s v="KONTIK BUSINESS TRAVEL"/>
  </r>
  <r>
    <n v="22458796"/>
    <n v="23298627"/>
    <s v="ACC01"/>
    <x v="439"/>
    <d v="2025-06-26T08:10:44"/>
    <s v="06 a 08 dias"/>
    <s v="06 a 08 dias"/>
    <n v="1011225"/>
    <s v="GOVER"/>
    <s v="ALANA CAMPOS OLIVEIRA"/>
    <s v="Wilson Jose Araujo de Gusmao Junior"/>
    <s v="Wilson Jose Araujo de Gusmao Junior"/>
    <x v="402"/>
    <n v="4556004"/>
    <s v="-"/>
    <s v="OFF LINE"/>
    <s v="Cartão de crédito"/>
    <s v="Cartão de crédito"/>
    <s v="Hotel"/>
    <s v="N"/>
    <s v="Grupo Isdin"/>
    <s v="Isdin Sp"/>
    <s v="-"/>
    <s v="Jb Palace Hotel"/>
    <s v="-"/>
    <s v="KON-OPE-RIO-PVI-BTC RJ"/>
    <s v="-"/>
    <x v="380"/>
    <n v="99.2"/>
    <n v="0"/>
    <n v="0"/>
    <n v="0"/>
    <n v="0"/>
    <n v="0"/>
    <s v="Reserva importada do sistema Gover. Id: 4556004"/>
    <s v="Autorização do cartão da forma de pagamento não preenchida! (ACC01) Autorização do cartão da forma de recebimento não preenchida! (ACC01)"/>
    <s v="GOVER"/>
    <s v="Mais de um campo não preenchido"/>
    <s v="Falta de informação Gerencial"/>
    <s v="Dados do Fornecedor"/>
    <s v="Qualidade dos dados"/>
    <s v="KONTIK BUSINESS TRAVEL"/>
  </r>
  <r>
    <n v="22482991"/>
    <n v="23318180"/>
    <s v="ACC01"/>
    <x v="440"/>
    <d v="2025-06-30T22:18:50"/>
    <s v="03 a 05 dias"/>
    <s v="03 a 05 dias"/>
    <s v="5B1VKG"/>
    <s v="TMS"/>
    <s v="JOSÉ MAURO CUNHA"/>
    <s v="Renan Garib Pacheco do Amaral"/>
    <s v="Renan Garib Pacheco do Amaral"/>
    <x v="403"/>
    <n v="8467"/>
    <s v="-"/>
    <s v="OFF LINE"/>
    <s v="Cartão de crédito"/>
    <s v="Cartão de crédito"/>
    <s v="Hotel"/>
    <s v="N"/>
    <s v="Grupo Braskem"/>
    <s v="Braskem - Camacari"/>
    <s v="-"/>
    <s v="Melia Jardim Europa"/>
    <s v="-"/>
    <s v="KON-OPE-SAO-PVI-BRASKEM"/>
    <s v="-"/>
    <x v="381"/>
    <n v="0"/>
    <n v="0"/>
    <n v="0"/>
    <n v="0"/>
    <n v="0"/>
    <n v="0"/>
    <s v="Reserva importada do Sistema TMS. OS: 8467"/>
    <s v="Matrícula não preenchida! (ACC01)"/>
    <s v="ARGO(TMS)"/>
    <s v="Matrícula"/>
    <s v="Falta de informação Gerencial"/>
    <s v="Dados do Fornecedor"/>
    <s v="Qualidade dos dados"/>
    <s v="KONTIK BUSINESS TRAVEL"/>
  </r>
  <r>
    <n v="22482934"/>
    <n v="23318123"/>
    <s v="ACC01"/>
    <x v="441"/>
    <d v="2025-06-30T15:04:34"/>
    <s v="03 a 05 dias"/>
    <s v="03 a 05 dias"/>
    <s v="5BU3KT"/>
    <s v="TMS"/>
    <s v="ANAILTON ALMIRANTE"/>
    <s v="Leonardo da Silva Botelho de Castro"/>
    <s v="Leonardo da Silva Botelho de Castro"/>
    <x v="404"/>
    <n v="8468"/>
    <s v="-"/>
    <s v="OFF LINE"/>
    <s v="Cartão de crédito"/>
    <s v="Cartão de crédito"/>
    <s v="Hotel"/>
    <s v="N"/>
    <s v="Grupo Braskem"/>
    <s v="Braskem - Camacari"/>
    <s v="-"/>
    <s v="Mercure Campinas (combo Com Ibis)"/>
    <s v="-"/>
    <s v="KON-OPE-SAO-PVI-BRASKEM"/>
    <s v="-"/>
    <x v="382"/>
    <n v="0"/>
    <n v="0"/>
    <n v="0"/>
    <n v="0"/>
    <n v="0"/>
    <n v="0"/>
    <s v="Reserva importada do Sistema TMS. OS: 8468"/>
    <s v="Matrícula não preenchida! (ACC01)"/>
    <s v="ARGO(TMS)"/>
    <s v="Matrícula"/>
    <s v="Falta de informação Gerencial"/>
    <s v="Dados do Fornecedor"/>
    <s v="Qualidade dos dados"/>
    <s v="KONTIK BUSINESS TRAVEL"/>
  </r>
  <r>
    <n v="22501038"/>
    <n v="23334378"/>
    <s v="ACC01"/>
    <x v="442"/>
    <d v="2025-07-02T22:45:54"/>
    <s v="0 a 02 dias"/>
    <s v="0 a 02 dias"/>
    <n v="19014893"/>
    <s v="GOVER"/>
    <s v="ULISSES QUEIROZ ANDRADE"/>
    <s v="Gover"/>
    <s v="Gover"/>
    <x v="405"/>
    <n v="4560899"/>
    <s v="-"/>
    <s v="ON LINE"/>
    <s v="Cartão de crédito"/>
    <s v="Cartão de crédito"/>
    <s v="Hotel"/>
    <s v="N"/>
    <s v="Grupo Isdin"/>
    <s v="Isdin Sp"/>
    <s v="-"/>
    <s v="Pestana Curitiba"/>
    <s v="-"/>
    <s v="KON-OPE-RIO-PVI-BTC RJ"/>
    <s v="-"/>
    <x v="383"/>
    <n v="38.299999999999997"/>
    <n v="0"/>
    <n v="0"/>
    <n v="0"/>
    <n v="0"/>
    <n v="0"/>
    <s v="Reserva importada do sistema Gover. Id: 4560899"/>
    <s v="Autorização do cartão da forma de pagamento não preenchida! (ACC01) Autorização do cartão da forma de recebimento não preenchida! (ACC01)"/>
    <s v="GOVER"/>
    <s v="Mais de um campo não preenchido"/>
    <s v="Falta de informação Gerencial"/>
    <s v="Dados do Fornecedor"/>
    <s v="Qualidade dos dados"/>
    <s v="KONTIK BUSINESS TRAVEL"/>
  </r>
  <r>
    <n v="22137387"/>
    <n v="23017444"/>
    <s v="ACC01"/>
    <x v="443"/>
    <d v="2025-06-25T16:57:11"/>
    <s v="09 a 15 dias"/>
    <s v="31 dias ou +"/>
    <s v="54YX09"/>
    <s v="TMS"/>
    <s v="MONIQUE FERNANDES FREIRE"/>
    <s v="Bruno Moreira e Moreira"/>
    <s v="Bruno Moreira e Moreira"/>
    <x v="406"/>
    <n v="61762"/>
    <s v="-"/>
    <s v="OFF LINE"/>
    <s v="Cartão de crédito"/>
    <s v="Faturado"/>
    <s v="Hotel"/>
    <s v="N"/>
    <s v="Grupo Ocean Pact"/>
    <s v="Oceanpact Servicos Maritimos"/>
    <s v="-"/>
    <s v="Brisamar Hotel Sao Luis"/>
    <s v="-"/>
    <s v="KON-OPE-RIO-POS-OCEANPACT"/>
    <s v="-"/>
    <x v="384"/>
    <n v="0"/>
    <n v="0"/>
    <n v="0"/>
    <n v="0"/>
    <n v="0"/>
    <n v="0"/>
    <s v="Reserva importada do Sistema TMS. OS: 61762"/>
    <s v="Erro excluindo PNR: Não é possivel excluir a accounting de código: 24447270. A mesma está ligada ao controle de comissão pós paga &quot;CCPP77565&quot;"/>
    <s v="ARGO(TMS)"/>
    <s v="Controle de comissão pós paga"/>
    <s v="Financeiro Conciliado"/>
    <s v="Edição não Permitida"/>
    <s v="Processo Operacional"/>
    <s v="KONTIK BUSINESS TRAVEL"/>
  </r>
  <r>
    <n v="22137388"/>
    <n v="23017445"/>
    <s v="ACC01"/>
    <x v="444"/>
    <d v="2025-06-25T16:58:07"/>
    <s v="09 a 15 dias"/>
    <s v="31 dias ou +"/>
    <s v="54J2PN"/>
    <s v="TMS"/>
    <s v="AMANDA DA SILVA"/>
    <s v="Bruno Moreira e Moreira"/>
    <s v="Bruno Moreira e Moreira"/>
    <x v="407"/>
    <n v="61761"/>
    <s v="-"/>
    <s v="OFF LINE"/>
    <s v="Cartão de crédito"/>
    <s v="Faturado"/>
    <s v="Hotel"/>
    <s v="N"/>
    <s v="Grupo Ocean Pact"/>
    <s v="Oceanpact Servicos Maritimos"/>
    <s v="-"/>
    <s v="Brisamar Hotel Sao Luis"/>
    <s v="-"/>
    <s v="KON-OPE-RIO-POS-OCEANPACT"/>
    <s v="-"/>
    <x v="384"/>
    <n v="0"/>
    <n v="0"/>
    <n v="0"/>
    <n v="0"/>
    <n v="0"/>
    <n v="0"/>
    <s v="Reserva importada do Sistema TMS. OS: 61761"/>
    <s v="Erro excluindo PNR: Não é possivel excluir a accounting de código: 24447273. A mesma está ligada ao controle de comissão pós paga &quot;CCPP77565&quot;"/>
    <s v="ARGO(TMS)"/>
    <s v="Controle de comissão pós paga"/>
    <s v="Financeiro Conciliado"/>
    <s v="Edição não Permitida"/>
    <s v="Processo Operacional"/>
    <s v="KONTIK BUSINESS TRAVEL"/>
  </r>
  <r>
    <n v="22119041"/>
    <n v="23001183"/>
    <s v="ACC01"/>
    <x v="445"/>
    <d v="2025-06-25T16:47:49"/>
    <s v="09 a 15 dias"/>
    <s v="31 dias ou +"/>
    <s v="54GGI5"/>
    <s v="TMS"/>
    <s v="JORGE ELIAS GERALDO"/>
    <s v="Danielly Bronizio Lopes"/>
    <s v="Danielly Bronizio Lopes"/>
    <x v="408"/>
    <n v="61400"/>
    <s v="-"/>
    <s v="OFF LINE"/>
    <s v="Cartão de crédito"/>
    <s v="Faturado"/>
    <s v="Hotel"/>
    <s v="N"/>
    <s v="Grupo Ocean Pact"/>
    <s v="Oceanpact Servicos Maritimos"/>
    <s v="-"/>
    <s v="Brisamar Hotel Sao Luis"/>
    <s v="-"/>
    <s v="KON-OPE-RIO-POS-OCEANPACT"/>
    <s v="-"/>
    <x v="385"/>
    <n v="0"/>
    <n v="0"/>
    <n v="0"/>
    <n v="0"/>
    <n v="0"/>
    <n v="0"/>
    <s v="Reserva importada do Sistema TMS. OS: 61400"/>
    <s v="Erro excluindo PNR: Não é possivel excluir a accounting de código: 24433452. A mesma está ligada ao controle de comissão pós paga &quot;CCPP77565&quot;"/>
    <s v="ARGO(TMS)"/>
    <s v="Controle de comissão pós paga"/>
    <s v="Financeiro Conciliado"/>
    <s v="Edição não Permitida"/>
    <s v="Processo Operacional"/>
    <s v="KONTIK BUSINESS TRAVEL"/>
  </r>
  <r>
    <n v="22482834"/>
    <n v="23318025"/>
    <s v="ACC01"/>
    <x v="446"/>
    <d v="2025-06-30T14:41:24"/>
    <s v="03 a 05 dias"/>
    <s v="03 a 05 dias"/>
    <s v="5BMQI5"/>
    <s v="TMS"/>
    <s v="CARLOS PLACHTA"/>
    <s v="Renan Garib Pacheco do Amaral"/>
    <s v="Renan Garib Pacheco do Amaral"/>
    <x v="409"/>
    <n v="8475"/>
    <s v="-"/>
    <s v="OFF LINE"/>
    <s v="Cartão de crédito"/>
    <s v="Cartão de crédito"/>
    <s v="Hotel"/>
    <s v="N"/>
    <s v="Grupo Braskem"/>
    <s v="Braskem - Camacari"/>
    <s v="-"/>
    <s v="Grand Hyatt Sao Paulo"/>
    <s v="-"/>
    <s v="KON-OPE-SAO-PVI-BRASKEM"/>
    <s v="-"/>
    <x v="386"/>
    <n v="0"/>
    <n v="0"/>
    <n v="0"/>
    <n v="0"/>
    <n v="0"/>
    <n v="0"/>
    <s v="Reserva importada do Sistema TMS. OS: 8475"/>
    <s v="Matrícula não preenchida! (ACC01)"/>
    <s v="ARGO(TMS)"/>
    <s v="Matrícula"/>
    <s v="Falta de informação Gerencial"/>
    <s v="Dados do Fornecedor"/>
    <s v="Qualidade dos dados"/>
    <s v="KONTIK BUSINESS TRAVEL"/>
  </r>
  <r>
    <n v="22482835"/>
    <n v="23318026"/>
    <s v="ACC01"/>
    <x v="447"/>
    <d v="2025-06-30T22:18:49"/>
    <s v="03 a 05 dias"/>
    <s v="03 a 05 dias"/>
    <s v="5BAW85"/>
    <s v="TMS"/>
    <s v="CARLOS PLACHTA"/>
    <s v="Renan Garib Pacheco do Amaral"/>
    <s v="Renan Garib Pacheco do Amaral"/>
    <x v="409"/>
    <n v="8475"/>
    <s v="-"/>
    <s v="OFF LINE"/>
    <s v="Cartão de crédito"/>
    <s v="Cartão de crédito"/>
    <s v="Hotel"/>
    <s v="N"/>
    <s v="Grupo Braskem"/>
    <s v="Braskem - Camacari"/>
    <s v="-"/>
    <s v="Grand Hyatt Sao Paulo"/>
    <s v="-"/>
    <s v="KON-OPE-SAO-PVI-BRASKEM"/>
    <s v="-"/>
    <x v="387"/>
    <n v="0"/>
    <n v="0"/>
    <n v="0"/>
    <n v="0"/>
    <n v="0"/>
    <n v="0"/>
    <s v="Reserva importada do Sistema TMS. OS: 8475"/>
    <s v="Matrícula não preenchida! (ACC01)"/>
    <s v="ARGO(TMS)"/>
    <s v="Matrícula"/>
    <s v="Falta de informação Gerencial"/>
    <s v="Dados do Fornecedor"/>
    <s v="Qualidade dos dados"/>
    <s v="KONTIK BUSINESS TRAVEL"/>
  </r>
  <r>
    <n v="22462516"/>
    <n v="23302108"/>
    <s v="ACC01"/>
    <x v="448"/>
    <d v="2025-06-26T20:40:31"/>
    <s v="06 a 08 dias"/>
    <s v="06 a 08 dias"/>
    <s v="5BOOFQ"/>
    <s v="MANUAL"/>
    <s v="SERGIO HARUO KAWAMATA"/>
    <s v="Patricia Pinato Ferreira Lima"/>
    <s v="Patricia Pinato Ferreira Lima"/>
    <x v="410"/>
    <s v="EMERGENCIAL TKT 563982"/>
    <s v="-"/>
    <s v="OFF LINE"/>
    <s v="Cartão de crédito"/>
    <s v="Pagamento direto"/>
    <s v="Hotel"/>
    <s v="N"/>
    <s v="Grupo British American Tobacco"/>
    <s v="Bat Souza Cruz"/>
    <s v="-"/>
    <s v="Grande Hotel Paranavai"/>
    <s v="-"/>
    <s v="EMERGENCIAL"/>
    <s v="-"/>
    <x v="388"/>
    <n v="250"/>
    <n v="0"/>
    <n v="0"/>
    <n v="0"/>
    <n v="0"/>
    <n v="0"/>
    <s v="atendimento emergencial tkt 563982"/>
    <s v="Necessário cadastrar um contrato para o cliente &quot;&quot;"/>
    <s v="MANUAL"/>
    <s v="Contrato de fornecedor"/>
    <s v="Análise Cadastro"/>
    <s v="Dados do Fornecedor"/>
    <s v="Qualidade dos dados"/>
    <s v="KONTIK BUSINESS TRAVEL"/>
  </r>
  <r>
    <n v="22476892"/>
    <n v="23313324"/>
    <s v="ACC01"/>
    <x v="449"/>
    <d v="2025-07-02T11:26:52"/>
    <s v="0 a 02 dias"/>
    <s v="03 a 05 dias"/>
    <s v="5BWL4R"/>
    <s v="TMS"/>
    <s v="FERNANDA DALLA BERNARDINA"/>
    <s v="Tms"/>
    <s v="Tms"/>
    <x v="411"/>
    <n v="69578"/>
    <s v="-"/>
    <s v="ON LINE"/>
    <s v="Múltiplos"/>
    <s v="Múltiplos"/>
    <s v="Hotel"/>
    <s v="S"/>
    <s v="Grupo Ocean Pact"/>
    <s v="Oceanpact Geociencias"/>
    <s v="-"/>
    <s v="Scorial Rio Hotel"/>
    <s v="-"/>
    <s v="KON-OPE-RIO-POS-OCEANPACT"/>
    <s v="-"/>
    <x v="389"/>
    <n v="0"/>
    <n v="0"/>
    <n v="0"/>
    <n v="0"/>
    <n v="44.25"/>
    <n v="0"/>
    <s v="Reserva importada do Sistema TMS. OS: 69578"/>
    <s v="A soma das taxas extras dos registros múltiplos é menor que a taxas extras da accounting"/>
    <s v="ARGO(TMS)"/>
    <s v="Não identificado"/>
    <s v="Análise Benner"/>
    <s v="Sistema"/>
    <s v="Qualidade dos dados"/>
    <s v="KONTIK BUSINESS TRAVEL"/>
  </r>
  <r>
    <n v="22198385"/>
    <n v="23072919"/>
    <s v="ACC01"/>
    <x v="450"/>
    <d v="2025-06-17T12:03:03"/>
    <s v="16 a 23 dias"/>
    <s v="31 dias ou +"/>
    <s v="563V8V"/>
    <s v="TMS"/>
    <s v="WELINGTON DOLENNEI"/>
    <s v="NATALIA BARRAL DE OLIVEIRA"/>
    <s v="NATALIA BARRAL DE OLIVEIRA"/>
    <x v="412"/>
    <n v="19502"/>
    <s v="Curitiba / PR, Brasil - Aeroporto Internacional Afonso Pena (CWB)"/>
    <s v="OFF LINE"/>
    <s v="Invoice"/>
    <s v="Faturado"/>
    <s v="Carro"/>
    <s v="N"/>
    <s v="Grupo Uol"/>
    <s v="Everymind"/>
    <s v="-"/>
    <s v="Localiza - Br - Pr - Curitiba - Sao Jose dos Pinhais"/>
    <s v="-"/>
    <s v="KON-OPE-RIO-PVI-UOL"/>
    <s v="-"/>
    <x v="390"/>
    <n v="0"/>
    <n v="0"/>
    <n v="0"/>
    <n v="0"/>
    <n v="0"/>
    <n v="0"/>
    <s v="Reserva importada do Sistema TMS. OS: 19502"/>
    <s v="Necessário cadastrar um contrato para o cliente &quot;&quot;"/>
    <s v="ARGO(TMS)"/>
    <s v="Contrato de fornecedor"/>
    <s v="Análise Cadastro"/>
    <s v="Dados do Fornecedor"/>
    <s v="Qualidade dos dados"/>
    <s v="KONTIK BUSINESS TRAVEL"/>
  </r>
  <r>
    <n v="22489967"/>
    <n v="23324415"/>
    <s v="ACC01"/>
    <x v="451"/>
    <d v="2025-07-01T12:10:43"/>
    <s v="03 a 05 dias"/>
    <s v="03 a 05 dias"/>
    <n v="18990583"/>
    <s v="GOVER"/>
    <s v="RAFAELLA BENNA L C SOUZA"/>
    <s v="Gover"/>
    <s v="Gover"/>
    <x v="413"/>
    <n v="4559533"/>
    <s v="-"/>
    <s v="ON LINE"/>
    <s v="Cartão de crédito"/>
    <s v="Cartão de crédito"/>
    <s v="Hotel"/>
    <s v="N"/>
    <s v="Grupo Isdin"/>
    <s v="Isdin Sp"/>
    <s v="-"/>
    <s v="Princesa Louca"/>
    <s v="-"/>
    <s v="KON-OPE-RIO-PVI-BTC RJ"/>
    <s v="-"/>
    <x v="391"/>
    <n v="19.95"/>
    <n v="0"/>
    <n v="0"/>
    <n v="0"/>
    <n v="0"/>
    <n v="0"/>
    <s v="Reserva importada do sistema Gover. Id: 4559533"/>
    <s v="Autorização do cartão da forma de pagamento não preenchida! (ACC01) Autorização do cartão da forma de recebimento não preenchida! (ACC01)"/>
    <s v="GOVER"/>
    <s v="Mais de um campo não preenchido"/>
    <s v="Falta de informação Gerencial"/>
    <s v="Dados do Fornecedor"/>
    <s v="Qualidade dos dados"/>
    <s v="KONTIK BUSINESS TRAVEL"/>
  </r>
  <r>
    <n v="22505199"/>
    <n v="23337907"/>
    <s v="ACC01"/>
    <x v="452"/>
    <d v="2025-07-03T16:10:19"/>
    <s v="0 a 02 dias"/>
    <s v="0 a 02 dias"/>
    <n v="138534"/>
    <s v="GOVER"/>
    <s v="RAFAELLA BENNA LEITE CARMO DE SOUZA"/>
    <s v="Rafaela Leitao Oliveira"/>
    <s v="Rafaela Leitao Oliveira"/>
    <x v="72"/>
    <n v="4559530"/>
    <s v="-"/>
    <s v="OFF LINE"/>
    <s v="Cartão de crédito"/>
    <s v="Cartão de crédito"/>
    <s v="Hotel"/>
    <s v="N"/>
    <s v="Grupo Isdin"/>
    <s v="Isdin Sp"/>
    <s v="-"/>
    <s v="Indaia Park Hotel"/>
    <s v="-"/>
    <s v="KON-OPE-RIO-PVI-BTC RJ"/>
    <s v="-"/>
    <x v="392"/>
    <n v="14.2"/>
    <n v="0"/>
    <n v="0"/>
    <n v="0"/>
    <n v="0"/>
    <n v="0"/>
    <s v="Reserva importada do sistema Gover. Id: 4559530"/>
    <s v="Autorização do cartão da forma de pagamento não preenchida! (ACC01) Autorização do cartão da forma de recebimento não preenchida! (ACC01)"/>
    <s v="GOVER"/>
    <s v="Mais de um campo não preenchido"/>
    <s v="Falta de informação Gerencial"/>
    <s v="Dados do Fornecedor"/>
    <s v="Qualidade dos dados"/>
    <s v="KONTIK BUSINESS TRAVEL"/>
  </r>
  <r>
    <n v="22191756"/>
    <n v="23066782"/>
    <s v="ACC01"/>
    <x v="453"/>
    <d v="2025-06-09T16:11:53"/>
    <s v="24 a 31 dias"/>
    <s v="31 dias ou +"/>
    <s v="562Y9W"/>
    <s v="TMS"/>
    <s v="MILENA MARTINI"/>
    <s v="Catia Leite Oliveira"/>
    <s v="Catia Leite Oliveira"/>
    <x v="414"/>
    <n v="32308"/>
    <s v="-"/>
    <s v="OFF LINE"/>
    <s v="Cartão de crédito"/>
    <s v="Faturado"/>
    <s v="Hotel"/>
    <s v="N"/>
    <s v="Grupo Motiva"/>
    <s v="Motiva Matriz"/>
    <s v="-"/>
    <s v="Barbur Plaza Hotel"/>
    <s v="-"/>
    <s v="KON-OPE-SAO-PVI-CCR"/>
    <s v="-"/>
    <x v="393"/>
    <n v="0"/>
    <n v="0"/>
    <n v="0"/>
    <n v="0"/>
    <n v="0"/>
    <n v="0"/>
    <s v="Reserva importada do Sistema TMS. OS: 32308"/>
    <s v="Erro excluindo PNR: Não é possivel excluir a accounting de código: 24494150. A mesma está ligada ao controle de comissão pós paga &quot;CCPP74202&quot;"/>
    <s v="ARGO(TMS)"/>
    <s v="Controle de comissão pós paga"/>
    <s v="Financeiro Conciliado"/>
    <s v="Edição não Permitida"/>
    <s v="Processo Operacional"/>
    <s v="KONTIK BUSINESS TRAVEL"/>
  </r>
  <r>
    <n v="22498127"/>
    <n v="23331671"/>
    <s v="ACC01"/>
    <x v="454"/>
    <d v="2025-07-02T15:40:47"/>
    <s v="0 a 02 dias"/>
    <s v="0 a 02 dias"/>
    <n v="19006428"/>
    <s v="GOVER"/>
    <s v="HARIANE SILVA BRAGAGNOLO"/>
    <s v="Gover"/>
    <s v="Gover"/>
    <x v="415"/>
    <n v="4560378"/>
    <s v="-"/>
    <s v="ON LINE"/>
    <s v="Cartão de crédito"/>
    <s v="Cartão de crédito"/>
    <s v="Hotel"/>
    <s v="N"/>
    <s v="Grupo Isdin"/>
    <s v="Isdin Sp"/>
    <s v="-"/>
    <s v="Transamerica Executive Congonhas"/>
    <s v="-"/>
    <s v="KON-OPE-RIO-PVI-BTC RJ"/>
    <s v="-"/>
    <x v="394"/>
    <n v="15.9"/>
    <n v="0"/>
    <n v="0"/>
    <n v="0"/>
    <n v="0"/>
    <n v="0"/>
    <s v="Reserva importada do sistema Gover. Id: 4560378"/>
    <s v="Autorização do cartão da forma de pagamento não preenchida! (ACC01) Autorização do cartão da forma de recebimento não preenchida! (ACC01)"/>
    <s v="GOVER"/>
    <s v="Mais de um campo não preenchido"/>
    <s v="Falta de informação Gerencial"/>
    <s v="Dados do Fornecedor"/>
    <s v="Qualidade dos dados"/>
    <s v="KONTIK BUSINESS TRAVEL"/>
  </r>
  <r>
    <n v="22505224"/>
    <n v="23337936"/>
    <s v="ACC02"/>
    <x v="170"/>
    <d v="2025-07-03T16:21:28"/>
    <s v="0 a 02 dias"/>
    <s v="0 a 02 dias"/>
    <s v="UXEIRVT"/>
    <s v="SABRE"/>
    <s v="SILVA/EDNEIA"/>
    <s v="Ana Clara Brime"/>
    <s v="Ana Clara Brime"/>
    <x v="146"/>
    <s v="L4Y7"/>
    <s v="-"/>
    <s v="OFF LINE"/>
    <s v="Cartão de crédito"/>
    <s v="Cartão de crédito"/>
    <s v="Hotel"/>
    <s v="N"/>
    <s v="Grupo Casas Bahia"/>
    <s v="Grupo Casas Bahia S.a."/>
    <s v="-"/>
    <s v="Novoleste Hotel"/>
    <s v="-"/>
    <s v="KON-OPE-RIO-PVI-CASAS BAHIA"/>
    <s v="-"/>
    <x v="389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498125"/>
    <n v="23331669"/>
    <s v="ACC01"/>
    <x v="455"/>
    <d v="2025-07-02T15:40:45"/>
    <s v="0 a 02 dias"/>
    <s v="0 a 02 dias"/>
    <n v="19006057"/>
    <s v="GOVER"/>
    <s v="HARIANE SILVA BRAGAGNOLO"/>
    <s v="Gover"/>
    <s v="Gover"/>
    <x v="416"/>
    <n v="4560366"/>
    <s v="-"/>
    <s v="ON LINE"/>
    <s v="Cartão de crédito"/>
    <s v="Cartão de crédito"/>
    <s v="Hotel"/>
    <s v="N"/>
    <s v="Grupo Isdin"/>
    <s v="Isdin Sp"/>
    <s v="-"/>
    <s v="Tower Hotel"/>
    <s v="-"/>
    <s v="KON-OPE-RIO-PVI-BTC RJ"/>
    <s v="-"/>
    <x v="395"/>
    <n v="8.24"/>
    <n v="0"/>
    <n v="0"/>
    <n v="0"/>
    <n v="0"/>
    <n v="0"/>
    <s v="Reserva importada do sistema Gover. Id: 4560366"/>
    <s v="Autorização do cartão da forma de pagamento não preenchida! (ACC01) Autorização do cartão da forma de recebimento não preenchida! (ACC01)"/>
    <s v="GOVER"/>
    <s v="Mais de um campo não preenchido"/>
    <s v="Falta de informação Gerencial"/>
    <s v="Dados do Fornecedor"/>
    <s v="Qualidade dos dados"/>
    <s v="KONTIK BUSINESS TRAVEL"/>
  </r>
  <r>
    <n v="22484508"/>
    <n v="23319693"/>
    <s v="ACC01"/>
    <x v="456"/>
    <d v="2025-07-01T00:05:35"/>
    <s v="03 a 05 dias"/>
    <s v="03 a 05 dias"/>
    <s v="H4559313"/>
    <s v="GOVER"/>
    <s v="N/I"/>
    <s v="Jose Luiz Lace Rodrigues"/>
    <s v="Jose Luiz Lace Rodrigues"/>
    <x v="241"/>
    <n v="4559313"/>
    <s v="-"/>
    <s v="OFF LINE"/>
    <s v="Invoice"/>
    <s v="Faturado"/>
    <s v="Hotel"/>
    <s v="N"/>
    <s v="Grupo British American Tobacco"/>
    <s v="Souza Cruz"/>
    <s v="-"/>
    <s v="Hotel Manta"/>
    <s v="-"/>
    <s v="FCM-OPE-SAO-PVI-BAT"/>
    <s v="-"/>
    <x v="396"/>
    <n v="0"/>
    <n v="0"/>
    <n v="0"/>
    <n v="0"/>
    <n v="0"/>
    <n v="0"/>
    <s v="Reserva importada do sistema Gover. Id: 4559313"/>
    <s v="Centro de custo não preenchido! (ACC01)"/>
    <s v="GOVER"/>
    <s v="Centro de custo"/>
    <s v="Falta de informação Gerencial"/>
    <s v="Dados do Fornecedor"/>
    <s v="Qualidade dos dados"/>
    <s v="KONTIK BUSINESS TRAVEL"/>
  </r>
  <r>
    <n v="22497723"/>
    <n v="23331221"/>
    <s v="ACC01"/>
    <x v="457"/>
    <d v="2025-07-02T14:17:36"/>
    <s v="0 a 02 dias"/>
    <s v="0 a 02 dias"/>
    <n v="19014155"/>
    <s v="GOVER"/>
    <s v="NATHALIA ZIEGLER DE OLIVEIRA"/>
    <s v="Gover"/>
    <s v="Gover"/>
    <x v="417"/>
    <n v="4560850"/>
    <s v="-"/>
    <s v="ON LINE"/>
    <s v="Pagamento direto"/>
    <s v="Pagamento direto"/>
    <s v="Hotel"/>
    <s v="N"/>
    <s v="Grupo Icon"/>
    <s v="Rps"/>
    <s v="Cliente FEE no POS"/>
    <s v="Vila Real Hotel"/>
    <s v="-"/>
    <s v="FCM-OPE-SAO-PVI-BTC-PRA/RPS"/>
    <s v="-"/>
    <x v="397"/>
    <n v="0"/>
    <n v="0"/>
    <n v="0"/>
    <n v="0"/>
    <n v="0"/>
    <n v="0"/>
    <s v="Reserva importada do sistema Gover. Id: 4560850"/>
    <s v="Este cliente não possui permissão para usar este tipo de pagamento e recebimento para este produto."/>
    <s v="GOVER"/>
    <s v="Pagamento não permitido para cobrança"/>
    <s v="Forma PG. e REC."/>
    <s v="Dados do Fornecedor"/>
    <s v="Sistêmico"/>
    <s v="GRUPO KONTIK"/>
  </r>
  <r>
    <n v="22504446"/>
    <n v="23337189"/>
    <s v="ACC03"/>
    <x v="166"/>
    <d v="2025-07-03T13:39:19"/>
    <s v="0 a 02 dias"/>
    <s v="0 a 02 dias"/>
    <s v="AABZHET"/>
    <s v="SABRE"/>
    <s v="SAMPAIO/DANIEL"/>
    <s v="Ana Clara Brime"/>
    <s v="Ana Clara Brime"/>
    <x v="142"/>
    <s v="L4Y9"/>
    <s v="-"/>
    <s v="OFF LINE"/>
    <s v="Cartão de crédito"/>
    <s v="Cartão de crédito"/>
    <s v="Hotel"/>
    <s v="N"/>
    <s v="Grupo Casas Bahia"/>
    <s v="Grupo Casas Bahia S.a."/>
    <s v="-"/>
    <s v="Hotel Picos"/>
    <s v="-"/>
    <s v="KON-OPE-RIO-PVI-CASAS BAHIA"/>
    <s v="-"/>
    <x v="398"/>
    <n v="0"/>
    <n v="0"/>
    <n v="0"/>
    <n v="0"/>
    <n v="0"/>
    <n v="0"/>
    <s v="Reserva importada por HubTravel"/>
    <s v="Fornecedor não preenchido! (ACC04)"/>
    <s v="SABRE"/>
    <s v="Falta de Fornecedor"/>
    <s v="Campo Fornecedor"/>
    <s v="Dados do Fornecedor"/>
    <s v="Qualidade dos dados"/>
    <s v="KONTIK BUSINESS TRAVEL"/>
  </r>
  <r>
    <n v="22483168"/>
    <n v="23318358"/>
    <s v="ACC01"/>
    <x v="458"/>
    <d v="2025-06-30T15:30:58"/>
    <s v="03 a 05 dias"/>
    <s v="03 a 05 dias"/>
    <n v="4558035"/>
    <s v="GOVER"/>
    <s v="KEVIN BATISTA DE ARAUJO BEZERRA DA SILVA"/>
    <s v="Marcos de Oliveira Miklos"/>
    <s v="Marcos de Oliveira Miklos"/>
    <x v="418"/>
    <n v="4558035"/>
    <s v="-"/>
    <s v="OFF LINE"/>
    <s v="Cartão de crédito"/>
    <s v="Cartão de crédito"/>
    <s v="Hotel"/>
    <s v="N"/>
    <s v="Grupo Light"/>
    <s v="Light Energia S/a"/>
    <s v="-"/>
    <s v="Hanna Palace"/>
    <s v="-"/>
    <s v="KON-OPE-RIO-PVI-BTC-LIGHT"/>
    <s v="-"/>
    <x v="399"/>
    <n v="0"/>
    <n v="0"/>
    <n v="0"/>
    <n v="0"/>
    <n v="0"/>
    <n v="0"/>
    <s v="Reserva importada do sistema Gover. Id: 4558035"/>
    <s v="A name contained an invalid character.  Line: 60 &lt;reservas@hannapalace.com.br&gt;&lt;/numeroCon"/>
    <s v="GOVER"/>
    <s v="Caractere inválido"/>
    <s v="Caractere &quot;&amp;&quot; invalido"/>
    <s v="Dados do Fornecedor"/>
    <s v="Qualidade dos dados"/>
    <s v="KONTIK BUSINESS TRAVEL"/>
  </r>
  <r>
    <n v="22496446"/>
    <n v="23329989"/>
    <s v="ACC01"/>
    <x v="459"/>
    <d v="2025-07-02T11:31:11"/>
    <s v="0 a 02 dias"/>
    <s v="0 a 02 dias"/>
    <n v="4557409"/>
    <s v="GOVER"/>
    <s v="Flávio Chaves Pereira"/>
    <s v="Rafaela Leitao Oliveira"/>
    <s v="Rafaela Leitao Oliveira"/>
    <x v="75"/>
    <n v="4557409"/>
    <s v="-"/>
    <s v="OFF LINE"/>
    <s v="Cartão de crédito"/>
    <s v="Cartão de crédito"/>
    <s v="Hotel"/>
    <s v="N"/>
    <s v="Grupo Isdin"/>
    <s v="Isdin Sp"/>
    <s v="-"/>
    <s v="Hotel Cllin"/>
    <s v="-"/>
    <s v="KON-OPE-RIO-PVI-BTC RJ"/>
    <s v="-"/>
    <x v="400"/>
    <n v="0"/>
    <n v="0"/>
    <n v="0"/>
    <n v="0"/>
    <n v="0"/>
    <n v="0"/>
    <s v="Reserva importada do sistema Gover. Id: 4557409"/>
    <s v="Autorização do cartão da forma de pagamento não preenchida! (ACC01) Autorização do cartão da forma de recebimento não preenchida! (ACC01)"/>
    <s v="GOVER"/>
    <s v="Mais de um campo não preenchido"/>
    <s v="Falta de informação Gerencial"/>
    <s v="Dados do Fornecedor"/>
    <s v="Qualidade dos dados"/>
    <s v="KONTIK BUSINESS TRAVEL"/>
  </r>
  <r>
    <n v="22456914"/>
    <n v="23297470"/>
    <s v="ACC01"/>
    <x v="460"/>
    <d v="2025-06-25T20:45:32"/>
    <s v="09 a 15 dias"/>
    <s v="09 a 15 dias"/>
    <s v="EFBS5V1"/>
    <s v="TMS"/>
    <s v="MARCELO TSUKADA"/>
    <s v="Jose de Oliveira Cunha"/>
    <s v="Jose de Oliveira Cunha"/>
    <x v="419"/>
    <n v="10318"/>
    <s v="-"/>
    <s v="OFF LINE"/>
    <s v="Invoice"/>
    <s v="Faturado"/>
    <s v="Aéreo"/>
    <s v="N"/>
    <s v="Grupo Constellation"/>
    <s v="Constellation"/>
    <s v="-"/>
    <s v="Azul Linhas Aereas"/>
    <n v="3023297470"/>
    <s v="KON-OPE-RIO-PVI-CONSTELLATION"/>
    <s v="-"/>
    <x v="94"/>
    <n v="0"/>
    <n v="0"/>
    <n v="0"/>
    <n v="0"/>
    <n v="0"/>
    <n v="0"/>
    <s v="Reserva importada do Sistema TMS. OS: 10318"/>
    <s v="Tarifa mínima não preenchida! (ACC01) Tarifa máxima não preenchida! (ACC01)"/>
    <s v="ARGO(TMS)"/>
    <s v="Mais de um campo não preenchido"/>
    <s v="Falta de informação Gerencial"/>
    <s v="Dados do Fornecedor"/>
    <s v="Qualidade dos dados"/>
    <s v="KONTIK BUSINESS TRAVEL"/>
  </r>
  <r>
    <n v="22494464"/>
    <n v="23328587"/>
    <s v="ACC01"/>
    <x v="461"/>
    <d v="2025-07-02T00:20:43"/>
    <s v="0 a 02 dias"/>
    <s v="0 a 02 dias"/>
    <s v="DEDU4Y"/>
    <s v="TMS"/>
    <s v="THATTIANY OLIVEIRA"/>
    <s v="Tms"/>
    <s v="Tms"/>
    <x v="420"/>
    <n v="60"/>
    <s v="-"/>
    <s v="ON LINE"/>
    <s v="Cartão de crédito"/>
    <s v="Cartão AMEX"/>
    <s v="Aéreo"/>
    <s v="N"/>
    <s v="Grupo Pepsico"/>
    <s v="Pepsico do Brasil Industria e Comercio de Alimentos Ltda."/>
    <s v="-"/>
    <s v="Azul Linhas Aereas"/>
    <n v="3023328587"/>
    <s v="KON-OPE-POA-PVI-PEPSICO"/>
    <s v="-"/>
    <x v="401"/>
    <n v="63.88"/>
    <n v="0"/>
    <n v="119.31"/>
    <n v="0"/>
    <n v="0"/>
    <n v="0"/>
    <s v="Reserva importada do Sistema TMS. OS: 60"/>
    <s v="Finalidade não preenchida! (ACC01) Solicitante não preenchido! (ACC01)"/>
    <s v="ARGO(TMS)"/>
    <s v="Mais de um campo não preenchido"/>
    <s v="Falta de informação Gerencial"/>
    <s v="Dados do Fornecedor"/>
    <s v="Qualidade dos dados"/>
    <s v="KONTIK BUSINESS TRAVEL"/>
  </r>
  <r>
    <n v="22493076"/>
    <n v="23327440"/>
    <s v="ACC01"/>
    <x v="462"/>
    <d v="2025-07-01T20:33:35"/>
    <s v="03 a 05 dias"/>
    <s v="03 a 05 dias"/>
    <s v="SH95MV"/>
    <s v="TMS"/>
    <s v="VINICIUS CORDEIRO"/>
    <s v="Tms"/>
    <s v="Tms"/>
    <x v="187"/>
    <n v="49"/>
    <s v="-"/>
    <s v="ON LINE"/>
    <s v="Cartão de crédito"/>
    <s v="Cartão AMEX"/>
    <s v="Aéreo"/>
    <s v="N"/>
    <s v="Grupo Pepsico"/>
    <s v="Pepsico do Brasil Industria e Comercio de Alimentos Ltda."/>
    <s v="-"/>
    <s v="Azul Linhas Aereas"/>
    <n v="3023327439"/>
    <s v="KON-OPE-POA-PVI-PEPSICO"/>
    <s v="-"/>
    <x v="402"/>
    <n v="30.32"/>
    <n v="0"/>
    <n v="48.59"/>
    <n v="0"/>
    <n v="0"/>
    <n v="0"/>
    <s v="Reserva importada do Sistema TMS. OS: 49"/>
    <s v="Finalidade não preenchida! (ACC01) Solicitante não preenchido! (ACC01)"/>
    <s v="ARGO(TMS)"/>
    <s v="Mais de um campo não preenchido"/>
    <s v="Falta de informação Gerencial"/>
    <s v="Dados do Fornecedor"/>
    <s v="Qualidade dos dados"/>
    <s v="KONTIK BUSINESS TRAVEL"/>
  </r>
  <r>
    <n v="22499901"/>
    <n v="23333392"/>
    <s v="ACC01"/>
    <x v="463"/>
    <d v="2025-07-02T19:11:14"/>
    <s v="0 a 02 dias"/>
    <s v="0 a 02 dias"/>
    <s v="BMCD2A"/>
    <s v="TMS"/>
    <s v="GLAUBER LUIZ"/>
    <s v="Tms"/>
    <s v="Tms"/>
    <x v="421"/>
    <n v="63"/>
    <s v="-"/>
    <s v="ON LINE"/>
    <s v="Cartão de crédito"/>
    <s v="Cartão AMEX"/>
    <s v="Aéreo"/>
    <s v="N"/>
    <s v="Grupo Pepsico"/>
    <s v="Pepsico do Brasil Industria e Comercio de Alimentos Ltda."/>
    <s v="-"/>
    <s v="Azul Linhas Aereas"/>
    <n v="3023333392"/>
    <s v="KON-OPE-POA-PVI-PEPSICO"/>
    <s v="-"/>
    <x v="403"/>
    <n v="74.59"/>
    <n v="0"/>
    <n v="229.45"/>
    <n v="0"/>
    <n v="0"/>
    <n v="0"/>
    <s v="Reserva importada do Sistema TMS. OS: 63"/>
    <s v="Finalidade não preenchida! (ACC01) Solicitante não preenchido! (ACC01)"/>
    <s v="ARGO(TMS)"/>
    <s v="Mais de um campo não preenchido"/>
    <s v="Falta de informação Gerencial"/>
    <s v="Dados do Fornecedor"/>
    <s v="Qualidade dos dados"/>
    <s v="KONTIK BUSINESS TRAVEL"/>
  </r>
  <r>
    <n v="22485976"/>
    <n v="23321094"/>
    <s v="ACC01"/>
    <x v="464"/>
    <d v="2025-06-30T21:37:06"/>
    <s v="03 a 05 dias"/>
    <s v="03 a 05 dias"/>
    <s v="BIS73Z0"/>
    <s v="TMS"/>
    <s v="PAOLA LOPES CEMENCIATO"/>
    <s v="SAMANTHA OLIVEIRA NASCIMENTO"/>
    <s v="SAMANTHA OLIVEIRA NASCIMENTO"/>
    <x v="422"/>
    <n v="36040"/>
    <s v="-"/>
    <s v="OFF LINE"/>
    <s v="Invoice"/>
    <s v="Faturado"/>
    <s v="Aéreo"/>
    <s v="N"/>
    <s v="Grupo Motiva"/>
    <s v="Motiva Filial"/>
    <s v="-"/>
    <s v="Azul Linhas Aereas"/>
    <n v="3023321094"/>
    <s v="KON-OPE-SAO-PVI-CCR"/>
    <s v="-"/>
    <x v="94"/>
    <n v="0"/>
    <n v="0"/>
    <n v="0"/>
    <n v="0"/>
    <n v="0"/>
    <n v="0"/>
    <s v="Reserva importada do Sistema TMS. OS: 36040"/>
    <s v="Tarifa mínima não preenchida! (ACC01)"/>
    <s v="ARGO(TMS)"/>
    <s v="Tarifa mínima"/>
    <s v="Falta de informação Gerencial"/>
    <s v="Dados do Fornecedor"/>
    <s v="Qualidade dos dados"/>
    <s v="KONTIK BUSINESS TRAVEL"/>
  </r>
  <r>
    <n v="22493088"/>
    <n v="23327452"/>
    <s v="ACC01"/>
    <x v="465"/>
    <d v="2025-07-01T20:33:42"/>
    <s v="03 a 05 dias"/>
    <s v="03 a 05 dias"/>
    <s v="FMKM5A"/>
    <s v="TMS"/>
    <s v="ANA DIAS"/>
    <s v="Tms"/>
    <s v="Tms"/>
    <x v="423"/>
    <n v="31"/>
    <s v="-"/>
    <s v="ON LINE"/>
    <s v="Cartão de crédito"/>
    <s v="Cartão AMEX"/>
    <s v="Aéreo"/>
    <s v="N"/>
    <s v="Grupo Pepsico"/>
    <s v="Pepsico do Brasil Industria e Comercio de Alimentos Ltda."/>
    <s v="-"/>
    <s v="Azul Linhas Aereas"/>
    <n v="3023327452"/>
    <s v="KON-OPE-POA-PVI-PEPSICO"/>
    <s v="-"/>
    <x v="404"/>
    <n v="58.31"/>
    <n v="0"/>
    <n v="322.26"/>
    <n v="0"/>
    <n v="0"/>
    <n v="0"/>
    <s v="Reserva importada do Sistema TMS. OS: 31"/>
    <s v="Finalidade não preenchida! (ACC01) Solicitante não preenchido! (ACC01)"/>
    <s v="ARGO(TMS)"/>
    <s v="Mais de um campo não preenchido"/>
    <s v="Falta de informação Gerencial"/>
    <s v="Dados do Fornecedor"/>
    <s v="Qualidade dos dados"/>
    <s v="KONTIK BUSINESS TRAVEL"/>
  </r>
  <r>
    <n v="22473171"/>
    <n v="23310614"/>
    <s v="ACC01"/>
    <x v="466"/>
    <d v="2025-06-28T19:40:56"/>
    <s v="06 a 08 dias"/>
    <s v="06 a 08 dias"/>
    <s v="DHL9WS0"/>
    <s v="TMS"/>
    <s v="PAOLA LOPES CEMENCIATO"/>
    <s v="Jeane Alencar Pereira"/>
    <s v="Jeane Alencar Pereira"/>
    <x v="424"/>
    <n v="35532"/>
    <s v="-"/>
    <s v="ON LINE"/>
    <s v="Invoice"/>
    <s v="Faturado"/>
    <s v="Aéreo"/>
    <s v="N"/>
    <s v="Grupo Motiva"/>
    <s v="Motiva Filial"/>
    <s v="-"/>
    <s v="Azul Linhas Aereas"/>
    <n v="3023310614"/>
    <s v="KON-OPE-SAO-PVI-CCR"/>
    <s v="-"/>
    <x v="94"/>
    <n v="0"/>
    <n v="0"/>
    <n v="0"/>
    <n v="0"/>
    <n v="0"/>
    <n v="0"/>
    <s v="Reserva importada do Sistema TMS. OS: 35532"/>
    <s v="Tarifa mínima não preenchida! (ACC01)"/>
    <s v="ARGO(TMS)"/>
    <s v="Tarifa mínima"/>
    <s v="Falta de informação Gerencial"/>
    <s v="Dados do Fornecedor"/>
    <s v="Qualidade dos dados"/>
    <s v="KONTIK BUSINESS TRAVEL"/>
  </r>
  <r>
    <n v="22465411"/>
    <n v="23304310"/>
    <s v="ACC01"/>
    <x v="467"/>
    <d v="2025-06-27T13:10:33"/>
    <s v="06 a 08 dias"/>
    <s v="06 a 08 dias"/>
    <s v="5B6PQX"/>
    <s v="TMS"/>
    <s v="RIBEIRO/CHARLENE"/>
    <s v="Jeane Alencar Pereira"/>
    <s v="Jeane Alencar Pereira"/>
    <x v="425"/>
    <n v="35539"/>
    <s v="-"/>
    <s v="OFF LINE"/>
    <s v="Cartão de crédito"/>
    <s v="Cartão AMEX"/>
    <s v="Aéreo"/>
    <s v="N"/>
    <s v="Grupo Motiva"/>
    <s v="Motiva Filial"/>
    <s v="-"/>
    <s v="Azul Linhas Aereas"/>
    <n v="3023304310"/>
    <s v="KON-OPE-SAO-PVI-CCR"/>
    <s v="-"/>
    <x v="94"/>
    <n v="175"/>
    <n v="0"/>
    <n v="0"/>
    <n v="0"/>
    <n v="0"/>
    <n v="0"/>
    <s v="Reserva importada do Sistema TMS. OS: 35539"/>
    <s v="Tarifa mínima não preenchida! (ACC01) Tarifa máxima não preenchida! (ACC01)"/>
    <s v="ARGO(TMS)"/>
    <s v="Mais de um campo não preenchido"/>
    <s v="Falta de informação Gerencial"/>
    <s v="Dados do Fornecedor"/>
    <s v="Qualidade dos dados"/>
    <s v="KONTIK BUSINESS TRAVEL"/>
  </r>
  <r>
    <n v="22496963"/>
    <n v="23330494"/>
    <s v="ACC01"/>
    <x v="468"/>
    <d v="2025-07-02T12:25:52"/>
    <s v="0 a 02 dias"/>
    <s v="0 a 02 dias"/>
    <s v="ZW8T7A0"/>
    <s v="TMS"/>
    <s v="FELIPE DE QUEIROZ DOMINGUES"/>
    <s v="Flavio Roberto Ferreira"/>
    <s v="Flavio Roberto Ferreira"/>
    <x v="426"/>
    <n v="36096"/>
    <s v="-"/>
    <s v="OFF LINE"/>
    <s v="Invoice"/>
    <s v="Faturado"/>
    <s v="Aéreo"/>
    <s v="N"/>
    <s v="Grupo Motiva"/>
    <s v="Motiva Filial"/>
    <s v="-"/>
    <s v="Azul Linhas Aereas"/>
    <n v="3023330493"/>
    <s v="KON-OPE-SAO-PVI-CCR"/>
    <s v="-"/>
    <x v="94"/>
    <n v="0"/>
    <n v="0"/>
    <n v="0"/>
    <n v="0"/>
    <n v="0"/>
    <n v="0"/>
    <s v="Reserva importada do Sistema TMS. OS: 36096"/>
    <s v="Tarifa mínima não preenchida! (ACC01) Tarifa máxima não preenchida! (ACC01)"/>
    <s v="ARGO(TMS)"/>
    <s v="Mais de um campo não preenchido"/>
    <s v="Falta de informação Gerencial"/>
    <s v="Dados do Fornecedor"/>
    <s v="Qualidade dos dados"/>
    <s v="KONTIK BUSINESS TRAVEL"/>
  </r>
  <r>
    <n v="22479263"/>
    <n v="23315138"/>
    <s v="ACC01"/>
    <x v="469"/>
    <d v="2025-06-29T23:25:26"/>
    <s v="03 a 05 dias"/>
    <s v="03 a 05 dias"/>
    <s v="5BH8NV"/>
    <s v="TMS"/>
    <s v="MOREIRA DOS SANTOS/MOYSES"/>
    <s v="Marcelo Ignacio de Lima"/>
    <s v="Marcelo Ignacio de Lima"/>
    <x v="427"/>
    <n v="19711"/>
    <s v="-"/>
    <s v="OFF LINE"/>
    <s v="Invoice"/>
    <s v="Faturado"/>
    <s v="Aéreo"/>
    <s v="N"/>
    <s v="Grupo Taesa"/>
    <s v="Ate 2 - Ate Ii Transmissora de Energia"/>
    <s v="-"/>
    <s v="Azul Linhas Aereas"/>
    <n v="3023315138"/>
    <s v="KON-OPE-RIO-POS-TAESA"/>
    <s v="-"/>
    <x v="94"/>
    <n v="200"/>
    <n v="0"/>
    <n v="0"/>
    <n v="0"/>
    <n v="0"/>
    <n v="0"/>
    <s v="Reserva importada do Sistema TMS. OS: 19711"/>
    <s v="Tarifa mínima não preenchida! (ACC01) Tarifa máxima não preenchida! (ACC01)"/>
    <s v="ARGO(TMS)"/>
    <s v="Mais de um campo não preenchido"/>
    <s v="Falta de informação Gerencial"/>
    <s v="Dados do Fornecedor"/>
    <s v="Qualidade dos dados"/>
    <s v="KONTIK BUSINESS TRAVEL"/>
  </r>
  <r>
    <n v="22491363"/>
    <n v="23325760"/>
    <s v="ACC01"/>
    <x v="470"/>
    <d v="2025-07-01T15:40:45"/>
    <s v="03 a 05 dias"/>
    <s v="03 a 05 dias"/>
    <s v="YFBWOU-3"/>
    <s v="MANUAL"/>
    <s v="PICOLLI/WAGNER"/>
    <s v="WS"/>
    <s v="WS"/>
    <x v="428"/>
    <s v="RW53NA_1"/>
    <s v="-"/>
    <s v="OFF LINE"/>
    <s v="Outros"/>
    <s v="Cartão de crédito"/>
    <s v="Aéreo"/>
    <s v="N"/>
    <s v="Grupo Nielseniq"/>
    <s v="Nielseniq do Brasil"/>
    <s v="Cliente FEE no POS"/>
    <s v="Azul Linhas Aereas"/>
    <n v="8800000803"/>
    <s v="FCM-OPE-SAO-PVI-BTC-CONCUR-NIELSENIQ"/>
    <s v="-"/>
    <x v="94"/>
    <n v="0"/>
    <n v="0"/>
    <n v="0"/>
    <n v="0"/>
    <n v="0"/>
    <n v="0"/>
    <s v="Reserva importada por HubTravel"/>
    <s v="Este cliente não possui permissão para usar este tipo de pagamento e recebimento para este produto."/>
    <s v="MANUAL"/>
    <s v="Pagamento não permitido para cobrança"/>
    <s v="Forma PG. e REC."/>
    <s v="Dados do Fornecedor"/>
    <s v="Qualidade dos dados"/>
    <s v="KONTIK BUSINESS TRAVEL"/>
  </r>
  <r>
    <n v="22260696"/>
    <n v="23126487"/>
    <s v="ACC01"/>
    <x v="471"/>
    <d v="2025-06-18T16:56:21"/>
    <s v="16 a 23 dias"/>
    <s v="31 dias ou +"/>
    <s v="DG71JV"/>
    <s v="GOVER"/>
    <s v="Andre Weck Pereira "/>
    <s v="Juliana dos Santos Pinto"/>
    <s v="Juliana dos Santos Pinto"/>
    <x v="429"/>
    <n v="4543770"/>
    <s v="-"/>
    <s v="OFF LINE"/>
    <s v="Cartão de crédito"/>
    <s v="Cartão de crédito"/>
    <s v="Aéreo"/>
    <s v="N"/>
    <s v="Grupo Light"/>
    <s v="Light Servicos de Eletricidade S/a"/>
    <s v="-"/>
    <s v="Azul Linhas Aereas"/>
    <n v="3023126486"/>
    <s v="KON-OPE-RIO-PVI-BTC-LIGHT"/>
    <s v="-"/>
    <x v="405"/>
    <n v="0"/>
    <n v="0"/>
    <n v="0"/>
    <n v="0"/>
    <n v="0"/>
    <n v="0"/>
    <s v="Reserva importada do sistema Gover. Id: 4543770"/>
    <s v="Pnr já existente. A duplicidade de rloc é permitida apenas 6 meses após o último pnr emitido"/>
    <s v="GOVER"/>
    <s v="Duplicidade de RLOC"/>
    <s v="Campo RLOC"/>
    <s v="Duplicidade de Contabilização"/>
    <s v="Qualidade dos dados"/>
    <s v="GRUPO KONTIK"/>
  </r>
  <r>
    <n v="22507127"/>
    <n v="23339842"/>
    <s v="ACC01"/>
    <x v="472"/>
    <d v="2025-07-03T19:42:29"/>
    <s v="0 a 02 dias"/>
    <s v="0 a 02 dias"/>
    <s v="OQE2WX"/>
    <s v="EBOOKING"/>
    <s v="de Sousa Teixeira/Janai"/>
    <s v="Kontrip"/>
    <s v="Kontrip"/>
    <x v="430"/>
    <s v="-"/>
    <s v="-"/>
    <s v="OFF LINE"/>
    <s v="Cartão de crédito"/>
    <s v="Cartão de crédito"/>
    <s v="Aéreo"/>
    <s v="N"/>
    <s v="Grupo Kontrip"/>
    <s v="Atakarejo Distribuidor de Alimentos e Bebidas Eireli"/>
    <s v="-"/>
    <s v="Azul Linhas Aereas"/>
    <n v="575077156"/>
    <s v="KONTRIP"/>
    <s v="-"/>
    <x v="406"/>
    <n v="450"/>
    <n v="0"/>
    <n v="0"/>
    <n v="0"/>
    <n v="0"/>
    <n v="40"/>
    <s v="obs"/>
    <s v="Pnr já existente. A duplicidade de rloc é permitida apenas 6 meses após o último pnr emitido"/>
    <s v="KONTRIP"/>
    <s v="Duplicidade de RLOC"/>
    <s v="Campo RLOC"/>
    <s v="Duplicidade de Contabilização"/>
    <s v="Qualidade dos dados"/>
    <s v="KONTRIP VIAGENS"/>
  </r>
  <r>
    <n v="22505034"/>
    <n v="23337766"/>
    <s v="ACC01"/>
    <x v="473"/>
    <d v="2025-07-03T15:50:28"/>
    <s v="0 a 02 dias"/>
    <s v="0 a 02 dias"/>
    <s v="WLJNWZ"/>
    <s v="MANUAL"/>
    <s v="FERNANDO TAVARES DA SILVA"/>
    <s v="Juliana Cardoso"/>
    <s v="Juliana Cardoso"/>
    <x v="431"/>
    <s v="-"/>
    <s v="-"/>
    <s v="OFF LINE"/>
    <s v="Cartão de crédito"/>
    <s v="Cartão de crédito"/>
    <s v="Aéreo"/>
    <s v="N"/>
    <s v="Grupo Kontrip"/>
    <s v="Mauro Goncalve Antonelli"/>
    <s v="-"/>
    <s v="Azul Linhas Aereas"/>
    <n v="3023337765"/>
    <s v="KONTRIP"/>
    <s v="-"/>
    <x v="407"/>
    <n v="107.34"/>
    <n v="0"/>
    <n v="0"/>
    <n v="0"/>
    <n v="0"/>
    <n v="274.81"/>
    <s v="-"/>
    <s v="35Ocorreu a seguinte exceção ao gerar a ordem de venda: Ocorreu a seguinte exceção ao inserir o item da ordem de venda:  Faltou informar rateio de "/>
    <s v="KONTRIP"/>
    <s v="Falta de informação Gerencial"/>
    <s v="Rateio de centro de custo/projeto"/>
    <s v="Dados Gerenciais"/>
    <s v="Qualidade dos dados"/>
    <s v="KONTRIP VIAGENS"/>
  </r>
  <r>
    <n v="22505034"/>
    <n v="23337772"/>
    <s v="ACC02"/>
    <x v="473"/>
    <d v="2025-07-03T15:50:28"/>
    <s v="0 a 02 dias"/>
    <s v="0 a 02 dias"/>
    <s v="WLJNWZ"/>
    <s v="MANUAL"/>
    <s v="RUDINEI GODOY"/>
    <s v="Juliana Cardoso"/>
    <s v="Juliana Cardoso"/>
    <x v="431"/>
    <s v="-"/>
    <s v="-"/>
    <s v="OFF LINE"/>
    <s v="Cartão de crédito"/>
    <s v="Cartão de crédito"/>
    <s v="Aéreo"/>
    <s v="N"/>
    <s v="Grupo Kontrip"/>
    <s v="Mauro Goncalve Antonelli"/>
    <s v="-"/>
    <s v="Azul Linhas Aereas"/>
    <n v="3023337775"/>
    <s v="KONTRIP"/>
    <s v="-"/>
    <x v="407"/>
    <n v="107.34"/>
    <n v="0"/>
    <n v="0"/>
    <n v="0"/>
    <n v="0"/>
    <n v="0"/>
    <s v="-"/>
    <s v="35Ocorreu a seguinte exceção ao gerar a ordem de venda: Ocorreu a seguinte exceção ao inserir o item da ordem de venda:  Faltou informar rateio de "/>
    <s v="KONTRIP"/>
    <s v="Falta de informação Gerencial"/>
    <s v="Rateio de centro de custo/projeto"/>
    <s v="Dados Gerenciais"/>
    <s v="Qualidade dos dados"/>
    <s v="KONTRIP VIAGENS"/>
  </r>
  <r>
    <n v="22505034"/>
    <n v="23337777"/>
    <s v="ACC03"/>
    <x v="473"/>
    <d v="2025-07-03T15:50:28"/>
    <s v="0 a 02 dias"/>
    <s v="0 a 02 dias"/>
    <s v="WLJNWZ"/>
    <s v="MANUAL"/>
    <s v="JOAO AUGUSTO"/>
    <s v="Juliana Cardoso"/>
    <s v="Juliana Cardoso"/>
    <x v="431"/>
    <s v="-"/>
    <s v="-"/>
    <s v="OFF LINE"/>
    <s v="Cartão de crédito"/>
    <s v="Cartão de crédito"/>
    <s v="Aéreo"/>
    <s v="N"/>
    <s v="Grupo Kontrip"/>
    <s v="Mauro Goncalve Antonelli"/>
    <s v="-"/>
    <s v="Azul Linhas Aereas"/>
    <n v="3023337779"/>
    <s v="KONTRIP"/>
    <s v="-"/>
    <x v="407"/>
    <n v="107.34"/>
    <n v="0"/>
    <n v="0"/>
    <n v="0"/>
    <n v="0"/>
    <n v="0"/>
    <s v="-"/>
    <s v="35Ocorreu a seguinte exceção ao gerar a ordem de venda: Ocorreu a seguinte exceção ao inserir o item da ordem de venda:  Faltou informar rateio de "/>
    <s v="KONTRIP"/>
    <s v="Falta de informação Gerencial"/>
    <s v="Rateio de centro de custo/projeto"/>
    <s v="Dados Gerenciais"/>
    <s v="Qualidade dos dados"/>
    <s v="KONTRIP VIAGENS"/>
  </r>
  <r>
    <n v="22505228"/>
    <n v="23337948"/>
    <s v="ACC01"/>
    <x v="474"/>
    <d v="2025-07-03T16:09:31"/>
    <s v="0 a 02 dias"/>
    <s v="0 a 02 dias"/>
    <s v="IMQ8ND"/>
    <s v="EBOOKING"/>
    <s v="SILVA/GIVANILDO"/>
    <s v="Kontrip"/>
    <s v="Kontrip"/>
    <x v="432"/>
    <s v="-"/>
    <s v="-"/>
    <s v="OFF LINE"/>
    <s v="Cartão de crédito"/>
    <s v="Cartão de crédito"/>
    <s v="Aéreo"/>
    <s v="N"/>
    <s v="Grupo Kontrip"/>
    <s v="Topocart Topografia Engenharia e Aerolevantamentos"/>
    <s v="-"/>
    <s v="Azul Linhas Aereas"/>
    <n v="423506088"/>
    <s v="KONTRIP"/>
    <s v="-"/>
    <x v="408"/>
    <n v="900"/>
    <n v="0"/>
    <n v="0"/>
    <n v="0"/>
    <n v="0"/>
    <n v="40"/>
    <s v="obs"/>
    <s v="Pnr já existente. A duplicidade de rloc é permitida apenas 6 meses após o último pnr emitido"/>
    <s v="KONTRIP"/>
    <s v="Duplicidade de RLOC"/>
    <s v="Campo RLOC"/>
    <s v="Duplicidade de Contabilização"/>
    <s v="Qualidade dos dados"/>
    <s v="KONTRIP VIAGENS"/>
  </r>
  <r>
    <n v="21720399"/>
    <n v="22644346"/>
    <s v="ACC01"/>
    <x v="475"/>
    <d v="2025-07-01T18:02:20"/>
    <s v="03 a 05 dias"/>
    <s v="31 dias ou +"/>
    <s v="DDWP8L"/>
    <s v="TMS"/>
    <s v="VITOR VOGEL"/>
    <s v="Tms"/>
    <s v="Tms"/>
    <x v="433"/>
    <n v="3058"/>
    <s v="-"/>
    <s v="ON LINE"/>
    <s v="Cartão de crédito"/>
    <s v="Cartão de crédito"/>
    <s v="Aéreo"/>
    <s v="N"/>
    <s v="Grupo Braskem"/>
    <s v="Voqen Energia Ltda"/>
    <s v="-"/>
    <s v="Azul Linhas Aereas"/>
    <n v="3022644346"/>
    <s v="KON-OPE-SAO-PVI-BRASKEM"/>
    <s v="-"/>
    <x v="94"/>
    <n v="74.59"/>
    <n v="0"/>
    <n v="0"/>
    <n v="0"/>
    <n v="0"/>
    <n v="0"/>
    <s v="Reserva importada do Sistema TMS. OS: 3058"/>
    <s v="23Ocorreu o erro 'The INSERT statement conflicted with the FOREIGN KEY constraint &quot;FK_1416_10421&quot;. The conflict occurred in database &quot;Corporativo&quot;, "/>
    <s v="ARGO(TMS)"/>
    <s v="Falta de informação Gerencial"/>
    <s v="Mais de um campo não preenchido"/>
    <s v="Dados do Fornecedor"/>
    <s v="Sistêmico"/>
    <s v="KONTIK BUSINESS TRAVEL"/>
  </r>
  <r>
    <n v="22482895"/>
    <n v="23318093"/>
    <s v="ACC01"/>
    <x v="476"/>
    <d v="2025-06-30T22:19:16"/>
    <s v="03 a 05 dias"/>
    <s v="03 a 05 dias"/>
    <s v="SNHD2A"/>
    <s v="TMS"/>
    <s v="JOSE EUDES VASCONCELOS"/>
    <s v="Tms"/>
    <s v="Tms"/>
    <x v="434"/>
    <n v="8470"/>
    <s v="-"/>
    <s v="ON LINE"/>
    <s v="Cartão de crédito"/>
    <s v="Cartão de crédito"/>
    <s v="Aéreo"/>
    <s v="N"/>
    <s v="Grupo Braskem"/>
    <s v="Braskem - Camacari"/>
    <s v="-"/>
    <s v="Azul Linhas Aereas"/>
    <n v="3023318092"/>
    <s v="KON-OPE-SAO-PVI-BRASKEM"/>
    <s v="-"/>
    <x v="409"/>
    <n v="108.03"/>
    <n v="0"/>
    <n v="0"/>
    <n v="0"/>
    <n v="0"/>
    <n v="0"/>
    <s v="Reserva importada do Sistema TMS. OS: 8470"/>
    <s v="Matrícula não preenchida! (ACC01)"/>
    <s v="ARGO(TMS)"/>
    <s v="Matrícula"/>
    <s v="Falta de informação Gerencial"/>
    <s v="Dados do Fornecedor"/>
    <s v="Qualidade dos dados"/>
    <s v="KONTIK BUSINESS TRAVEL"/>
  </r>
  <r>
    <n v="22491706"/>
    <n v="23326112"/>
    <s v="ACC01"/>
    <x v="477"/>
    <d v="2025-07-02T16:05:57"/>
    <s v="0 a 02 dias"/>
    <s v="03 a 05 dias"/>
    <s v="IZUUMG"/>
    <s v="SABRE"/>
    <s v="SANTOS/ARTUR BOGO DOS"/>
    <s v="Ernani Afranio dos Santos"/>
    <s v="Ernani Afranio dos Santos"/>
    <x v="435"/>
    <s v="IZUUMG"/>
    <s v="-"/>
    <s v="OFF LINE"/>
    <s v="Cartão de crédito"/>
    <s v="Cartão AMEX"/>
    <s v="Aéreo"/>
    <s v="N"/>
    <s v="Grupo Bosch"/>
    <s v="Bosch Solucoes Integradas Brasil Ltda"/>
    <s v="Cliente FEE no POS"/>
    <s v="Azul Linhas Aereas"/>
    <n v="7700072305"/>
    <s v="FCM-OPE-SAO-PVI-BOSCH"/>
    <s v="-"/>
    <x v="94"/>
    <n v="0"/>
    <n v="0"/>
    <n v="0"/>
    <n v="0"/>
    <n v="0"/>
    <n v="21.83"/>
    <s v="Reserva importada por HubTravel"/>
    <s v="Tarifa mínima não preenchida! (ACC01) Tarifa máxima não preenchida! (ACC01)"/>
    <s v="SABRE"/>
    <s v="Mais de um campo não preenchido"/>
    <s v="Falta de informação Gerencial"/>
    <s v="Dados do Fornecedor"/>
    <s v="Qualidade dos dados"/>
    <s v="KONTIK BUSINESS TRAVEL"/>
  </r>
  <r>
    <n v="22491709"/>
    <n v="23326115"/>
    <s v="ACC01"/>
    <x v="478"/>
    <d v="2025-07-02T16:05:58"/>
    <s v="0 a 02 dias"/>
    <s v="03 a 05 dias"/>
    <s v="EHZMDZ"/>
    <s v="SABRE"/>
    <s v="ARNDT/SILMARA REGINA FAGUNDES DR"/>
    <s v="Ernani Afranio dos Santos"/>
    <s v="Ernani Afranio dos Santos"/>
    <x v="436"/>
    <s v="EHZMDZ"/>
    <s v="-"/>
    <s v="OFF LINE"/>
    <s v="Cartão de crédito"/>
    <s v="Cartão AMEX"/>
    <s v="Aéreo"/>
    <s v="N"/>
    <s v="Grupo Bosch"/>
    <s v="Bosch Solucoes Integradas Brasil Ltda"/>
    <s v="Cliente FEE no POS"/>
    <s v="Azul Linhas Aereas"/>
    <n v="7700072311"/>
    <s v="FCM-OPE-SAO-PVI-BOSCH"/>
    <s v="-"/>
    <x v="94"/>
    <n v="0"/>
    <n v="0"/>
    <n v="0"/>
    <n v="0"/>
    <n v="0"/>
    <n v="21.83"/>
    <s v="Reserva importada por HubTravel"/>
    <s v="Tarifa mínima não preenchida! (ACC01) Tarifa máxima não preenchida! (ACC01)"/>
    <s v="SABRE"/>
    <s v="Mais de um campo não preenchido"/>
    <s v="Falta de informação Gerencial"/>
    <s v="Dados do Fornecedor"/>
    <s v="Qualidade dos dados"/>
    <s v="KONTIK BUSINESS TRAVEL"/>
  </r>
  <r>
    <n v="22491865"/>
    <n v="23326268"/>
    <s v="ACC01"/>
    <x v="479"/>
    <d v="2025-07-02T16:05:59"/>
    <s v="0 a 02 dias"/>
    <s v="03 a 05 dias"/>
    <s v="WAQGSP"/>
    <s v="SABRE"/>
    <s v="ANDRIOLI/CARLA DR"/>
    <s v="Ernani Afranio dos Santos"/>
    <s v="Ernani Afranio dos Santos"/>
    <x v="437"/>
    <s v="WAQGSP"/>
    <s v="-"/>
    <s v="OFF LINE"/>
    <s v="Cartão de crédito"/>
    <s v="Cartão AMEX"/>
    <s v="Aéreo"/>
    <s v="N"/>
    <s v="Grupo Bosch"/>
    <s v="Bosch Solucoes Integradas Brasil Ltda"/>
    <s v="Cliente FEE no POS"/>
    <s v="Azul Linhas Aereas"/>
    <n v="7700072349"/>
    <s v="FCM-OPE-SAO-PVI-BOSCH"/>
    <s v="-"/>
    <x v="94"/>
    <n v="0"/>
    <n v="0"/>
    <n v="0"/>
    <n v="0"/>
    <n v="0"/>
    <n v="21.83"/>
    <s v="Reserva importada por HubTravel"/>
    <s v="Tarifa mínima não preenchida! (ACC01) Tarifa máxima não preenchida! (ACC01)"/>
    <s v="SABRE"/>
    <s v="Mais de um campo não preenchido"/>
    <s v="Falta de informação Gerencial"/>
    <s v="Dados do Fornecedor"/>
    <s v="Qualidade dos dados"/>
    <s v="KONTIK BUSINESS TRAVEL"/>
  </r>
  <r>
    <n v="22483703"/>
    <n v="23318888"/>
    <s v="ACC01"/>
    <x v="480"/>
    <d v="2025-07-02T16:05:51"/>
    <s v="0 a 02 dias"/>
    <s v="03 a 05 dias"/>
    <s v="DXTNQI"/>
    <s v="SABRE"/>
    <s v="FANELLI/CAMILA"/>
    <s v="Ernani Afranio dos Santos"/>
    <s v="Ernani Afranio dos Santos"/>
    <x v="191"/>
    <s v="DXTNQI"/>
    <s v="-"/>
    <s v="OFF LINE"/>
    <s v="Cartão de crédito"/>
    <s v="Cartão AMEX"/>
    <s v="Aéreo"/>
    <s v="N"/>
    <s v="Grupo Bosch"/>
    <s v="Robert Bosch Limitada - 908a"/>
    <s v="Cliente FEE no POS"/>
    <s v="Azul Linhas Aereas"/>
    <n v="7700072956"/>
    <s v="FCM-OPE-SAO-PVI-BOSCH"/>
    <s v="-"/>
    <x v="94"/>
    <n v="0"/>
    <n v="0"/>
    <n v="0"/>
    <n v="0"/>
    <n v="0"/>
    <n v="19.170000000000002"/>
    <s v="Reserva importada por HubTravel"/>
    <s v="Tarifa mínima não preenchida! (ACC01) Tarifa máxima não preenchida! (ACC01)"/>
    <s v="SABRE"/>
    <s v="Mais de um campo não preenchido"/>
    <s v="Falta de informação Gerencial"/>
    <s v="Dados do Fornecedor"/>
    <s v="Qualidade dos dados"/>
    <s v="KONTIK BUSINESS TRAVEL"/>
  </r>
  <r>
    <n v="22506272"/>
    <n v="23338987"/>
    <s v="ACC01"/>
    <x v="481"/>
    <d v="2025-07-04T05:42:56"/>
    <s v="0 a 02 dias"/>
    <s v="0 a 02 dias"/>
    <s v="DSGWWS"/>
    <s v="SABRE"/>
    <s v="SANTOS/PRISCILA KHATER"/>
    <s v="CT"/>
    <s v="CT"/>
    <x v="438"/>
    <s v="HDT9YB"/>
    <s v="-"/>
    <s v="ON LINE"/>
    <s v="Cartão de crédito"/>
    <s v="Cartão AMEX"/>
    <s v="Aéreo"/>
    <s v="N"/>
    <s v="Grupo Bosch"/>
    <s v="Jvl - Planta Joinville"/>
    <s v="Cliente FEE no POS"/>
    <s v="Azul Linhas Aereas"/>
    <n v="7700073212"/>
    <s v="FCM-OPE-SAO-PVI-BOSCH"/>
    <s v="-"/>
    <x v="94"/>
    <n v="0"/>
    <n v="0"/>
    <n v="0"/>
    <n v="0"/>
    <n v="0"/>
    <n v="19.079999999999998"/>
    <s v="Reserva importada por HubTravel"/>
    <s v="Tarifa máxima não preenchida! (ACC01)"/>
    <s v="SABRE"/>
    <s v="Tarifa máxima"/>
    <s v="Falta de informação Gerencial"/>
    <s v="Dados do Fornecedor"/>
    <s v="Qualidade dos dados"/>
    <s v="KONTIK BUSINESS TRAVEL"/>
  </r>
  <r>
    <n v="22505120"/>
    <n v="23337831"/>
    <s v="ACC01"/>
    <x v="482"/>
    <d v="2025-07-03T15:57:40"/>
    <s v="0 a 02 dias"/>
    <s v="0 a 02 dias"/>
    <s v="VWSCGN"/>
    <s v="EBOOKING"/>
    <s v="Gisela Gibson Freitas"/>
    <s v="Zupper"/>
    <s v="Zupper"/>
    <x v="439"/>
    <n v="6766386"/>
    <s v="-"/>
    <s v="OFF LINE"/>
    <s v="Invoice"/>
    <s v="Cartão convênio"/>
    <s v="Aéreo"/>
    <s v="N"/>
    <s v="Grupo Zupper"/>
    <s v="Gisela Gibson de Freitas"/>
    <s v="-"/>
    <s v="Azul Linhas Aereas"/>
    <n v="5226286672"/>
    <s v="ZUPPER"/>
    <s v="-"/>
    <x v="410"/>
    <n v="51.92"/>
    <n v="0"/>
    <n v="0"/>
    <n v="0"/>
    <n v="0"/>
    <n v="159.36000000000001"/>
    <s v="-"/>
    <s v="Não foi possível encontrar configuração válida para Administradora de código 1 e Data transação 03/07/2025"/>
    <s v="ZUPPER"/>
    <s v="Não identificado"/>
    <s v="Análise Benner"/>
    <s v="Sistema"/>
    <s v="Qualidade dos dados"/>
    <s v="ZUPPER VIAGENS"/>
  </r>
  <r>
    <n v="22505120"/>
    <n v="23337832"/>
    <s v="ACC02"/>
    <x v="482"/>
    <d v="2025-07-03T15:57:40"/>
    <s v="0 a 02 dias"/>
    <s v="0 a 02 dias"/>
    <s v="VWSCGN"/>
    <s v="EBOOKING"/>
    <s v="Marcelo Gibson Freitas Souza"/>
    <s v="Zupper"/>
    <s v="Zupper"/>
    <x v="439"/>
    <n v="6766386"/>
    <s v="-"/>
    <s v="OFF LINE"/>
    <s v="Invoice"/>
    <s v="Cartão convênio"/>
    <s v="Aéreo"/>
    <s v="N"/>
    <s v="Grupo Zupper"/>
    <s v="Gisela Gibson de Freitas"/>
    <s v="-"/>
    <s v="Azul Linhas Aereas"/>
    <n v="2800792721"/>
    <s v="ZUPPER"/>
    <s v="-"/>
    <x v="410"/>
    <n v="51.92"/>
    <n v="0"/>
    <n v="0"/>
    <n v="0"/>
    <n v="0"/>
    <n v="0"/>
    <s v="-"/>
    <s v="Não foi possível encontrar configuração válida para Administradora de código 1 e Data transação 03/07/2025"/>
    <s v="ZUPPER"/>
    <s v="Não identificado"/>
    <s v="Análise Benner"/>
    <s v="Sistema"/>
    <s v="Qualidade dos dados"/>
    <s v="ZUPPER VIAGENS"/>
  </r>
  <r>
    <n v="22505120"/>
    <n v="23337833"/>
    <s v="ACC03"/>
    <x v="482"/>
    <d v="2025-07-03T15:57:40"/>
    <s v="0 a 02 dias"/>
    <s v="0 a 02 dias"/>
    <s v="VWSCGN"/>
    <s v="EBOOKING"/>
    <s v="Luana Gibson Freitas Souza"/>
    <s v="Zupper"/>
    <s v="Zupper"/>
    <x v="439"/>
    <n v="6766386"/>
    <s v="-"/>
    <s v="OFF LINE"/>
    <s v="Invoice"/>
    <s v="Cartão convênio"/>
    <s v="Aéreo"/>
    <s v="N"/>
    <s v="Grupo Zupper"/>
    <s v="Gisela Gibson de Freitas"/>
    <s v="-"/>
    <s v="Azul Linhas Aereas"/>
    <n v="5990216094"/>
    <s v="ZUPPER"/>
    <s v="-"/>
    <x v="410"/>
    <n v="51.92"/>
    <n v="0"/>
    <n v="0"/>
    <n v="0"/>
    <n v="0"/>
    <n v="0"/>
    <s v="-"/>
    <s v="Não foi possível encontrar configuração válida para Administradora de código 1 e Data transação 03/07/2025"/>
    <s v="ZUPPER"/>
    <s v="Não identificado"/>
    <s v="Análise Benner"/>
    <s v="Sistema"/>
    <s v="Qualidade dos dados"/>
    <s v="ZUPPER VIAGENS"/>
  </r>
  <r>
    <n v="22442490"/>
    <n v="23285482"/>
    <s v="ACC01"/>
    <x v="483"/>
    <d v="2025-07-01T18:56:29"/>
    <s v="03 a 05 dias"/>
    <s v="09 a 15 dias"/>
    <s v="JWGY2K"/>
    <s v="TMS"/>
    <s v="MARCELO ROCHA"/>
    <s v="Tms"/>
    <s v="Tms"/>
    <x v="440"/>
    <n v="7944"/>
    <s v="-"/>
    <s v="ON LINE"/>
    <s v="Cartão de crédito"/>
    <s v="Cartão de crédito"/>
    <s v="Aéreo"/>
    <s v="S"/>
    <s v="Grupo Braskem"/>
    <s v="Braskem - Camacari"/>
    <s v="-"/>
    <s v="Azul Linhas Aereas"/>
    <n v="3023285456"/>
    <s v="KON-OPE-SAO-PVI-BRASKEM"/>
    <s v="-"/>
    <x v="94"/>
    <n v="120.57"/>
    <n v="0"/>
    <n v="0"/>
    <n v="0"/>
    <n v="0"/>
    <n v="0"/>
    <s v="Reserva importada do Sistema TMS. OS: 7944"/>
    <s v="23Ocorreu o erro 'The INSERT statement conflicted with the FOREIGN KEY constraint &quot;FK_1416_10421&quot;. The conflict occurred in database &quot;Corporativo&quot;, "/>
    <s v="ARGO(TMS)"/>
    <s v="Falta de informação Gerencial"/>
    <s v="Mais de um campo não preenchido"/>
    <s v="Dados do Fornecedor"/>
    <s v="Sistêmico"/>
    <s v="KONTIK BUSINESS TRAVEL"/>
  </r>
  <r>
    <n v="22442490"/>
    <n v="23285490"/>
    <s v="ACC02"/>
    <x v="483"/>
    <d v="2025-07-01T18:56:29"/>
    <s v="03 a 05 dias"/>
    <s v="09 a 15 dias"/>
    <s v="JWGY2K"/>
    <s v="TMS"/>
    <s v="MARCELO ROCHA"/>
    <s v="Tms"/>
    <s v="Tms"/>
    <x v="440"/>
    <n v="7944"/>
    <s v="-"/>
    <s v="ON LINE"/>
    <s v="Cartão de crédito"/>
    <s v="Cartão de crédito"/>
    <s v="Aéreo"/>
    <s v="N"/>
    <s v="Grupo Braskem"/>
    <s v="Braskem - Camacari"/>
    <s v="-"/>
    <s v="Azul Linhas Aereas"/>
    <n v="3023285482"/>
    <s v="KON-OPE-SAO-PVI-BRASKEM"/>
    <s v="-"/>
    <x v="411"/>
    <n v="120.57"/>
    <n v="0"/>
    <n v="0"/>
    <n v="0"/>
    <n v="0"/>
    <n v="0"/>
    <s v="Reserva importada do Sistema TMS. OS: 7944"/>
    <s v="23Ocorreu o erro 'The INSERT statement conflicted with the FOREIGN KEY constraint &quot;FK_1416_10421&quot;. The conflict occurred in database &quot;Corporativo&quot;, "/>
    <s v="ARGO(TMS)"/>
    <s v="Falta de informação Gerencial"/>
    <s v="Mais de um campo não preenchido"/>
    <s v="Dados do Fornecedor"/>
    <s v="Sistêmico"/>
    <s v="KONTIK BUSINESS TRAVEL"/>
  </r>
  <r>
    <n v="22461303"/>
    <n v="23300982"/>
    <s v="ACC01"/>
    <x v="484"/>
    <d v="2025-06-26T17:14:30"/>
    <s v="06 a 08 dias"/>
    <s v="06 a 08 dias"/>
    <s v="GRC6JR"/>
    <s v="GOVER"/>
    <s v="Mauricio Anacleto de Queiroz"/>
    <s v="Gover"/>
    <s v="Gover"/>
    <x v="441"/>
    <n v="4557973"/>
    <s v="-"/>
    <s v="OFF LINE"/>
    <s v="Cartão de crédito"/>
    <s v="Cartão AMEX"/>
    <s v="Aéreo"/>
    <s v="N"/>
    <s v="Grupo Intercement"/>
    <s v="Intercement Nacoes Unidas"/>
    <s v="-"/>
    <s v="Azul Linhas Aereas"/>
    <n v="3023300981"/>
    <s v="KON-OPE-SAO-PVI-MOVER"/>
    <s v="-"/>
    <x v="412"/>
    <n v="450"/>
    <n v="0"/>
    <n v="0"/>
    <n v="0"/>
    <n v="0"/>
    <n v="0"/>
    <s v="Reserva importada do sistema Gover. Id: 4557973"/>
    <s v="Pnr já existente. A duplicidade de rloc é permitida apenas 6 meses após o último pnr emitido"/>
    <s v="GOVER"/>
    <s v="Duplicidade de RLOC"/>
    <s v="Campo RLOC"/>
    <s v="Duplicidade de Contabilização"/>
    <s v="Qualidade dos dados"/>
    <s v="GRUPO KONTIK"/>
  </r>
  <r>
    <n v="22384755"/>
    <n v="23237997"/>
    <s v="ACC01"/>
    <x v="485"/>
    <d v="2025-06-18T16:55:36"/>
    <s v="16 a 23 dias"/>
    <s v="16 a 23 dias"/>
    <s v="VWKPQA"/>
    <s v="TMS"/>
    <s v="LUANDER DOS SANTOS"/>
    <s v="Tms"/>
    <s v="Tms"/>
    <x v="442"/>
    <n v="70095"/>
    <s v="-"/>
    <s v="ON LINE"/>
    <s v="Cartão de crédito"/>
    <s v="Cartão de crédito"/>
    <s v="Aéreo"/>
    <s v="N"/>
    <s v="Grupo Ultra"/>
    <s v="Bahiana Distribuidora de Gas"/>
    <s v="-"/>
    <s v="Azul Linhas Aereas"/>
    <n v="3023237996"/>
    <s v="KON-OPE-SAO-PVI-BTC-ARGO"/>
    <s v="-"/>
    <x v="413"/>
    <n v="100.81"/>
    <n v="0"/>
    <n v="0"/>
    <n v="0"/>
    <n v="0"/>
    <n v="0"/>
    <s v="Reserva importada do Sistema TMS. OS: 70095"/>
    <s v="Pnr já existente. A duplicidade de rloc é permitida apenas 6 meses após o último pnr emitido"/>
    <s v="ARGO(TMS)"/>
    <s v="Duplicidade de RLOC"/>
    <s v="Campo RLOC"/>
    <s v="Duplicidade de Contabilização"/>
    <s v="Qualidade dos dados"/>
    <s v="GRUPO KONTIK"/>
  </r>
  <r>
    <n v="22413856"/>
    <n v="23263254"/>
    <s v="ACC01"/>
    <x v="486"/>
    <d v="2025-06-18T16:55:39"/>
    <s v="16 a 23 dias"/>
    <s v="16 a 23 dias"/>
    <s v="XGQPFI"/>
    <s v="TMS"/>
    <s v="TARCISIO MACHADO DE SA"/>
    <s v="Tms"/>
    <s v="Tms"/>
    <x v="443"/>
    <n v="12729"/>
    <s v="-"/>
    <s v="ON LINE"/>
    <s v="Cartão de crédito"/>
    <s v="Cartão AMEX"/>
    <s v="Aéreo"/>
    <s v="N"/>
    <s v="Grupo Odontoprev"/>
    <s v="Odontoprev S a"/>
    <s v="-"/>
    <s v="Azul Linhas Aereas"/>
    <n v="3023263252"/>
    <s v="KON-OPE-SAO-PVI-BTC-ARGO-ODONTOPREV"/>
    <s v="-"/>
    <x v="414"/>
    <n v="58.89"/>
    <n v="0"/>
    <n v="0"/>
    <n v="0"/>
    <n v="0"/>
    <n v="0"/>
    <s v="Reserva importada do Sistema TMS. OS: 12729"/>
    <s v="Pnr já existente. A duplicidade de rloc é permitida apenas 6 meses após o último pnr emitido"/>
    <s v="ARGO(TMS)"/>
    <s v="Duplicidade de RLOC"/>
    <s v="Campo RLOC"/>
    <s v="Duplicidade de Contabilização"/>
    <s v="Qualidade dos dados"/>
    <s v="GRUPO KONTIK"/>
  </r>
  <r>
    <n v="22467432"/>
    <n v="23306279"/>
    <s v="ACC01"/>
    <x v="487"/>
    <d v="2025-06-27T18:55:32"/>
    <s v="06 a 08 dias"/>
    <s v="06 a 08 dias"/>
    <s v="MRDZ7B01"/>
    <s v="GOVER"/>
    <s v="Roberto Henrique Castilho"/>
    <s v="Valeria Domingues Cavalcante"/>
    <s v="Valeria Domingues Cavalcante"/>
    <x v="444"/>
    <n v="4558510"/>
    <s v="-"/>
    <s v="OFF LINE"/>
    <s v="Cartão de crédito"/>
    <s v="Cartão de crédito"/>
    <s v="Aéreo"/>
    <s v="N"/>
    <s v="Grupo Lyondell Basell"/>
    <s v="Schulman"/>
    <s v="-"/>
    <s v="Azul Linhas Aereas"/>
    <n v="3023306278"/>
    <s v="FCM-OPE-SAO-PVI-BTC-LYONDELL BASELL"/>
    <s v="-"/>
    <x v="415"/>
    <n v="0"/>
    <n v="0"/>
    <n v="0"/>
    <n v="0"/>
    <n v="0"/>
    <n v="0"/>
    <s v="Reserva importada do sistema Gover. Id: 4558510"/>
    <s v="Pnr já existente. A duplicidade de rloc é permitida apenas 6 meses após o último pnr emitido"/>
    <s v="GOVER"/>
    <s v="Duplicidade de RLOC"/>
    <s v="Campo RLOC"/>
    <s v="Duplicidade de Contabilização"/>
    <s v="Qualidade dos dados"/>
    <s v="GRUPO KONTIK"/>
  </r>
  <r>
    <n v="22384753"/>
    <n v="23237995"/>
    <s v="ACC01"/>
    <x v="488"/>
    <d v="2025-06-18T16:55:35"/>
    <s v="16 a 23 dias"/>
    <s v="16 a 23 dias"/>
    <s v="TM4STW"/>
    <s v="TMS"/>
    <s v="EDSON SILVA JUNIOR"/>
    <s v="Tms"/>
    <s v="Tms"/>
    <x v="445"/>
    <n v="70096"/>
    <s v="-"/>
    <s v="ON LINE"/>
    <s v="Cartão de crédito"/>
    <s v="Cartão AMEX"/>
    <s v="Aéreo"/>
    <s v="N"/>
    <s v="Grupo Ultra"/>
    <s v="Ultragaz-matriz"/>
    <s v="-"/>
    <s v="Azul Linhas Aereas"/>
    <n v="3023237994"/>
    <s v="KON-OPE-SAO-PVI-BTC-ARGO"/>
    <s v="-"/>
    <x v="416"/>
    <n v="197.23"/>
    <n v="0"/>
    <n v="0"/>
    <n v="0"/>
    <n v="0"/>
    <n v="0"/>
    <s v="Reserva importada do Sistema TMS. OS: 70096"/>
    <s v="Pnr já existente. A duplicidade de rloc é permitida apenas 6 meses após o último pnr emitido"/>
    <s v="ARGO(TMS)"/>
    <s v="Duplicidade de RLOC"/>
    <s v="Campo RLOC"/>
    <s v="Duplicidade de Contabilização"/>
    <s v="Qualidade dos dados"/>
    <s v="GRUPO KONTIK"/>
  </r>
  <r>
    <n v="22259312"/>
    <n v="23125162"/>
    <s v="ACC01"/>
    <x v="489"/>
    <d v="2025-05-27T17:28:43"/>
    <s v="31 dias ou +"/>
    <s v="31 dias ou +"/>
    <s v="KJQ64J"/>
    <s v="GOVER"/>
    <s v="Damiao Graciano de Lima"/>
    <s v="Gover"/>
    <s v="Gover"/>
    <x v="446"/>
    <n v="4543749"/>
    <s v="-"/>
    <s v="ON LINE"/>
    <s v="Invoice"/>
    <s v="Faturado"/>
    <s v="Aéreo"/>
    <s v="N"/>
    <s v="Grupo Energisa"/>
    <s v="Energisa Paranaita Transmissora de Energia S.a."/>
    <s v="-"/>
    <s v="Azul Linhas Aereas"/>
    <n v="3023125161"/>
    <s v="KON-OPE-SAO-PVI-ENERGISA"/>
    <s v="-"/>
    <x v="417"/>
    <n v="90.75"/>
    <n v="0"/>
    <n v="0"/>
    <n v="0"/>
    <n v="0"/>
    <n v="0"/>
    <s v="Reserva importada do sistema Gover. Id: 4543749"/>
    <s v="OS não preenchido! (ACC01) Projeto não preenchido! (ACC01)"/>
    <s v="GOVER"/>
    <s v="Mais de um campo não preenchido"/>
    <s v="Falta de informação Gerencial"/>
    <s v="Dados do Fornecedor"/>
    <s v="Qualidade dos dados"/>
    <s v="KONTIK BUSINESS TRAVEL"/>
  </r>
  <r>
    <n v="22499496"/>
    <n v="23332993"/>
    <s v="ACC01"/>
    <x v="490"/>
    <d v="2025-07-02T18:26:51"/>
    <s v="0 a 02 dias"/>
    <s v="0 a 02 dias"/>
    <s v="MR6RGE1"/>
    <s v="TMS"/>
    <s v="BERNARDO NUNES"/>
    <s v="SAMANTHA OLIVEIRA NASCIMENTO"/>
    <s v="SAMANTHA OLIVEIRA NASCIMENTO"/>
    <x v="447"/>
    <n v="108773"/>
    <s v="-"/>
    <s v="OFF LINE"/>
    <s v="Cartão de crédito"/>
    <s v="Cartão de crédito"/>
    <s v="Aéreo"/>
    <s v="N"/>
    <s v="Grupo Deloitte"/>
    <s v="Deloitte Consultores - Rio de Janeiro"/>
    <s v="-"/>
    <s v="Azul Linhas Aereas"/>
    <n v="3023332993"/>
    <s v="KON-OPE-SAO-PVI-BTC-ARGO-DELOITTE"/>
    <s v="-"/>
    <x v="94"/>
    <n v="0"/>
    <n v="0"/>
    <n v="0"/>
    <n v="0"/>
    <n v="0"/>
    <n v="0"/>
    <s v="Reserva importada do Sistema TMS. OS: 108773"/>
    <s v="Autorização do cartão da forma de pagamento não preenchida! (ACC01) Autorização do cartão da forma de recebimento não preenchida! (ACC01)"/>
    <s v="ARGO(TMS)"/>
    <s v="Mais de um campo não preenchido"/>
    <s v="Falta de informação Gerencial"/>
    <s v="Dados do Fornecedor"/>
    <s v="Qualidade dos dados"/>
    <s v="KONTIK BUSINESS TRAVEL"/>
  </r>
  <r>
    <n v="22492747"/>
    <n v="23327125"/>
    <s v="ACC01"/>
    <x v="491"/>
    <d v="2025-07-01T20:05:22"/>
    <s v="03 a 05 dias"/>
    <s v="03 a 05 dias"/>
    <s v="PWZI8N1"/>
    <s v="TMS"/>
    <s v="OTAVIO PEREIRA"/>
    <s v="SAMANTHA OLIVEIRA NASCIMENTO"/>
    <s v="SAMANTHA OLIVEIRA NASCIMENTO"/>
    <x v="448"/>
    <n v="108760"/>
    <s v="-"/>
    <s v="OFF LINE"/>
    <s v="Cartão de crédito"/>
    <s v="Cartão de crédito"/>
    <s v="Aéreo"/>
    <s v="N"/>
    <s v="Grupo Deloitte"/>
    <s v="Deloitte Auditores - Curitiba"/>
    <s v="-"/>
    <s v="Azul Linhas Aereas"/>
    <n v="3023327125"/>
    <s v="KON-OPE-SAO-PVI-BTC-ARGO-DELOITTE"/>
    <s v="-"/>
    <x v="94"/>
    <n v="0"/>
    <n v="0"/>
    <n v="0"/>
    <n v="0"/>
    <n v="0"/>
    <n v="0"/>
    <s v="Reserva importada do Sistema TMS. OS: 108760"/>
    <s v="Autorização do cartão da forma de pagamento não preenchida! (ACC01) Autorização do cartão da forma de recebimento não preenchida! (ACC01) Tarifa "/>
    <s v="ARGO(TMS)"/>
    <s v="Mais de um campo não preenchido"/>
    <s v="Falta de informação Gerencial"/>
    <s v="Dados do Fornecedor"/>
    <s v="Qualidade dos dados"/>
    <s v="KONTIK BUSINESS TRAVEL"/>
  </r>
  <r>
    <n v="22490940"/>
    <n v="23325384"/>
    <s v="ACC01"/>
    <x v="492"/>
    <d v="2025-07-02T13:05:19"/>
    <s v="0 a 02 dias"/>
    <s v="03 a 05 dias"/>
    <s v="WTBZPV"/>
    <s v="GOVER"/>
    <s v="ANDRE LUIZ LUCATTO DOS SANTOS"/>
    <s v="Gover"/>
    <s v="Gover"/>
    <x v="449"/>
    <n v="4559777"/>
    <s v="NAVEGANTES Endereço: RUA OSMAR GAYA  1297"/>
    <s v="ON LINE"/>
    <s v="Invoice"/>
    <s v="Faturado"/>
    <s v="Carro"/>
    <s v="N"/>
    <s v="Grupo Gtm"/>
    <s v="Quantiq"/>
    <s v="-"/>
    <s v="Unidas - Br - Sc - Navegantes - Centro"/>
    <s v="-"/>
    <s v="FCM-OPE-SAO-PVI-BTC"/>
    <s v="-"/>
    <x v="418"/>
    <n v="68.040000000000006"/>
    <n v="0"/>
    <n v="0"/>
    <n v="0"/>
    <n v="0"/>
    <n v="0"/>
    <s v="Reserva importada do sistema Gover. Id: 4559777"/>
    <s v="Não foi possível encontrar um contrato válido para o fornecedor 17019 (Código fornecedor) "/>
    <s v="GOVER"/>
    <s v="Contrato de fornecedor"/>
    <s v="Análise Cadastro"/>
    <s v="Dados do Fornecedor"/>
    <s v="Qualidade dos dados"/>
    <s v="KONTIK BUSINESS TRAVEL"/>
  </r>
  <r>
    <n v="22452741"/>
    <n v="23293781"/>
    <s v="ACC01"/>
    <x v="493"/>
    <d v="2025-06-25T06:50:12"/>
    <s v="09 a 15 dias"/>
    <s v="09 a 15 dias"/>
    <s v="5AEA9L"/>
    <s v="MANUAL"/>
    <s v="SANTOS I/PATRICIA MS"/>
    <s v="Ronaldo Pereira Muzel"/>
    <s v="Ronaldo Pereira Muzel"/>
    <x v="450"/>
    <s v="VIA DPTO EMERGENCIAL"/>
    <s v="GRU"/>
    <s v="OFF LINE"/>
    <s v="Pagamento direto"/>
    <s v="Pagamento direto"/>
    <s v="Carro"/>
    <s v="N"/>
    <s v="Grupo Honeywell"/>
    <s v="Honeywell"/>
    <s v="Cliente FEE no POS"/>
    <s v="Movida - Br - Sp - Sao Paulo - Guarulhos"/>
    <s v="-"/>
    <s v="EMERGENCIAL"/>
    <s v="-"/>
    <x v="419"/>
    <n v="25.2"/>
    <n v="0"/>
    <n v="0"/>
    <n v="0"/>
    <n v="0"/>
    <n v="0"/>
    <s v="SOLICITAÇÃO VIA EMERGENCIAL - TICKET TKT 561568"/>
    <s v="Este cliente não possui permissão para usar este tipo de pagamento e recebimento para este produto."/>
    <s v="MANUAL"/>
    <s v="Pagamento não permitido para cobrança"/>
    <s v="Forma PG. e REC."/>
    <s v="Dados do Fornecedor"/>
    <s v="Sistêmico"/>
    <s v="GRUPO KONTIK"/>
  </r>
  <r>
    <n v="22466758"/>
    <n v="23305602"/>
    <s v="ACC01"/>
    <x v="494"/>
    <d v="2025-07-01T16:50:42"/>
    <s v="03 a 05 dias"/>
    <s v="06 a 08 dias"/>
    <s v="JYSECM"/>
    <s v="SABRE"/>
    <s v="SILVA/PATRICIA LIMA"/>
    <s v="Wellington Ribeiro da Silva"/>
    <s v="Karen Aparecida Ferreira"/>
    <x v="451"/>
    <s v="JYSECM"/>
    <s v="-"/>
    <s v="ON LINE"/>
    <s v="Cartão de crédito"/>
    <s v="Cartão de crédito"/>
    <s v="Aéreo"/>
    <s v="N"/>
    <s v="Grupo Nielseniq"/>
    <s v="Nielseniq do Brasil"/>
    <s v="Cliente FEE no POS"/>
    <s v="Qatar Airways"/>
    <n v="2872524750"/>
    <s v="FCM-OPE-SAO-PVI-BTC-CONCUR-NIELSENIQ"/>
    <s v="-"/>
    <x v="94"/>
    <n v="0"/>
    <n v="23.71"/>
    <n v="0"/>
    <n v="0"/>
    <n v="0"/>
    <n v="83.48"/>
    <s v="Reserva importada por HubTravel"/>
    <s v="Verificação de bilhetes: Bilhete 2872524750 já sendo utilizado para este fornecedor."/>
    <s v="SABRE"/>
    <s v="Bilhete duplicado"/>
    <s v="Bilhete Já Contabilizado"/>
    <s v="Duplicidade de Contabilização"/>
    <s v="Qualidade dos dados"/>
    <s v="GRUPO KONTIK"/>
  </r>
  <r>
    <n v="22191666"/>
    <n v="23066698"/>
    <s v="ACC01"/>
    <x v="495"/>
    <d v="2025-06-09T16:09:10"/>
    <s v="24 a 31 dias"/>
    <s v="31 dias ou +"/>
    <s v="56BSOX"/>
    <s v="TMS"/>
    <s v="RAFAEL MARTINS RECH"/>
    <s v="Valeria Bottino da Silva"/>
    <s v="Valeria Bottino da Silva"/>
    <x v="452"/>
    <n v="32505"/>
    <s v="-"/>
    <s v="OFF LINE"/>
    <s v="Cartão de crédito"/>
    <s v="Faturado"/>
    <s v="Hotel"/>
    <s v="N"/>
    <s v="Grupo Motiva"/>
    <s v="Prvias"/>
    <s v="-"/>
    <s v="Boulevard Residence Londrina"/>
    <s v="-"/>
    <s v="KON-OPE-SAO-PVI-CCR"/>
    <s v="-"/>
    <x v="420"/>
    <n v="0"/>
    <n v="0"/>
    <n v="0"/>
    <n v="0"/>
    <n v="0"/>
    <n v="0"/>
    <s v="Reserva importada do Sistema TMS. OS: 32505"/>
    <s v="Erro excluindo PNR: Não é possivel excluir a accounting de código: 24494102. A mesma está ligada ao controle de comissão pós paga &quot;CCPP73664&quot;"/>
    <s v="ARGO(TMS)"/>
    <s v="Controle de comissão pós paga"/>
    <s v="Financeiro Conciliado"/>
    <s v="Edição não Permitida"/>
    <s v="Processo Operacional"/>
    <s v="KONTIK BUSINESS TRAVEL"/>
  </r>
  <r>
    <n v="22191682"/>
    <n v="23066714"/>
    <s v="ACC01"/>
    <x v="496"/>
    <d v="2025-06-09T16:10:38"/>
    <s v="24 a 31 dias"/>
    <s v="31 dias ou +"/>
    <s v="56A3LX"/>
    <s v="TMS"/>
    <s v="GLEICE ANDRADE"/>
    <s v="Valeria Bottino da Silva"/>
    <s v="Valeria Bottino da Silva"/>
    <x v="453"/>
    <n v="32492"/>
    <s v="-"/>
    <s v="OFF LINE"/>
    <s v="Cartão de crédito"/>
    <s v="Faturado"/>
    <s v="Hotel"/>
    <s v="N"/>
    <s v="Grupo Motiva"/>
    <s v="Prvias"/>
    <s v="-"/>
    <s v="Boulevard Residence Londrina"/>
    <s v="-"/>
    <s v="KON-OPE-SAO-PVI-CCR"/>
    <s v="-"/>
    <x v="421"/>
    <n v="0"/>
    <n v="0"/>
    <n v="0"/>
    <n v="0"/>
    <n v="0"/>
    <n v="0"/>
    <s v="Reserva importada do Sistema TMS. OS: 32492"/>
    <s v="Erro excluindo PNR: Não é possivel excluir a accounting de código: 24494111. A mesma está ligada ao controle de comissão pós paga &quot;CCPP73664&quot;"/>
    <s v="ARGO(TMS)"/>
    <s v="Controle de comissão pós paga"/>
    <s v="Financeiro Conciliado"/>
    <s v="Edição não Permitida"/>
    <s v="Processo Operacional"/>
    <s v="KONTIK BUSINESS TRAVEL"/>
  </r>
  <r>
    <n v="22146138"/>
    <n v="23025846"/>
    <s v="ACC01"/>
    <x v="497"/>
    <d v="2025-06-16T17:11:11"/>
    <s v="16 a 23 dias"/>
    <s v="31 dias ou +"/>
    <s v="55FJ3Z"/>
    <s v="TMS"/>
    <s v="JOSY DE SOUZA TIBERIO SCARIOTTE"/>
    <s v="Jeane Alencar Pereira"/>
    <s v="Jeane Alencar Pereira"/>
    <x v="454"/>
    <n v="31650"/>
    <s v="-"/>
    <s v="OFF LINE"/>
    <s v="Cartão de crédito"/>
    <s v="Faturado"/>
    <s v="Hotel"/>
    <s v="S"/>
    <s v="Grupo Motiva"/>
    <s v="Cpc"/>
    <s v="-"/>
    <s v="Boulevard Residence Londrina"/>
    <s v="-"/>
    <s v="KON-OPE-SAO-PVI-CCR"/>
    <s v="-"/>
    <x v="422"/>
    <n v="0"/>
    <n v="0"/>
    <n v="0"/>
    <n v="0"/>
    <n v="0"/>
    <n v="0"/>
    <s v="Reserva importada do Sistema TMS. OS: 31650"/>
    <s v="Erro excluindo PNR: Não é possivel excluir a accounting de código: 24458802. A mesma está ligada ao controle de comissão pós paga &quot;CCPP73664&quot;"/>
    <s v="ARGO(TMS)"/>
    <s v="Controle de comissão pós paga"/>
    <s v="Financeiro Conciliado"/>
    <s v="Edição não Permitida"/>
    <s v="Processo Operacional"/>
    <s v="KONTIK BUSINESS TRAVEL"/>
  </r>
  <r>
    <n v="22453195"/>
    <n v="23294079"/>
    <s v="ACC01"/>
    <x v="498"/>
    <d v="2025-06-25T09:16:18"/>
    <s v="09 a 15 dias"/>
    <s v="09 a 15 dias"/>
    <s v="EAERQU"/>
    <s v="GOVER"/>
    <s v="Anderson Luis Kruger Voigt"/>
    <s v="Sheila Ramos dos Santos"/>
    <s v="Sheila Ramos dos Santos"/>
    <x v="455"/>
    <n v="4556531"/>
    <s v="-"/>
    <s v="OFF LINE"/>
    <s v="Cartão de crédito"/>
    <s v="Cartão AMEX"/>
    <s v="Aéreo"/>
    <s v="N"/>
    <s v="Grupo British American Tobacco"/>
    <s v="Souza Cruz"/>
    <s v="-"/>
    <s v="Turkish Airlines"/>
    <n v="2971337723"/>
    <s v="FCM-OPE-SAO-PVI-BAT"/>
    <s v="-"/>
    <x v="423"/>
    <n v="9589.89"/>
    <n v="0"/>
    <n v="0"/>
    <n v="0"/>
    <n v="0"/>
    <n v="0"/>
    <s v="Reserva importada do sistema Gover. Id: 4556531"/>
    <s v="Verificação de bilhetes: Bilhete 2971337723 já sendo utilizado para este fornecedor."/>
    <s v="GOVER"/>
    <s v="Bilhete duplicado"/>
    <s v="Bilhete Já Contabilizado"/>
    <s v="Duplicidade de Contabilização"/>
    <s v="Qualidade dos dados"/>
    <s v="GRUPO KONTIK"/>
  </r>
  <r>
    <n v="22500386"/>
    <n v="23333833"/>
    <s v="ACC01"/>
    <x v="499"/>
    <d v="2025-07-02T19:40:37"/>
    <s v="0 a 02 dias"/>
    <s v="0 a 02 dias"/>
    <n v="18446286"/>
    <s v="MANUAL"/>
    <s v="HELTON MALAQUIAS PEIXOTO"/>
    <s v="Gover"/>
    <s v="Gover"/>
    <x v="456"/>
    <n v="4485806"/>
    <s v="-"/>
    <s v="OFF LINE"/>
    <s v="Cartão de crédito"/>
    <s v="Cartão de crédito"/>
    <s v="Hotel"/>
    <s v="N"/>
    <s v="Grupo Cmoc"/>
    <s v="Cmoc - Dom Domenico Rangoni"/>
    <s v="-"/>
    <s v="Hotel Gran Odara"/>
    <s v="-"/>
    <s v="KON-OPE-RIO-PVI-BTC-CMOC"/>
    <s v="-"/>
    <x v="424"/>
    <n v="72.8"/>
    <n v="0"/>
    <n v="0"/>
    <n v="0"/>
    <n v="0"/>
    <n v="0"/>
    <s v="Reserva importada do sistema Gover. Id: 4538676"/>
    <s v="Pnr já existente. A duplicidade de rloc é permitida apenas 6 meses após o último pnr emitido"/>
    <s v="MANUAL"/>
    <s v="Duplicidade de RLOC"/>
    <s v="Campo RLOC"/>
    <s v="Duplicidade de Contabilização"/>
    <s v="Qualidade dos dados"/>
    <s v="KONTIK BUSINESS TRAVEL"/>
  </r>
  <r>
    <n v="22466889"/>
    <n v="23305728"/>
    <s v="ACC01"/>
    <x v="500"/>
    <d v="2025-06-27T17:48:12"/>
    <s v="06 a 08 dias"/>
    <s v="06 a 08 dias"/>
    <s v="FDPMFQ-ULYGMT"/>
    <s v="GOVER"/>
    <s v="RENATO OSORIO FERREIRA"/>
    <s v="Wilson Jose Araujo de Gusmao Junior"/>
    <s v="Wilson Jose Araujo de Gusmao Junior"/>
    <x v="390"/>
    <n v="4557708"/>
    <s v="-"/>
    <s v="OFF LINE"/>
    <s v="Invoice"/>
    <s v="Faturado"/>
    <s v="Aéreo"/>
    <s v="N"/>
    <s v="Grupo Light"/>
    <s v="Light Energia S/a"/>
    <s v="-"/>
    <s v="Tap Air Portugal"/>
    <n v="2971371941"/>
    <s v="KON-OPE-RIO-PVI-BTC-LIGHT"/>
    <s v="-"/>
    <x v="425"/>
    <n v="1177.27"/>
    <n v="0"/>
    <n v="0"/>
    <n v="0"/>
    <n v="0"/>
    <n v="0"/>
    <s v="Reserva importada do sistema Gover. Id: 4557708"/>
    <s v="Verificação de bilhetes: Bilhete 2971371941 já sendo utilizado para este fornecedor."/>
    <s v="GOVER"/>
    <s v="Bilhete duplicado"/>
    <s v="Bilhete Já Contabilizado"/>
    <s v="Duplicidade de Contabilização"/>
    <s v="Qualidade dos dados"/>
    <s v="GRUPO KONTIK"/>
  </r>
  <r>
    <n v="22466749"/>
    <n v="23305595"/>
    <s v="ACC01"/>
    <x v="501"/>
    <d v="2025-06-27T22:33:00"/>
    <s v="06 a 08 dias"/>
    <s v="06 a 08 dias"/>
    <s v="UKQZOQ"/>
    <s v="TMS"/>
    <s v="MARCELO CARBONARO"/>
    <s v="Leonardo da Silva Botelho de Castro"/>
    <s v="Leonardo da Silva Botelho de Castro"/>
    <x v="457"/>
    <n v="8314"/>
    <s v="-"/>
    <s v="OFF LINE"/>
    <s v="Cartão de crédito"/>
    <s v="Cartão de crédito"/>
    <s v="Aéreo"/>
    <s v="N"/>
    <s v="Grupo Braskem"/>
    <s v="Braskem - Camacari"/>
    <s v="-"/>
    <s v="Tap Air Portugal"/>
    <n v="2971371936"/>
    <s v="KON-OPE-SAO-PVI-BRASKEM"/>
    <s v="-"/>
    <x v="426"/>
    <n v="1345.06"/>
    <n v="0"/>
    <n v="0"/>
    <n v="0"/>
    <n v="0"/>
    <n v="0"/>
    <s v="Reserva importada do Sistema TMS. OS: 8314"/>
    <s v="Verificação de bilhetes: Bilhete 2971371936 já sendo utilizado para este fornecedor."/>
    <s v="ARGO(TMS)"/>
    <s v="Bilhete duplicado"/>
    <s v="Bilhete Já Contabilizado"/>
    <s v="Duplicidade de Contabilização"/>
    <s v="Qualidade dos dados"/>
    <s v="GRUPO KONTIK"/>
  </r>
  <r>
    <n v="22443336"/>
    <n v="23286287"/>
    <s v="ACC01"/>
    <x v="502"/>
    <d v="2025-06-23T22:44:50"/>
    <s v="09 a 15 dias"/>
    <s v="09 a 15 dias"/>
    <s v="YRAFLC"/>
    <s v="TMS"/>
    <s v="JORGE DELGADO"/>
    <s v="Bruna Carlos da Silva"/>
    <s v="Bruna Carlos da Silva"/>
    <x v="458"/>
    <n v="7897"/>
    <s v="-"/>
    <s v="OFF LINE"/>
    <s v="Cartão de crédito"/>
    <s v="Cartão de crédito"/>
    <s v="Aéreo"/>
    <s v="N"/>
    <s v="Grupo Braskem"/>
    <s v="Braskem - Camacari"/>
    <s v="-"/>
    <s v="Tap Air Portugal"/>
    <n v="2971337266"/>
    <s v="KON-OPE-SAO-PVI-BRASKEM"/>
    <s v="-"/>
    <x v="427"/>
    <n v="1179.1300000000001"/>
    <n v="0"/>
    <n v="0"/>
    <n v="0"/>
    <n v="0"/>
    <n v="0"/>
    <s v="Reserva importada do Sistema TMS. OS: 7897"/>
    <s v="Verificação de bilhetes: Bilhete 2971337266 já sendo utilizado para este fornecedor."/>
    <s v="ARGO(TMS)"/>
    <s v="Bilhete duplicado"/>
    <s v="Bilhete Já Contabilizado"/>
    <s v="Duplicidade de Contabilização"/>
    <s v="Qualidade dos dados"/>
    <s v="GRUPO KONTIK"/>
  </r>
  <r>
    <n v="22464902"/>
    <n v="23303799"/>
    <s v="ACC01"/>
    <x v="503"/>
    <d v="2025-06-28T23:06:54"/>
    <s v="06 a 08 dias"/>
    <s v="06 a 08 dias"/>
    <s v="MRXJUM"/>
    <s v="MANUAL"/>
    <s v="JULIANA MARIA MASCARENHAS O FERREIRA"/>
    <s v="Wilson Jose Araujo de Gusmao Junior"/>
    <s v="Wilson Jose Araujo de Gusmao Junior"/>
    <x v="459"/>
    <s v="E-MAIL"/>
    <s v="-"/>
    <s v="OFF LINE"/>
    <s v="Invoice"/>
    <s v="Cash"/>
    <s v="Aéreo"/>
    <s v="N"/>
    <s v="Grupo Pessoa Fisica"/>
    <s v="Pessoa Fisica - Vendas Cartao de Credito"/>
    <s v="-"/>
    <s v="Tap Air Portugal"/>
    <n v="2971378613"/>
    <s v="KON-OPE-RIO-PVI-BTC-LIGHT"/>
    <s v="-"/>
    <x v="428"/>
    <n v="1389.98"/>
    <n v="0"/>
    <n v="0"/>
    <n v="0"/>
    <n v="0"/>
    <n v="0"/>
    <s v="-"/>
    <s v="Este cliente não possui permissão para usar este tipo de pagamento e recebimento para este produto."/>
    <s v="MANUAL"/>
    <s v="Pagamento não permitido para cobrança"/>
    <s v="Forma PG. e REC."/>
    <s v="Dados do Fornecedor"/>
    <s v="Qualidade dos dados"/>
    <s v="GRUPO KONTIK"/>
  </r>
  <r>
    <n v="22443611"/>
    <n v="23286548"/>
    <s v="ACC01"/>
    <x v="504"/>
    <d v="2025-06-23T15:15:43"/>
    <s v="09 a 15 dias"/>
    <s v="09 a 15 dias"/>
    <s v="FSGRUD"/>
    <s v="TMS"/>
    <s v="FLAVIO COSTA"/>
    <s v="ADRIANA MIRANDA COUTINHO"/>
    <s v="ADRIANA MIRANDA COUTINHO"/>
    <x v="367"/>
    <n v="7824"/>
    <s v="-"/>
    <s v="OFF LINE"/>
    <s v="Cartão de crédito"/>
    <s v="Cartão de crédito"/>
    <s v="Aéreo"/>
    <s v="N"/>
    <s v="Grupo Braskem"/>
    <s v="Braskem - Camacari"/>
    <s v="-"/>
    <s v="Tap Air Portugal"/>
    <n v="2971300734"/>
    <s v="KON-OPE-SAO-PVI-BRASKEM"/>
    <s v="-"/>
    <x v="429"/>
    <n v="1302.1600000000001"/>
    <n v="0"/>
    <n v="0"/>
    <n v="0"/>
    <n v="0"/>
    <n v="0"/>
    <s v="Reserva importada do Sistema TMS. OS: 7824"/>
    <s v="Verificação de bilhetes: Bilhete 2971300734 já sendo utilizado para este fornecedor."/>
    <s v="ARGO(TMS)"/>
    <s v="Bilhete duplicado"/>
    <s v="Bilhete Já Contabilizado"/>
    <s v="Duplicidade de Contabilização"/>
    <s v="Qualidade dos dados"/>
    <s v="GRUPO KONTIK"/>
  </r>
  <r>
    <n v="22470958"/>
    <n v="23308877"/>
    <s v="ACC01"/>
    <x v="505"/>
    <d v="2025-06-28T10:25:11"/>
    <s v="06 a 08 dias"/>
    <s v="06 a 08 dias"/>
    <s v="MCJRPI"/>
    <s v="TMS"/>
    <s v="GUILHERME EVANS"/>
    <s v="SAMANTHA OLIVEIRA NASCIMENTO"/>
    <s v="SAMANTHA OLIVEIRA NASCIMENTO"/>
    <x v="460"/>
    <n v="108431"/>
    <s v="-"/>
    <s v="OFF LINE"/>
    <s v="Cartão de crédito"/>
    <s v="Cartão AMEX"/>
    <s v="Aéreo"/>
    <s v="N"/>
    <s v="Grupo Deloitte"/>
    <s v="Deloitte Assessoria - Sao Paulo"/>
    <s v="-"/>
    <s v="Tap Air Portugal"/>
    <n v="2971386154"/>
    <s v="KON-OPE-SAO-PVI-BTC-ARGO-DELOITTE"/>
    <s v="-"/>
    <x v="430"/>
    <n v="1383.24"/>
    <n v="0"/>
    <n v="0"/>
    <n v="0"/>
    <n v="0"/>
    <n v="0"/>
    <s v="Reserva importada do Sistema TMS. OS: 108431"/>
    <s v="Verificação de bilhetes: Bilhete 2971386154 já sendo utilizado para este fornecedor."/>
    <s v="ARGO(TMS)"/>
    <s v="Bilhete duplicado"/>
    <s v="Bilhete Já Contabilizado"/>
    <s v="Duplicidade de Contabilização"/>
    <s v="Qualidade dos dados"/>
    <s v="GRUPO KONTIK"/>
  </r>
  <r>
    <n v="22506528"/>
    <n v="23339248"/>
    <s v="ACC01"/>
    <x v="506"/>
    <d v="2025-07-03T18:36:19"/>
    <s v="0 a 02 dias"/>
    <s v="0 a 02 dias"/>
    <s v="QXNSIHT"/>
    <s v="SABRE"/>
    <s v="MARIANO DA SILVA/RICARDO MR"/>
    <s v="Renata Godoy Sant Anna"/>
    <s v="Renata Godoy Sant Anna"/>
    <x v="461"/>
    <s v="BA0307251642"/>
    <s v="-"/>
    <s v="OFF LINE"/>
    <s v="Pagamento direto"/>
    <s v="Pagamento direto"/>
    <s v="Hotel"/>
    <s v="N"/>
    <s v="Grupo Basf"/>
    <s v="Suvinil"/>
    <s v="-"/>
    <s v="Novotel Porto Alegre Airport"/>
    <s v="-"/>
    <s v="-"/>
    <s v="-"/>
    <x v="431"/>
    <n v="28.38"/>
    <n v="0"/>
    <n v="0"/>
    <n v="0"/>
    <n v="0"/>
    <n v="0"/>
    <s v="Reserva importada por HubTravel"/>
    <s v="Canal de venda não preenchido! (ACC01)"/>
    <s v="SABRE"/>
    <s v="Canal de venda"/>
    <s v="Falta de informação Gerencial"/>
    <s v="Dados do Fornecedor"/>
    <s v="Qualidade dos dados"/>
    <s v="KONTIK BUSINESS TRAVEL"/>
  </r>
  <r>
    <n v="22466016"/>
    <n v="23304886"/>
    <s v="ACC01"/>
    <x v="507"/>
    <d v="2025-07-02T16:01:14"/>
    <s v="0 a 02 dias"/>
    <s v="06 a 08 dias"/>
    <s v="OBLIWMC"/>
    <s v="SABRE"/>
    <s v="CESPEDES/ANDRES PATRICIO MR"/>
    <s v="WS"/>
    <s v="WS"/>
    <x v="462"/>
    <s v="OBLIWM"/>
    <s v="MCZ"/>
    <s v="ON LINE"/>
    <s v="Pagamento direto"/>
    <s v="Pagamento direto"/>
    <s v="Carro"/>
    <s v="N"/>
    <s v="Grupo Axa"/>
    <s v="Xl Brazil Holdings Ltda"/>
    <s v="Cliente FEE no POS"/>
    <s v="Avis - Br - Al - Maceio - Tabuleiro do Pinto"/>
    <s v="-"/>
    <s v="FCM-OPE-SAO-PVI-BTC-CONCUR-AXA"/>
    <s v="-"/>
    <x v="432"/>
    <n v="37.29"/>
    <n v="0"/>
    <n v="0"/>
    <n v="0"/>
    <n v="0"/>
    <n v="0"/>
    <s v="Reserva importada por HubTravel"/>
    <s v="Este cliente não possui permissão para usar este tipo de pagamento e recebimento para este produto."/>
    <s v="SABRE"/>
    <s v="Pagamento não permitido para cobrança"/>
    <s v="Forma PG. e REC."/>
    <s v="Dados do Fornecedor"/>
    <s v="Sistêmico"/>
    <s v="GRUPO KONTIK"/>
  </r>
  <r>
    <n v="22466789"/>
    <n v="23305628"/>
    <s v="ACC01"/>
    <x v="508"/>
    <d v="2025-06-27T18:40:45"/>
    <s v="06 a 08 dias"/>
    <s v="06 a 08 dias"/>
    <n v="17794031"/>
    <s v="GOVER"/>
    <s v="JULIANA FERREIRA TERRES"/>
    <s v="Gover"/>
    <s v="Gover"/>
    <x v="463"/>
    <n v="4513008"/>
    <s v="-"/>
    <s v="ON LINE"/>
    <s v="Pagamento direto"/>
    <s v="Pagamento direto"/>
    <s v="Hotel"/>
    <s v="N"/>
    <s v="Grupo Icon"/>
    <s v="Rps"/>
    <s v="Cliente FEE no POS"/>
    <s v="Royal Jardins Boutique Hotel"/>
    <s v="-"/>
    <s v="FCM-OPE-SAO-PVI-BTC-PRA/RPS"/>
    <s v="-"/>
    <x v="433"/>
    <n v="80.400000000000006"/>
    <n v="0"/>
    <n v="0"/>
    <n v="0"/>
    <n v="0"/>
    <n v="0"/>
    <s v="Reserva importada do sistema Gover. Id: 4513008"/>
    <s v="Este cliente não possui permissão para usar este tipo de pagamento e recebimento para este produto."/>
    <s v="GOVER"/>
    <s v="Pagamento não permitido para cobrança"/>
    <s v="Forma PG. e REC."/>
    <s v="Dados do Fornecedor"/>
    <s v="Sistêmico"/>
    <s v="GRUPO KONTIK"/>
  </r>
  <r>
    <n v="22504446"/>
    <n v="23337191"/>
    <s v="ACC05"/>
    <x v="166"/>
    <d v="2025-07-03T13:39:19"/>
    <s v="0 a 02 dias"/>
    <s v="0 a 02 dias"/>
    <s v="AABZHET"/>
    <s v="SABRE"/>
    <s v="SAMPAIO/DANIEL"/>
    <s v="Ana Clara Brime"/>
    <s v="Ana Clara Brime"/>
    <x v="142"/>
    <s v="L4Y9"/>
    <s v="-"/>
    <s v="OFF LINE"/>
    <s v="Cartão de crédito"/>
    <s v="Cartão de crédito"/>
    <s v="Hotel"/>
    <s v="N"/>
    <s v="Grupo Casas Bahia"/>
    <s v="Grupo Casas Bahia S.a."/>
    <s v="-"/>
    <s v="Hotel e Restaurante Maria Bastos"/>
    <s v="-"/>
    <s v="KON-OPE-RIO-PVI-CASAS BAHIA"/>
    <s v="-"/>
    <x v="434"/>
    <n v="0"/>
    <n v="0"/>
    <n v="0"/>
    <n v="0"/>
    <n v="0"/>
    <n v="0"/>
    <s v="Reserva importada por HubTravel"/>
    <s v="Fornecedor não preenchido! (ACC04)"/>
    <s v="SABRE"/>
    <s v="Falta de Fornecedor"/>
    <s v="Campo Fornecedor"/>
    <s v="Dados do Fornecedor"/>
    <s v="Qualidade dos dados"/>
    <s v="KONTIK BUSINESS TRAVEL"/>
  </r>
  <r>
    <n v="22496452"/>
    <n v="23329996"/>
    <s v="ACC01"/>
    <x v="509"/>
    <d v="2025-07-02T11:31:39"/>
    <s v="0 a 02 dias"/>
    <s v="0 a 02 dias"/>
    <n v="19010092"/>
    <s v="GOVER"/>
    <s v="Aêda Lena Dias Nascimento"/>
    <s v="Gover"/>
    <s v="Gover"/>
    <x v="464"/>
    <n v="4560632"/>
    <s v="-"/>
    <s v="ON LINE"/>
    <s v="Cartão de crédito"/>
    <s v="Cartão de crédito"/>
    <s v="Hotel"/>
    <s v="N"/>
    <s v="Grupo Isdin"/>
    <s v="Isdin Sp"/>
    <s v="-"/>
    <s v="Sotero Hotel"/>
    <s v="-"/>
    <s v="KON-OPE-RIO-PVI-BTC RJ"/>
    <s v="-"/>
    <x v="435"/>
    <n v="102"/>
    <n v="0"/>
    <n v="0"/>
    <n v="0"/>
    <n v="0"/>
    <n v="0"/>
    <s v="Reserva importada do sistema Gover. Id: 4560632"/>
    <s v="Autorização do cartão da forma de pagamento não preenchida! (ACC01) Autorização do cartão da forma de recebimento não preenchida! (ACC01)"/>
    <s v="GOVER"/>
    <s v="Mais de um campo não preenchido"/>
    <s v="Falta de informação Gerencial"/>
    <s v="Dados do Fornecedor"/>
    <s v="Qualidade dos dados"/>
    <s v="KONTIK BUSINESS TRAVEL"/>
  </r>
  <r>
    <n v="22377966"/>
    <n v="23231599"/>
    <s v="ACC01"/>
    <x v="510"/>
    <d v="2025-06-18T17:02:57"/>
    <s v="16 a 23 dias"/>
    <s v="16 a 23 dias"/>
    <s v="LJTBOK"/>
    <s v="GOVER"/>
    <s v="Vinicius Moreira Rena"/>
    <s v="Priscilla Andrade Sobrinho"/>
    <s v="Priscilla Andrade Sobrinho"/>
    <x v="465"/>
    <n v="4550384"/>
    <s v="-"/>
    <s v="ON LINE"/>
    <s v="Cartão de crédito"/>
    <s v="Cartão de crédito"/>
    <s v="Aéreo"/>
    <s v="N"/>
    <s v="Grupo Zf"/>
    <s v="Zf do Brasil - Divisao Ma"/>
    <s v="-"/>
    <s v="Alitalia"/>
    <n v="2971228057"/>
    <s v="KON-OPE-RIO-PVI-BTC"/>
    <s v="-"/>
    <x v="436"/>
    <n v="538.41999999999996"/>
    <n v="0"/>
    <n v="0"/>
    <n v="0"/>
    <n v="0"/>
    <n v="0"/>
    <s v="Reserva importada do sistema Gover. Id: 4550384"/>
    <s v="Verificação de bilhetes: Bilhete 2971228057 já sendo utilizado para este fornecedor."/>
    <s v="GOVER"/>
    <s v="Bilhete duplicado"/>
    <s v="Bilhete Já Contabilizado"/>
    <s v="Duplicidade de Contabilização"/>
    <s v="Qualidade dos dados"/>
    <s v="GRUPO KONTIK"/>
  </r>
  <r>
    <n v="22442577"/>
    <n v="23285581"/>
    <s v="ACC01"/>
    <x v="511"/>
    <d v="2025-06-27T08:18:39"/>
    <s v="06 a 08 dias"/>
    <s v="09 a 15 dias"/>
    <s v="YSSXUT"/>
    <s v="SABRE"/>
    <s v="PESSOA/VALTON"/>
    <s v="Wellington Ribeiro da Silva"/>
    <s v="Eduardo Vieira Goncalves Manso"/>
    <x v="466"/>
    <s v="YSSXUT"/>
    <s v="-"/>
    <s v="ON LINE"/>
    <s v="Cartão de crédito"/>
    <s v="Cartão de crédito"/>
    <s v="Aéreo"/>
    <s v="N"/>
    <s v="Grupo Nyasa Empreendimentos"/>
    <s v="Nyasa Empreendimentos"/>
    <s v="-"/>
    <s v="Alitalia"/>
    <n v="2971217589"/>
    <s v="EMF DIRETORIA"/>
    <s v="-"/>
    <x v="437"/>
    <n v="0"/>
    <n v="778.43"/>
    <n v="0"/>
    <n v="0"/>
    <n v="0"/>
    <n v="0"/>
    <s v="Reserva importada por HubTravel"/>
    <s v="Verificação de bilhetes: Bilhete 2971217589 já sendo utilizado para este fornecedor."/>
    <s v="SABRE"/>
    <s v="Bilhete duplicado"/>
    <s v="Bilhete Já Contabilizado"/>
    <s v="Duplicidade de Contabilização"/>
    <s v="Qualidade dos dados"/>
    <s v="GRUPO KONTIK"/>
  </r>
  <r>
    <n v="22505084"/>
    <n v="23337794"/>
    <s v="ACC03"/>
    <x v="172"/>
    <d v="2025-07-03T16:03:31"/>
    <s v="0 a 02 dias"/>
    <s v="0 a 02 dias"/>
    <s v="SIMQHZT"/>
    <s v="SABRE"/>
    <s v="SANTOS/ANTONIO"/>
    <s v="Ana Clara Brime"/>
    <s v="Ana Clara Brime"/>
    <x v="148"/>
    <s v="L4YD"/>
    <s v="-"/>
    <s v="OFF LINE"/>
    <s v="Cartão de crédito"/>
    <s v="Cartão de crédito"/>
    <s v="Hotel"/>
    <s v="N"/>
    <s v="Grupo Casas Bahia"/>
    <s v="Grupo Casas Bahia S.a."/>
    <s v="-"/>
    <s v="Ibis Mossoro"/>
    <s v="-"/>
    <s v="KON-OPE-RIO-PVI-CASAS BAHIA"/>
    <s v="-"/>
    <x v="438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505224"/>
    <n v="23337937"/>
    <s v="ACC03"/>
    <x v="170"/>
    <d v="2025-07-03T16:21:28"/>
    <s v="0 a 02 dias"/>
    <s v="0 a 02 dias"/>
    <s v="UXEIRVT"/>
    <s v="SABRE"/>
    <s v="SILVA/EDNEIA"/>
    <s v="Ana Clara Brime"/>
    <s v="Ana Clara Brime"/>
    <x v="146"/>
    <s v="L4Y7"/>
    <s v="-"/>
    <s v="OFF LINE"/>
    <s v="Cartão de crédito"/>
    <s v="Cartão de crédito"/>
    <s v="Hotel"/>
    <s v="N"/>
    <s v="Grupo Casas Bahia"/>
    <s v="Grupo Casas Bahia S.a."/>
    <s v="-"/>
    <s v="W4 Hotel"/>
    <s v="-"/>
    <s v="KON-OPE-RIO-PVI-CASAS BAHIA"/>
    <s v="-"/>
    <x v="439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492107"/>
    <n v="23326484"/>
    <s v="ACC01"/>
    <x v="512"/>
    <d v="2025-07-01T17:32:14"/>
    <s v="03 a 05 dias"/>
    <s v="03 a 05 dias"/>
    <n v="19001721"/>
    <s v="GOVER"/>
    <s v="Diana Cristina de Oliveira"/>
    <s v="Gover"/>
    <s v="Gover"/>
    <x v="467"/>
    <n v="4560112"/>
    <s v="-"/>
    <s v="ON LINE"/>
    <s v="Cartão de crédito"/>
    <s v="Cartão de crédito"/>
    <s v="Hotel"/>
    <s v="N"/>
    <s v="Grupo Isdin"/>
    <s v="Isdin Sp"/>
    <s v="-"/>
    <s v="Class Hotel Pouso Alegre"/>
    <s v="-"/>
    <s v="KON-OPE-RIO-PVI-BTC RJ"/>
    <s v="-"/>
    <x v="440"/>
    <n v="5.64"/>
    <n v="0"/>
    <n v="0"/>
    <n v="0"/>
    <n v="0"/>
    <n v="0"/>
    <s v="Reserva importada do sistema Gover. Id: 4560112"/>
    <s v="Autorização do cartão da forma de pagamento não preenchida! (ACC01) Autorização do cartão da forma de recebimento não preenchida! (ACC01)"/>
    <s v="GOVER"/>
    <s v="Mais de um campo não preenchido"/>
    <s v="Falta de informação Gerencial"/>
    <s v="Dados do Fornecedor"/>
    <s v="Qualidade dos dados"/>
    <s v="KONTIK BUSINESS TRAVEL"/>
  </r>
  <r>
    <n v="22498126"/>
    <n v="23331670"/>
    <s v="ACC01"/>
    <x v="513"/>
    <d v="2025-07-02T15:40:46"/>
    <s v="0 a 02 dias"/>
    <s v="0 a 02 dias"/>
    <n v="19006269"/>
    <s v="GOVER"/>
    <s v="HARIANE SILVA BRAGAGNOLO"/>
    <s v="Gover"/>
    <s v="Gover"/>
    <x v="468"/>
    <n v="4560371"/>
    <s v="-"/>
    <s v="ON LINE"/>
    <s v="Cartão de crédito"/>
    <s v="Cartão de crédito"/>
    <s v="Hotel"/>
    <s v="N"/>
    <s v="Grupo Isdin"/>
    <s v="Isdin Sp"/>
    <s v="-"/>
    <s v="Linx Galeao"/>
    <s v="-"/>
    <s v="KON-OPE-RIO-PVI-BTC RJ"/>
    <s v="-"/>
    <x v="441"/>
    <n v="24.45"/>
    <n v="0"/>
    <n v="0"/>
    <n v="0"/>
    <n v="0"/>
    <n v="0"/>
    <s v="Reserva importada do sistema Gover. Id: 4560371"/>
    <s v="Autorização do cartão da forma de pagamento não preenchida! (ACC01) Autorização do cartão da forma de recebimento não preenchida! (ACC01)"/>
    <s v="GOVER"/>
    <s v="Mais de um campo não preenchido"/>
    <s v="Falta de informação Gerencial"/>
    <s v="Dados do Fornecedor"/>
    <s v="Qualidade dos dados"/>
    <s v="KONTIK BUSINESS TRAVEL"/>
  </r>
  <r>
    <n v="22507108"/>
    <n v="23339818"/>
    <s v="ACC01"/>
    <x v="514"/>
    <d v="2025-07-03T19:39:12"/>
    <s v="0 a 02 dias"/>
    <s v="0 a 02 dias"/>
    <s v="AJAQBV4"/>
    <s v="GOVER"/>
    <s v="LEAH KIM"/>
    <s v="Gustavo Silverio Domingues Vieira"/>
    <s v="Gustavo Silverio Domingues Vieira"/>
    <x v="469"/>
    <n v="4561891"/>
    <s v="-"/>
    <s v="OFF LINE"/>
    <s v="Cartão de crédito"/>
    <s v="Cartão de crédito"/>
    <s v="Aéreo"/>
    <s v="N"/>
    <s v="Grupo Samsung"/>
    <s v="Samsung Eletronica da Amazonia"/>
    <s v="-"/>
    <s v="Air Canada"/>
    <n v="2971414988"/>
    <s v="KON-OPE-SAO-PVI-SAMSUNG"/>
    <s v="-"/>
    <x v="442"/>
    <n v="0"/>
    <n v="0"/>
    <n v="0"/>
    <n v="0"/>
    <n v="0"/>
    <n v="0"/>
    <s v="Reserva importada do sistema Gover. Id: 4561891"/>
    <s v="Verificação de bilhetes: Bilhete 2971414988 já sendo utilizado para este fornecedor."/>
    <s v="GOVER"/>
    <s v="Bilhete duplicado"/>
    <s v="Bilhete Já Contabilizado"/>
    <s v="Duplicidade de Contabilização"/>
    <s v="Qualidade dos dados"/>
    <s v="GRUPO KONTIK"/>
  </r>
  <r>
    <n v="22500389"/>
    <n v="23333837"/>
    <s v="ACC01"/>
    <x v="515"/>
    <d v="2025-07-02T19:45:39"/>
    <s v="0 a 02 dias"/>
    <s v="0 a 02 dias"/>
    <n v="18446287"/>
    <s v="MANUAL"/>
    <s v="HELTON MALAQUIAS PEIXOTO"/>
    <s v="Gover"/>
    <s v="Gover"/>
    <x v="456"/>
    <n v="4485806"/>
    <s v="-"/>
    <s v="OFF LINE"/>
    <s v="Cartão de crédito"/>
    <s v="Cartão de crédito"/>
    <s v="Hotel"/>
    <s v="N"/>
    <s v="Grupo Cmoc"/>
    <s v="Cmoc - Dom Domenico Rangoni"/>
    <s v="-"/>
    <s v="Comfort Hotel e Suites Rondonopolis"/>
    <s v="-"/>
    <s v="KON-OPE-RIO-PVI-BTC-CMOC"/>
    <s v="-"/>
    <x v="443"/>
    <n v="89.24"/>
    <n v="0"/>
    <n v="0"/>
    <n v="0"/>
    <n v="0"/>
    <n v="0"/>
    <s v="Reserva importada do sistema Gover. Id: 4538676"/>
    <s v="Pnr já existente. A duplicidade de rloc é permitida apenas 6 meses após o último pnr emitido"/>
    <s v="MANUAL"/>
    <s v="Duplicidade de RLOC"/>
    <s v="Campo RLOC"/>
    <s v="Duplicidade de Contabilização"/>
    <s v="Qualidade dos dados"/>
    <s v="KONTIK BUSINESS TRAVEL"/>
  </r>
  <r>
    <n v="22448270"/>
    <n v="23290196"/>
    <s v="ACC01"/>
    <x v="516"/>
    <d v="2025-06-24T12:30:31"/>
    <s v="09 a 15 dias"/>
    <s v="09 a 15 dias"/>
    <n v="18906161"/>
    <s v="GOVER"/>
    <s v="LUCIANA SILVEIRA FERREIRA"/>
    <s v="Gover"/>
    <s v="Gover"/>
    <x v="470"/>
    <n v="4556345"/>
    <s v="-"/>
    <s v="ON LINE"/>
    <s v="Pagamento direto"/>
    <s v="Pagamento direto"/>
    <s v="Hotel"/>
    <s v="N"/>
    <s v="Grupo Icon"/>
    <s v="Rps"/>
    <s v="Cliente FEE no POS"/>
    <s v="Hotel Ijui"/>
    <s v="-"/>
    <s v="FCM-OPE-SAO-PVI-BTC-PRA/RPS"/>
    <s v="-"/>
    <x v="444"/>
    <n v="0"/>
    <n v="0"/>
    <n v="0"/>
    <n v="0"/>
    <n v="0"/>
    <n v="0"/>
    <s v="Reserva importada do sistema Gover. Id: 4556345"/>
    <s v="Este cliente não possui permissão para usar este tipo de pagamento e recebimento para este produto."/>
    <s v="GOVER"/>
    <s v="Pagamento não permitido para cobrança"/>
    <s v="Forma PG. e REC."/>
    <s v="Dados do Fornecedor"/>
    <s v="Sistêmico"/>
    <s v="GRUPO KONTIK"/>
  </r>
  <r>
    <n v="22002533"/>
    <n v="22892072"/>
    <s v="ACC01"/>
    <x v="517"/>
    <d v="2025-06-03T12:36:23"/>
    <s v="31 dias ou +"/>
    <s v="31 dias ou +"/>
    <s v="536AFZ"/>
    <s v="TMS"/>
    <s v="PABLO MENEZES GUTERRES"/>
    <s v="Pamela Rodrigues Giardini da Silva"/>
    <s v="Pamela Rodrigues Giardini da Silva"/>
    <x v="471"/>
    <n v="30175"/>
    <s v="-"/>
    <s v="OFF LINE"/>
    <s v="Cartão de crédito"/>
    <s v="Faturado"/>
    <s v="Hotel"/>
    <s v="S"/>
    <s v="Grupo Motiva"/>
    <s v="Bloco Central"/>
    <s v="-"/>
    <s v="Windsor Plaza Brasilia"/>
    <s v="-"/>
    <s v="KON-OPE-SAO-PVI-CCR"/>
    <s v="-"/>
    <x v="445"/>
    <n v="0"/>
    <n v="0"/>
    <n v="0"/>
    <n v="0"/>
    <n v="0"/>
    <n v="0"/>
    <s v="Reserva importada do Sistema TMS. OS: 30175"/>
    <s v="Erro excluindo PNR: Não é possivel excluir a accounting de código: 24371542. A mesma está ligada ao controle de comissão pós paga &quot;CCPP73765&quot;"/>
    <s v="ARGO(TMS)"/>
    <s v="Controle de comissão pós paga"/>
    <s v="Financeiro Conciliado"/>
    <s v="Edição não Permitida"/>
    <s v="Processo Operacional"/>
    <s v="KONTIK BUSINESS TRAVEL"/>
  </r>
  <r>
    <n v="22002529"/>
    <n v="22892066"/>
    <s v="ACC01"/>
    <x v="518"/>
    <d v="2025-06-03T12:51:08"/>
    <s v="31 dias ou +"/>
    <s v="31 dias ou +"/>
    <s v="53RZVZ"/>
    <s v="TMS"/>
    <s v="DOUGLAS SILVA"/>
    <s v="Jeane Alencar Pereira"/>
    <s v="Jeane Alencar Pereira"/>
    <x v="472"/>
    <n v="30181"/>
    <s v="-"/>
    <s v="OFF LINE"/>
    <s v="Cartão de crédito"/>
    <s v="Faturado"/>
    <s v="Hotel"/>
    <s v="S"/>
    <s v="Grupo Motiva"/>
    <s v="Bloco Central"/>
    <s v="-"/>
    <s v="Windsor Plaza Brasilia"/>
    <s v="-"/>
    <s v="KON-OPE-SAO-PVI-CCR"/>
    <s v="-"/>
    <x v="445"/>
    <n v="0"/>
    <n v="0"/>
    <n v="0"/>
    <n v="0"/>
    <n v="0"/>
    <n v="0"/>
    <s v="Reserva importada do Sistema TMS. OS: 30181"/>
    <s v="Erro excluindo PNR: Não é possivel excluir a accounting de código: 24371539. A mesma está ligada ao controle de comissão pós paga &quot;CCPP73765&quot;"/>
    <s v="ARGO(TMS)"/>
    <s v="Controle de comissão pós paga"/>
    <s v="Financeiro Conciliado"/>
    <s v="Edição não Permitida"/>
    <s v="Processo Operacional"/>
    <s v="KONTIK BUSINESS TRAVEL"/>
  </r>
  <r>
    <n v="22505143"/>
    <n v="23337857"/>
    <s v="ACC01"/>
    <x v="519"/>
    <d v="2025-07-03T16:07:05"/>
    <s v="0 a 02 dias"/>
    <s v="0 a 02 dias"/>
    <s v="YROVOKT"/>
    <s v="SABRE"/>
    <s v="MARIANO DA SILVA/RICARDO MR"/>
    <s v="CT"/>
    <s v="CT"/>
    <x v="50"/>
    <s v="182540438-90460"/>
    <s v="-"/>
    <s v="ON LINE"/>
    <s v="Pagamento direto"/>
    <s v="Pagamento direto"/>
    <s v="Hotel"/>
    <s v="N"/>
    <s v="Grupo Basf"/>
    <s v="Suvinil"/>
    <s v="-"/>
    <s v="Bugan Hotel Recife Boa Viagem"/>
    <s v="-"/>
    <s v="-"/>
    <s v="-"/>
    <x v="446"/>
    <n v="0"/>
    <n v="0"/>
    <n v="0"/>
    <n v="0"/>
    <n v="0"/>
    <n v="0"/>
    <s v="Reserva importada por HubTravel"/>
    <s v="Canal de venda não preenchido! (ACC01)"/>
    <s v="SABRE"/>
    <s v="Canal de venda"/>
    <s v="Falta de informação Gerencial"/>
    <s v="Dados do Fornecedor"/>
    <s v="Qualidade dos dados"/>
    <s v="KONTIK BUSINESS TRAVEL"/>
  </r>
  <r>
    <n v="22500023"/>
    <n v="23333509"/>
    <s v="ACC01"/>
    <x v="520"/>
    <d v="2025-07-02T18:48:44"/>
    <s v="0 a 02 dias"/>
    <s v="0 a 02 dias"/>
    <s v="UKOLEWT"/>
    <s v="SABRE"/>
    <s v="DE SOUZA/THIAGO REIS MR"/>
    <s v="CT"/>
    <s v="CT"/>
    <x v="473"/>
    <s v="182515395-37408"/>
    <s v="-"/>
    <s v="ON LINE"/>
    <s v="Pagamento direto"/>
    <s v="Pagamento direto"/>
    <s v="Hotel"/>
    <s v="N"/>
    <s v="Grupo Basf"/>
    <s v="Suvinil"/>
    <s v="-"/>
    <s v="Hotel Garnier"/>
    <s v="-"/>
    <s v="-"/>
    <s v="-"/>
    <x v="447"/>
    <n v="0"/>
    <n v="0"/>
    <n v="0"/>
    <n v="0"/>
    <n v="0"/>
    <n v="0"/>
    <s v="Reserva importada por HubTravel"/>
    <s v="Canal de venda não preenchido! (ACC01)"/>
    <s v="SABRE"/>
    <s v="Canal de venda"/>
    <s v="Falta de informação Gerencial"/>
    <s v="Dados do Fornecedor"/>
    <s v="Qualidade dos dados"/>
    <s v="KONTIK BUSINESS TRAVEL"/>
  </r>
  <r>
    <n v="22467627"/>
    <n v="23306468"/>
    <s v="ACC01"/>
    <x v="521"/>
    <d v="2025-06-27T18:58:00"/>
    <s v="06 a 08 dias"/>
    <s v="06 a 08 dias"/>
    <s v="FAYNHW"/>
    <s v="GOVER"/>
    <s v="Thiago Sartorato Zampolin"/>
    <s v="WAGNER PAULINO"/>
    <s v="WAGNER PAULINO"/>
    <x v="474"/>
    <n v="4557188"/>
    <s v="-"/>
    <s v="OFF LINE"/>
    <s v="Cartão de crédito"/>
    <s v="Cartão de crédito"/>
    <s v="Aéreo"/>
    <s v="N"/>
    <s v="Grupo Hypera"/>
    <s v="Brainfarma"/>
    <s v="-"/>
    <s v="Indigo Airlines"/>
    <n v="9999999999"/>
    <s v="KON-OPE-SAO-PVI-HYPERA"/>
    <s v="-"/>
    <x v="448"/>
    <n v="0"/>
    <n v="0"/>
    <n v="0"/>
    <n v="0"/>
    <n v="0"/>
    <n v="0"/>
    <s v="Reserva importada do sistema Gover. Id: 4557188"/>
    <s v="Verificação de bilhetes: Bilhete 9999999999 já sendo utilizado para este fornecedor."/>
    <s v="GOVER"/>
    <s v="Bilhete duplicado"/>
    <s v="Bilhete Já Contabilizado"/>
    <s v="Duplicidade de Contabilização"/>
    <s v="Qualidade dos dados"/>
    <s v="GRUPO KONTIK"/>
  </r>
  <r>
    <n v="22499036"/>
    <n v="23332532"/>
    <s v="ACC01"/>
    <x v="522"/>
    <d v="2025-07-02T17:55:46"/>
    <s v="0 a 02 dias"/>
    <s v="0 a 02 dias"/>
    <n v="19006498"/>
    <s v="GOVER"/>
    <s v="Emerson Diego Silva"/>
    <s v="Gover"/>
    <s v="Gover"/>
    <x v="475"/>
    <n v="4560379"/>
    <s v="-"/>
    <s v="ON LINE"/>
    <s v="Cartão de crédito"/>
    <s v="Cartão de crédito"/>
    <s v="Hotel"/>
    <s v="N"/>
    <s v="Grupo Isdin"/>
    <s v="Isdin Sp"/>
    <s v="-"/>
    <s v="Tulip Inn Sete Lagoas"/>
    <s v="-"/>
    <s v="KON-OPE-RIO-PVI-BTC RJ"/>
    <s v="-"/>
    <x v="449"/>
    <n v="15"/>
    <n v="0"/>
    <n v="0"/>
    <n v="0"/>
    <n v="0"/>
    <n v="0"/>
    <s v="Reserva importada do sistema Gover. Id: 4560379"/>
    <s v="Autorização do cartão da forma de pagamento não preenchida! (ACC01) Autorização do cartão da forma de recebimento não preenchida! (ACC01)"/>
    <s v="GOVER"/>
    <s v="Mais de um campo não preenchido"/>
    <s v="Falta de informação Gerencial"/>
    <s v="Dados do Fornecedor"/>
    <s v="Qualidade dos dados"/>
    <s v="KONTIK BUSINESS TRAVEL"/>
  </r>
  <r>
    <n v="22464941"/>
    <n v="23303838"/>
    <s v="ACC01"/>
    <x v="523"/>
    <d v="2025-06-27T11:00:21"/>
    <s v="06 a 08 dias"/>
    <s v="06 a 08 dias"/>
    <s v="5BJVL1"/>
    <s v="MANUAL"/>
    <s v="LEONARDO FERREIRA DA SILVA"/>
    <s v="Celso Rodrigues Cardoso"/>
    <s v="Celso Rodrigues Cardoso"/>
    <x v="476"/>
    <s v="-"/>
    <s v="-"/>
    <s v="OFF LINE"/>
    <s v="Invoice"/>
    <s v="Faturado"/>
    <s v="Carro"/>
    <s v="N"/>
    <s v="Grupo Inovents"/>
    <s v="Acelen Energia Renovavel S.a."/>
    <s v="-"/>
    <s v="Movida - Br - Mg - Belo Horizonte - Campus Ufmg"/>
    <s v="-"/>
    <s v="KON-OPE-RIO-PVI-ACELEN"/>
    <s v="-"/>
    <x v="450"/>
    <n v="0"/>
    <n v="0"/>
    <n v="0"/>
    <n v="0"/>
    <n v="0"/>
    <n v="0"/>
    <s v="-"/>
    <s v="Necessário cadastrar um contrato para o cliente &quot;&quot;"/>
    <s v="MANUAL"/>
    <s v="Contrato de fornecedor"/>
    <s v="Análise Cadastro"/>
    <s v="Dados do Fornecedor"/>
    <s v="Qualidade dos dados"/>
    <s v="KONTIK BUSINESS TRAVEL"/>
  </r>
  <r>
    <n v="22498247"/>
    <n v="23331796"/>
    <s v="ACC01"/>
    <x v="524"/>
    <d v="2025-07-02T16:04:36"/>
    <s v="0 a 02 dias"/>
    <s v="0 a 02 dias"/>
    <n v="19006573"/>
    <s v="GOVER"/>
    <s v="HARIANE SILVA BRAGAGNOLO"/>
    <s v="Gover"/>
    <s v="Gover"/>
    <x v="477"/>
    <n v="4560384"/>
    <s v="-"/>
    <s v="ON LINE"/>
    <s v="Cartão de crédito"/>
    <s v="Cartão de crédito"/>
    <s v="Hotel"/>
    <s v="N"/>
    <s v="Grupo Isdin"/>
    <s v="Isdin Sp"/>
    <s v="-"/>
    <s v="Mercure Ribeirao Preto"/>
    <s v="-"/>
    <s v="KON-OPE-RIO-PVI-BTC RJ"/>
    <s v="-"/>
    <x v="451"/>
    <n v="26.56"/>
    <n v="0"/>
    <n v="0"/>
    <n v="0"/>
    <n v="0"/>
    <n v="0"/>
    <s v="Reserva importada do sistema Gover. Id: 4560384"/>
    <s v="Autorização do cartão da forma de pagamento não preenchida! (ACC01) Autorização do cartão da forma de recebimento não preenchida! (ACC01)"/>
    <s v="GOVER"/>
    <s v="Mais de um campo não preenchido"/>
    <s v="Falta de informação Gerencial"/>
    <s v="Dados do Fornecedor"/>
    <s v="Qualidade dos dados"/>
    <s v="KONTIK BUSINESS TRAVEL"/>
  </r>
  <r>
    <n v="22498188"/>
    <n v="23331734"/>
    <s v="ACC01"/>
    <x v="525"/>
    <d v="2025-07-02T15:52:07"/>
    <s v="0 a 02 dias"/>
    <s v="0 a 02 dias"/>
    <n v="19006506"/>
    <s v="GOVER"/>
    <s v="HARIANE SILVA BRAGAGNOLO"/>
    <s v="Gover"/>
    <s v="Gover"/>
    <x v="478"/>
    <n v="4560380"/>
    <s v="-"/>
    <s v="ON LINE"/>
    <s v="Cartão de crédito"/>
    <s v="Cartão de crédito"/>
    <s v="Hotel"/>
    <s v="N"/>
    <s v="Grupo Isdin"/>
    <s v="Isdin Sp"/>
    <s v="-"/>
    <s v="Radisson Red Campinas"/>
    <s v="-"/>
    <s v="KON-OPE-RIO-PVI-BTC RJ"/>
    <s v="-"/>
    <x v="452"/>
    <n v="47.6"/>
    <n v="0"/>
    <n v="0"/>
    <n v="0"/>
    <n v="0"/>
    <n v="0"/>
    <s v="Reserva importada do sistema Gover. Id: 4560380"/>
    <s v="Autorização do cartão da forma de pagamento não preenchida! (ACC01) Autorização do cartão da forma de recebimento não preenchida! (ACC01)"/>
    <s v="GOVER"/>
    <s v="Mais de um campo não preenchido"/>
    <s v="Falta de informação Gerencial"/>
    <s v="Dados do Fornecedor"/>
    <s v="Qualidade dos dados"/>
    <s v="KONTIK BUSINESS TRAVEL"/>
  </r>
  <r>
    <n v="22497436"/>
    <n v="23330937"/>
    <s v="ACC01"/>
    <x v="526"/>
    <d v="2025-07-02T13:17:23"/>
    <s v="0 a 02 dias"/>
    <s v="0 a 02 dias"/>
    <n v="4560653"/>
    <s v="GOVER"/>
    <s v="Fabricio Carriel Agostinho"/>
    <s v="Marcos de Oliveira Miklos"/>
    <s v="Marcos de Oliveira Miklos"/>
    <x v="479"/>
    <n v="4560653"/>
    <s v="-"/>
    <s v="OFF LINE"/>
    <s v="Cartão de crédito"/>
    <s v="Cartão de crédito"/>
    <s v="Hotel"/>
    <s v="N"/>
    <s v="Grupo Intercement"/>
    <s v="Intercement Nacoes Unidas"/>
    <s v="-"/>
    <s v="Hotel Talu"/>
    <s v="-"/>
    <s v="KON-OPE-SAO-PVI-MOVER"/>
    <s v="-"/>
    <x v="453"/>
    <n v="0"/>
    <n v="0"/>
    <n v="0"/>
    <n v="0"/>
    <n v="0"/>
    <n v="0"/>
    <s v="Reserva importada do sistema Gover. Id: 4560653"/>
    <s v="A name contained an invalid character.  Line: 59 &lt;reservas@hoteltalu.com.br&gt;&lt;/numeroConfi"/>
    <s v="GOVER"/>
    <s v="Caractere inválido"/>
    <s v="Caractere &quot;&amp;&quot; invalido"/>
    <s v="Dados do Fornecedor"/>
    <s v="Qualidade dos dados"/>
    <s v="KONTIK BUSINESS TRAVEL"/>
  </r>
  <r>
    <n v="22505672"/>
    <n v="23338372"/>
    <s v="ACC02"/>
    <x v="527"/>
    <d v="2025-07-03T17:36:05"/>
    <s v="0 a 02 dias"/>
    <s v="0 a 02 dias"/>
    <s v="UOLAMGT"/>
    <s v="SABRE"/>
    <s v="GARCIA BIAZOTTI/MARIANA GARCIA MISS"/>
    <s v="CT"/>
    <s v="CT"/>
    <x v="480"/>
    <s v="182542143-12932"/>
    <s v="-"/>
    <s v="ON LINE"/>
    <s v="Pagamento direto"/>
    <s v="Pagamento direto"/>
    <s v="Hotel"/>
    <s v="N"/>
    <s v="Grupo Basf"/>
    <s v="Suvinil"/>
    <s v="-"/>
    <s v="Cdesign Hotel"/>
    <s v="-"/>
    <s v="-"/>
    <s v="-"/>
    <x v="454"/>
    <n v="0"/>
    <n v="0"/>
    <n v="0"/>
    <n v="0"/>
    <n v="0"/>
    <n v="0"/>
    <s v="Reserva importada por HubTravel"/>
    <s v="Canal de venda não preenchido! (ACC02)"/>
    <s v="SABRE"/>
    <s v="Canal de venda"/>
    <s v="Falta de informação Gerencial"/>
    <s v="Dados do Fornecedor"/>
    <s v="Qualidade dos dados"/>
    <s v="KONTIK BUSINESS TRAVEL"/>
  </r>
  <r>
    <n v="22500375"/>
    <n v="23333823"/>
    <s v="ACC01"/>
    <x v="528"/>
    <d v="2025-07-02T19:40:36"/>
    <s v="0 a 02 dias"/>
    <s v="0 a 02 dias"/>
    <n v="18446288"/>
    <s v="MANUAL"/>
    <s v="HELTON MALAQUIAS PEIXOTO"/>
    <s v="Gover"/>
    <s v="Gover"/>
    <x v="456"/>
    <n v="4485806"/>
    <s v="-"/>
    <s v="OFF LINE"/>
    <s v="Cartão de crédito"/>
    <s v="Cartão de crédito"/>
    <s v="Hotel"/>
    <s v="N"/>
    <s v="Grupo Cmoc"/>
    <s v="Cmoc - Dom Domenico Rangoni"/>
    <s v="-"/>
    <s v="Hotel Itatiaia"/>
    <s v="-"/>
    <s v="KON-OPE-RIO-PVI-BTC-CMOC"/>
    <s v="-"/>
    <x v="455"/>
    <n v="0"/>
    <n v="0"/>
    <n v="0"/>
    <n v="0"/>
    <n v="0"/>
    <n v="0"/>
    <s v="Reserva importada do sistema Gover. Id: 4538676"/>
    <s v="Pnr já existente. A duplicidade de rloc é permitida apenas 6 meses após o último pnr emitido"/>
    <s v="MANUAL"/>
    <s v="Duplicidade de RLOC"/>
    <s v="Campo RLOC"/>
    <s v="Duplicidade de Contabilização"/>
    <s v="Qualidade dos dados"/>
    <s v="KONTIK BUSINESS TRAVEL"/>
  </r>
  <r>
    <n v="22493675"/>
    <n v="23327967"/>
    <s v="ACC01"/>
    <x v="529"/>
    <d v="2025-07-01T21:20:43"/>
    <s v="03 a 05 dias"/>
    <s v="03 a 05 dias"/>
    <n v="19005533"/>
    <s v="GOVER"/>
    <s v="ALINE OLIVEIRA DA ROCHA"/>
    <s v="Gover"/>
    <s v="Gover"/>
    <x v="481"/>
    <n v="4560358"/>
    <s v="-"/>
    <s v="ON LINE"/>
    <s v="Pagamento direto"/>
    <s v="Pagamento direto"/>
    <s v="Hotel"/>
    <s v="N"/>
    <s v="Grupo Icon"/>
    <s v="Rps"/>
    <s v="Cliente FEE no POS"/>
    <s v="Hyatt Place Sao Jose do Rio Preto"/>
    <s v="-"/>
    <s v="FCM-OPE-SAO-PVI-BTC-PRA/RPS"/>
    <s v="-"/>
    <x v="456"/>
    <n v="10.8"/>
    <n v="0"/>
    <n v="0"/>
    <n v="0"/>
    <n v="0"/>
    <n v="0"/>
    <s v="Reserva importada do sistema Gover. Id: 4560358"/>
    <s v="Este cliente não possui permissão para usar este tipo de pagamento e recebimento para este produto."/>
    <s v="GOVER"/>
    <s v="Pagamento não permitido para cobrança"/>
    <s v="Forma PG. e REC."/>
    <s v="Dados do Fornecedor"/>
    <s v="Sistêmico"/>
    <s v="GRUPO KONTIK"/>
  </r>
  <r>
    <n v="22500022"/>
    <n v="23333508"/>
    <s v="ACC01"/>
    <x v="530"/>
    <d v="2025-07-02T18:48:44"/>
    <s v="0 a 02 dias"/>
    <s v="0 a 02 dias"/>
    <s v="OWIEKPT"/>
    <s v="SABRE"/>
    <s v="DE SOUZA/THIAGO REIS MR"/>
    <s v="CT"/>
    <s v="CT"/>
    <x v="482"/>
    <s v="OWIEKP"/>
    <s v="-"/>
    <s v="ON LINE"/>
    <s v="Pagamento direto"/>
    <s v="Pagamento direto"/>
    <s v="Hotel"/>
    <s v="N"/>
    <s v="Grupo Basf"/>
    <s v="Suvinil"/>
    <s v="-"/>
    <s v="Transamerica Fit Campinas"/>
    <s v="-"/>
    <s v="-"/>
    <s v="-"/>
    <x v="457"/>
    <n v="14.25"/>
    <n v="0"/>
    <n v="0"/>
    <n v="0"/>
    <n v="0"/>
    <n v="0"/>
    <s v="Reserva importada por HubTravel"/>
    <s v="Canal de venda não preenchido! (ACC01)"/>
    <s v="SABRE"/>
    <s v="Canal de venda"/>
    <s v="Falta de informação Gerencial"/>
    <s v="Dados do Fornecedor"/>
    <s v="Qualidade dos dados"/>
    <s v="KONTIK BUSINESS TRAVEL"/>
  </r>
  <r>
    <n v="22491304"/>
    <n v="23325703"/>
    <s v="ACC01"/>
    <x v="531"/>
    <d v="2025-07-01T15:34:01"/>
    <s v="03 a 05 dias"/>
    <s v="03 a 05 dias"/>
    <n v="4557430"/>
    <s v="GOVER"/>
    <s v="ANDERSON  BATISTA SILVA OLIVEIRA"/>
    <s v="Marcos de Oliveira Miklos"/>
    <s v="Marcos de Oliveira Miklos"/>
    <x v="483"/>
    <n v="4557430"/>
    <s v="-"/>
    <s v="OFF LINE"/>
    <s v="Cartão de crédito"/>
    <s v="Cartão de crédito"/>
    <s v="Hotel"/>
    <s v="N"/>
    <s v="Grupo Falcon Active"/>
    <s v="Falcon Goiania"/>
    <s v="-"/>
    <s v="Trevo Hotel"/>
    <s v="-"/>
    <s v="KON-OPE-RIO-PVI-BTC-FALCON ACTIVE"/>
    <s v="-"/>
    <x v="35"/>
    <n v="0"/>
    <n v="0"/>
    <n v="0"/>
    <n v="0"/>
    <n v="0"/>
    <n v="0"/>
    <s v="Reserva importada do sistema Gover. Id: 4557430"/>
    <s v="A name contained an invalid character.  Line: 59 &lt;reservas@trevohotel.com&gt;&lt;/numeroConfirm"/>
    <s v="GOVER"/>
    <s v="Caractere inválido"/>
    <s v="Caractere &quot;&amp;&quot; invalido"/>
    <s v="Dados do Fornecedor"/>
    <s v="Qualidade dos dados"/>
    <s v="KONTIK BUSINESS TRAVEL"/>
  </r>
  <r>
    <n v="22505084"/>
    <n v="23337793"/>
    <s v="ACC02"/>
    <x v="172"/>
    <d v="2025-07-03T16:03:31"/>
    <s v="0 a 02 dias"/>
    <s v="0 a 02 dias"/>
    <s v="SIMQHZT"/>
    <s v="SABRE"/>
    <s v="SANTOS/ANTONIO"/>
    <s v="Ana Clara Brime"/>
    <s v="Ana Clara Brime"/>
    <x v="148"/>
    <s v="L4YD"/>
    <s v="-"/>
    <s v="OFF LINE"/>
    <s v="Cartão de crédito"/>
    <s v="Cartão de crédito"/>
    <s v="Hotel"/>
    <s v="N"/>
    <s v="Grupo Casas Bahia"/>
    <s v="Grupo Casas Bahia S.a."/>
    <s v="-"/>
    <s v="Nord Easy Patos"/>
    <s v="-"/>
    <s v="KON-OPE-RIO-PVI-CASAS BAHIA"/>
    <s v="-"/>
    <x v="458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Qualidade dos dados"/>
    <s v="KONTIK BUSINESS TRAVEL"/>
  </r>
  <r>
    <n v="22482181"/>
    <n v="23317405"/>
    <s v="ACC01"/>
    <x v="532"/>
    <d v="2025-06-30T12:45:52"/>
    <s v="03 a 05 dias"/>
    <s v="03 a 05 dias"/>
    <n v="17910728"/>
    <s v="MANUAL"/>
    <s v="ALMEIDA/ANA CLARA"/>
    <s v="Karen Aparecida Ferreira"/>
    <s v="Karen Aparecida Ferreira"/>
    <x v="484"/>
    <s v="CNVXSP"/>
    <s v="-"/>
    <s v="OFF LINE"/>
    <s v="Pagamento direto"/>
    <s v="Pagamento direto"/>
    <s v="Hotel"/>
    <s v="N"/>
    <s v="Grupo Elanco"/>
    <s v="Elanco - Morumbi"/>
    <s v="-"/>
    <s v="Intercity Bh Expo"/>
    <s v="-"/>
    <s v="FCM-OPE-SAO-PVI-BTC CONCUR"/>
    <s v="-"/>
    <x v="459"/>
    <n v="0"/>
    <n v="0"/>
    <n v="0"/>
    <n v="0"/>
    <n v="0"/>
    <n v="0"/>
    <s v="Reserva importada por HubTravel"/>
    <s v="Este cliente não possui permissão para usar este tipo de pagamento e recebimento para este produto."/>
    <s v="MANUAL"/>
    <s v="Pagamento não permitido para cobrança"/>
    <s v="Forma PG. e REC."/>
    <s v="Dados do Fornecedor"/>
    <s v="Qualidade dos dados"/>
    <s v="KONTIK BUSINESS TRAVEL"/>
  </r>
  <r>
    <n v="22490635"/>
    <n v="23325069"/>
    <s v="ACC01"/>
    <x v="533"/>
    <d v="2025-07-01T13:20:50"/>
    <s v="03 a 05 dias"/>
    <s v="03 a 05 dias"/>
    <n v="18996302"/>
    <s v="GOVER"/>
    <s v="CHARLEA LINHARES"/>
    <s v="Gover"/>
    <s v="Gover"/>
    <x v="485"/>
    <n v="4559753"/>
    <s v="-"/>
    <s v="ON LINE"/>
    <s v="Cartão de crédito"/>
    <s v="Cartão de crédito"/>
    <s v="Hotel"/>
    <s v="N"/>
    <s v="Grupo Isdin"/>
    <s v="Isdin Sp"/>
    <s v="-"/>
    <s v="Go Inn Catalao"/>
    <s v="-"/>
    <s v="KON-OPE-RIO-PVI-BTC RJ"/>
    <s v="-"/>
    <x v="460"/>
    <n v="9.0399999999999991"/>
    <n v="0"/>
    <n v="0"/>
    <n v="0"/>
    <n v="0"/>
    <n v="0"/>
    <s v="Reserva importada do sistema Gover. Id: 4559753"/>
    <s v="Autorização do cartão da forma de pagamento não preenchida! (ACC01) Autorização do cartão da forma de recebimento não preenchida! (ACC01)"/>
    <s v="GOVER"/>
    <s v="Mais de um campo não preenchido"/>
    <s v="Falta de informação Gerencial"/>
    <s v="Dados do Fornecedor"/>
    <s v="Qualidade dos dados"/>
    <s v="KONTIK BUSINESS TRAVEL"/>
  </r>
  <r>
    <n v="22498548"/>
    <n v="23332068"/>
    <s v="ACC01"/>
    <x v="534"/>
    <d v="2025-07-02T16:48:38"/>
    <s v="0 a 02 dias"/>
    <s v="0 a 02 dias"/>
    <s v="WFWLKDT"/>
    <s v="SABRE"/>
    <s v="RIZZO/VICTOR ARMANDO"/>
    <s v="Nathalia dos Santos Batista"/>
    <s v="Nathalia dos Santos Batista"/>
    <x v="486"/>
    <s v="SB27JUN25"/>
    <s v="-"/>
    <s v="OFF LINE"/>
    <s v="Invoice"/>
    <s v="Faturado"/>
    <s v="Hotel"/>
    <s v="N"/>
    <s v="Grupo Stanley Black e Decker"/>
    <s v="Bdb Ferramentas do Brasil Ltda"/>
    <s v="Cliente FEE no POS"/>
    <s v="Ibis Styles Belem Hangar"/>
    <s v="-"/>
    <s v="FCM-OPE-SAO-PVI-BTC-CONCUR"/>
    <s v="-"/>
    <x v="461"/>
    <n v="45.9"/>
    <n v="0"/>
    <n v="0"/>
    <n v="0"/>
    <n v="0"/>
    <n v="0"/>
    <s v="Reserva importada por HubTravel"/>
    <s v="Centro de custo não preenchido! (ACC01)"/>
    <s v="SABRE"/>
    <s v="Centro de custo"/>
    <s v="Falta de informação Gerencial"/>
    <s v="Dados do Fornecedor"/>
    <s v="Qualidade dos dados"/>
    <s v="KONTIK BUSINESS TRAVEL"/>
  </r>
  <r>
    <n v="22493049"/>
    <n v="23327413"/>
    <s v="ACC01"/>
    <x v="535"/>
    <d v="2025-07-01T18:36:06"/>
    <s v="03 a 05 dias"/>
    <s v="03 a 05 dias"/>
    <n v="53451"/>
    <s v="GOVER"/>
    <s v="Natália Barroso de Sousa"/>
    <s v="Rafaela Leitao Oliveira"/>
    <s v="Rafaela Leitao Oliveira"/>
    <x v="89"/>
    <n v="4559048"/>
    <s v="-"/>
    <s v="OFF LINE"/>
    <s v="Cartão de crédito"/>
    <s v="Cartão de crédito"/>
    <s v="Hotel"/>
    <s v="N"/>
    <s v="Grupo Isdin"/>
    <s v="Isdin Sp"/>
    <s v="-"/>
    <s v="Best Hotel Sobral"/>
    <s v="-"/>
    <s v="KON-OPE-RIO-PVI-BTC RJ"/>
    <s v="-"/>
    <x v="462"/>
    <n v="0"/>
    <n v="0"/>
    <n v="0"/>
    <n v="0"/>
    <n v="0"/>
    <n v="0"/>
    <s v="Reserva importada do sistema Gover. Id: 4559048"/>
    <s v="Autorização do cartão da forma de pagamento não preenchida! (ACC01) Autorização do cartão da forma de recebimento não preenchida! (ACC01)"/>
    <s v="GOVER"/>
    <s v="Mais de um campo não preenchido"/>
    <s v="Falta de informação Gerencial"/>
    <s v="Dados do Fornecedor"/>
    <s v="Qualidade dos dados"/>
    <s v="KONTIK BUSINESS TRAVEL"/>
  </r>
  <r>
    <n v="22504446"/>
    <n v="23337187"/>
    <s v="ACC01"/>
    <x v="166"/>
    <d v="2025-07-03T13:39:19"/>
    <s v="0 a 02 dias"/>
    <s v="0 a 02 dias"/>
    <s v="AABZHET"/>
    <s v="SABRE"/>
    <s v="SAMPAIO/DANIEL"/>
    <s v="Ana Clara Brime"/>
    <s v="Ana Clara Brime"/>
    <x v="142"/>
    <s v="L4Y9"/>
    <s v="-"/>
    <s v="OFF LINE"/>
    <s v="Cartão de crédito"/>
    <s v="Cartão de crédito"/>
    <s v="Hotel"/>
    <s v="N"/>
    <s v="Grupo Casas Bahia"/>
    <s v="Grupo Casas Bahia S.a."/>
    <s v="-"/>
    <s v="Best Hotel Sobral"/>
    <s v="-"/>
    <s v="KON-OPE-RIO-PVI-CASAS BAHIA"/>
    <s v="-"/>
    <x v="463"/>
    <n v="0"/>
    <n v="0"/>
    <n v="0"/>
    <n v="0"/>
    <n v="0"/>
    <n v="0"/>
    <s v="Reserva importada por HubTravel"/>
    <s v="Fornecedor não preenchido! (ACC04)"/>
    <s v="SABRE"/>
    <s v="Falta de Fornecedor"/>
    <s v="Campo Fornecedor"/>
    <s v="Dados do Fornecedor"/>
    <s v="Qualidade dos dados"/>
    <s v="KONTIK BUSINESS TRAVEL"/>
  </r>
  <r>
    <n v="22496445"/>
    <n v="23329988"/>
    <s v="ACC01"/>
    <x v="536"/>
    <d v="2025-07-02T11:31:10"/>
    <s v="0 a 02 dias"/>
    <s v="0 a 02 dias"/>
    <n v="4557404"/>
    <s v="GOVER"/>
    <s v="Flávio Chaves Pereira"/>
    <s v="Rafaela Leitao Oliveira"/>
    <s v="Rafaela Leitao Oliveira"/>
    <x v="75"/>
    <n v="4557404"/>
    <s v="-"/>
    <s v="OFF LINE"/>
    <s v="Cartão de crédito"/>
    <s v="Cartão de crédito"/>
    <s v="Hotel"/>
    <s v="N"/>
    <s v="Grupo Isdin"/>
    <s v="Isdin Sp"/>
    <s v="-"/>
    <s v="Bristol Vicosa Hotel"/>
    <s v="-"/>
    <s v="KON-OPE-RIO-PVI-BTC RJ"/>
    <s v="-"/>
    <x v="157"/>
    <n v="9.56"/>
    <n v="0"/>
    <n v="0"/>
    <n v="0"/>
    <n v="0"/>
    <n v="0"/>
    <s v="Reserva importada do sistema Gover. Id: 4557404"/>
    <s v="Autorização do cartão da forma de pagamento não preenchida! (ACC01) Autorização do cartão da forma de recebimento não preenchida! (ACC01)"/>
    <s v="GOVER"/>
    <s v="Mais de um campo não preenchido"/>
    <s v="Falta de informação Gerencial"/>
    <s v="Dados do Fornecedor"/>
    <s v="Qualidade dos dados"/>
    <s v="KONTIK BUSINESS TRAVEL"/>
  </r>
  <r>
    <n v="22312839"/>
    <n v="23169611"/>
    <s v="ACC01"/>
    <x v="537"/>
    <d v="2025-07-04T07:00:53"/>
    <s v="0 a 02 dias"/>
    <s v="24 a 31 dias"/>
    <n v="18696636"/>
    <s v="GOVER"/>
    <s v="RODRIGO RAMOS NOGUEIRA BALBY"/>
    <s v="Gover"/>
    <s v="Gover"/>
    <x v="487"/>
    <n v="4548642"/>
    <s v="-"/>
    <s v="ON LINE"/>
    <s v="Cartão de crédito"/>
    <s v="Cartão de crédito"/>
    <s v="Hotel"/>
    <s v="N"/>
    <s v="Grupo Arcadis"/>
    <s v="Arcadis"/>
    <s v="-"/>
    <s v="Hotel Vale da Serra"/>
    <s v="-"/>
    <s v="FCM-OPE-SAO-PVI-ARCADIS"/>
    <s v="-"/>
    <x v="464"/>
    <n v="0"/>
    <n v="0"/>
    <n v="0"/>
    <n v="0"/>
    <n v="0"/>
    <n v="0"/>
    <s v="Reserva importada do sistema Gover. Id: 4548642"/>
    <s v="Erro ao processar PNR  | Whitespace is not allowed at this location.  Line: 31 &lt;K9_MATRICULASOLICITANTE&gt;BR_1078&lt;/K9_MAT"/>
    <s v="GOVER"/>
    <s v="Caractere inválido"/>
    <s v="Caractere &quot;&amp;&quot; invalido"/>
    <s v="Dados do Fornecedor"/>
    <s v="Qualidade dos dados"/>
    <s v="KONTIK BUSINESS TRAVEL"/>
  </r>
  <r>
    <n v="22466439"/>
    <n v="23305268"/>
    <s v="ACC01"/>
    <x v="538"/>
    <d v="2025-07-02T16:01:54"/>
    <s v="0 a 02 dias"/>
    <s v="06 a 08 dias"/>
    <s v="5BSOE2"/>
    <s v="MANUAL"/>
    <s v="ISIDORIO/TATIANE LOPES MS"/>
    <s v="CT"/>
    <s v="CT"/>
    <x v="488"/>
    <s v="IIEFEM"/>
    <s v="-"/>
    <s v="OFF LINE"/>
    <s v="Cartão de crédito"/>
    <s v="Cartão de crédito"/>
    <s v="Hotel"/>
    <s v="N"/>
    <s v="Grupo Ihs"/>
    <s v="I - Systems"/>
    <s v="-"/>
    <s v="Novotel Sao Paulo Berrini"/>
    <s v="-"/>
    <s v="FCM-OPE-SAO-PVI-BTC-CONCUR"/>
    <s v="-"/>
    <x v="465"/>
    <n v="0"/>
    <n v="0"/>
    <n v="0"/>
    <n v="0"/>
    <n v="0"/>
    <n v="0"/>
    <s v="Reserva importada por HubTravel"/>
    <s v="23Ocorreu o erro 'The INSERT statement conflicted with the FOREIGN KEY constraint &quot;FK_1416_10421&quot;. The conflict occurred in database &quot;Corporativo&quot;, "/>
    <s v="MANUAL"/>
    <s v="Falta de informação Gerencial"/>
    <s v="Mais de um campo não preenchido"/>
    <s v="Dados do Fornecedor"/>
    <s v="Sistêmico"/>
    <s v="KONTIK BUSINESS TRAVEL"/>
  </r>
  <r>
    <n v="22495628"/>
    <n v="23329270"/>
    <s v="ACC01"/>
    <x v="539"/>
    <d v="2025-07-02T08:35:35"/>
    <s v="0 a 02 dias"/>
    <s v="0 a 02 dias"/>
    <n v="19002635"/>
    <s v="GOVER"/>
    <s v="Amanda Cristina Mendonça"/>
    <s v="Gover"/>
    <s v="Gover"/>
    <x v="489"/>
    <n v="4560165"/>
    <s v="-"/>
    <s v="ON LINE"/>
    <s v="Cartão de crédito"/>
    <s v="Cartão de crédito"/>
    <s v="Hotel"/>
    <s v="N"/>
    <s v="Grupo Isdin"/>
    <s v="Isdin Sp"/>
    <s v="-"/>
    <s v="Avenida Palace Hotel"/>
    <s v="-"/>
    <s v="KON-OPE-RIO-PVI-BTC RJ"/>
    <s v="-"/>
    <x v="466"/>
    <n v="0"/>
    <n v="0"/>
    <n v="0"/>
    <n v="0"/>
    <n v="0"/>
    <n v="0"/>
    <s v="Reserva importada do sistema Gover. Id: 4560165"/>
    <s v="Autorização do cartão da forma de pagamento não preenchida! (ACC01) Autorização do cartão da forma de recebimento não preenchida! (ACC01)"/>
    <s v="GOVER"/>
    <s v="Mais de um campo não preenchido"/>
    <s v="Falta de informação Gerencial"/>
    <s v="Dados do Fornecedor"/>
    <s v="Qualidade dos dados"/>
    <s v="KONTIK BUSINESS TRAVEL"/>
  </r>
  <r>
    <n v="22502584"/>
    <n v="23335421"/>
    <s v="ACC01"/>
    <x v="540"/>
    <d v="2025-07-03T08:25:46"/>
    <s v="0 a 02 dias"/>
    <s v="0 a 02 dias"/>
    <n v="19023502"/>
    <s v="GOVER"/>
    <s v="JOSE EDUARDO FRANCO"/>
    <s v="Gover"/>
    <s v="Gover"/>
    <x v="490"/>
    <n v="4561299"/>
    <s v="-"/>
    <s v="ON LINE"/>
    <s v="Cartão de crédito"/>
    <s v="Cartão de crédito"/>
    <s v="Hotel"/>
    <s v="N"/>
    <s v="Grupo Isdin"/>
    <s v="Isdin Sp"/>
    <s v="-"/>
    <s v="Wz Hotel Jardins"/>
    <s v="-"/>
    <s v="KON-OPE-RIO-PVI-BTC RJ"/>
    <s v="-"/>
    <x v="467"/>
    <n v="28.85"/>
    <n v="0"/>
    <n v="0"/>
    <n v="0"/>
    <n v="0"/>
    <n v="0"/>
    <s v="Reserva importada do sistema Gover. Id: 4561299"/>
    <s v="Autorização do cartão da forma de pagamento não preenchida! (ACC01) Autorização do cartão da forma de recebimento não preenchida! (ACC01)"/>
    <s v="GOVER"/>
    <s v="Mais de um campo não preenchido"/>
    <s v="Falta de informação Gerencial"/>
    <s v="Dados do Fornecedor"/>
    <s v="Qualidade dos dados"/>
    <s v="KONTIK BUSINESS TRAVEL"/>
  </r>
  <r>
    <n v="21827937"/>
    <n v="22740886"/>
    <s v="ACC01"/>
    <x v="541"/>
    <d v="2025-07-01T17:56:01"/>
    <s v="03 a 05 dias"/>
    <s v="31 dias ou +"/>
    <s v="4YGQ30"/>
    <s v="TMS"/>
    <s v="VITOR VOGEL"/>
    <s v="Tms"/>
    <s v="Tms"/>
    <x v="491"/>
    <n v="3782"/>
    <s v="-"/>
    <s v="ON LINE"/>
    <s v="Cartão de crédito"/>
    <s v="Cartão de crédito"/>
    <s v="Hotel"/>
    <s v="N"/>
    <s v="Grupo Braskem"/>
    <s v="Voqen Energia Ltda"/>
    <s v="-"/>
    <s v="Beb Hotel Copacabana Forte"/>
    <s v="-"/>
    <s v="KON-OPE-SAO-PVI-BRASKEM"/>
    <s v="-"/>
    <x v="468"/>
    <n v="0"/>
    <n v="0"/>
    <n v="0"/>
    <n v="0"/>
    <n v="35.5"/>
    <n v="0"/>
    <s v="Reserva importada do Sistema TMS. OS: 3782"/>
    <s v="23Ocorreu o erro 'The INSERT statement conflicted with the FOREIGN KEY constraint &quot;FK_1416_10421&quot;. The conflict occurred in database &quot;Corporativo&quot;, "/>
    <s v="ARGO(TMS)"/>
    <s v="Falta de informação Gerencial"/>
    <s v="Mais de um campo não preenchido"/>
    <s v="Dados do Fornecedor"/>
    <s v="Sistêmico"/>
    <s v="KONTIK BUSINESS TRAVEL"/>
  </r>
  <r>
    <n v="22442020"/>
    <n v="23285050"/>
    <s v="ACC01"/>
    <x v="542"/>
    <d v="2025-06-23T11:35:57"/>
    <s v="09 a 15 dias"/>
    <s v="09 a 15 dias"/>
    <n v="18798480"/>
    <s v="GOVER"/>
    <s v="GRACE CHINEN HIGA"/>
    <s v="Gover"/>
    <s v="Gover"/>
    <x v="492"/>
    <n v="4552389"/>
    <s v="-"/>
    <s v="ON LINE"/>
    <s v="Pagamento direto"/>
    <s v="Pagamento direto"/>
    <s v="Hotel"/>
    <s v="N"/>
    <s v="Grupo Icon"/>
    <s v="Rps"/>
    <s v="Cliente FEE no POS"/>
    <s v="Naalt Hotel Joinville"/>
    <s v="-"/>
    <s v="FCM-OPE-SAO-PVI-BTC-PRA/RPS"/>
    <s v="-"/>
    <x v="469"/>
    <n v="0"/>
    <n v="0"/>
    <n v="0"/>
    <n v="0"/>
    <n v="0"/>
    <n v="0"/>
    <s v="Reserva importada do sistema Gover. Id: 4552389"/>
    <s v="Este cliente não possui permissão para usar este tipo de pagamento e recebimento para este produto."/>
    <s v="GOVER"/>
    <s v="Pagamento não permitido para cobrança"/>
    <s v="Forma PG. e REC."/>
    <s v="Dados do Fornecedor"/>
    <s v="Sistêmico"/>
    <s v="GRUPO KONTIK"/>
  </r>
  <r>
    <n v="22504446"/>
    <n v="23337188"/>
    <s v="ACC02"/>
    <x v="166"/>
    <d v="2025-07-03T13:39:19"/>
    <s v="0 a 02 dias"/>
    <s v="0 a 02 dias"/>
    <s v="AABZHET"/>
    <s v="SABRE"/>
    <s v="SAMPAIO/DANIEL"/>
    <s v="Ana Clara Brime"/>
    <s v="Ana Clara Brime"/>
    <x v="142"/>
    <s v="L4Y9"/>
    <s v="-"/>
    <s v="OFF LINE"/>
    <s v="Cartão de crédito"/>
    <s v="Cartão de crédito"/>
    <s v="Hotel"/>
    <s v="N"/>
    <s v="Grupo Casas Bahia"/>
    <s v="Grupo Casas Bahia S.a."/>
    <s v="-"/>
    <s v="Hotel Camocim"/>
    <s v="-"/>
    <s v="KON-OPE-RIO-PVI-CASAS BAHIA"/>
    <s v="-"/>
    <x v="453"/>
    <n v="0"/>
    <n v="0"/>
    <n v="0"/>
    <n v="0"/>
    <n v="0"/>
    <n v="0"/>
    <s v="Reserva importada por HubTravel"/>
    <s v="Fornecedor não preenchido! (ACC04)"/>
    <s v="SABRE"/>
    <s v="Falta de Fornecedor"/>
    <s v="Campo Fornecedor"/>
    <s v="Dados do Fornecedor"/>
    <s v="Qualidade dos dados"/>
    <s v="KONTIK BUSINESS TRAVEL"/>
  </r>
  <r>
    <n v="22497272"/>
    <n v="23330792"/>
    <s v="ACC01"/>
    <x v="543"/>
    <d v="2025-07-02T13:10:36"/>
    <s v="0 a 02 dias"/>
    <s v="0 a 02 dias"/>
    <n v="19012572"/>
    <s v="GOVER"/>
    <s v="DANIEL DOS REIS"/>
    <s v="Gover"/>
    <s v="Gover"/>
    <x v="493"/>
    <n v="4560767"/>
    <s v="-"/>
    <s v="ON LINE"/>
    <s v="Pagamento direto"/>
    <s v="Pagamento direto"/>
    <s v="Hotel"/>
    <s v="N"/>
    <s v="Grupo Icon"/>
    <s v="Rps"/>
    <s v="Cliente FEE no POS"/>
    <s v="Wyndham Garden Ribeirao Preto"/>
    <s v="-"/>
    <s v="FCM-OPE-SAO-PVI-BTC-PRA/RPS"/>
    <s v="-"/>
    <x v="470"/>
    <n v="39.119999999999997"/>
    <n v="0"/>
    <n v="0"/>
    <n v="0"/>
    <n v="0"/>
    <n v="0"/>
    <s v="Reserva importada do sistema Gover. Id: 4560767"/>
    <s v="Este cliente não possui permissão para usar este tipo de pagamento e recebimento para este produto."/>
    <s v="GOVER"/>
    <s v="Pagamento não permitido para cobrança"/>
    <s v="Forma PG. e REC."/>
    <s v="Dados do Fornecedor"/>
    <s v="Sistêmico"/>
    <s v="GRUPO KONTIK"/>
  </r>
  <r>
    <n v="22505672"/>
    <n v="23338371"/>
    <s v="ACC01"/>
    <x v="527"/>
    <d v="2025-07-03T17:36:05"/>
    <s v="0 a 02 dias"/>
    <s v="0 a 02 dias"/>
    <s v="UOLAMGT"/>
    <s v="SABRE"/>
    <s v="GARCIA BIAZOTTI/MARIANA GARCIA MISS"/>
    <s v="CT"/>
    <s v="CT"/>
    <x v="480"/>
    <s v="182542143-12932"/>
    <s v="-"/>
    <s v="ON LINE"/>
    <s v="Pagamento direto"/>
    <s v="Pagamento direto"/>
    <s v="Hotel"/>
    <s v="N"/>
    <s v="Grupo Basf"/>
    <s v="Suvinil"/>
    <s v="-"/>
    <s v="Transamerica Executive Campos dos Goytacazes"/>
    <s v="-"/>
    <s v="-"/>
    <s v="-"/>
    <x v="471"/>
    <n v="0"/>
    <n v="0"/>
    <n v="0"/>
    <n v="0"/>
    <n v="0"/>
    <n v="0"/>
    <s v="Reserva importada por HubTravel"/>
    <s v="Canal de venda não preenchido! (ACC02)"/>
    <s v="SABRE"/>
    <s v="Canal de venda"/>
    <s v="Falta de informação Gerencial"/>
    <s v="Dados do Fornecedor"/>
    <s v="Qualidade dos dados"/>
    <s v="KONTIK BUSINESS TRAVEL"/>
  </r>
  <r>
    <n v="21614918"/>
    <n v="22557504"/>
    <s v="ACC01"/>
    <x v="544"/>
    <d v="2025-06-26T10:48:20"/>
    <s v="06 a 08 dias"/>
    <s v="31 dias ou +"/>
    <n v="17236803"/>
    <s v="GOVER"/>
    <s v="ELLIZIANE PAULA DE OLIVEIRA"/>
    <s v="Gover"/>
    <s v="Gover"/>
    <x v="494"/>
    <n v="4488476"/>
    <s v="-"/>
    <s v="ON LINE"/>
    <s v="Pagamento direto"/>
    <s v="Pagamento direto"/>
    <s v="Hotel"/>
    <s v="N"/>
    <s v="Grupo Icon"/>
    <s v="Rps"/>
    <s v="Cliente FEE no POS"/>
    <s v="Barretos Park Hotel"/>
    <s v="-"/>
    <s v="FCM-OPE-SAO-PVI-BTC-PRA/RPS"/>
    <s v="-"/>
    <x v="421"/>
    <n v="0"/>
    <n v="0"/>
    <n v="0"/>
    <n v="0"/>
    <n v="0"/>
    <n v="0"/>
    <s v="Reserva importada do sistema Gover. Id: 4488476"/>
    <s v="Este cliente não possui permissão para usar este tipo de pagamento e recebimento para este produto."/>
    <s v="GOVER"/>
    <s v="Pagamento não permitido para cobrança"/>
    <s v="Forma PG. e REC."/>
    <s v="Dados do Fornecedor"/>
    <s v="Sistêmico"/>
    <s v="GRUPO KONTIK"/>
  </r>
  <r>
    <n v="22499205"/>
    <n v="23332700"/>
    <s v="ACC01"/>
    <x v="545"/>
    <d v="2025-07-02T18:10:41"/>
    <s v="0 a 02 dias"/>
    <s v="0 a 02 dias"/>
    <n v="19011272"/>
    <s v="GOVER"/>
    <s v="MARCOS VINICIUS PEREIRA DE FREITAS"/>
    <s v="Gover"/>
    <s v="Gover"/>
    <x v="495"/>
    <n v="4560697"/>
    <s v="-"/>
    <s v="ON LINE"/>
    <s v="Cartão de crédito"/>
    <s v="Cartão de crédito"/>
    <s v="Hotel"/>
    <s v="N"/>
    <s v="Grupo Isdin"/>
    <s v="Isdin Sp"/>
    <s v="-"/>
    <s v="Transamerica Fit Lucas do Rio Verde"/>
    <s v="-"/>
    <s v="KON-OPE-RIO-PVI-BTC RJ"/>
    <s v="-"/>
    <x v="472"/>
    <n v="32.130000000000003"/>
    <n v="0"/>
    <n v="0"/>
    <n v="0"/>
    <n v="0"/>
    <n v="0"/>
    <s v="Reserva importada do sistema Gover. Id: 4560697"/>
    <s v="Autorização do cartão da forma de pagamento não preenchida! (ACC01) Autorização do cartão da forma de recebimento não preenchida! (ACC01)"/>
    <s v="GOVER"/>
    <s v="Mais de um campo não preenchido"/>
    <s v="Falta de informação Gerencial"/>
    <s v="Dados do Fornecedor"/>
    <s v="Qualidade dos dados"/>
    <s v="KONTIK BUSINESS TRAVEL"/>
  </r>
  <r>
    <n v="22498513"/>
    <n v="23332035"/>
    <s v="ACC01"/>
    <x v="546"/>
    <d v="2025-07-02T16:40:35"/>
    <s v="0 a 02 dias"/>
    <s v="0 a 02 dias"/>
    <n v="19017046"/>
    <s v="GOVER"/>
    <s v="RAFAELLA BENNA LEITE CARMO DE SOUZA"/>
    <s v="Gover"/>
    <s v="Gover"/>
    <x v="496"/>
    <n v="4561025"/>
    <s v="-"/>
    <s v="ON LINE"/>
    <s v="Cartão de crédito"/>
    <s v="Cartão de crédito"/>
    <s v="Hotel"/>
    <s v="N"/>
    <s v="Grupo Isdin"/>
    <s v="Isdin Sp"/>
    <s v="-"/>
    <s v="Transamerica Fit Lucas do Rio Verde"/>
    <s v="-"/>
    <s v="KON-OPE-RIO-PVI-BTC RJ"/>
    <s v="-"/>
    <x v="473"/>
    <n v="37.770000000000003"/>
    <n v="0"/>
    <n v="0"/>
    <n v="0"/>
    <n v="0"/>
    <n v="0"/>
    <s v="Reserva importada do sistema Gover. Id: 4561025"/>
    <s v="Autorização do cartão da forma de pagamento não preenchida! (ACC01) Autorização do cartão da forma de recebimento não preenchida! (ACC01)"/>
    <s v="GOVER"/>
    <s v="Mais de um campo não preenchido"/>
    <s v="Falta de informação Gerencial"/>
    <s v="Dados do Fornecedor"/>
    <s v="Qualidade dos dados"/>
    <s v="KONTIK BUSINESS TRAVEL"/>
  </r>
  <r>
    <n v="22498431"/>
    <n v="23331960"/>
    <s v="ACC01"/>
    <x v="547"/>
    <d v="2025-07-02T16:25:47"/>
    <s v="0 a 02 dias"/>
    <s v="0 a 02 dias"/>
    <n v="19006427"/>
    <s v="GOVER"/>
    <s v="Emerson Diego Silva"/>
    <s v="Gover"/>
    <s v="Gover"/>
    <x v="497"/>
    <n v="4560377"/>
    <s v="-"/>
    <s v="ON LINE"/>
    <s v="Cartão de crédito"/>
    <s v="Cartão de crédito"/>
    <s v="Hotel"/>
    <s v="N"/>
    <s v="Grupo Isdin"/>
    <s v="Isdin Sp"/>
    <s v="-"/>
    <s v="Wyndham Ibirapuera Convention Plaza Hotel"/>
    <s v="-"/>
    <s v="KON-OPE-RIO-PVI-BTC RJ"/>
    <s v="-"/>
    <x v="474"/>
    <n v="20.100000000000001"/>
    <n v="0"/>
    <n v="0"/>
    <n v="0"/>
    <n v="0"/>
    <n v="0"/>
    <s v="Reserva importada do sistema Gover. Id: 4560377"/>
    <s v="Autorização do cartão da forma de pagamento não preenchida! (ACC01) Autorização do cartão da forma de recebimento não preenchida! (ACC01)"/>
    <s v="GOVER"/>
    <s v="Mais de um campo não preenchido"/>
    <s v="Falta de informação Gerencial"/>
    <s v="Dados do Fornecedor"/>
    <s v="Qualidade dos dados"/>
    <s v="KONTIK BUSINESS TRAVEL"/>
  </r>
  <r>
    <n v="21424281"/>
    <n v="22395146"/>
    <s v="ACC01"/>
    <x v="548"/>
    <d v="2025-06-03T12:36:48"/>
    <s v="31 dias ou +"/>
    <s v="31 dias ou +"/>
    <n v="16884323"/>
    <s v="GOVER"/>
    <s v="VINICIOS LAMAS COELHO"/>
    <s v="Gover"/>
    <s v="Gover"/>
    <x v="498"/>
    <n v="4471524"/>
    <s v="-"/>
    <s v="ON LINE"/>
    <s v="Invoice"/>
    <s v="Faturado"/>
    <s v="Hotel"/>
    <s v="N"/>
    <s v="Grupo Energisa"/>
    <s v="Energisa Amazonas Transmissora"/>
    <s v="-"/>
    <s v="Ramada By Wyndham Manaus Torres Center"/>
    <s v="-"/>
    <s v="KON-OPE-SAO-PVI-ENERGISA"/>
    <s v="-"/>
    <x v="475"/>
    <n v="18.66"/>
    <n v="0"/>
    <n v="0"/>
    <n v="0"/>
    <n v="0"/>
    <n v="0"/>
    <s v="Reserva importada do sistema Gover. Id: 4471524"/>
    <s v="Erro excluindo PNR: Não é possivel excluir a accounting de código: 23906717. A mesma está ligada ao controle de comissão pós paga &quot;CCPP69084&quot;"/>
    <s v="GOVER"/>
    <s v="Controle de comissão pós paga"/>
    <s v="Financeiro Conciliado"/>
    <s v="Edição não Permitida"/>
    <s v="Processo Operacional"/>
    <s v="KONTIK BUSINESS TRAVEL"/>
  </r>
  <r>
    <n v="22483196"/>
    <n v="23318385"/>
    <s v="ACC01"/>
    <x v="549"/>
    <d v="2025-07-04T07:01:01"/>
    <s v="0 a 02 dias"/>
    <s v="03 a 05 dias"/>
    <s v="5BFILT"/>
    <s v="MANUAL"/>
    <s v="PEREIRA LOPES JUVENILSO"/>
    <s v="Nathalia dos Santos Batista"/>
    <s v="Nathalia dos Santos Batista"/>
    <x v="499"/>
    <s v="ALBHWN"/>
    <s v="-"/>
    <s v="OFF LINE"/>
    <s v="Cartão de crédito"/>
    <s v="Cartão de crédito"/>
    <s v="Hotel"/>
    <s v="N"/>
    <s v="Grupo Stanley Black e Decker"/>
    <s v="Bdb Ferramentas do Brasil Ltda"/>
    <s v="Cliente FEE no POS"/>
    <s v="Hotel Intercity Berrini"/>
    <s v="-"/>
    <s v="FCM-OPE-SAO-PVI-BTC-CONCUR"/>
    <s v="-"/>
    <x v="476"/>
    <n v="0"/>
    <n v="0"/>
    <n v="0"/>
    <n v="0"/>
    <n v="0"/>
    <n v="0"/>
    <s v="Reserva importada por HubTravel"/>
    <s v="Erro ao processar PNR  | A semi colon character was expected.  Line: 31 &lt;K9_JUSTIFICATIVA&gt;https://portalbenner.k"/>
    <s v="MANUAL"/>
    <s v="Não identificado"/>
    <s v="Análise Benner"/>
    <s v="Sistema"/>
    <s v="Qualidade dos dados"/>
    <s v="KONTIK BUSINESS TRAVEL"/>
  </r>
  <r>
    <n v="22450030"/>
    <n v="23291808"/>
    <s v="ACC01"/>
    <x v="550"/>
    <d v="2025-06-24T17:18:02"/>
    <s v="09 a 15 dias"/>
    <s v="09 a 15 dias"/>
    <s v="5AW4TO"/>
    <s v="MANUAL"/>
    <s v="FABRICIO OLIVEIRA"/>
    <s v="Leticia Pinheiro e Souza"/>
    <s v="Leticia Pinheiro e Souza"/>
    <x v="500"/>
    <n v="22534"/>
    <s v="-"/>
    <s v="OFF LINE"/>
    <s v="Invoice"/>
    <s v="Faturado"/>
    <s v="Serviço"/>
    <s v="N"/>
    <s v="Grupo Enaex"/>
    <s v="Enaex"/>
    <s v="-"/>
    <s v="Gontijo"/>
    <s v="-"/>
    <s v="KON-OPE-RIO-PVI-ENAEX"/>
    <s v="-"/>
    <x v="477"/>
    <n v="0"/>
    <n v="0"/>
    <n v="0"/>
    <n v="0"/>
    <n v="0"/>
    <n v="0"/>
    <s v="Reserva importada do Sistema TMS. OS: 22534"/>
    <s v="Não foi possível encontrar um contrato válido para o fornecedor 73933 (Código fornecedor) "/>
    <s v="MANUAL"/>
    <s v="Contrato de fornecedor"/>
    <s v="Análise Cadastro"/>
    <s v="Dados do Fornecedor"/>
    <s v="Qualidade dos dados"/>
    <s v="KONTIK BUSINESS TRAVEL"/>
  </r>
  <r>
    <n v="22442018"/>
    <n v="23285048"/>
    <s v="ACC01"/>
    <x v="551"/>
    <d v="2025-06-23T11:35:57"/>
    <s v="09 a 15 dias"/>
    <s v="09 a 15 dias"/>
    <n v="18798285"/>
    <s v="GOVER"/>
    <s v="GRACE CHINEN HIGA"/>
    <s v="Gover"/>
    <s v="Gover"/>
    <x v="501"/>
    <n v="4552383"/>
    <s v="-"/>
    <s v="ON LINE"/>
    <s v="Pagamento direto"/>
    <s v="Pagamento direto"/>
    <s v="Hotel"/>
    <s v="N"/>
    <s v="Grupo Icon"/>
    <s v="Rps"/>
    <s v="Cliente FEE no POS"/>
    <s v="Hilton Garden Inn Sao Jose do Rio Preto"/>
    <s v="-"/>
    <s v="FCM-OPE-SAO-PVI-BTC-PRA/RPS"/>
    <s v="-"/>
    <x v="478"/>
    <n v="11.49"/>
    <n v="0"/>
    <n v="0"/>
    <n v="0"/>
    <n v="0"/>
    <n v="0"/>
    <s v="Reserva importada do sistema Gover. Id: 4552383"/>
    <s v="Este cliente não possui permissão para usar este tipo de pagamento e recebimento para este produto."/>
    <s v="GOVER"/>
    <s v="Pagamento não permitido para cobrança"/>
    <s v="Forma PG. e REC."/>
    <s v="Dados do Fornecedor"/>
    <s v="Sistêmico"/>
    <s v="GRUPO KONTIK"/>
  </r>
  <r>
    <n v="21606777"/>
    <n v="22550601"/>
    <s v="ACC01"/>
    <x v="552"/>
    <d v="2025-06-26T10:46:58"/>
    <s v="06 a 08 dias"/>
    <s v="31 dias ou +"/>
    <n v="17216380"/>
    <s v="GOVER"/>
    <s v="Karoline Boaro"/>
    <s v="Gover"/>
    <s v="Gover"/>
    <x v="502"/>
    <n v="4487838"/>
    <s v="-"/>
    <s v="ON LINE"/>
    <s v="Pagamento direto"/>
    <s v="Pagamento direto"/>
    <s v="Hotel"/>
    <s v="N"/>
    <s v="Grupo Icon"/>
    <s v="Rps"/>
    <s v="Cliente FEE no POS"/>
    <s v="Otel Laghetto Stilo Higienopolis"/>
    <s v="-"/>
    <s v="FCM-OPE-SAO-PVI-BTC-PRA/RPS"/>
    <s v="-"/>
    <x v="479"/>
    <n v="53"/>
    <n v="0"/>
    <n v="0"/>
    <n v="0"/>
    <n v="0"/>
    <n v="0"/>
    <s v="Reserva importada do sistema Gover. Id: 4487838"/>
    <s v="Este cliente não possui permissão para usar este tipo de pagamento e recebimento para este produto."/>
    <s v="GOVER"/>
    <s v="Pagamento não permitido para cobrança"/>
    <s v="Forma PG. e REC."/>
    <s v="Dados do Fornecedor"/>
    <s v="Sistêmico"/>
    <s v="GRUPO KONTIK"/>
  </r>
  <r>
    <n v="22428592"/>
    <n v="23275299"/>
    <s v="ACC01"/>
    <x v="553"/>
    <d v="2025-06-20T14:15:56"/>
    <s v="09 a 15 dias"/>
    <s v="09 a 15 dias"/>
    <s v="5AIDNT"/>
    <s v="TMS"/>
    <s v="NATHALIA SANTOS"/>
    <s v="Tms"/>
    <s v="Tms"/>
    <x v="503"/>
    <n v="216590"/>
    <s v="-"/>
    <s v="ON LINE"/>
    <s v="Cartão de crédito"/>
    <s v="Cartão de crédito"/>
    <s v="Hotel"/>
    <s v="N"/>
    <s v="Grupo Kpmg"/>
    <s v="Kpmg Consultoria"/>
    <s v="-"/>
    <s v="Doubletree By Hilton Porto Alegre"/>
    <s v="-"/>
    <s v="KON-OPE-SAO-PVI-KPMG"/>
    <s v="-"/>
    <x v="480"/>
    <n v="0"/>
    <n v="0"/>
    <n v="0"/>
    <n v="0"/>
    <n v="118.5"/>
    <n v="0"/>
    <s v="Reserva importada do Sistema TMS. OS: 216590"/>
    <s v="Matrícula não preenchida! (ACC01)"/>
    <s v="ARGO(TMS)"/>
    <s v="Matrícula"/>
    <s v="Falta de informação Gerencial"/>
    <s v="Dados do Fornecedor"/>
    <s v="Qualidade dos dados"/>
    <s v="KONTIK BUSINESS TRAVEL"/>
  </r>
  <r>
    <n v="22492653"/>
    <n v="23327021"/>
    <s v="ACC03"/>
    <x v="57"/>
    <d v="2025-07-02T16:01:23"/>
    <s v="0 a 02 dias"/>
    <s v="03 a 05 dias"/>
    <s v="CUWSAAT"/>
    <s v="SABRE"/>
    <s v="VENTURINI/ROMAIN MR"/>
    <s v="CT"/>
    <s v="CT"/>
    <x v="56"/>
    <s v="CUWSAA"/>
    <s v="-"/>
    <s v="ON LINE"/>
    <s v="Pagamento direto"/>
    <s v="Pagamento direto"/>
    <s v="Hotel"/>
    <s v="N"/>
    <s v="Grupo Basf"/>
    <s v="Basf Sa"/>
    <s v="-"/>
    <s v="Hilton Garden Inn Mannheim"/>
    <s v="-"/>
    <s v="FCM-OPE-SAO-PVI-BASF"/>
    <s v="-"/>
    <x v="481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Sistêmico"/>
    <s v="GRUPO KONTIK"/>
  </r>
  <r>
    <n v="22492653"/>
    <n v="23327022"/>
    <s v="ACC04"/>
    <x v="57"/>
    <d v="2025-07-02T16:01:23"/>
    <s v="0 a 02 dias"/>
    <s v="03 a 05 dias"/>
    <s v="CUWSAAT"/>
    <s v="SABRE"/>
    <s v="VENTURINI/ROMAIN MR"/>
    <s v="CT"/>
    <s v="CT"/>
    <x v="56"/>
    <s v="CUWSAA"/>
    <s v="-"/>
    <s v="ON LINE"/>
    <s v="Pagamento direto"/>
    <s v="Pagamento direto"/>
    <s v="Hotel"/>
    <s v="N"/>
    <s v="Grupo Basf"/>
    <s v="Basf Sa"/>
    <s v="-"/>
    <s v="Hilton Garden Inn Mannheim"/>
    <s v="-"/>
    <s v="FCM-OPE-SAO-PVI-BASF"/>
    <s v="-"/>
    <x v="482"/>
    <n v="0"/>
    <n v="0"/>
    <n v="0"/>
    <n v="0"/>
    <n v="0"/>
    <n v="0"/>
    <s v="Reserva importada por HubTravel"/>
    <s v="Fornecedor não preenchido! (ACC01)"/>
    <s v="SABRE"/>
    <s v="Falta de Fornecedor"/>
    <s v="Campo Fornecedor"/>
    <s v="Dados do Fornecedor"/>
    <s v="Sistêmico"/>
    <s v="GRUPO KONTIK"/>
  </r>
  <r>
    <n v="22505352"/>
    <n v="23338067"/>
    <s v="ACC01"/>
    <x v="554"/>
    <d v="2025-07-03T16:39:18"/>
    <s v="0 a 02 dias"/>
    <s v="0 a 02 dias"/>
    <s v="GENOFJT"/>
    <s v="SABRE"/>
    <s v="DE LIMA/FELIPE AUGUSTO MR"/>
    <s v="DANIELE FERNANDES FIRMIANO"/>
    <s v="DANIELE FERNANDES FIRMIANO"/>
    <x v="180"/>
    <s v="GENOFJ"/>
    <s v="-"/>
    <s v="ON LINE"/>
    <s v="Invoice"/>
    <s v="Faturado"/>
    <s v="Hotel"/>
    <s v="N"/>
    <s v="Grupo Honeywell"/>
    <s v="Honeywell"/>
    <s v="Cliente FEE no POS"/>
    <s v="Nacional Inn Curitiba Santa Felicidade"/>
    <s v="-"/>
    <s v="FCM-OPE-SAO-PVI-BTC-CONCUR-HONEYWELL"/>
    <s v="-"/>
    <x v="483"/>
    <n v="0"/>
    <n v="0"/>
    <n v="0"/>
    <n v="0"/>
    <n v="0"/>
    <n v="0"/>
    <s v="Reserva importada por HubTravel"/>
    <s v="Centro de custo não preenchido! (ACC01)"/>
    <s v="SABRE"/>
    <s v="Centro de custo"/>
    <s v="Falta de informação Gerencial"/>
    <s v="Dados do Fornecedor"/>
    <s v="Qualidade dos dados"/>
    <s v="KONTIK BUSINESS TRAVEL"/>
  </r>
  <r>
    <n v="22492033"/>
    <n v="23326417"/>
    <s v="ACC01"/>
    <x v="555"/>
    <d v="2025-07-02T13:05:25"/>
    <s v="0 a 02 dias"/>
    <s v="03 a 05 dias"/>
    <n v="19001557"/>
    <s v="GOVER"/>
    <s v="Diana Cristina de Oliveira"/>
    <s v="Gover"/>
    <s v="Gover"/>
    <x v="504"/>
    <n v="4560097"/>
    <s v="-"/>
    <s v="ON LINE"/>
    <s v="Cartão de crédito"/>
    <s v="Cartão de crédito"/>
    <s v="Hotel"/>
    <s v="N"/>
    <s v="Grupo Isdin"/>
    <s v="Isdin Sp"/>
    <s v="-"/>
    <s v="Brisa Hotel"/>
    <s v="-"/>
    <s v="KON-OPE-RIO-PVI-BTC RJ"/>
    <s v="-"/>
    <x v="484"/>
    <n v="0"/>
    <n v="0"/>
    <n v="0"/>
    <n v="0"/>
    <n v="0"/>
    <n v="0"/>
    <s v="Reserva importada do sistema Gover. Id: 4560097"/>
    <s v="Autorização do cartão da forma de pagamento não preenchida! (ACC01) Autorização do cartão da forma de recebimento não preenchida! (ACC01)"/>
    <s v="GOVER"/>
    <s v="Mais de um campo não preenchido"/>
    <s v="Falta de informação Gerencial"/>
    <s v="Dados do Fornecedor"/>
    <s v="Qualidade dos dados"/>
    <s v="KONTIK BUSINESS TRAVEL"/>
  </r>
  <r>
    <n v="22503208"/>
    <n v="23336011"/>
    <s v="ACC01"/>
    <x v="556"/>
    <d v="2025-07-03T10:45:40"/>
    <s v="0 a 02 dias"/>
    <s v="0 a 02 dias"/>
    <n v="4560969"/>
    <s v="GOVER"/>
    <s v="Edelvan Oliveira Carneiro"/>
    <s v="Marcos de Oliveira Miklos"/>
    <s v="Marcos de Oliveira Miklos"/>
    <x v="505"/>
    <n v="4560969"/>
    <s v="-"/>
    <s v="OFF LINE"/>
    <s v="Cartão de crédito"/>
    <s v="Cartão de crédito"/>
    <s v="Hotel"/>
    <s v="N"/>
    <s v="Grupo Intercement"/>
    <s v="Intercement Nacoes Unidas"/>
    <s v="-"/>
    <s v="Serra Plaza Premium"/>
    <s v="-"/>
    <s v="KON-OPE-SAO-PVI-MOVER"/>
    <s v="-"/>
    <x v="485"/>
    <n v="0"/>
    <n v="0"/>
    <n v="0"/>
    <n v="0"/>
    <n v="0"/>
    <n v="0"/>
    <s v="Reserva importada do sistema Gover. Id: 4560969"/>
    <s v="A name contained an invalid character.  Line: 59 &lt;serraplazapremium@gmail.com&gt;"/>
    <s v="GOVER"/>
    <s v="Não identificado"/>
    <s v="Análise Benner"/>
    <s v="Sistema"/>
    <s v="Qualidade dos dados"/>
    <s v="KONTIK BUSINESS TRAVEL"/>
  </r>
  <r>
    <n v="22483897"/>
    <n v="23319095"/>
    <s v="ACC01"/>
    <x v="557"/>
    <d v="2025-06-30T18:10:49"/>
    <s v="03 a 05 dias"/>
    <s v="03 a 05 dias"/>
    <s v="H4559373-1"/>
    <s v="GOVER"/>
    <s v="N/I"/>
    <s v="Ingrid Vianna Vargas de Oliveira"/>
    <s v="Ingrid Vianna Vargas de Oliveira"/>
    <x v="506"/>
    <n v="4559373"/>
    <s v="-"/>
    <s v="OFF LINE"/>
    <s v="Cartão de crédito"/>
    <s v="Cartão de crédito"/>
    <s v="Hotel"/>
    <s v="N"/>
    <s v="Grupo British American Tobacco"/>
    <s v="Souza Cruz"/>
    <s v="-"/>
    <s v="Hotel Cangucu"/>
    <s v="-"/>
    <s v="FCM-OPE-SAO-PVI-BAT"/>
    <s v="-"/>
    <x v="486"/>
    <n v="0"/>
    <n v="0"/>
    <n v="0"/>
    <n v="0"/>
    <n v="0"/>
    <n v="0"/>
    <s v="Reserva importada do sistema Gover. Id: 4559373"/>
    <s v="Centro de custo não preenchido! (ACC01)"/>
    <s v="GOVER"/>
    <s v="Centro de custo"/>
    <s v="Falta de informação Gerencial"/>
    <s v="Dados do Fornecedor"/>
    <s v="Qualidade dos dados"/>
    <s v="KONTIK BUSINESS TRAVEL"/>
  </r>
  <r>
    <n v="22483991"/>
    <n v="23319211"/>
    <s v="ACC01"/>
    <x v="558"/>
    <d v="2025-06-30T18:10:49"/>
    <s v="03 a 05 dias"/>
    <s v="03 a 05 dias"/>
    <s v="H4559386-1"/>
    <s v="GOVER"/>
    <s v="N/I"/>
    <s v="Ingrid Vianna Vargas de Oliveira"/>
    <s v="Ingrid Vianna Vargas de Oliveira"/>
    <x v="507"/>
    <n v="4559386"/>
    <s v="-"/>
    <s v="OFF LINE"/>
    <s v="Cartão de crédito"/>
    <s v="Cartão de crédito"/>
    <s v="Hotel"/>
    <s v="N"/>
    <s v="Grupo British American Tobacco"/>
    <s v="Souza Cruz"/>
    <s v="-"/>
    <s v="Hotel Cangucu"/>
    <s v="-"/>
    <s v="FCM-OPE-SAO-PVI-BAT"/>
    <s v="-"/>
    <x v="486"/>
    <n v="0"/>
    <n v="0"/>
    <n v="0"/>
    <n v="0"/>
    <n v="0"/>
    <n v="0"/>
    <s v="Reserva importada do sistema Gover. Id: 4559386"/>
    <s v="Centro de custo não preenchido! (ACC01)"/>
    <s v="GOVER"/>
    <s v="Centro de custo"/>
    <s v="Falta de informação Gerencial"/>
    <s v="Dados do Fornecedor"/>
    <s v="Qualidade dos dados"/>
    <s v="KONTIK BUSINESS TRAVEL"/>
  </r>
  <r>
    <n v="22466072"/>
    <n v="23304929"/>
    <s v="ACC01"/>
    <x v="559"/>
    <d v="2025-06-27T15:36:59"/>
    <s v="06 a 08 dias"/>
    <s v="06 a 08 dias"/>
    <s v="5BNHXS"/>
    <s v="MANUAL"/>
    <s v="SANTOS COIMBRA/DANIEL"/>
    <s v="WT"/>
    <s v="WT"/>
    <x v="508"/>
    <s v="HXAUKU"/>
    <s v="-"/>
    <s v="OFF LINE"/>
    <s v="Pagamento direto"/>
    <s v="Pagamento direto"/>
    <s v="Hotel"/>
    <s v="N"/>
    <s v="Grupo Furnas Eletrobras"/>
    <s v="Eletronorte"/>
    <s v="-"/>
    <s v="Golden Park Recife By Nacional Inn"/>
    <s v="-"/>
    <s v="KON-OPE-RIO-POS-FURNAS ELETROBRAS"/>
    <s v="-"/>
    <x v="487"/>
    <n v="55.35"/>
    <n v="0"/>
    <n v="0"/>
    <n v="0"/>
    <n v="0"/>
    <n v="0"/>
    <s v="Reserva importada por HubTravel"/>
    <s v="Não foi possível encontrar um contrato válido para o fornecedor 662408 (Código fornecedor) "/>
    <s v="MANUAL"/>
    <s v="Contrato de fornecedor"/>
    <s v="Análise Cadastro"/>
    <s v="Dados do Fornecedor"/>
    <s v="Qualidade dos dados"/>
    <s v="KONTIK BUSINESS TRAVEL"/>
  </r>
  <r>
    <n v="22466110"/>
    <n v="23304966"/>
    <s v="ACC01"/>
    <x v="560"/>
    <d v="2025-06-27T15:43:39"/>
    <s v="06 a 08 dias"/>
    <s v="06 a 08 dias"/>
    <s v="5BS8S2"/>
    <s v="MANUAL"/>
    <s v="OLIVEIRA LEITE/ELTON"/>
    <s v="WT"/>
    <s v="WT"/>
    <x v="509"/>
    <s v="YLLXMW"/>
    <s v="-"/>
    <s v="OFF LINE"/>
    <s v="Pagamento direto"/>
    <s v="Pagamento direto"/>
    <s v="Hotel"/>
    <s v="N"/>
    <s v="Grupo Furnas Eletrobras"/>
    <s v="Eletronorte"/>
    <s v="-"/>
    <s v="Golden Park Recife By Nacional Inn"/>
    <s v="-"/>
    <s v="KON-OPE-RIO-POS-FURNAS ELETROBRAS"/>
    <s v="-"/>
    <x v="487"/>
    <n v="55.35"/>
    <n v="0"/>
    <n v="0"/>
    <n v="0"/>
    <n v="0"/>
    <n v="0"/>
    <s v="Reserva importada por HubTravel"/>
    <s v="Não foi possível encontrar um contrato válido para o fornecedor 662408 (Código fornecedor) "/>
    <s v="MANUAL"/>
    <s v="Contrato de fornecedor"/>
    <s v="Análise Cadastro"/>
    <s v="Dados do Fornecedor"/>
    <s v="Qualidade dos dados"/>
    <s v="KONTIK BUSINESS TRAVEL"/>
  </r>
  <r>
    <m/>
    <m/>
    <m/>
    <x v="561"/>
    <m/>
    <m/>
    <m/>
    <m/>
    <m/>
    <m/>
    <m/>
    <m/>
    <x v="510"/>
    <m/>
    <m/>
    <m/>
    <m/>
    <m/>
    <m/>
    <m/>
    <m/>
    <m/>
    <m/>
    <m/>
    <m/>
    <m/>
    <m/>
    <x v="488"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1">
  <r>
    <n v="22493372"/>
    <n v="23327715"/>
    <s v="ACC01"/>
    <x v="0"/>
    <d v="2025-07-01T19:56:22"/>
    <x v="0"/>
    <x v="0"/>
    <s v="5B7HTN"/>
    <s v="TMS"/>
    <s v="ANTONIO BARBOSA"/>
    <s v="Tms"/>
    <s v="Tms"/>
    <d v="2025-07-01T15:17:00"/>
    <n v="8550"/>
    <s v="Brasília / BSB"/>
    <s v="ON LINE"/>
    <s v="Invoice"/>
    <s v="Faturado"/>
    <x v="0"/>
    <s v="N"/>
    <x v="0"/>
    <s v="Braskem - Camacari"/>
    <s v="-"/>
    <s v="-"/>
    <s v="-"/>
    <x v="0"/>
    <s v="-"/>
    <x v="0"/>
    <n v="0"/>
    <n v="0"/>
    <n v="0"/>
    <n v="0"/>
    <n v="0"/>
    <n v="0"/>
    <s v="Reserva importada do Sistema TMS. OS: 8550"/>
    <s v="Fornecedor não preenchido! (ACC01)"/>
    <x v="0"/>
    <x v="0"/>
    <s v="Campo Fornecedor"/>
    <x v="0"/>
    <s v="Qualidade dos dados"/>
    <s v="KONTIK BUSINESS TRAVEL"/>
    <x v="0"/>
  </r>
  <r>
    <n v="22484860"/>
    <n v="23320016"/>
    <s v="ACC01"/>
    <x v="1"/>
    <d v="2025-06-30T22:20:41"/>
    <x v="0"/>
    <x v="0"/>
    <s v="5B65VH"/>
    <s v="TMS"/>
    <s v="LEONARDO FLORES"/>
    <s v="Tms"/>
    <s v="Tms"/>
    <d v="2025-06-30T17:39:00"/>
    <n v="8489"/>
    <s v="-"/>
    <s v="ON LINE"/>
    <s v="Cartão de crédito"/>
    <s v="Cartão de crédito"/>
    <x v="1"/>
    <s v="N"/>
    <x v="0"/>
    <s v="Braskem - Camacari"/>
    <s v="-"/>
    <s v="-"/>
    <s v="-"/>
    <x v="0"/>
    <s v="-"/>
    <x v="1"/>
    <n v="0"/>
    <n v="0"/>
    <n v="0"/>
    <n v="0"/>
    <n v="292.85000000000002"/>
    <n v="0"/>
    <s v="Reserva importada do Sistema TMS. OS: 8489"/>
    <s v="Fornecedor não preenchido! (ACC01)"/>
    <x v="0"/>
    <x v="0"/>
    <s v="Campo Fornecedor"/>
    <x v="0"/>
    <s v="Sistêmico"/>
    <s v="GRUPO KONTIK"/>
    <x v="1"/>
  </r>
  <r>
    <n v="22484861"/>
    <n v="23320017"/>
    <s v="ACC01"/>
    <x v="1"/>
    <d v="2025-06-30T20:31:04"/>
    <x v="0"/>
    <x v="0"/>
    <s v="5BU5F6"/>
    <s v="TMS"/>
    <s v="LEONARDO FLORES"/>
    <s v="Tms"/>
    <s v="Tms"/>
    <d v="2025-06-30T17:39:00"/>
    <n v="8489"/>
    <s v="-"/>
    <s v="ON LINE"/>
    <s v="Cartão de crédito"/>
    <s v="Cartão de crédito"/>
    <x v="1"/>
    <s v="N"/>
    <x v="0"/>
    <s v="Braskem - Camacari"/>
    <s v="-"/>
    <s v="-"/>
    <s v="-"/>
    <x v="0"/>
    <s v="-"/>
    <x v="2"/>
    <n v="0"/>
    <n v="0"/>
    <n v="0"/>
    <n v="0"/>
    <n v="107.99"/>
    <n v="0"/>
    <s v="Reserva importada do Sistema TMS. OS: 8489"/>
    <s v="Fornecedor não preenchido! (ACC01)"/>
    <x v="0"/>
    <x v="0"/>
    <s v="Campo Fornecedor"/>
    <x v="0"/>
    <s v="Sistêmico"/>
    <s v="GRUPO KONTIK"/>
    <x v="1"/>
  </r>
  <r>
    <n v="22484866"/>
    <n v="23320022"/>
    <s v="ACC01"/>
    <x v="2"/>
    <d v="2025-06-30T22:25:16"/>
    <x v="0"/>
    <x v="0"/>
    <s v="5B9T46"/>
    <s v="TMS"/>
    <s v="ALINE ALVES"/>
    <s v="Tms"/>
    <s v="Tms"/>
    <d v="2025-06-30T15:47:00"/>
    <n v="8488"/>
    <s v="-"/>
    <s v="ON LINE"/>
    <s v="Cartão de crédito"/>
    <s v="Cartão de crédito"/>
    <x v="1"/>
    <s v="N"/>
    <x v="0"/>
    <s v="Braskem - Camacari"/>
    <s v="-"/>
    <s v="-"/>
    <s v="-"/>
    <x v="0"/>
    <s v="-"/>
    <x v="1"/>
    <n v="0"/>
    <n v="0"/>
    <n v="0"/>
    <n v="0"/>
    <n v="292.85000000000002"/>
    <n v="0"/>
    <s v="Reserva importada do Sistema TMS. OS: 8488"/>
    <s v="Fornecedor não preenchido! (ACC01)"/>
    <x v="0"/>
    <x v="0"/>
    <s v="Campo Fornecedor"/>
    <x v="0"/>
    <s v="Sistêmico"/>
    <s v="GRUPO KONTIK"/>
    <x v="1"/>
  </r>
  <r>
    <n v="22484867"/>
    <n v="23320023"/>
    <s v="ACC01"/>
    <x v="2"/>
    <d v="2025-06-30T20:31:14"/>
    <x v="0"/>
    <x v="0"/>
    <s v="5BA6FH"/>
    <s v="TMS"/>
    <s v="ALINE ALVES"/>
    <s v="Tms"/>
    <s v="Tms"/>
    <d v="2025-06-30T15:47:00"/>
    <n v="8488"/>
    <s v="-"/>
    <s v="ON LINE"/>
    <s v="Cartão de crédito"/>
    <s v="Cartão de crédito"/>
    <x v="1"/>
    <s v="N"/>
    <x v="0"/>
    <s v="Braskem - Camacari"/>
    <s v="-"/>
    <s v="-"/>
    <s v="-"/>
    <x v="0"/>
    <s v="-"/>
    <x v="2"/>
    <n v="0"/>
    <n v="0"/>
    <n v="0"/>
    <n v="0"/>
    <n v="107.99"/>
    <n v="0"/>
    <s v="Reserva importada do Sistema TMS. OS: 8488"/>
    <s v="Fornecedor não preenchido! (ACC01)"/>
    <x v="0"/>
    <x v="0"/>
    <s v="Campo Fornecedor"/>
    <x v="0"/>
    <s v="Sistêmico"/>
    <s v="GRUPO KONTIK"/>
    <x v="1"/>
  </r>
  <r>
    <n v="22484870"/>
    <n v="23320026"/>
    <s v="ACC01"/>
    <x v="3"/>
    <d v="2025-06-30T22:25:16"/>
    <x v="0"/>
    <x v="0"/>
    <s v="5BEHV6"/>
    <s v="TMS"/>
    <s v="CIRILO VIEIRA"/>
    <s v="Tms"/>
    <s v="Tms"/>
    <d v="2025-06-30T15:39:00"/>
    <n v="8487"/>
    <s v="-"/>
    <s v="ON LINE"/>
    <s v="Cartão de crédito"/>
    <s v="Cartão de crédito"/>
    <x v="1"/>
    <s v="N"/>
    <x v="0"/>
    <s v="Braskem - Camacari"/>
    <s v="-"/>
    <s v="-"/>
    <s v="-"/>
    <x v="0"/>
    <s v="-"/>
    <x v="1"/>
    <n v="0"/>
    <n v="0"/>
    <n v="0"/>
    <n v="0"/>
    <n v="292.85000000000002"/>
    <n v="0"/>
    <s v="Reserva importada do Sistema TMS. OS: 8487"/>
    <s v="Fornecedor não preenchido! (ACC01)"/>
    <x v="0"/>
    <x v="0"/>
    <s v="Campo Fornecedor"/>
    <x v="0"/>
    <s v="Sistêmico"/>
    <s v="GRUPO KONTIK"/>
    <x v="1"/>
  </r>
  <r>
    <n v="22484871"/>
    <n v="23320027"/>
    <s v="ACC01"/>
    <x v="3"/>
    <d v="2025-06-30T20:31:22"/>
    <x v="0"/>
    <x v="0"/>
    <s v="5BTYR6"/>
    <s v="TMS"/>
    <s v="CIRILO VIEIRA"/>
    <s v="Tms"/>
    <s v="Tms"/>
    <d v="2025-06-30T15:39:00"/>
    <n v="8487"/>
    <s v="-"/>
    <s v="ON LINE"/>
    <s v="Cartão de crédito"/>
    <s v="Cartão de crédito"/>
    <x v="1"/>
    <s v="N"/>
    <x v="0"/>
    <s v="Braskem - Camacari"/>
    <s v="-"/>
    <s v="-"/>
    <s v="-"/>
    <x v="0"/>
    <s v="-"/>
    <x v="2"/>
    <n v="0"/>
    <n v="0"/>
    <n v="0"/>
    <n v="0"/>
    <n v="107.99"/>
    <n v="0"/>
    <s v="Reserva importada do Sistema TMS. OS: 8487"/>
    <s v="Fornecedor não preenchido! (ACC01)"/>
    <x v="0"/>
    <x v="0"/>
    <s v="Campo Fornecedor"/>
    <x v="0"/>
    <s v="Sistêmico"/>
    <s v="GRUPO KONTIK"/>
    <x v="1"/>
  </r>
  <r>
    <n v="22503583"/>
    <n v="23336343"/>
    <s v="ACC01"/>
    <x v="4"/>
    <d v="2025-07-03T12:06:10"/>
    <x v="1"/>
    <x v="1"/>
    <s v="MQNRRNT"/>
    <s v="SABRE"/>
    <s v="DE MOURA FERREIRA/LUAN"/>
    <s v="Paulo Roberto Mendes da Silva"/>
    <s v="Paulo Roberto Mendes da Silva"/>
    <d v="2025-07-03T09:35:00"/>
    <s v="MQNRRN"/>
    <s v="-"/>
    <s v="OFF LINE"/>
    <s v="Cartão de crédito"/>
    <s v="Cartão de crédito"/>
    <x v="1"/>
    <s v="N"/>
    <x v="1"/>
    <s v="Iron Mountain"/>
    <s v="-"/>
    <s v="-"/>
    <s v="-"/>
    <x v="1"/>
    <s v="-"/>
    <x v="3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503399"/>
    <n v="23336177"/>
    <s v="ACC01"/>
    <x v="5"/>
    <d v="2025-07-03T11:18:39"/>
    <x v="1"/>
    <x v="1"/>
    <s v="KFQCHTT"/>
    <s v="SABRE"/>
    <s v="FERREIRA/JULIANO"/>
    <s v="Paulo Roberto Mendes da Silva"/>
    <s v="Paulo Roberto Mendes da Silva"/>
    <d v="2025-07-03T09:00:00"/>
    <s v="KFQCHT"/>
    <s v="-"/>
    <s v="OFF LINE"/>
    <s v="Cartão de crédito"/>
    <s v="Cartão de crédito"/>
    <x v="1"/>
    <s v="N"/>
    <x v="1"/>
    <s v="Iron Mountain"/>
    <s v="-"/>
    <s v="-"/>
    <s v="-"/>
    <x v="1"/>
    <s v="-"/>
    <x v="3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503400"/>
    <n v="23336179"/>
    <s v="ACC01"/>
    <x v="6"/>
    <d v="2025-07-03T11:18:39"/>
    <x v="1"/>
    <x v="1"/>
    <s v="QRYZQZT"/>
    <s v="SABRE"/>
    <s v="RAMOS FERREIRA/CARLOS EDUARDO"/>
    <s v="Paulo Roberto Mendes da Silva"/>
    <s v="Paulo Roberto Mendes da Silva"/>
    <d v="2025-07-03T09:12:00"/>
    <s v="QRYZQZ"/>
    <s v="-"/>
    <s v="OFF LINE"/>
    <s v="Cartão de crédito"/>
    <s v="Cartão de crédito"/>
    <x v="1"/>
    <s v="N"/>
    <x v="1"/>
    <s v="Iron Mountain"/>
    <s v="-"/>
    <s v="-"/>
    <s v="-"/>
    <x v="1"/>
    <s v="-"/>
    <x v="3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506672"/>
    <n v="23339395"/>
    <s v="ACC01"/>
    <x v="7"/>
    <d v="2025-07-03T19:40:34"/>
    <x v="1"/>
    <x v="1"/>
    <s v="5C8EYX"/>
    <s v="TMS"/>
    <s v="ANDRE LIMA"/>
    <s v="Tms"/>
    <s v="Tms"/>
    <d v="2025-07-03T13:26:00"/>
    <n v="16293"/>
    <s v="Salvador / SSA"/>
    <s v="ON LINE"/>
    <s v="Invoice"/>
    <s v="Faturado"/>
    <x v="0"/>
    <s v="N"/>
    <x v="2"/>
    <s v="Petroreconcavo"/>
    <s v="-"/>
    <s v="-"/>
    <s v="-"/>
    <x v="2"/>
    <s v="-"/>
    <x v="4"/>
    <n v="0"/>
    <n v="0"/>
    <n v="0"/>
    <n v="0"/>
    <n v="0"/>
    <n v="0"/>
    <s v="Reserva importada do Sistema TMS. OS: 16293"/>
    <s v="Fornecedor não preenchido! (ACC01)"/>
    <x v="0"/>
    <x v="0"/>
    <s v="Campo Fornecedor"/>
    <x v="0"/>
    <s v="Qualidade dos dados"/>
    <s v="KONTIK BUSINESS TRAVEL"/>
    <x v="0"/>
  </r>
  <r>
    <n v="22494469"/>
    <n v="23328592"/>
    <s v="ACC01"/>
    <x v="8"/>
    <d v="2025-07-02T00:31:25"/>
    <x v="1"/>
    <x v="1"/>
    <s v="5B3PUN"/>
    <s v="TMS"/>
    <s v="RODRIGO PANDOLFI"/>
    <s v="Tms"/>
    <s v="Tms"/>
    <d v="2025-07-01T18:08:00"/>
    <n v="16230"/>
    <s v="Fortaleza / FOR"/>
    <s v="ON LINE"/>
    <s v="Invoice"/>
    <s v="Faturado"/>
    <x v="0"/>
    <s v="N"/>
    <x v="2"/>
    <s v="Petroreconcavo"/>
    <s v="-"/>
    <s v="-"/>
    <s v="-"/>
    <x v="2"/>
    <s v="-"/>
    <x v="5"/>
    <n v="0"/>
    <n v="0"/>
    <n v="0"/>
    <n v="0"/>
    <n v="0"/>
    <n v="0"/>
    <s v="Reserva importada do Sistema TMS. OS: 16230"/>
    <s v="Fornecedor não preenchido! (ACC01)"/>
    <x v="0"/>
    <x v="0"/>
    <s v="Campo Fornecedor"/>
    <x v="0"/>
    <s v="Qualidade dos dados"/>
    <s v="KONTIK BUSINESS TRAVEL"/>
    <x v="0"/>
  </r>
  <r>
    <n v="22504033"/>
    <n v="23336783"/>
    <s v="ACC01"/>
    <x v="9"/>
    <d v="2025-07-03T13:03:25"/>
    <x v="1"/>
    <x v="1"/>
    <s v="5CMAK1"/>
    <s v="TMS"/>
    <s v="REMIO PAZ"/>
    <s v="Tms"/>
    <s v="Tms"/>
    <d v="2025-07-03T11:49:00"/>
    <n v="16287"/>
    <s v="Salvador / SSA"/>
    <s v="ON LINE"/>
    <s v="Invoice"/>
    <s v="Faturado"/>
    <x v="0"/>
    <s v="N"/>
    <x v="2"/>
    <s v="Petroreconcavo"/>
    <s v="-"/>
    <s v="-"/>
    <s v="-"/>
    <x v="2"/>
    <s v="-"/>
    <x v="6"/>
    <n v="0"/>
    <n v="0"/>
    <n v="0"/>
    <n v="0"/>
    <n v="0"/>
    <n v="0"/>
    <s v="Reserva importada do Sistema TMS. OS: 16287"/>
    <s v="Fornecedor não preenchido! (ACC01)"/>
    <x v="0"/>
    <x v="0"/>
    <s v="Campo Fornecedor"/>
    <x v="0"/>
    <s v="Qualidade dos dados"/>
    <s v="KONTIK BUSINESS TRAVEL"/>
    <x v="0"/>
  </r>
  <r>
    <n v="22504037"/>
    <n v="23336787"/>
    <s v="ACC01"/>
    <x v="10"/>
    <d v="2025-07-03T13:05:48"/>
    <x v="1"/>
    <x v="1"/>
    <s v="5CFA8A"/>
    <s v="TMS"/>
    <s v="LUCIVAN SOUZA"/>
    <s v="Tms"/>
    <s v="Tms"/>
    <d v="2025-07-03T10:18:00"/>
    <n v="16282"/>
    <s v="Fortaleza / FOR"/>
    <s v="ON LINE"/>
    <s v="Invoice"/>
    <s v="Faturado"/>
    <x v="0"/>
    <s v="N"/>
    <x v="2"/>
    <s v="Petroreconcavo"/>
    <s v="-"/>
    <s v="-"/>
    <s v="-"/>
    <x v="2"/>
    <s v="-"/>
    <x v="7"/>
    <n v="0"/>
    <n v="0"/>
    <n v="0"/>
    <n v="0"/>
    <n v="0"/>
    <n v="0"/>
    <s v="Reserva importada do Sistema TMS. OS: 16282"/>
    <s v="Fornecedor não preenchido! (ACC01)"/>
    <x v="0"/>
    <x v="0"/>
    <s v="Campo Fornecedor"/>
    <x v="0"/>
    <s v="Qualidade dos dados"/>
    <s v="KONTIK BUSINESS TRAVEL"/>
    <x v="0"/>
  </r>
  <r>
    <n v="22504040"/>
    <n v="23336790"/>
    <s v="ACC01"/>
    <x v="11"/>
    <d v="2025-07-03T13:05:52"/>
    <x v="1"/>
    <x v="1"/>
    <s v="5C6QKQ"/>
    <s v="TMS"/>
    <s v="JULIANE FERRAZ"/>
    <s v="Tms"/>
    <s v="Tms"/>
    <d v="2025-07-03T10:22:00"/>
    <n v="16280"/>
    <s v="Fortaleza / FOR"/>
    <s v="ON LINE"/>
    <s v="Invoice"/>
    <s v="Faturado"/>
    <x v="0"/>
    <s v="N"/>
    <x v="2"/>
    <s v="Petroreconcavo"/>
    <s v="-"/>
    <s v="-"/>
    <s v="-"/>
    <x v="2"/>
    <s v="-"/>
    <x v="8"/>
    <n v="0"/>
    <n v="0"/>
    <n v="0"/>
    <n v="0"/>
    <n v="0"/>
    <n v="0"/>
    <s v="Reserva importada do Sistema TMS. OS: 16280"/>
    <s v="Fornecedor não preenchido! (ACC01)"/>
    <x v="0"/>
    <x v="0"/>
    <s v="Campo Fornecedor"/>
    <x v="0"/>
    <s v="Qualidade dos dados"/>
    <s v="KONTIK BUSINESS TRAVEL"/>
    <x v="0"/>
  </r>
  <r>
    <n v="22503051"/>
    <n v="23335854"/>
    <s v="ACC01"/>
    <x v="12"/>
    <d v="2025-07-03T10:16:01"/>
    <x v="1"/>
    <x v="1"/>
    <n v="19008528"/>
    <s v="GOVER"/>
    <s v="LEONARDO DE SOUZA GOMES"/>
    <s v="Gover"/>
    <s v="Gover"/>
    <d v="2025-07-02T09:33:00"/>
    <n v="4560532"/>
    <s v="-"/>
    <s v="ON LINE"/>
    <s v="Cartão de crédito"/>
    <s v="Cartão de crédito"/>
    <x v="1"/>
    <s v="N"/>
    <x v="3"/>
    <s v="Lojas Avenida S.a."/>
    <s v="-"/>
    <s v="-"/>
    <s v="-"/>
    <x v="3"/>
    <s v="-"/>
    <x v="9"/>
    <n v="0"/>
    <n v="0"/>
    <n v="0"/>
    <n v="0"/>
    <n v="0"/>
    <n v="0"/>
    <s v="Reserva importada do sistema Gover. Id: 4560532"/>
    <s v="Fornecedor não preenchido! (ACC01)"/>
    <x v="2"/>
    <x v="0"/>
    <s v="Campo Fornecedor"/>
    <x v="0"/>
    <s v="Sistêmico"/>
    <s v="GRUPO KONTIK"/>
    <x v="1"/>
  </r>
  <r>
    <n v="22495940"/>
    <n v="23329523"/>
    <s v="ACC01"/>
    <x v="13"/>
    <d v="2025-07-02T16:01:26"/>
    <x v="1"/>
    <x v="1"/>
    <s v="FAYMKFT"/>
    <s v="SABRE"/>
    <s v="FIRMINO/JULIANA CAVALCANTE MRS"/>
    <s v="Nathalia dos Santos Batista"/>
    <s v="Nathalia dos Santos Batista"/>
    <d v="2025-06-26T08:13:00"/>
    <s v="FAYMKF"/>
    <s v="-"/>
    <s v="OFF LINE"/>
    <s v="Invoice"/>
    <s v="Faturado"/>
    <x v="1"/>
    <s v="N"/>
    <x v="4"/>
    <s v="Parexel International Pesquisas Clinicas Ltda"/>
    <s v="-"/>
    <s v="-"/>
    <s v="-"/>
    <x v="4"/>
    <s v="-"/>
    <x v="10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499740"/>
    <n v="23333232"/>
    <s v="ACC01"/>
    <x v="14"/>
    <d v="2025-07-03T13:18:53"/>
    <x v="1"/>
    <x v="1"/>
    <s v="LIKVWQT"/>
    <s v="SABRE"/>
    <s v="OLIVA/ROBERTO MR"/>
    <s v="Eduardo Vieira Goncalves Manso"/>
    <s v="Eduardo Vieira Goncalves Manso"/>
    <d v="2025-03-21T10:02:00"/>
    <s v="LIKVWQ"/>
    <s v="-"/>
    <s v="ON LINE"/>
    <s v="Cartão de crédito"/>
    <s v="Cartão de crédito"/>
    <x v="1"/>
    <s v="N"/>
    <x v="5"/>
    <s v="Nyasa Empreendimentos"/>
    <s v="-"/>
    <s v="-"/>
    <s v="-"/>
    <x v="5"/>
    <s v="-"/>
    <x v="11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2"/>
  </r>
  <r>
    <n v="22499740"/>
    <n v="23333234"/>
    <s v="ACC02"/>
    <x v="14"/>
    <d v="2025-07-03T13:18:53"/>
    <x v="1"/>
    <x v="1"/>
    <s v="LIKVWQT"/>
    <s v="SABRE"/>
    <s v="OLIVA/ROBERTO MR"/>
    <s v="Eduardo Vieira Goncalves Manso"/>
    <s v="Eduardo Vieira Goncalves Manso"/>
    <d v="2025-03-21T10:02:00"/>
    <s v="LIKVWQ"/>
    <s v="-"/>
    <s v="ON LINE"/>
    <s v="Cartão de crédito"/>
    <s v="Cartão de crédito"/>
    <x v="1"/>
    <s v="N"/>
    <x v="5"/>
    <s v="Nyasa Empreendimentos"/>
    <s v="-"/>
    <s v="-"/>
    <s v="-"/>
    <x v="5"/>
    <s v="-"/>
    <x v="11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2"/>
  </r>
  <r>
    <n v="22483621"/>
    <n v="23318803"/>
    <s v="ACC01"/>
    <x v="15"/>
    <d v="2025-06-30T16:36:10"/>
    <x v="0"/>
    <x v="0"/>
    <s v="FHTAAJT"/>
    <s v="SABRE"/>
    <s v="FERREIRA/MARIANA ALMEIDA"/>
    <s v="WS"/>
    <s v="WS"/>
    <d v="2025-06-30T13:05:00"/>
    <s v="FHTAAJ"/>
    <s v="-"/>
    <s v="ON LINE"/>
    <s v="Cartão de crédito"/>
    <s v="Cartão de crédito"/>
    <x v="1"/>
    <s v="N"/>
    <x v="6"/>
    <s v="Elanco - Morumbi"/>
    <s v="-"/>
    <s v="-"/>
    <s v="-"/>
    <x v="4"/>
    <s v="-"/>
    <x v="12"/>
    <n v="0"/>
    <n v="0"/>
    <n v="0"/>
    <n v="0"/>
    <n v="0"/>
    <n v="0"/>
    <s v="Reserva importada por HubTravel"/>
    <s v="Fornecedor não preenchido! (ACC01)"/>
    <x v="1"/>
    <x v="0"/>
    <s v="Campo Fornecedor"/>
    <x v="0"/>
    <s v="Sistêmico"/>
    <s v="GRUPO KONTIK"/>
    <x v="1"/>
  </r>
  <r>
    <n v="22498630"/>
    <n v="23332142"/>
    <s v="ACC01"/>
    <x v="16"/>
    <d v="2025-07-02T17:01:59"/>
    <x v="1"/>
    <x v="1"/>
    <s v="5CJPG0"/>
    <s v="TMS"/>
    <s v="TIAGO GARCAO"/>
    <s v="Tuane Cristina Alves de Oliveira"/>
    <s v="Tuane Cristina Alves de Oliveira"/>
    <d v="2025-07-02T15:43:00"/>
    <n v="217990"/>
    <s v="Montes Claros / MG, Brasil (MOC)"/>
    <s v="OFF LINE"/>
    <s v="Invoice"/>
    <s v="Faturado"/>
    <x v="0"/>
    <s v="N"/>
    <x v="7"/>
    <s v="Kpmg Consultoria"/>
    <s v="-"/>
    <s v="-"/>
    <s v="-"/>
    <x v="6"/>
    <s v="-"/>
    <x v="13"/>
    <n v="0"/>
    <n v="0"/>
    <n v="0"/>
    <n v="0"/>
    <n v="0"/>
    <n v="0"/>
    <s v="Reserva importada do Sistema TMS. OS: 217990"/>
    <s v="Fornecedor não preenchido! (ACC01)"/>
    <x v="0"/>
    <x v="0"/>
    <s v="Campo Fornecedor"/>
    <x v="0"/>
    <s v="Qualidade dos dados"/>
    <s v="KONTIK BUSINESS TRAVEL"/>
    <x v="2"/>
  </r>
  <r>
    <n v="22505609"/>
    <n v="23338308"/>
    <s v="ACC01"/>
    <x v="17"/>
    <d v="2025-07-03T17:23:53"/>
    <x v="1"/>
    <x v="1"/>
    <s v="5CU6AS"/>
    <s v="TMS"/>
    <s v="VINICIUS LUIZ"/>
    <s v="Tuane Cristina Alves de Oliveira"/>
    <s v="Tuane Cristina Alves de Oliveira"/>
    <d v="2025-07-03T13:44:00"/>
    <n v="218609"/>
    <s v="Uberlândia / MG, Brasil (UDI)"/>
    <s v="OFF LINE"/>
    <s v="Invoice"/>
    <s v="Faturado"/>
    <x v="0"/>
    <s v="N"/>
    <x v="7"/>
    <s v="Kpmg Consultoria"/>
    <s v="-"/>
    <s v="-"/>
    <s v="-"/>
    <x v="6"/>
    <s v="-"/>
    <x v="14"/>
    <n v="0"/>
    <n v="0"/>
    <n v="0"/>
    <n v="0"/>
    <n v="0"/>
    <n v="0"/>
    <s v="Reserva importada do Sistema TMS. OS: 218609"/>
    <s v="Fornecedor não preenchido! (ACC01)"/>
    <x v="0"/>
    <x v="0"/>
    <s v="Campo Fornecedor"/>
    <x v="0"/>
    <s v="Qualidade dos dados"/>
    <s v="KONTIK BUSINESS TRAVEL"/>
    <x v="2"/>
  </r>
  <r>
    <n v="22505618"/>
    <n v="23338317"/>
    <s v="ACC01"/>
    <x v="18"/>
    <d v="2025-07-03T17:25:19"/>
    <x v="1"/>
    <x v="1"/>
    <s v="5CTUZW"/>
    <s v="TMS"/>
    <s v="CHRISTOPHER PASIANI"/>
    <s v="Tuane Cristina Alves de Oliveira"/>
    <s v="Tuane Cristina Alves de Oliveira"/>
    <d v="2025-07-03T16:45:00"/>
    <n v="218263"/>
    <s v="Salvador / BA, Brasil - Aeroporto Internacional Dep Luís Eduardo Magalhães (SSA)"/>
    <s v="OFF LINE"/>
    <s v="Invoice"/>
    <s v="Faturado"/>
    <x v="0"/>
    <s v="N"/>
    <x v="7"/>
    <s v="Kpmg Consultoria"/>
    <s v="-"/>
    <s v="-"/>
    <s v="-"/>
    <x v="6"/>
    <s v="-"/>
    <x v="15"/>
    <n v="0"/>
    <n v="0"/>
    <n v="0"/>
    <n v="0"/>
    <n v="0"/>
    <n v="0"/>
    <s v="Reserva importada do Sistema TMS. OS: 218263"/>
    <s v="Fornecedor não preenchido! (ACC01)"/>
    <x v="0"/>
    <x v="0"/>
    <s v="Campo Fornecedor"/>
    <x v="0"/>
    <s v="Qualidade dos dados"/>
    <s v="KONTIK BUSINESS TRAVEL"/>
    <x v="2"/>
  </r>
  <r>
    <n v="22507783"/>
    <n v="23340398"/>
    <s v="ACC01"/>
    <x v="19"/>
    <d v="2025-07-03T23:25:07"/>
    <x v="1"/>
    <x v="1"/>
    <s v="5C7B8W"/>
    <s v="TMS"/>
    <s v="EDUARDO HOLKEM"/>
    <s v="Tuane Cristina Alves de Oliveira"/>
    <s v="Tuane Cristina Alves de Oliveira"/>
    <d v="2025-07-03T18:51:00"/>
    <n v="218818"/>
    <s v="Novo Hamburgo / RS, Brasil (QHV)"/>
    <s v="OFF LINE"/>
    <s v="Invoice"/>
    <s v="Faturado"/>
    <x v="0"/>
    <s v="N"/>
    <x v="7"/>
    <s v="Kpmg Consultoria"/>
    <s v="-"/>
    <s v="-"/>
    <s v="-"/>
    <x v="6"/>
    <s v="-"/>
    <x v="16"/>
    <n v="0"/>
    <n v="0"/>
    <n v="0"/>
    <n v="0"/>
    <n v="0"/>
    <n v="0"/>
    <s v="Reserva importada do Sistema TMS. OS: 218818"/>
    <s v="Fornecedor não preenchido! (ACC01)"/>
    <x v="0"/>
    <x v="0"/>
    <s v="Campo Fornecedor"/>
    <x v="0"/>
    <s v="Qualidade dos dados"/>
    <s v="KONTIK BUSINESS TRAVEL"/>
    <x v="2"/>
  </r>
  <r>
    <n v="22494114"/>
    <n v="23328317"/>
    <s v="ACC01"/>
    <x v="20"/>
    <d v="2025-07-01T22:45:33"/>
    <x v="0"/>
    <x v="0"/>
    <s v="5BRQYO"/>
    <s v="TMS"/>
    <s v="VINICIUS LUIZ"/>
    <s v="Tuane Cristina Alves de Oliveira"/>
    <s v="Tuane Cristina Alves de Oliveira"/>
    <d v="2025-07-01T18:58:00"/>
    <n v="218056"/>
    <s v="São Paulo / SP, Brasil - Congonhas (CGH)"/>
    <s v="OFF LINE"/>
    <s v="Invoice"/>
    <s v="Faturado"/>
    <x v="0"/>
    <s v="N"/>
    <x v="7"/>
    <s v="Kpmg Consultoria"/>
    <s v="-"/>
    <s v="-"/>
    <s v="-"/>
    <x v="6"/>
    <s v="-"/>
    <x v="17"/>
    <n v="0"/>
    <n v="0"/>
    <n v="0"/>
    <n v="0"/>
    <n v="0"/>
    <n v="0"/>
    <s v="Reserva importada do Sistema TMS. OS: 218056"/>
    <s v="Fornecedor não preenchido! (ACC01)"/>
    <x v="0"/>
    <x v="0"/>
    <s v="Campo Fornecedor"/>
    <x v="0"/>
    <s v="Qualidade dos dados"/>
    <s v="KONTIK BUSINESS TRAVEL"/>
    <x v="2"/>
  </r>
  <r>
    <n v="22491773"/>
    <n v="23326176"/>
    <s v="ACC01"/>
    <x v="21"/>
    <d v="2025-07-01T16:47:50"/>
    <x v="0"/>
    <x v="0"/>
    <s v="5B66LK"/>
    <s v="TMS"/>
    <s v="CAIQUE SANTOS"/>
    <s v="Tuane Cristina Alves de Oliveira"/>
    <s v="Tuane Cristina Alves de Oliveira"/>
    <d v="2025-07-01T15:50:00"/>
    <n v="217997"/>
    <s v="Chapecó / SC, Brasil (XAP)"/>
    <s v="OFF LINE"/>
    <s v="Invoice"/>
    <s v="Faturado"/>
    <x v="0"/>
    <s v="N"/>
    <x v="7"/>
    <s v="Kpmg Consultoria"/>
    <s v="-"/>
    <s v="-"/>
    <s v="-"/>
    <x v="6"/>
    <s v="-"/>
    <x v="18"/>
    <n v="0"/>
    <n v="0"/>
    <n v="0"/>
    <n v="0"/>
    <n v="0"/>
    <n v="0"/>
    <s v="Reserva importada do Sistema TMS. OS: 217997"/>
    <s v="Fornecedor não preenchido! (ACC01)"/>
    <x v="0"/>
    <x v="0"/>
    <s v="Campo Fornecedor"/>
    <x v="0"/>
    <s v="Qualidade dos dados"/>
    <s v="KONTIK BUSINESS TRAVEL"/>
    <x v="2"/>
  </r>
  <r>
    <n v="22491756"/>
    <n v="23326159"/>
    <s v="ACC01"/>
    <x v="22"/>
    <d v="2025-07-01T16:41:03"/>
    <x v="0"/>
    <x v="0"/>
    <s v="5BT5O8"/>
    <s v="TMS"/>
    <s v="VINICIUS LUIZ"/>
    <s v="Valeria Bottino da Silva"/>
    <s v="Valeria Bottino da Silva"/>
    <d v="2025-07-01T14:15:00"/>
    <n v="218251"/>
    <s v="Santo André / SP, Brasil (QSE)"/>
    <s v="OFF LINE"/>
    <s v="Invoice"/>
    <s v="Faturado"/>
    <x v="0"/>
    <s v="N"/>
    <x v="7"/>
    <s v="Kpmg Consultoria"/>
    <s v="-"/>
    <s v="-"/>
    <s v="-"/>
    <x v="6"/>
    <s v="-"/>
    <x v="19"/>
    <n v="0"/>
    <n v="0"/>
    <n v="0"/>
    <n v="0"/>
    <n v="0"/>
    <n v="0"/>
    <s v="Reserva importada do Sistema TMS. OS: 218251"/>
    <s v="Fornecedor não preenchido! (ACC01)"/>
    <x v="0"/>
    <x v="0"/>
    <s v="Campo Fornecedor"/>
    <x v="0"/>
    <s v="Qualidade dos dados"/>
    <s v="KONTIK BUSINESS TRAVEL"/>
    <x v="2"/>
  </r>
  <r>
    <n v="22491762"/>
    <n v="23326164"/>
    <s v="ACC01"/>
    <x v="23"/>
    <d v="2025-07-01T16:41:07"/>
    <x v="0"/>
    <x v="0"/>
    <s v="5BU5NK"/>
    <s v="TMS"/>
    <s v="CAIQUE SANTOS"/>
    <s v="Valeria Bottino da Silva"/>
    <s v="Valeria Bottino da Silva"/>
    <d v="2025-07-01T15:36:00"/>
    <n v="218235"/>
    <s v="Cuiaba / MT, Brasil (CGB)"/>
    <s v="OFF LINE"/>
    <s v="Invoice"/>
    <s v="Faturado"/>
    <x v="0"/>
    <s v="N"/>
    <x v="7"/>
    <s v="Kpmg Consultoria"/>
    <s v="-"/>
    <s v="-"/>
    <s v="-"/>
    <x v="6"/>
    <s v="-"/>
    <x v="20"/>
    <n v="0"/>
    <n v="0"/>
    <n v="0"/>
    <n v="0"/>
    <n v="0"/>
    <n v="0"/>
    <s v="Reserva importada do Sistema TMS. OS: 218235"/>
    <s v="Fornecedor não preenchido! (ACC01)"/>
    <x v="0"/>
    <x v="0"/>
    <s v="Campo Fornecedor"/>
    <x v="0"/>
    <s v="Qualidade dos dados"/>
    <s v="KONTIK BUSINESS TRAVEL"/>
    <x v="2"/>
  </r>
  <r>
    <n v="22491764"/>
    <n v="23326167"/>
    <s v="ACC01"/>
    <x v="24"/>
    <d v="2025-07-01T16:41:12"/>
    <x v="0"/>
    <x v="0"/>
    <s v="5BNG9K"/>
    <s v="TMS"/>
    <s v="TIAGO GARCAO"/>
    <s v="Valeria Bottino da Silva"/>
    <s v="Valeria Bottino da Silva"/>
    <d v="2025-07-01T16:10:00"/>
    <n v="218225"/>
    <s v="Vilhena / RO, Brasil (BVH)"/>
    <s v="OFF LINE"/>
    <s v="Invoice"/>
    <s v="Faturado"/>
    <x v="0"/>
    <s v="N"/>
    <x v="7"/>
    <s v="Kpmg Consultoria"/>
    <s v="-"/>
    <s v="-"/>
    <s v="-"/>
    <x v="6"/>
    <s v="-"/>
    <x v="21"/>
    <n v="0"/>
    <n v="273.60000000000002"/>
    <n v="0"/>
    <n v="0"/>
    <n v="0"/>
    <n v="0"/>
    <s v="Reserva importada do Sistema TMS. OS: 218225"/>
    <s v="Fornecedor não preenchido! (ACC01)"/>
    <x v="0"/>
    <x v="0"/>
    <s v="Campo Fornecedor"/>
    <x v="0"/>
    <s v="Qualidade dos dados"/>
    <s v="KONTIK BUSINESS TRAVEL"/>
    <x v="2"/>
  </r>
  <r>
    <n v="22491769"/>
    <n v="23326172"/>
    <s v="ACC01"/>
    <x v="25"/>
    <d v="2025-07-01T16:41:24"/>
    <x v="0"/>
    <x v="0"/>
    <s v="5B3Y9K"/>
    <s v="TMS"/>
    <s v="RAPHAEL MANSANO"/>
    <s v="Valeria Bottino da Silva"/>
    <s v="Valeria Bottino da Silva"/>
    <d v="2025-07-01T15:01:00"/>
    <n v="218044"/>
    <s v="Santo André / SP, Brasil (QSE)"/>
    <s v="OFF LINE"/>
    <s v="Invoice"/>
    <s v="Faturado"/>
    <x v="0"/>
    <s v="N"/>
    <x v="7"/>
    <s v="Kpmg Consultoria"/>
    <s v="-"/>
    <s v="-"/>
    <s v="-"/>
    <x v="6"/>
    <s v="-"/>
    <x v="22"/>
    <n v="0"/>
    <n v="0"/>
    <n v="0"/>
    <n v="0"/>
    <n v="0"/>
    <n v="0"/>
    <s v="Reserva importada do Sistema TMS. OS: 218044"/>
    <s v="Fornecedor não preenchido! (ACC01)"/>
    <x v="0"/>
    <x v="0"/>
    <s v="Campo Fornecedor"/>
    <x v="0"/>
    <s v="Qualidade dos dados"/>
    <s v="KONTIK BUSINESS TRAVEL"/>
    <x v="2"/>
  </r>
  <r>
    <n v="22503355"/>
    <n v="23336142"/>
    <s v="ACC01"/>
    <x v="26"/>
    <d v="2025-07-03T11:16:07"/>
    <x v="1"/>
    <x v="1"/>
    <s v="5CICT1"/>
    <s v="TMS"/>
    <s v="CAIQUE SANTOS"/>
    <s v="Valeria Bottino da Silva"/>
    <s v="Valeria Bottino da Silva"/>
    <d v="2025-07-03T11:01:00"/>
    <n v="218591"/>
    <s v="Goiânia / GO, Brasil (GYN)"/>
    <s v="OFF LINE"/>
    <s v="Invoice"/>
    <s v="Faturado"/>
    <x v="0"/>
    <s v="N"/>
    <x v="7"/>
    <s v="Kpmg Consultoria"/>
    <s v="-"/>
    <s v="-"/>
    <s v="-"/>
    <x v="6"/>
    <s v="-"/>
    <x v="20"/>
    <n v="0"/>
    <n v="0"/>
    <n v="0"/>
    <n v="0"/>
    <n v="0"/>
    <n v="0"/>
    <s v="Reserva importada do Sistema TMS. OS: 218591"/>
    <s v="Fornecedor não preenchido! (ACC01)"/>
    <x v="0"/>
    <x v="0"/>
    <s v="Campo Fornecedor"/>
    <x v="0"/>
    <s v="Qualidade dos dados"/>
    <s v="KONTIK BUSINESS TRAVEL"/>
    <x v="2"/>
  </r>
  <r>
    <n v="22503357"/>
    <n v="23336144"/>
    <s v="ACC01"/>
    <x v="27"/>
    <d v="2025-07-03T11:16:13"/>
    <x v="1"/>
    <x v="1"/>
    <s v="5CM4TA"/>
    <s v="TMS"/>
    <s v="TIAGO GARCAO"/>
    <s v="Valeria Bottino da Silva"/>
    <s v="Valeria Bottino da Silva"/>
    <d v="2025-07-03T10:25:00"/>
    <n v="218587"/>
    <s v="Belo Horizonte / MG, Brasil - Confins (CNF)"/>
    <s v="OFF LINE"/>
    <s v="Invoice"/>
    <s v="Faturado"/>
    <x v="0"/>
    <s v="N"/>
    <x v="7"/>
    <s v="Kpmg Consultoria"/>
    <s v="-"/>
    <s v="-"/>
    <s v="-"/>
    <x v="6"/>
    <s v="-"/>
    <x v="22"/>
    <n v="0"/>
    <n v="0"/>
    <n v="0"/>
    <n v="0"/>
    <n v="0"/>
    <n v="0"/>
    <s v="Reserva importada do Sistema TMS. OS: 218587"/>
    <s v="Fornecedor não preenchido! (ACC01)"/>
    <x v="0"/>
    <x v="0"/>
    <s v="Campo Fornecedor"/>
    <x v="0"/>
    <s v="Qualidade dos dados"/>
    <s v="KONTIK BUSINESS TRAVEL"/>
    <x v="2"/>
  </r>
  <r>
    <n v="22493352"/>
    <n v="23327695"/>
    <s v="ACC01"/>
    <x v="28"/>
    <d v="2025-07-04T06:05:45"/>
    <x v="1"/>
    <x v="0"/>
    <s v="5BGTTL"/>
    <s v="TMS"/>
    <s v="BIANCA RAMOS"/>
    <s v="Valeria Bottino da Silva"/>
    <s v="Valeria Bottino da Silva"/>
    <d v="2025-07-01T17:40:00"/>
    <n v="218358"/>
    <s v="-"/>
    <s v="OFF LINE"/>
    <s v="Cartão de crédito"/>
    <s v="Cartão de crédito"/>
    <x v="1"/>
    <s v="N"/>
    <x v="7"/>
    <s v="Kpmg"/>
    <s v="-"/>
    <s v="-"/>
    <s v="-"/>
    <x v="6"/>
    <s v="-"/>
    <x v="23"/>
    <n v="0"/>
    <n v="0"/>
    <n v="0"/>
    <n v="0"/>
    <n v="27.96"/>
    <n v="0"/>
    <s v="Reserva importada do Sistema TMS. OS: 218358"/>
    <s v="Fornecedor não preenchido! (ACC01)"/>
    <x v="0"/>
    <x v="0"/>
    <s v="Campo Fornecedor"/>
    <x v="0"/>
    <s v="Qualidade dos dados"/>
    <s v="KONTIK BUSINESS TRAVEL"/>
    <x v="0"/>
  </r>
  <r>
    <n v="22493353"/>
    <n v="23327696"/>
    <s v="ACC01"/>
    <x v="29"/>
    <d v="2025-07-04T06:05:46"/>
    <x v="1"/>
    <x v="0"/>
    <s v="5B6GTL"/>
    <s v="TMS"/>
    <s v="BRUNNA SANTOS"/>
    <s v="Valeria Bottino da Silva"/>
    <s v="Valeria Bottino da Silva"/>
    <d v="2025-07-01T17:32:00"/>
    <n v="218357"/>
    <s v="-"/>
    <s v="OFF LINE"/>
    <s v="Cartão de crédito"/>
    <s v="Cartão de crédito"/>
    <x v="1"/>
    <s v="N"/>
    <x v="7"/>
    <s v="Kpmg"/>
    <s v="-"/>
    <s v="-"/>
    <s v="-"/>
    <x v="6"/>
    <s v="-"/>
    <x v="23"/>
    <n v="0"/>
    <n v="0"/>
    <n v="0"/>
    <n v="0"/>
    <n v="27.96"/>
    <n v="0"/>
    <s v="Reserva importada do Sistema TMS. OS: 218357"/>
    <s v="Fornecedor não preenchido! (ACC01)"/>
    <x v="0"/>
    <x v="0"/>
    <s v="Campo Fornecedor"/>
    <x v="0"/>
    <s v="Qualidade dos dados"/>
    <s v="KONTIK BUSINESS TRAVEL"/>
    <x v="0"/>
  </r>
  <r>
    <n v="22498624"/>
    <n v="23332136"/>
    <s v="ACC01"/>
    <x v="30"/>
    <d v="2025-07-04T06:05:46"/>
    <x v="1"/>
    <x v="1"/>
    <s v="5CX05P"/>
    <s v="TMS"/>
    <s v="HENRIQUE HELFER"/>
    <s v="Tuane Cristina Alves de Oliveira"/>
    <s v="Tuane Cristina Alves de Oliveira"/>
    <d v="2025-07-02T13:21:00"/>
    <n v="218416"/>
    <s v="-"/>
    <s v="OFF LINE"/>
    <s v="Cartão de crédito"/>
    <s v="Cartão de crédito"/>
    <x v="1"/>
    <s v="N"/>
    <x v="7"/>
    <s v="Kpmg"/>
    <s v="-"/>
    <s v="-"/>
    <s v="-"/>
    <x v="6"/>
    <s v="-"/>
    <x v="24"/>
    <n v="0"/>
    <n v="0"/>
    <n v="0"/>
    <n v="0"/>
    <n v="0"/>
    <n v="0"/>
    <s v="Reserva importada do Sistema TMS. OS: 218416"/>
    <s v="Fornecedor não preenchido! (ACC01)"/>
    <x v="0"/>
    <x v="0"/>
    <s v="Campo Fornecedor"/>
    <x v="0"/>
    <s v="Qualidade dos dados"/>
    <s v="KONTIK BUSINESS TRAVEL"/>
    <x v="0"/>
  </r>
  <r>
    <n v="22491708"/>
    <n v="23326114"/>
    <s v="ACC01"/>
    <x v="31"/>
    <d v="2025-07-01T16:40:23"/>
    <x v="0"/>
    <x v="0"/>
    <s v="5B5RNK"/>
    <s v="TMS"/>
    <s v="MARIA MOULIN"/>
    <s v="Tms"/>
    <s v="Tms"/>
    <d v="2025-07-01T15:06:00"/>
    <n v="218348"/>
    <s v="Joinville / JOI"/>
    <s v="ON LINE"/>
    <s v="Invoice"/>
    <s v="Faturado"/>
    <x v="0"/>
    <s v="N"/>
    <x v="7"/>
    <s v="Kpmg"/>
    <s v="-"/>
    <s v="-"/>
    <s v="-"/>
    <x v="6"/>
    <s v="-"/>
    <x v="25"/>
    <n v="0"/>
    <n v="0"/>
    <n v="0"/>
    <n v="0"/>
    <n v="0"/>
    <n v="0"/>
    <s v="Reserva importada do Sistema TMS. OS: 218348"/>
    <s v="Fornecedor não preenchido! (ACC01)"/>
    <x v="0"/>
    <x v="0"/>
    <s v="Campo Fornecedor"/>
    <x v="0"/>
    <s v="Qualidade dos dados"/>
    <s v="KONTIK BUSINESS TRAVEL"/>
    <x v="0"/>
  </r>
  <r>
    <n v="22474031"/>
    <n v="23311293"/>
    <s v="ACC01"/>
    <x v="32"/>
    <d v="2025-07-04T06:05:45"/>
    <x v="1"/>
    <x v="2"/>
    <s v="5BHJKC"/>
    <s v="TMS"/>
    <s v="GUILHERME EVANS"/>
    <s v="SAMANTHA OLIVEIRA NASCIMENTO"/>
    <s v="SAMANTHA OLIVEIRA NASCIMENTO"/>
    <d v="2025-06-27T17:03:00"/>
    <n v="108435"/>
    <s v="-"/>
    <s v="OFF LINE"/>
    <s v="Pagamento direto"/>
    <s v="Pagamento direto"/>
    <x v="1"/>
    <s v="N"/>
    <x v="8"/>
    <s v="Deloitte Assessoria - Sao Paulo"/>
    <s v="-"/>
    <s v="-"/>
    <s v="-"/>
    <x v="7"/>
    <s v="-"/>
    <x v="26"/>
    <n v="0"/>
    <n v="0"/>
    <n v="0"/>
    <n v="0"/>
    <n v="0"/>
    <n v="0"/>
    <s v="Reserva importada do Sistema TMS. OS: 108435"/>
    <s v="Fornecedor não preenchido! (ACC01)"/>
    <x v="0"/>
    <x v="0"/>
    <s v="Campo Fornecedor"/>
    <x v="0"/>
    <s v="Qualidade dos dados"/>
    <s v="KONTIK BUSINESS TRAVEL"/>
    <x v="0"/>
  </r>
  <r>
    <n v="22470476"/>
    <n v="23308524"/>
    <s v="ACC01"/>
    <x v="33"/>
    <d v="2025-07-04T06:05:44"/>
    <x v="1"/>
    <x v="2"/>
    <s v="5B1NBE"/>
    <s v="TMS"/>
    <s v="SAMUEL SANTOS"/>
    <s v="Adriana Dias de Grano"/>
    <s v="Adriana Dias de Grano"/>
    <d v="2025-06-25T09:55:00"/>
    <n v="108235"/>
    <s v="-"/>
    <s v="OFF LINE"/>
    <s v="Pagamento direto"/>
    <s v="Pagamento direto"/>
    <x v="1"/>
    <s v="N"/>
    <x v="8"/>
    <s v="Deloitte Auditores - Campinas"/>
    <s v="-"/>
    <s v="-"/>
    <s v="-"/>
    <x v="7"/>
    <s v="-"/>
    <x v="27"/>
    <n v="0"/>
    <n v="0"/>
    <n v="0"/>
    <n v="0"/>
    <n v="0"/>
    <n v="0"/>
    <s v="Reserva importada do Sistema TMS. OS: 108235"/>
    <s v="Fornecedor não preenchido! (ACC01)"/>
    <x v="0"/>
    <x v="0"/>
    <s v="Campo Fornecedor"/>
    <x v="0"/>
    <s v="Qualidade dos dados"/>
    <s v="KONTIK BUSINESS TRAVEL"/>
    <x v="0"/>
  </r>
  <r>
    <n v="22491922"/>
    <n v="23326326"/>
    <s v="ACC01"/>
    <x v="34"/>
    <d v="2025-07-01T18:02:02"/>
    <x v="0"/>
    <x v="0"/>
    <s v="EIQYIMC"/>
    <s v="SABRE"/>
    <s v="GONGORA/FABIO TEODORO"/>
    <s v="WS"/>
    <s v="WS"/>
    <d v="2025-07-01T13:46:00"/>
    <s v="EIQYIM"/>
    <s v="REC"/>
    <s v="ON LINE"/>
    <s v="Invoice"/>
    <s v="Faturado"/>
    <x v="0"/>
    <s v="N"/>
    <x v="9"/>
    <s v="Bdb Ferramentas do Brasil Ltda"/>
    <s v="Cliente FEE no POS"/>
    <s v="-"/>
    <s v="-"/>
    <x v="4"/>
    <s v="-"/>
    <x v="28"/>
    <n v="78.56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491863"/>
    <n v="23326266"/>
    <s v="ACC01"/>
    <x v="35"/>
    <d v="2025-07-01T16:57:44"/>
    <x v="0"/>
    <x v="0"/>
    <s v="WIBMCYC"/>
    <s v="SABRE"/>
    <s v="MARTINS/RICARDO"/>
    <s v="WS"/>
    <s v="WS"/>
    <d v="2025-07-01T10:26:00"/>
    <s v="WIBMCY"/>
    <s v="SCL"/>
    <s v="ON LINE"/>
    <s v="Invoice"/>
    <s v="Faturado"/>
    <x v="0"/>
    <s v="N"/>
    <x v="10"/>
    <s v="Honeywell"/>
    <s v="Cliente FEE no POS"/>
    <s v="-"/>
    <s v="-"/>
    <x v="8"/>
    <s v="-"/>
    <x v="29"/>
    <n v="170.08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459039"/>
    <n v="23298800"/>
    <s v="ACC01"/>
    <x v="36"/>
    <d v="2025-06-27T05:16:38"/>
    <x v="2"/>
    <x v="2"/>
    <s v="DBXNGPT"/>
    <s v="SABRE"/>
    <s v="BORGHI/ANA BEATRIZ M PEREIRA MS"/>
    <s v="WS"/>
    <s v="WS"/>
    <d v="2025-06-18T16:17:00"/>
    <s v="DBXNGP"/>
    <s v="-"/>
    <s v="ON LINE"/>
    <s v="Cartão de crédito"/>
    <s v="Cartão de crédito"/>
    <x v="1"/>
    <s v="N"/>
    <x v="10"/>
    <s v="Honeywell"/>
    <s v="Cliente FEE no POS"/>
    <s v="-"/>
    <s v="-"/>
    <x v="8"/>
    <s v="-"/>
    <x v="30"/>
    <n v="18.829999999999998"/>
    <n v="0"/>
    <n v="0"/>
    <n v="0"/>
    <n v="0"/>
    <n v="13"/>
    <s v="Reserva importada por HubTravel"/>
    <s v="Fornecedor não preenchido! (ACC01)"/>
    <x v="1"/>
    <x v="0"/>
    <s v="Campo Fornecedor"/>
    <x v="0"/>
    <s v="Sistêmico"/>
    <s v="GRUPO KONTIK"/>
    <x v="1"/>
  </r>
  <r>
    <n v="22459039"/>
    <n v="23298801"/>
    <s v="ACC02"/>
    <x v="36"/>
    <d v="2025-06-27T05:16:38"/>
    <x v="2"/>
    <x v="2"/>
    <s v="DBXNGPT"/>
    <s v="SABRE"/>
    <s v="BORGHI/ANA BEATRIZ M PEREIRA MS"/>
    <s v="WS"/>
    <s v="WS"/>
    <d v="2025-06-18T16:17:00"/>
    <s v="DBXNGP"/>
    <s v="-"/>
    <s v="ON LINE"/>
    <s v="Cartão de crédito"/>
    <s v="Cartão de crédito"/>
    <x v="1"/>
    <s v="N"/>
    <x v="10"/>
    <s v="Honeywell"/>
    <s v="Cliente FEE no POS"/>
    <s v="-"/>
    <s v="-"/>
    <x v="8"/>
    <s v="-"/>
    <x v="31"/>
    <n v="32.76"/>
    <n v="0"/>
    <n v="0"/>
    <n v="0"/>
    <n v="0"/>
    <n v="0"/>
    <s v="Reserva importada por HubTravel"/>
    <s v="Fornecedor não preenchido! (ACC01)"/>
    <x v="1"/>
    <x v="0"/>
    <s v="Campo Fornecedor"/>
    <x v="0"/>
    <s v="Sistêmico"/>
    <s v="GRUPO KONTIK"/>
    <x v="1"/>
  </r>
  <r>
    <n v="22505354"/>
    <n v="23338069"/>
    <s v="ACC01"/>
    <x v="37"/>
    <d v="2025-07-03T16:48:35"/>
    <x v="1"/>
    <x v="1"/>
    <s v="AKOGIFC"/>
    <s v="SABRE"/>
    <s v="DE LIMA/FELIPE AUGUSTO MR"/>
    <s v="WS"/>
    <s v="WS"/>
    <d v="2025-07-03T11:38:00"/>
    <s v="AKOGIF"/>
    <s v="CWB"/>
    <s v="ON LINE"/>
    <s v="Invoice"/>
    <s v="Faturado"/>
    <x v="0"/>
    <s v="N"/>
    <x v="10"/>
    <s v="Honeywell"/>
    <s v="Cliente FEE no POS"/>
    <s v="-"/>
    <s v="-"/>
    <x v="8"/>
    <s v="-"/>
    <x v="32"/>
    <n v="100.8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503151"/>
    <n v="23335961"/>
    <s v="ACC01"/>
    <x v="38"/>
    <d v="2025-07-04T05:06:30"/>
    <x v="1"/>
    <x v="1"/>
    <s v="CGRRBVT"/>
    <s v="SABRE"/>
    <s v="NAVARRO/TATHIANA IATAURO MS"/>
    <s v="WS"/>
    <s v="WS"/>
    <d v="2025-07-02T16:26:00"/>
    <s v="CGRRBV"/>
    <s v="-"/>
    <s v="ON LINE"/>
    <s v="Cartão de crédito"/>
    <s v="Cartão de crédito"/>
    <x v="1"/>
    <s v="N"/>
    <x v="10"/>
    <s v="Honeywell"/>
    <s v="Cliente FEE no POS"/>
    <s v="-"/>
    <s v="-"/>
    <x v="8"/>
    <s v="-"/>
    <x v="33"/>
    <n v="78.22"/>
    <n v="0"/>
    <n v="0"/>
    <n v="0"/>
    <n v="0"/>
    <n v="13"/>
    <s v="Reserva importada por HubTravel"/>
    <s v="Fornecedor não preenchido! (ACC01)"/>
    <x v="1"/>
    <x v="0"/>
    <s v="Campo Fornecedor"/>
    <x v="0"/>
    <s v="Sistêmico"/>
    <s v="GRUPO KONTIK"/>
    <x v="1"/>
  </r>
  <r>
    <n v="22268274"/>
    <n v="23133206"/>
    <s v="ACC01"/>
    <x v="39"/>
    <d v="2025-05-28T23:56:07"/>
    <x v="3"/>
    <x v="3"/>
    <s v="58GSGM"/>
    <s v="TMS"/>
    <s v="WAGNER SILVA"/>
    <s v="Tms"/>
    <s v="Tms"/>
    <d v="2025-05-28T17:49:00"/>
    <n v="6718"/>
    <s v="-"/>
    <s v="ON LINE"/>
    <s v="Cartão de crédito"/>
    <s v="Cartão de crédito"/>
    <x v="1"/>
    <s v="N"/>
    <x v="11"/>
    <s v="Mars Brasil - Mogi Mirim"/>
    <s v="-"/>
    <s v="-"/>
    <s v="-"/>
    <x v="9"/>
    <s v="-"/>
    <x v="34"/>
    <n v="0"/>
    <n v="0"/>
    <n v="0"/>
    <n v="0"/>
    <n v="0"/>
    <n v="0"/>
    <s v="Reserva importada do Sistema TMS. OS: 6718"/>
    <s v="Fornecedor não preenchido! (ACC01)"/>
    <x v="0"/>
    <x v="0"/>
    <s v="Campo Fornecedor"/>
    <x v="0"/>
    <s v="Sistêmico"/>
    <s v="GRUPO KONTIK"/>
    <x v="1"/>
  </r>
  <r>
    <n v="22446245"/>
    <n v="23288809"/>
    <s v="ACC01"/>
    <x v="40"/>
    <d v="2025-06-24T00:50:38"/>
    <x v="4"/>
    <x v="4"/>
    <s v="5AAXII"/>
    <s v="TMS"/>
    <s v="ALEXANDRE COSTA JUNIOR"/>
    <s v="Tms"/>
    <s v="Tms"/>
    <d v="2025-06-23T10:41:00"/>
    <n v="7164"/>
    <s v="-"/>
    <s v="ON LINE"/>
    <s v="Cartão de crédito"/>
    <s v="Cartão de crédito"/>
    <x v="1"/>
    <s v="N"/>
    <x v="11"/>
    <s v="Mars Brasil - Guararema"/>
    <s v="-"/>
    <s v="-"/>
    <s v="-"/>
    <x v="9"/>
    <s v="-"/>
    <x v="35"/>
    <n v="0"/>
    <n v="0"/>
    <n v="0"/>
    <n v="0"/>
    <n v="5.6"/>
    <n v="0"/>
    <s v="Reserva importada do Sistema TMS. OS: 7164"/>
    <s v="Fornecedor não preenchido! (ACC01)"/>
    <x v="0"/>
    <x v="0"/>
    <s v="Campo Fornecedor"/>
    <x v="0"/>
    <s v="Sistêmico"/>
    <s v="GRUPO KONTIK"/>
    <x v="1"/>
  </r>
  <r>
    <n v="22446247"/>
    <n v="23288811"/>
    <s v="ACC01"/>
    <x v="41"/>
    <d v="2025-06-24T00:55:38"/>
    <x v="4"/>
    <x v="4"/>
    <s v="5ASSII"/>
    <s v="TMS"/>
    <s v="ALEXANDRE COSTA JUNIOR"/>
    <s v="Tms"/>
    <s v="Tms"/>
    <d v="2025-06-23T10:41:00"/>
    <n v="7163"/>
    <s v="-"/>
    <s v="ON LINE"/>
    <s v="Cartão de crédito"/>
    <s v="Cartão de crédito"/>
    <x v="1"/>
    <s v="N"/>
    <x v="11"/>
    <s v="Mars Brasil - Guararema"/>
    <s v="-"/>
    <s v="-"/>
    <s v="-"/>
    <x v="9"/>
    <s v="-"/>
    <x v="35"/>
    <n v="0"/>
    <n v="0"/>
    <n v="0"/>
    <n v="0"/>
    <n v="5.6"/>
    <n v="0"/>
    <s v="Reserva importada do Sistema TMS. OS: 7163"/>
    <s v="Fornecedor não preenchido! (ACC01)"/>
    <x v="0"/>
    <x v="0"/>
    <s v="Campo Fornecedor"/>
    <x v="0"/>
    <s v="Sistêmico"/>
    <s v="GRUPO KONTIK"/>
    <x v="1"/>
  </r>
  <r>
    <n v="22506406"/>
    <n v="23339122"/>
    <s v="ACC01"/>
    <x v="42"/>
    <d v="2025-07-04T06:06:26"/>
    <x v="1"/>
    <x v="1"/>
    <s v="5CEATX"/>
    <s v="TMS"/>
    <s v="NATALY TSURUDA"/>
    <s v="Viviam Maria de Souza"/>
    <s v="Viviam Maria de Souza"/>
    <d v="2025-07-03T16:38:00"/>
    <n v="7271"/>
    <s v="-"/>
    <s v="OFF LINE"/>
    <s v="Cartão de crédito"/>
    <s v="Cartão de crédito"/>
    <x v="1"/>
    <s v="N"/>
    <x v="11"/>
    <s v="Mars Brasil - Guararema"/>
    <s v="-"/>
    <s v="-"/>
    <s v="-"/>
    <x v="9"/>
    <s v="-"/>
    <x v="36"/>
    <n v="0"/>
    <n v="0"/>
    <n v="0"/>
    <n v="0"/>
    <n v="9.25"/>
    <n v="0"/>
    <s v="Reserva importada do Sistema TMS. OS: 7271"/>
    <s v="Fornecedor não preenchido! (ACC01)"/>
    <x v="0"/>
    <x v="0"/>
    <s v="Campo Fornecedor"/>
    <x v="0"/>
    <s v="Qualidade dos dados"/>
    <s v="KONTIK BUSINESS TRAVEL"/>
    <x v="0"/>
  </r>
  <r>
    <n v="22486657"/>
    <n v="23321747"/>
    <s v="ACC01"/>
    <x v="43"/>
    <d v="2025-07-01T01:01:13"/>
    <x v="0"/>
    <x v="0"/>
    <s v="5BUY5U"/>
    <s v="TMS"/>
    <s v="GISMENIA SILVA MAIA"/>
    <s v="Tms"/>
    <s v="Tms"/>
    <d v="2025-06-30T17:30:00"/>
    <n v="71960"/>
    <s v="-"/>
    <s v="ON LINE"/>
    <s v="Cartão de crédito"/>
    <s v="Cartão de crédito"/>
    <x v="1"/>
    <s v="N"/>
    <x v="12"/>
    <s v="Bahiana Distribuidora de Gas"/>
    <s v="-"/>
    <s v="-"/>
    <s v="-"/>
    <x v="10"/>
    <s v="-"/>
    <x v="37"/>
    <n v="0"/>
    <n v="0"/>
    <n v="0"/>
    <n v="0"/>
    <n v="9.73"/>
    <n v="0"/>
    <s v="Reserva importada do Sistema TMS. OS: 71960"/>
    <s v="Fornecedor não preenchido! (ACC01)"/>
    <x v="0"/>
    <x v="0"/>
    <s v="Campo Fornecedor"/>
    <x v="0"/>
    <s v="Sistêmico"/>
    <s v="GRUPO KONTIK"/>
    <x v="1"/>
  </r>
  <r>
    <n v="22440128"/>
    <n v="23283730"/>
    <s v="ACC01"/>
    <x v="44"/>
    <d v="2025-07-04T06:05:44"/>
    <x v="1"/>
    <x v="4"/>
    <s v="5AOZYJ"/>
    <s v="TMS"/>
    <s v="ALAN DOS SANTOS"/>
    <s v="Maria Gabriela Stella Azevedo Neves"/>
    <s v="Maria Gabriela Stella Azevedo Neves"/>
    <d v="2025-06-20T18:10:00"/>
    <n v="71180"/>
    <s v="-"/>
    <s v="OFF LINE"/>
    <s v="Cartão de crédito"/>
    <s v="Cartão de crédito"/>
    <x v="1"/>
    <s v="N"/>
    <x v="12"/>
    <s v="Bahiana Distribuidora de Gas"/>
    <s v="-"/>
    <s v="-"/>
    <s v="-"/>
    <x v="10"/>
    <s v="-"/>
    <x v="38"/>
    <n v="0"/>
    <n v="0"/>
    <n v="0"/>
    <n v="0"/>
    <n v="75"/>
    <n v="0"/>
    <s v="Reserva importada do Sistema TMS. OS: 71180"/>
    <s v="Fornecedor não preenchido! (ACC01)"/>
    <x v="0"/>
    <x v="0"/>
    <s v="Campo Fornecedor"/>
    <x v="0"/>
    <s v="Qualidade dos dados"/>
    <s v="KONTIK BUSINESS TRAVEL"/>
    <x v="0"/>
  </r>
  <r>
    <n v="22506803"/>
    <n v="23339539"/>
    <s v="ACC01"/>
    <x v="45"/>
    <d v="2025-07-04T06:10:43"/>
    <x v="1"/>
    <x v="1"/>
    <s v="5C817W"/>
    <s v="TMS"/>
    <s v="BRUNO FERREIRA"/>
    <s v="Tamara Michels Behn"/>
    <s v="Tamara Michels Behn"/>
    <d v="2025-07-03T17:27:00"/>
    <n v="72293"/>
    <s v="-"/>
    <s v="OFF LINE"/>
    <s v="Cartão de crédito"/>
    <s v="Cartão de crédito"/>
    <x v="1"/>
    <s v="N"/>
    <x v="12"/>
    <s v="Bahiana Distribuidora de Gas"/>
    <s v="-"/>
    <s v="-"/>
    <s v="-"/>
    <x v="10"/>
    <s v="-"/>
    <x v="39"/>
    <n v="0"/>
    <n v="0"/>
    <n v="0"/>
    <n v="0"/>
    <n v="500"/>
    <n v="0"/>
    <s v="Reserva importada do Sistema TMS. OS: 72293"/>
    <s v="Fornecedor não preenchido! (ACC01)"/>
    <x v="0"/>
    <x v="0"/>
    <s v="Campo Fornecedor"/>
    <x v="0"/>
    <s v="Qualidade dos dados"/>
    <s v="KONTIK BUSINESS TRAVEL"/>
    <x v="0"/>
  </r>
  <r>
    <n v="22500048"/>
    <n v="23333533"/>
    <s v="ACC01"/>
    <x v="46"/>
    <d v="2025-07-02T19:51:14"/>
    <x v="1"/>
    <x v="1"/>
    <s v="5CQ4BZ"/>
    <s v="TMS"/>
    <s v="FERNANDO DE ALMEIDA"/>
    <s v="Tms"/>
    <s v="Tms"/>
    <d v="2025-07-02T17:42:00"/>
    <n v="72268"/>
    <s v="Caxias do Sul / CXJ"/>
    <s v="ON LINE"/>
    <s v="Invoice"/>
    <s v="Faturado"/>
    <x v="0"/>
    <s v="N"/>
    <x v="12"/>
    <s v="Neogas do Brasil Gas Natural Comprimido S.a."/>
    <s v="-"/>
    <s v="-"/>
    <s v="-"/>
    <x v="10"/>
    <s v="-"/>
    <x v="40"/>
    <n v="0"/>
    <n v="0"/>
    <n v="0"/>
    <n v="0"/>
    <n v="0"/>
    <n v="0"/>
    <s v="Reserva importada do Sistema TMS. OS: 72268"/>
    <s v="Fornecedor não preenchido! (ACC01)"/>
    <x v="0"/>
    <x v="0"/>
    <s v="Campo Fornecedor"/>
    <x v="0"/>
    <s v="Qualidade dos dados"/>
    <s v="KONTIK BUSINESS TRAVEL"/>
    <x v="0"/>
  </r>
  <r>
    <n v="22497086"/>
    <n v="23330615"/>
    <s v="ACC01"/>
    <x v="47"/>
    <d v="2025-07-02T12:56:19"/>
    <x v="1"/>
    <x v="1"/>
    <s v="5CJASP"/>
    <s v="TMS"/>
    <s v="ESDRAS NATHAN GOMES"/>
    <s v="Tms"/>
    <s v="Tms"/>
    <d v="2025-07-02T10:31:00"/>
    <n v="72334"/>
    <s v="São José dos Campos / SJK"/>
    <s v="ON LINE"/>
    <s v="Invoice"/>
    <s v="Faturado"/>
    <x v="0"/>
    <s v="N"/>
    <x v="12"/>
    <s v="Ultragaz-matriz"/>
    <s v="-"/>
    <s v="-"/>
    <s v="-"/>
    <x v="10"/>
    <s v="-"/>
    <x v="41"/>
    <n v="0"/>
    <n v="0"/>
    <n v="0"/>
    <n v="0"/>
    <n v="0"/>
    <n v="0"/>
    <s v="Reserva importada do Sistema TMS. OS: 72334"/>
    <s v="Fornecedor não preenchido! (ACC01)"/>
    <x v="0"/>
    <x v="0"/>
    <s v="Campo Fornecedor"/>
    <x v="0"/>
    <s v="Qualidade dos dados"/>
    <s v="KONTIK BUSINESS TRAVEL"/>
    <x v="0"/>
  </r>
  <r>
    <n v="22445275"/>
    <n v="23288071"/>
    <s v="ACC01"/>
    <x v="48"/>
    <d v="2025-06-24T22:32:47"/>
    <x v="4"/>
    <x v="4"/>
    <s v="UAKADF"/>
    <s v="GOVER"/>
    <s v="HONGSANG JO"/>
    <s v="Gover"/>
    <s v="Gover"/>
    <d v="2025-06-23T19:57:00"/>
    <n v="4556091"/>
    <s v="-"/>
    <s v="OFF LINE"/>
    <s v="Invoice"/>
    <s v="Faturado"/>
    <x v="1"/>
    <s v="N"/>
    <x v="13"/>
    <s v="Samsung Eletronica da Amazonia"/>
    <s v="-"/>
    <s v="-"/>
    <s v="-"/>
    <x v="11"/>
    <s v="-"/>
    <x v="42"/>
    <n v="238.56"/>
    <n v="0"/>
    <n v="0"/>
    <n v="0"/>
    <n v="0"/>
    <n v="0"/>
    <s v="Reserva importada do sistema Gover. Id: 4556091"/>
    <s v="Fornecedor não preenchido! (ACC01)"/>
    <x v="2"/>
    <x v="0"/>
    <s v="Campo Fornecedor"/>
    <x v="0"/>
    <s v="Sistêmico"/>
    <s v="GRUPO KONTIK"/>
    <x v="1"/>
  </r>
  <r>
    <n v="22484378"/>
    <n v="23319579"/>
    <s v="ACC01"/>
    <x v="49"/>
    <d v="2025-07-02T16:01:15"/>
    <x v="1"/>
    <x v="0"/>
    <s v="MTWNRPT"/>
    <s v="SABRE"/>
    <s v="LIGEIRO/FELIPE BERTOLUCCI MR"/>
    <s v="CT"/>
    <s v="CT"/>
    <d v="2025-06-30T09:50:00"/>
    <n v="1890492293"/>
    <s v="-"/>
    <s v="ON LINE"/>
    <s v="Cartão de crédito"/>
    <s v="Cartão de crédito"/>
    <x v="1"/>
    <s v="N"/>
    <x v="14"/>
    <s v="Ihs Brasil Cessao de Infraestruturas S a"/>
    <s v="-"/>
    <s v="-"/>
    <s v="-"/>
    <x v="4"/>
    <s v="-"/>
    <x v="43"/>
    <n v="0"/>
    <n v="0"/>
    <n v="0"/>
    <n v="0"/>
    <n v="0"/>
    <n v="0"/>
    <s v="Reserva importada por HubTravel"/>
    <s v="Fornecedor não preenchido! (ACC01)"/>
    <x v="1"/>
    <x v="0"/>
    <s v="Campo Fornecedor"/>
    <x v="0"/>
    <s v="Sistêmico"/>
    <s v="GRUPO KONTIK"/>
    <x v="1"/>
  </r>
  <r>
    <n v="22496002"/>
    <n v="23329579"/>
    <s v="ACC01"/>
    <x v="50"/>
    <d v="2025-07-02T16:01:26"/>
    <x v="1"/>
    <x v="1"/>
    <s v="JEJJCRC"/>
    <s v="SABRE"/>
    <s v="BENAZZI SERAFIM/LARISSA BENAZZI MS"/>
    <s v="CT"/>
    <s v="CT"/>
    <d v="2025-07-01T13:32:00"/>
    <s v="E2MUST2OU"/>
    <s v="CWB"/>
    <s v="ON LINE"/>
    <s v="Invoice"/>
    <s v="Faturado"/>
    <x v="0"/>
    <s v="N"/>
    <x v="15"/>
    <s v="Basf Catalisadores"/>
    <s v="-"/>
    <s v="-"/>
    <s v="-"/>
    <x v="12"/>
    <s v="-"/>
    <x v="44"/>
    <n v="165.01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505146"/>
    <n v="23337860"/>
    <s v="ACC01"/>
    <x v="51"/>
    <d v="2025-07-03T16:07:06"/>
    <x v="1"/>
    <x v="1"/>
    <s v="YROVOKC"/>
    <s v="SABRE"/>
    <s v="MARIANO DA SILVA/RICARDO MR"/>
    <s v="CT"/>
    <s v="CT"/>
    <d v="2025-07-03T12:25:00"/>
    <s v="182540438-90460"/>
    <s v="REC"/>
    <s v="ON LINE"/>
    <s v="Invoice"/>
    <s v="Faturado"/>
    <x v="0"/>
    <s v="N"/>
    <x v="15"/>
    <s v="Suvinil"/>
    <s v="-"/>
    <s v="-"/>
    <s v="-"/>
    <x v="13"/>
    <s v="-"/>
    <x v="45"/>
    <n v="177.99"/>
    <n v="0"/>
    <n v="0"/>
    <n v="0"/>
    <n v="0"/>
    <n v="0"/>
    <s v="Reserva importada por HubTravel"/>
    <s v="Canal de venda não preenchido! (ACC01)"/>
    <x v="1"/>
    <x v="1"/>
    <s v="Falta de informação Gerencial"/>
    <x v="0"/>
    <s v="Qualidade dos dados"/>
    <s v="KONTIK BUSINESS TRAVEL"/>
    <x v="0"/>
  </r>
  <r>
    <n v="22502897"/>
    <n v="23335708"/>
    <s v="ACC01"/>
    <x v="52"/>
    <d v="2025-07-03T09:48:22"/>
    <x v="1"/>
    <x v="1"/>
    <s v="JMIAEOT"/>
    <s v="SABRE"/>
    <s v="SANTOS/AUREA MAGALHAES MISS"/>
    <s v="CT"/>
    <s v="CT"/>
    <d v="2025-07-03T07:31:00"/>
    <s v="182532156-31044"/>
    <s v="-"/>
    <s v="ON LINE"/>
    <s v="Pagamento direto"/>
    <s v="Pagamento direto"/>
    <x v="1"/>
    <s v="N"/>
    <x v="15"/>
    <s v="Suvinil"/>
    <s v="-"/>
    <s v="-"/>
    <s v="-"/>
    <x v="13"/>
    <s v="-"/>
    <x v="46"/>
    <n v="0"/>
    <n v="0"/>
    <n v="0"/>
    <n v="0"/>
    <n v="0"/>
    <n v="0"/>
    <s v="Reserva importada por HubTravel"/>
    <s v="Canal de venda não preenchido! (ACC01)"/>
    <x v="1"/>
    <x v="1"/>
    <s v="Falta de informação Gerencial"/>
    <x v="0"/>
    <s v="Qualidade dos dados"/>
    <s v="KONTIK BUSINESS TRAVEL"/>
    <x v="0"/>
  </r>
  <r>
    <n v="22503532"/>
    <n v="23336288"/>
    <s v="ACC01"/>
    <x v="53"/>
    <d v="2025-07-03T11:48:35"/>
    <x v="1"/>
    <x v="1"/>
    <s v="HEAMEYT"/>
    <s v="SABRE"/>
    <s v="TEIXEIRA GODINHO JUNIOR/RUBENS MR"/>
    <s v="Felipe Anderson da Silva"/>
    <s v="Felipe Anderson da Silva"/>
    <d v="2025-07-03T09:27:00"/>
    <s v="BA0307251124"/>
    <s v="-"/>
    <s v="OFF LINE"/>
    <s v="Pagamento direto"/>
    <s v="Pagamento direto"/>
    <x v="1"/>
    <s v="N"/>
    <x v="15"/>
    <s v="Suvinil"/>
    <s v="-"/>
    <s v="-"/>
    <s v="-"/>
    <x v="13"/>
    <s v="-"/>
    <x v="47"/>
    <n v="0"/>
    <n v="0"/>
    <n v="0"/>
    <n v="0"/>
    <n v="0"/>
    <n v="0"/>
    <s v="Reserva importada por HubTravel"/>
    <s v="Canal de venda não preenchido! (ACC01)"/>
    <x v="1"/>
    <x v="1"/>
    <s v="Falta de informação Gerencial"/>
    <x v="0"/>
    <s v="Qualidade dos dados"/>
    <s v="KONTIK BUSINESS TRAVEL"/>
    <x v="2"/>
  </r>
  <r>
    <n v="22498633"/>
    <n v="23332146"/>
    <s v="ACC01"/>
    <x v="54"/>
    <d v="2025-07-02T17:07:39"/>
    <x v="1"/>
    <x v="1"/>
    <s v="MZRXRNT"/>
    <s v="SABRE"/>
    <s v="BONALDI/ANDERSON MR"/>
    <s v="Marcelo de Freitas"/>
    <s v="Marcelo de Freitas"/>
    <d v="2025-07-02T13:36:00"/>
    <s v="BA0207251540"/>
    <s v="-"/>
    <s v="OFF LINE"/>
    <s v="Pagamento direto"/>
    <s v="Pagamento direto"/>
    <x v="1"/>
    <s v="N"/>
    <x v="15"/>
    <s v="Basf Sa"/>
    <s v="-"/>
    <s v="-"/>
    <s v="-"/>
    <x v="12"/>
    <s v="-"/>
    <x v="48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492235"/>
    <n v="23326614"/>
    <s v="ACC01"/>
    <x v="55"/>
    <d v="2025-07-02T16:01:18"/>
    <x v="1"/>
    <x v="0"/>
    <s v="HNBYZCC"/>
    <s v="SABRE"/>
    <s v="MOGNOL/GRACIELA MISS"/>
    <s v="Marcelo de Freitas"/>
    <s v="Marcelo de Freitas"/>
    <d v="2025-07-01T14:56:00"/>
    <s v="BA0107251658"/>
    <s v="POA"/>
    <s v="OFF LINE"/>
    <s v="Invoice"/>
    <s v="Faturado"/>
    <x v="0"/>
    <s v="N"/>
    <x v="15"/>
    <s v="Basf Sa"/>
    <s v="-"/>
    <s v="-"/>
    <s v="-"/>
    <x v="12"/>
    <s v="-"/>
    <x v="49"/>
    <n v="249.82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492961"/>
    <n v="23327333"/>
    <s v="ACC01"/>
    <x v="56"/>
    <d v="2025-07-02T16:01:25"/>
    <x v="1"/>
    <x v="0"/>
    <s v="EEOHLTT"/>
    <s v="SABRE"/>
    <s v="TACCONI/CLAUDIO ROBERTO MR"/>
    <s v="Marcelo de Freitas"/>
    <s v="Marcelo de Freitas"/>
    <d v="2025-07-01T16:17:00"/>
    <s v="BA0107251821"/>
    <s v="-"/>
    <s v="OFF LINE"/>
    <s v="Pagamento direto"/>
    <s v="Pagamento direto"/>
    <x v="1"/>
    <s v="N"/>
    <x v="15"/>
    <s v="Basf Sa"/>
    <s v="-"/>
    <s v="-"/>
    <s v="-"/>
    <x v="12"/>
    <s v="-"/>
    <x v="50"/>
    <n v="28.62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492961"/>
    <n v="23327335"/>
    <s v="ACC02"/>
    <x v="56"/>
    <d v="2025-07-02T16:01:25"/>
    <x v="1"/>
    <x v="0"/>
    <s v="EEOHLTT"/>
    <s v="SABRE"/>
    <s v="TACCONI/CLAUDIO ROBERTO MR"/>
    <s v="Marcelo de Freitas"/>
    <s v="Marcelo de Freitas"/>
    <d v="2025-07-01T16:17:00"/>
    <s v="BA0107251821"/>
    <s v="-"/>
    <s v="OFF LINE"/>
    <s v="Pagamento direto"/>
    <s v="Pagamento direto"/>
    <x v="1"/>
    <s v="N"/>
    <x v="15"/>
    <s v="Basf Sa"/>
    <s v="-"/>
    <s v="-"/>
    <s v="-"/>
    <x v="12"/>
    <s v="-"/>
    <x v="51"/>
    <n v="31.5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492653"/>
    <n v="23327019"/>
    <s v="ACC01"/>
    <x v="57"/>
    <d v="2025-07-02T16:01:23"/>
    <x v="1"/>
    <x v="0"/>
    <s v="CUWSAAT"/>
    <s v="SABRE"/>
    <s v="VENTURINI/ROMAIN MR"/>
    <s v="CT"/>
    <s v="CT"/>
    <d v="2025-06-25T08:43:00"/>
    <s v="CUWSAA"/>
    <s v="-"/>
    <s v="ON LINE"/>
    <s v="Pagamento direto"/>
    <s v="Pagamento direto"/>
    <x v="1"/>
    <s v="N"/>
    <x v="15"/>
    <s v="Basf Sa"/>
    <s v="-"/>
    <s v="-"/>
    <s v="-"/>
    <x v="12"/>
    <s v="-"/>
    <x v="52"/>
    <n v="0"/>
    <n v="0"/>
    <n v="0"/>
    <n v="0"/>
    <n v="0"/>
    <n v="0"/>
    <s v="Reserva importada por HubTravel"/>
    <s v="Fornecedor não preenchido! (ACC01)"/>
    <x v="1"/>
    <x v="0"/>
    <s v="Campo Fornecedor"/>
    <x v="0"/>
    <s v="Sistêmico"/>
    <s v="GRUPO KONTIK"/>
    <x v="1"/>
  </r>
  <r>
    <n v="22492653"/>
    <n v="23327020"/>
    <s v="ACC02"/>
    <x v="57"/>
    <d v="2025-07-02T16:01:23"/>
    <x v="1"/>
    <x v="0"/>
    <s v="CUWSAAT"/>
    <s v="SABRE"/>
    <s v="VENTURINI/ROMAIN MR"/>
    <s v="CT"/>
    <s v="CT"/>
    <d v="2025-06-25T08:43:00"/>
    <s v="CUWSAA"/>
    <s v="-"/>
    <s v="ON LINE"/>
    <s v="Pagamento direto"/>
    <s v="Pagamento direto"/>
    <x v="1"/>
    <s v="N"/>
    <x v="15"/>
    <s v="Basf Sa"/>
    <s v="-"/>
    <s v="-"/>
    <s v="-"/>
    <x v="12"/>
    <s v="-"/>
    <x v="53"/>
    <n v="0"/>
    <n v="0"/>
    <n v="0"/>
    <n v="0"/>
    <n v="0"/>
    <n v="0"/>
    <s v="Reserva importada por HubTravel"/>
    <s v="Fornecedor não preenchido! (ACC01)"/>
    <x v="1"/>
    <x v="0"/>
    <s v="Campo Fornecedor"/>
    <x v="0"/>
    <s v="Sistêmico"/>
    <s v="GRUPO KONTIK"/>
    <x v="1"/>
  </r>
  <r>
    <n v="22491324"/>
    <n v="23325726"/>
    <s v="ACC01"/>
    <x v="58"/>
    <d v="2025-07-02T16:01:16"/>
    <x v="1"/>
    <x v="0"/>
    <s v="WRYARJT"/>
    <s v="SABRE"/>
    <s v="FERNANDES GOMES/FELIPE MR"/>
    <s v="CT"/>
    <s v="CT"/>
    <d v="2025-07-01T11:25:00"/>
    <s v="WRYARJ"/>
    <s v="-"/>
    <s v="ON LINE"/>
    <s v="Pagamento direto"/>
    <s v="Pagamento direto"/>
    <x v="1"/>
    <s v="N"/>
    <x v="15"/>
    <s v="Basf Sa"/>
    <s v="-"/>
    <s v="-"/>
    <s v="-"/>
    <x v="12"/>
    <s v="-"/>
    <x v="54"/>
    <n v="25.64"/>
    <n v="0"/>
    <n v="0"/>
    <n v="0"/>
    <n v="0"/>
    <n v="0"/>
    <s v="Reserva importada por HubTravel"/>
    <s v="Fornecedor não preenchido! (ACC01)"/>
    <x v="1"/>
    <x v="0"/>
    <s v="Campo Fornecedor"/>
    <x v="0"/>
    <s v="Sistêmico"/>
    <s v="GRUPO KONTIK"/>
    <x v="1"/>
  </r>
  <r>
    <n v="22491829"/>
    <n v="23326225"/>
    <s v="ACC01"/>
    <x v="59"/>
    <d v="2025-07-02T16:01:17"/>
    <x v="1"/>
    <x v="0"/>
    <s v="NKWKAPT"/>
    <s v="SABRE"/>
    <s v="CRUZ GARCIA/EDUARDO MR"/>
    <s v="CT"/>
    <s v="CT"/>
    <d v="2025-07-01T08:55:00"/>
    <s v="NKWKAP"/>
    <s v="-"/>
    <s v="ON LINE"/>
    <s v="Pagamento direto"/>
    <s v="Pagamento direto"/>
    <x v="1"/>
    <s v="N"/>
    <x v="15"/>
    <s v="Basf Sa"/>
    <s v="-"/>
    <s v="-"/>
    <s v="-"/>
    <x v="12"/>
    <s v="-"/>
    <x v="55"/>
    <n v="0"/>
    <n v="0"/>
    <n v="0"/>
    <n v="0"/>
    <n v="0"/>
    <n v="0"/>
    <s v="Reserva importada por HubTravel"/>
    <s v="Fornecedor não preenchido! (ACC01)"/>
    <x v="1"/>
    <x v="0"/>
    <s v="Campo Fornecedor"/>
    <x v="0"/>
    <s v="Sistêmico"/>
    <s v="GRUPO KONTIK"/>
    <x v="1"/>
  </r>
  <r>
    <n v="22491133"/>
    <n v="23325550"/>
    <s v="ACC01"/>
    <x v="60"/>
    <d v="2025-07-02T16:01:15"/>
    <x v="1"/>
    <x v="0"/>
    <s v="CDSYMHC"/>
    <s v="SABRE"/>
    <s v="NASCIMENTO/JULIA MARTINHO DE SOUZA MRS"/>
    <s v="CT"/>
    <s v="CT"/>
    <d v="2025-06-09T13:38:00"/>
    <s v="C2SBJF4ZO"/>
    <s v="CGB"/>
    <s v="ON LINE"/>
    <s v="Invoice"/>
    <s v="Faturado"/>
    <x v="0"/>
    <s v="N"/>
    <x v="15"/>
    <s v="Basf Sa"/>
    <s v="-"/>
    <s v="-"/>
    <s v="-"/>
    <x v="12"/>
    <s v="-"/>
    <x v="56"/>
    <n v="103.13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505147"/>
    <n v="23337861"/>
    <s v="ACC01"/>
    <x v="61"/>
    <d v="2025-07-03T16:07:06"/>
    <x v="1"/>
    <x v="1"/>
    <s v="SAUOVMT"/>
    <s v="SABRE"/>
    <s v="MURILO/MURILO"/>
    <s v="CT"/>
    <s v="CT"/>
    <d v="2025-07-03T12:35:00"/>
    <s v="SAUOVM"/>
    <s v="-"/>
    <s v="ON LINE"/>
    <s v="Pagamento direto"/>
    <s v="Pagamento direto"/>
    <x v="1"/>
    <s v="N"/>
    <x v="15"/>
    <s v="Basf Sa"/>
    <s v="-"/>
    <s v="-"/>
    <s v="-"/>
    <x v="12"/>
    <s v="-"/>
    <x v="57"/>
    <n v="65.8"/>
    <n v="0"/>
    <n v="0"/>
    <n v="0"/>
    <n v="0"/>
    <n v="0"/>
    <s v="Reserva importada por HubTravel"/>
    <s v="Fornecedor não preenchido! (ACC01)"/>
    <x v="1"/>
    <x v="0"/>
    <s v="Campo Fornecedor"/>
    <x v="0"/>
    <s v="Sistêmico"/>
    <s v="GRUPO KONTIK"/>
    <x v="1"/>
  </r>
  <r>
    <n v="22506538"/>
    <n v="23339258"/>
    <s v="ACC01"/>
    <x v="62"/>
    <d v="2025-07-03T19:06:08"/>
    <x v="1"/>
    <x v="1"/>
    <s v="WZZQWSC"/>
    <s v="SABRE"/>
    <s v="DE OLIVEIRA/FERNANDO FRANCO MR"/>
    <s v="CT"/>
    <s v="CT"/>
    <d v="2025-07-03T16:20:00"/>
    <s v="WZZQWS"/>
    <s v="CGB"/>
    <s v="ON LINE"/>
    <s v="Invoice"/>
    <s v="Faturado"/>
    <x v="0"/>
    <s v="N"/>
    <x v="15"/>
    <s v="Basf Sa"/>
    <s v="-"/>
    <s v="-"/>
    <s v="-"/>
    <x v="12"/>
    <s v="-"/>
    <x v="58"/>
    <n v="77.260000000000005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506963"/>
    <n v="23339699"/>
    <s v="ACC01"/>
    <x v="63"/>
    <d v="2025-07-03T19:06:09"/>
    <x v="1"/>
    <x v="1"/>
    <s v="GEETUBC"/>
    <s v="SABRE"/>
    <s v="DE OLIVEIRA/FERNANDO FRANCO MR"/>
    <s v="CT"/>
    <s v="CT"/>
    <d v="2025-07-03T16:42:00"/>
    <s v="GEETUB"/>
    <s v="OPS"/>
    <s v="ON LINE"/>
    <s v="Invoice"/>
    <s v="Faturado"/>
    <x v="0"/>
    <s v="N"/>
    <x v="15"/>
    <s v="Basf Sa"/>
    <s v="-"/>
    <s v="-"/>
    <s v="-"/>
    <x v="12"/>
    <s v="-"/>
    <x v="59"/>
    <n v="423.96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496296"/>
    <n v="23329847"/>
    <s v="ACC01"/>
    <x v="64"/>
    <d v="2025-07-02T16:01:27"/>
    <x v="1"/>
    <x v="1"/>
    <s v="OQZBOGT"/>
    <s v="SABRE"/>
    <s v="UREL/RODRIGO DE AZEVEDO MR"/>
    <s v="CT"/>
    <s v="CT"/>
    <d v="2025-06-28T10:44:00"/>
    <s v="OQZBOG"/>
    <s v="-"/>
    <s v="ON LINE"/>
    <s v="Pagamento direto"/>
    <s v="Pagamento direto"/>
    <x v="1"/>
    <s v="N"/>
    <x v="15"/>
    <s v="Basf Sa"/>
    <s v="-"/>
    <s v="-"/>
    <s v="-"/>
    <x v="12"/>
    <s v="-"/>
    <x v="60"/>
    <n v="0"/>
    <n v="0"/>
    <n v="0"/>
    <n v="0"/>
    <n v="0"/>
    <n v="0"/>
    <s v="Reserva importada por HubTravel"/>
    <s v="Fornecedor não preenchido! (ACC01)"/>
    <x v="1"/>
    <x v="0"/>
    <s v="Campo Fornecedor"/>
    <x v="0"/>
    <s v="Sistêmico"/>
    <s v="GRUPO KONTIK"/>
    <x v="1"/>
  </r>
  <r>
    <n v="22496296"/>
    <n v="23329848"/>
    <s v="ACC02"/>
    <x v="64"/>
    <d v="2025-07-02T16:01:27"/>
    <x v="1"/>
    <x v="1"/>
    <s v="OQZBOGT"/>
    <s v="SABRE"/>
    <s v="UREL/RODRIGO DE AZEVEDO MR"/>
    <s v="CT"/>
    <s v="CT"/>
    <d v="2025-06-28T10:44:00"/>
    <s v="OQZBOG"/>
    <s v="-"/>
    <s v="ON LINE"/>
    <s v="Pagamento direto"/>
    <s v="Pagamento direto"/>
    <x v="1"/>
    <s v="N"/>
    <x v="15"/>
    <s v="Basf Sa"/>
    <s v="-"/>
    <s v="-"/>
    <s v="-"/>
    <x v="12"/>
    <s v="-"/>
    <x v="61"/>
    <n v="0"/>
    <n v="0"/>
    <n v="0"/>
    <n v="0"/>
    <n v="0"/>
    <n v="0"/>
    <s v="Reserva importada por HubTravel"/>
    <s v="Fornecedor não preenchido! (ACC01)"/>
    <x v="1"/>
    <x v="0"/>
    <s v="Campo Fornecedor"/>
    <x v="0"/>
    <s v="Sistêmico"/>
    <s v="GRUPO KONTIK"/>
    <x v="1"/>
  </r>
  <r>
    <n v="22497774"/>
    <n v="23331288"/>
    <s v="ACC01"/>
    <x v="65"/>
    <d v="2025-07-02T16:06:23"/>
    <x v="1"/>
    <x v="1"/>
    <s v="MPIJCAT"/>
    <s v="SABRE"/>
    <s v="BRANDAO/ALESSANDRO PEREIRA MR"/>
    <s v="CT"/>
    <s v="CT"/>
    <d v="2025-05-27T20:07:00"/>
    <s v="C2187O3M5"/>
    <s v="-"/>
    <s v="ON LINE"/>
    <s v="Pagamento direto"/>
    <s v="Pagamento direto"/>
    <x v="1"/>
    <s v="N"/>
    <x v="15"/>
    <s v="Basf Sa"/>
    <s v="-"/>
    <s v="-"/>
    <s v="-"/>
    <x v="12"/>
    <s v="-"/>
    <x v="62"/>
    <n v="0"/>
    <n v="0"/>
    <n v="0"/>
    <n v="0"/>
    <n v="0"/>
    <n v="0"/>
    <s v="Reserva importada por HubTravel"/>
    <s v="Fornecedor não preenchido! (ACC01)"/>
    <x v="1"/>
    <x v="0"/>
    <s v="Campo Fornecedor"/>
    <x v="0"/>
    <s v="Sistêmico"/>
    <s v="GRUPO KONTIK"/>
    <x v="1"/>
  </r>
  <r>
    <n v="22497773"/>
    <n v="23331287"/>
    <s v="ACC01"/>
    <x v="66"/>
    <d v="2025-07-02T16:06:16"/>
    <x v="1"/>
    <x v="1"/>
    <s v="DFMVIEC"/>
    <s v="SABRE"/>
    <s v="GAZMENGA/RICARDO MICUCCI MR"/>
    <s v="Marcelo de Freitas"/>
    <s v="Marcelo de Freitas"/>
    <d v="2025-07-02T09:31:00"/>
    <s v="BA0207251133"/>
    <s v="REC"/>
    <s v="OFF LINE"/>
    <s v="Invoice"/>
    <s v="Faturado"/>
    <x v="0"/>
    <s v="N"/>
    <x v="15"/>
    <s v="Suvinil"/>
    <s v="-"/>
    <s v="-"/>
    <s v="-"/>
    <x v="13"/>
    <s v="-"/>
    <x v="49"/>
    <n v="249.82"/>
    <n v="0"/>
    <n v="0"/>
    <n v="0"/>
    <n v="0"/>
    <n v="0"/>
    <s v="Reserva importada por HubTravel"/>
    <s v="Canal de venda não preenchido! (ACC01)"/>
    <x v="1"/>
    <x v="1"/>
    <s v="Falta de informação Gerencial"/>
    <x v="0"/>
    <s v="Qualidade dos dados"/>
    <s v="KONTIK BUSINESS TRAVEL"/>
    <x v="2"/>
  </r>
  <r>
    <n v="22504674"/>
    <n v="23337396"/>
    <s v="ACC01"/>
    <x v="67"/>
    <d v="2025-07-03T14:36:22"/>
    <x v="1"/>
    <x v="1"/>
    <s v="LEKNVJC"/>
    <s v="SABRE"/>
    <s v="HORIE/PAULO MR"/>
    <s v="Felipe Anderson da Silva"/>
    <s v="Felipe Anderson da Silva"/>
    <d v="2025-07-03T11:57:00"/>
    <s v="BA0307251357"/>
    <s v="REC"/>
    <s v="OFF LINE"/>
    <s v="Invoice"/>
    <s v="Faturado"/>
    <x v="0"/>
    <s v="N"/>
    <x v="15"/>
    <s v="Basf Sa"/>
    <s v="-"/>
    <s v="-"/>
    <s v="-"/>
    <x v="12"/>
    <s v="-"/>
    <x v="63"/>
    <n v="316.5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505673"/>
    <n v="23338373"/>
    <s v="ACC01"/>
    <x v="68"/>
    <d v="2025-07-03T17:42:29"/>
    <x v="1"/>
    <x v="1"/>
    <s v="QLGBHAC"/>
    <s v="SABRE"/>
    <s v="GUIDINI/ELIAS MR"/>
    <s v="Marcelo Pereira de Melo"/>
    <s v="Marcelo Pereira de Melo"/>
    <d v="2025-07-03T15:06:00"/>
    <s v="BA03072025"/>
    <s v="GYN"/>
    <s v="OFF LINE"/>
    <s v="Invoice"/>
    <s v="Faturado"/>
    <x v="0"/>
    <s v="N"/>
    <x v="15"/>
    <s v="Basf Sa"/>
    <s v="-"/>
    <s v="-"/>
    <s v="-"/>
    <x v="12"/>
    <s v="-"/>
    <x v="64"/>
    <n v="215.41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498545"/>
    <n v="23332065"/>
    <s v="ACC01"/>
    <x v="69"/>
    <d v="2025-07-02T16:48:36"/>
    <x v="1"/>
    <x v="1"/>
    <s v="YJOSRLT"/>
    <s v="SABRE"/>
    <s v="CREMONINI/FABIANA MRS"/>
    <s v="CT"/>
    <s v="CT"/>
    <d v="2025-07-02T13:32:00"/>
    <s v="182513807-66989"/>
    <s v="-"/>
    <s v="ON LINE"/>
    <s v="Pagamento direto"/>
    <s v="Pagamento direto"/>
    <x v="1"/>
    <s v="N"/>
    <x v="15"/>
    <s v="Chemetall do Brasil"/>
    <s v="-"/>
    <s v="-"/>
    <s v="-"/>
    <x v="12"/>
    <s v="-"/>
    <x v="65"/>
    <n v="0"/>
    <n v="0"/>
    <n v="0"/>
    <n v="0"/>
    <n v="0"/>
    <n v="0"/>
    <s v="Reserva importada por HubTravel"/>
    <s v="Fornecedor não preenchido! (ACC01)"/>
    <x v="1"/>
    <x v="0"/>
    <s v="Campo Fornecedor"/>
    <x v="0"/>
    <s v="Sistêmico"/>
    <s v="GRUPO KONTIK"/>
    <x v="1"/>
  </r>
  <r>
    <n v="22441186"/>
    <n v="23284343"/>
    <s v="ACC01"/>
    <x v="70"/>
    <d v="2025-07-04T06:10:08"/>
    <x v="1"/>
    <x v="4"/>
    <s v="5A68JJ"/>
    <s v="TMS"/>
    <s v="THIAGO NICOLETTI"/>
    <s v="Claudia Lucia Stella"/>
    <s v="Claudia Lucia Stella"/>
    <d v="2025-06-16T17:02:00"/>
    <n v="12774"/>
    <s v="-"/>
    <s v="OFF LINE"/>
    <s v="Invoice"/>
    <s v="Faturado"/>
    <x v="2"/>
    <s v="N"/>
    <x v="16"/>
    <s v="Odontoprev S a"/>
    <s v="-"/>
    <s v="-"/>
    <s v="-"/>
    <x v="14"/>
    <s v="-"/>
    <x v="66"/>
    <n v="0"/>
    <n v="0"/>
    <n v="0"/>
    <n v="0"/>
    <n v="0"/>
    <n v="0"/>
    <s v="Reserva importada do Sistema TMS. OS: 12774"/>
    <s v="Fornecedor não preenchido! (ACC01)"/>
    <x v="0"/>
    <x v="0"/>
    <s v="Campo Fornecedor"/>
    <x v="0"/>
    <s v="Qualidade dos dados"/>
    <s v="KONTIK BUSINESS TRAVEL"/>
    <x v="0"/>
  </r>
  <r>
    <n v="22496624"/>
    <n v="23330163"/>
    <s v="ACC01"/>
    <x v="71"/>
    <d v="2025-07-02T12:08:23"/>
    <x v="1"/>
    <x v="1"/>
    <s v="ONNOJCC"/>
    <s v="SABRE"/>
    <s v="LAZARI/ALEXANDRE MR"/>
    <s v="WS"/>
    <s v="WS"/>
    <d v="2025-07-02T08:55:00"/>
    <s v="ONNOJC"/>
    <s v="CNF"/>
    <s v="ON LINE"/>
    <s v="Invoice"/>
    <s v="Faturado"/>
    <x v="0"/>
    <s v="N"/>
    <x v="17"/>
    <s v="Sibelco - Pedra do Indaia - Matriz"/>
    <s v="-"/>
    <s v="-"/>
    <s v="-"/>
    <x v="15"/>
    <s v="-"/>
    <x v="67"/>
    <n v="272.08999999999997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503672"/>
    <n v="23336429"/>
    <s v="ACC01"/>
    <x v="72"/>
    <d v="2025-07-03T12:12:34"/>
    <x v="1"/>
    <x v="1"/>
    <s v="5C5E6A"/>
    <s v="LEMONTECH"/>
    <s v="ANAF/NATAN"/>
    <s v="Daniel Luis Soares"/>
    <s v="Daniel Luis Soares"/>
    <d v="2025-07-03T11:41:00"/>
    <n v="16973869"/>
    <s v="-"/>
    <s v="OFF LINE"/>
    <s v="Cartão de crédito"/>
    <s v="Cartão de crédito"/>
    <x v="2"/>
    <s v="N"/>
    <x v="18"/>
    <s v="Camicado Houseware"/>
    <s v="-"/>
    <s v="-"/>
    <s v="-"/>
    <x v="16"/>
    <s v="-"/>
    <x v="68"/>
    <n v="0"/>
    <n v="0"/>
    <n v="0"/>
    <n v="0"/>
    <n v="0"/>
    <n v="0"/>
    <s v="Reserva importada do Sistema Lemontech. Solicitação: 16973869"/>
    <s v="Fornecedor não preenchido! (ACC01)"/>
    <x v="3"/>
    <x v="0"/>
    <s v="Campo Fornecedor"/>
    <x v="0"/>
    <s v="Qualidade dos dados"/>
    <s v="KONTIK BUSINESS TRAVEL"/>
    <x v="0"/>
  </r>
  <r>
    <n v="22505177"/>
    <n v="23337894"/>
    <s v="ACC01"/>
    <x v="73"/>
    <d v="2025-07-04T06:06:34"/>
    <x v="1"/>
    <x v="1"/>
    <s v="5C1M12"/>
    <s v="LEMONTECH"/>
    <s v="DE OLIVEIRA/DYECE"/>
    <s v="Lemontech"/>
    <s v="Lemontech"/>
    <d v="2025-07-03T00:00:00"/>
    <n v="16976879"/>
    <s v="-"/>
    <s v="ON LINE"/>
    <s v="Cartão de crédito"/>
    <s v="Cartão de crédito"/>
    <x v="1"/>
    <s v="N"/>
    <x v="18"/>
    <s v="Lojas Renner"/>
    <s v="-"/>
    <s v="-"/>
    <s v="-"/>
    <x v="16"/>
    <s v="-"/>
    <x v="69"/>
    <n v="0"/>
    <n v="0"/>
    <n v="0"/>
    <n v="0"/>
    <n v="25.33"/>
    <n v="0"/>
    <s v="Reserva importada do Sistema Lemontech. Solicitação: 16976879"/>
    <s v="Fornecedor não preenchido! (ACC01)"/>
    <x v="3"/>
    <x v="0"/>
    <s v="Campo Fornecedor"/>
    <x v="0"/>
    <s v="Qualidade dos dados"/>
    <s v="KONTIK BUSINESS TRAVEL"/>
    <x v="0"/>
  </r>
  <r>
    <n v="22505178"/>
    <n v="23337895"/>
    <s v="ACC01"/>
    <x v="74"/>
    <d v="2025-07-04T06:06:34"/>
    <x v="1"/>
    <x v="1"/>
    <s v="5CWPAS"/>
    <s v="LEMONTECH"/>
    <s v="KUNZLER/JULIANA"/>
    <s v="Lemontech"/>
    <s v="Lemontech"/>
    <d v="2025-07-03T00:00:00"/>
    <n v="16976902"/>
    <s v="-"/>
    <s v="ON LINE"/>
    <s v="Cartão de crédito"/>
    <s v="Cartão de crédito"/>
    <x v="1"/>
    <s v="N"/>
    <x v="18"/>
    <s v="Lojas Renner"/>
    <s v="-"/>
    <s v="-"/>
    <s v="-"/>
    <x v="16"/>
    <s v="-"/>
    <x v="69"/>
    <n v="0"/>
    <n v="0"/>
    <n v="0"/>
    <n v="0"/>
    <n v="25.33"/>
    <n v="0"/>
    <s v="Reserva importada do Sistema Lemontech. Solicitação: 16976902"/>
    <s v="Fornecedor não preenchido! (ACC01)"/>
    <x v="3"/>
    <x v="0"/>
    <s v="Campo Fornecedor"/>
    <x v="0"/>
    <s v="Qualidade dos dados"/>
    <s v="KONTIK BUSINESS TRAVEL"/>
    <x v="0"/>
  </r>
  <r>
    <n v="22504833"/>
    <n v="23337541"/>
    <s v="ACC01"/>
    <x v="75"/>
    <d v="2025-07-03T15:07:03"/>
    <x v="1"/>
    <x v="1"/>
    <s v="5C5PBW"/>
    <s v="LEMONTECH"/>
    <s v="BOHRER DORNELES/AMANDA"/>
    <s v="Hiran Ricardo da Silva Ramos"/>
    <s v="Hiran Ricardo da Silva Ramos"/>
    <d v="2025-07-02T18:01:00"/>
    <n v="16969305"/>
    <s v="-"/>
    <s v="OFF LINE"/>
    <s v="Invoice"/>
    <s v="Faturado"/>
    <x v="2"/>
    <s v="N"/>
    <x v="18"/>
    <s v="Lojas Renner"/>
    <s v="-"/>
    <s v="-"/>
    <s v="-"/>
    <x v="16"/>
    <s v="-"/>
    <x v="70"/>
    <n v="0"/>
    <n v="0"/>
    <n v="0"/>
    <n v="0"/>
    <n v="0"/>
    <n v="0"/>
    <s v="Reserva importada do Sistema Lemontech. Solicitação: 16969305"/>
    <s v="Fornecedor não preenchido! (ACC01)"/>
    <x v="3"/>
    <x v="0"/>
    <s v="Campo Fornecedor"/>
    <x v="0"/>
    <s v="Qualidade dos dados"/>
    <s v="KONTIK BUSINESS TRAVEL"/>
    <x v="0"/>
  </r>
  <r>
    <n v="22504819"/>
    <n v="23337527"/>
    <s v="ACC01"/>
    <x v="76"/>
    <d v="2025-07-03T15:06:27"/>
    <x v="1"/>
    <x v="1"/>
    <s v="5CVLOQ"/>
    <s v="LEMONTECH"/>
    <s v="HORN/ELIS"/>
    <s v="Hiran Ricardo da Silva Ramos"/>
    <s v="Hiran Ricardo da Silva Ramos"/>
    <d v="2025-07-02T10:35:00"/>
    <n v="16963114"/>
    <s v="-"/>
    <s v="OFF LINE"/>
    <s v="Cartão de crédito"/>
    <s v="Cartão AMEX"/>
    <x v="2"/>
    <s v="N"/>
    <x v="18"/>
    <s v="Lojas Renner"/>
    <s v="-"/>
    <s v="-"/>
    <s v="-"/>
    <x v="16"/>
    <s v="-"/>
    <x v="71"/>
    <n v="0"/>
    <n v="0"/>
    <n v="0"/>
    <n v="0"/>
    <n v="0"/>
    <n v="0"/>
    <s v="Reserva importada do Sistema Lemontech. Solicitação: 16963114"/>
    <s v="Fornecedor não preenchido! (ACC01)"/>
    <x v="3"/>
    <x v="0"/>
    <s v="Campo Fornecedor"/>
    <x v="0"/>
    <s v="Qualidade dos dados"/>
    <s v="KONTIK BUSINESS TRAVEL"/>
    <x v="0"/>
  </r>
  <r>
    <n v="22496679"/>
    <n v="23330219"/>
    <s v="ACC01"/>
    <x v="77"/>
    <d v="2025-07-04T06:06:30"/>
    <x v="1"/>
    <x v="1"/>
    <s v="5C41PP"/>
    <s v="LEMONTECH"/>
    <s v="RUSSO/ANA"/>
    <s v="Hiran Ricardo da Silva Ramos"/>
    <s v="Hiran Ricardo da Silva Ramos"/>
    <d v="2025-07-02T00:00:00"/>
    <n v="16962428"/>
    <s v="-"/>
    <s v="ON LINE"/>
    <s v="Invoice"/>
    <s v="Faturado"/>
    <x v="1"/>
    <s v="N"/>
    <x v="18"/>
    <s v="Lojas Renner"/>
    <s v="-"/>
    <s v="-"/>
    <s v="-"/>
    <x v="16"/>
    <s v="-"/>
    <x v="72"/>
    <n v="0"/>
    <n v="0"/>
    <n v="0"/>
    <n v="0"/>
    <n v="0"/>
    <n v="0"/>
    <s v="Reserva importada do Sistema Lemontech. Solicitação: 16962428"/>
    <s v="Fornecedor não preenchido! (ACC01)"/>
    <x v="3"/>
    <x v="0"/>
    <s v="Campo Fornecedor"/>
    <x v="0"/>
    <s v="Qualidade dos dados"/>
    <s v="KONTIK BUSINESS TRAVEL"/>
    <x v="0"/>
  </r>
  <r>
    <n v="22498680"/>
    <n v="23332206"/>
    <s v="ACC01"/>
    <x v="78"/>
    <d v="2025-07-02T17:07:07"/>
    <x v="1"/>
    <x v="1"/>
    <s v="5C4S5P"/>
    <s v="LEMONTECH"/>
    <s v="HENDGES/TAIS"/>
    <s v="Hiran Ricardo da Silva Ramos"/>
    <s v="Hiran Ricardo da Silva Ramos"/>
    <d v="2025-07-02T10:34:00"/>
    <n v="16963076"/>
    <s v="-"/>
    <s v="OFF LINE"/>
    <s v="Cartão de crédito"/>
    <s v="Cartão AMEX"/>
    <x v="2"/>
    <s v="N"/>
    <x v="18"/>
    <s v="Lojas Renner"/>
    <s v="-"/>
    <s v="-"/>
    <s v="-"/>
    <x v="16"/>
    <s v="-"/>
    <x v="73"/>
    <n v="0"/>
    <n v="0"/>
    <n v="0"/>
    <n v="0"/>
    <n v="0"/>
    <n v="0"/>
    <s v="Reserva importada do Sistema Lemontech. Solicitação: 16963076"/>
    <s v="Fornecedor não preenchido! (ACC01)"/>
    <x v="3"/>
    <x v="0"/>
    <s v="Campo Fornecedor"/>
    <x v="0"/>
    <s v="Qualidade dos dados"/>
    <s v="KONTIK BUSINESS TRAVEL"/>
    <x v="0"/>
  </r>
  <r>
    <n v="22497329"/>
    <n v="23330847"/>
    <s v="ACC01"/>
    <x v="79"/>
    <d v="2025-07-04T06:06:31"/>
    <x v="1"/>
    <x v="1"/>
    <s v="5CCAC0"/>
    <s v="LEMONTECH"/>
    <s v="DIFINI/ROBERTA"/>
    <s v="Ana Cristina Neto de Almeida"/>
    <s v="Ana Cristina Neto de Almeida"/>
    <d v="2025-07-02T00:00:00"/>
    <n v="16962445"/>
    <s v="-"/>
    <s v="ON LINE"/>
    <s v="Invoice"/>
    <s v="Faturado"/>
    <x v="1"/>
    <s v="N"/>
    <x v="18"/>
    <s v="Lojas Renner"/>
    <s v="-"/>
    <s v="-"/>
    <s v="-"/>
    <x v="16"/>
    <s v="-"/>
    <x v="74"/>
    <n v="0"/>
    <n v="0"/>
    <n v="0"/>
    <n v="0"/>
    <n v="0"/>
    <n v="0"/>
    <s v="Reserva importada do Sistema Lemontech. Solicitação: 16962445"/>
    <s v="Fornecedor não preenchido! (ACC01)"/>
    <x v="3"/>
    <x v="0"/>
    <s v="Campo Fornecedor"/>
    <x v="0"/>
    <s v="Qualidade dos dados"/>
    <s v="KONTIK BUSINESS TRAVEL"/>
    <x v="0"/>
  </r>
  <r>
    <n v="22493399"/>
    <n v="23327743"/>
    <s v="ACC01"/>
    <x v="80"/>
    <d v="2025-07-01T19:06:43"/>
    <x v="0"/>
    <x v="0"/>
    <s v="5BKU59"/>
    <s v="LEMONTECH"/>
    <s v="MARTINS/PATRICIA"/>
    <s v="Vitoria Silva Lopes"/>
    <s v="Vitoria Silva Lopes"/>
    <d v="2025-06-30T14:39:00"/>
    <n v="16943811"/>
    <s v="-"/>
    <s v="OFF LINE"/>
    <s v="Cartão de crédito"/>
    <s v="Cartão de crédito"/>
    <x v="2"/>
    <s v="N"/>
    <x v="18"/>
    <s v="Lojas Renner"/>
    <s v="-"/>
    <s v="-"/>
    <s v="-"/>
    <x v="16"/>
    <s v="-"/>
    <x v="75"/>
    <n v="0"/>
    <n v="0"/>
    <n v="0"/>
    <n v="0"/>
    <n v="0"/>
    <n v="0"/>
    <s v="Reserva importada do Sistema Lemontech. Solicitação: 16943811"/>
    <s v="Fornecedor não preenchido! (ACC01)"/>
    <x v="3"/>
    <x v="0"/>
    <s v="Campo Fornecedor"/>
    <x v="0"/>
    <s v="Qualidade dos dados"/>
    <s v="KONTIK BUSINESS TRAVEL"/>
    <x v="0"/>
  </r>
  <r>
    <n v="22502941"/>
    <n v="23335751"/>
    <s v="ACC01"/>
    <x v="81"/>
    <d v="2025-07-03T10:00:49"/>
    <x v="1"/>
    <x v="1"/>
    <s v="5CK2RZ"/>
    <s v="LEMONTECH"/>
    <s v="NATALIA MAUS SUAREZ"/>
    <s v="Vitoria Silva Lopes"/>
    <s v="Vitoria Silva Lopes"/>
    <d v="2025-06-30T10:42:00"/>
    <n v="16885724"/>
    <s v="-"/>
    <s v="OFF LINE"/>
    <s v="Invoice"/>
    <s v="Faturado"/>
    <x v="2"/>
    <s v="N"/>
    <x v="18"/>
    <s v="Lojas Renner"/>
    <s v="-"/>
    <s v="-"/>
    <s v="-"/>
    <x v="16"/>
    <s v="-"/>
    <x v="76"/>
    <n v="48.96"/>
    <n v="10.95"/>
    <n v="0"/>
    <n v="0"/>
    <n v="0"/>
    <n v="0"/>
    <s v="Reserva importada do Sistema Lemontech. Solicitação: 16885724"/>
    <s v="Fornecedor não preenchido! (ACC01)"/>
    <x v="3"/>
    <x v="0"/>
    <s v="Campo Fornecedor"/>
    <x v="0"/>
    <s v="Qualidade dos dados"/>
    <s v="KONTIK BUSINESS TRAVEL"/>
    <x v="0"/>
  </r>
  <r>
    <n v="22502942"/>
    <n v="23335752"/>
    <s v="ACC01"/>
    <x v="82"/>
    <d v="2025-07-03T10:00:49"/>
    <x v="1"/>
    <x v="1"/>
    <s v="5COS4Z"/>
    <s v="LEMONTECH"/>
    <s v="NATALIA MAUS SUAREZ"/>
    <s v="Vitoria Silva Lopes"/>
    <s v="Vitoria Silva Lopes"/>
    <d v="2025-06-23T08:48:00"/>
    <n v="16885724"/>
    <s v="-"/>
    <s v="OFF LINE"/>
    <s v="Invoice"/>
    <s v="Faturado"/>
    <x v="2"/>
    <s v="N"/>
    <x v="18"/>
    <s v="Lojas Renner"/>
    <s v="-"/>
    <s v="-"/>
    <s v="-"/>
    <x v="16"/>
    <s v="-"/>
    <x v="77"/>
    <n v="31.08"/>
    <n v="10.95"/>
    <n v="0"/>
    <n v="0"/>
    <n v="0"/>
    <n v="0"/>
    <s v="Reserva importada do Sistema Lemontech. Solicitação: 16885724"/>
    <s v="Fornecedor não preenchido! (ACC01)"/>
    <x v="3"/>
    <x v="0"/>
    <s v="Campo Fornecedor"/>
    <x v="0"/>
    <s v="Qualidade dos dados"/>
    <s v="KONTIK BUSINESS TRAVEL"/>
    <x v="0"/>
  </r>
  <r>
    <n v="22505166"/>
    <n v="23337882"/>
    <s v="ACC01"/>
    <x v="83"/>
    <d v="2025-07-04T06:06:33"/>
    <x v="1"/>
    <x v="1"/>
    <s v="5C3LP2"/>
    <s v="LEMONTECH"/>
    <s v="YAMADA/FLAVIO"/>
    <s v="Vitoria Silva Lopes"/>
    <s v="Vitoria Silva Lopes"/>
    <d v="2025-07-03T00:00:00"/>
    <n v="16973146"/>
    <s v="-"/>
    <s v="OFF LINE"/>
    <s v="Cartão de crédito"/>
    <s v="Cartão de crédito"/>
    <x v="1"/>
    <s v="N"/>
    <x v="18"/>
    <s v="Lojas Renner"/>
    <s v="-"/>
    <s v="-"/>
    <s v="-"/>
    <x v="16"/>
    <s v="-"/>
    <x v="78"/>
    <n v="0"/>
    <n v="0"/>
    <n v="0"/>
    <n v="0"/>
    <n v="16.62"/>
    <n v="0"/>
    <s v="Reserva importada do Sistema Lemontech. Solicitação: 16973146"/>
    <s v="Fornecedor não preenchido! (ACC01)"/>
    <x v="3"/>
    <x v="0"/>
    <s v="Campo Fornecedor"/>
    <x v="0"/>
    <s v="Qualidade dos dados"/>
    <s v="KONTIK BUSINESS TRAVEL"/>
    <x v="0"/>
  </r>
  <r>
    <n v="22505465"/>
    <n v="23338178"/>
    <s v="ACC01"/>
    <x v="84"/>
    <d v="2025-07-04T06:12:40"/>
    <x v="1"/>
    <x v="1"/>
    <s v="5CQRZ2"/>
    <s v="LEMONTECH"/>
    <s v="LIMA/ALLISON"/>
    <s v="Vitoria Silva Lopes"/>
    <s v="Vitoria Silva Lopes"/>
    <d v="2025-07-03T00:00:00"/>
    <n v="16971172"/>
    <s v="-"/>
    <s v="ON LINE"/>
    <s v="Invoice"/>
    <s v="Faturado"/>
    <x v="1"/>
    <s v="N"/>
    <x v="18"/>
    <s v="Lojas Renner"/>
    <s v="-"/>
    <s v="-"/>
    <s v="-"/>
    <x v="16"/>
    <s v="-"/>
    <x v="79"/>
    <n v="0"/>
    <n v="0"/>
    <n v="0"/>
    <n v="0"/>
    <n v="244.92"/>
    <n v="0"/>
    <s v="Reserva importada do Sistema Lemontech. Solicitação: 16971172"/>
    <s v="Fornecedor não preenchido! (ACC01)"/>
    <x v="3"/>
    <x v="0"/>
    <s v="Campo Fornecedor"/>
    <x v="0"/>
    <s v="Qualidade dos dados"/>
    <s v="KONTIK BUSINESS TRAVEL"/>
    <x v="0"/>
  </r>
  <r>
    <n v="22505466"/>
    <n v="23338179"/>
    <s v="ACC01"/>
    <x v="85"/>
    <d v="2025-07-04T06:12:40"/>
    <x v="1"/>
    <x v="1"/>
    <s v="5CSFZS"/>
    <s v="LEMONTECH"/>
    <s v="JUAN/NATALIA"/>
    <s v="Vitoria Silva Lopes"/>
    <s v="Vitoria Silva Lopes"/>
    <d v="2025-07-03T00:00:00"/>
    <n v="16971173"/>
    <s v="-"/>
    <s v="ON LINE"/>
    <s v="Invoice"/>
    <s v="Faturado"/>
    <x v="1"/>
    <s v="N"/>
    <x v="18"/>
    <s v="Lojas Renner"/>
    <s v="-"/>
    <s v="-"/>
    <s v="-"/>
    <x v="16"/>
    <s v="-"/>
    <x v="80"/>
    <n v="0"/>
    <n v="0"/>
    <n v="0"/>
    <n v="0"/>
    <n v="281.7"/>
    <n v="0"/>
    <s v="Reserva importada do Sistema Lemontech. Solicitação: 16971173"/>
    <s v="Fornecedor não preenchido! (ACC01)"/>
    <x v="3"/>
    <x v="0"/>
    <s v="Campo Fornecedor"/>
    <x v="0"/>
    <s v="Qualidade dos dados"/>
    <s v="KONTIK BUSINESS TRAVEL"/>
    <x v="0"/>
  </r>
  <r>
    <n v="22505889"/>
    <n v="23338615"/>
    <s v="ACC01"/>
    <x v="86"/>
    <d v="2025-07-04T06:12:41"/>
    <x v="1"/>
    <x v="1"/>
    <s v="5C5RWW"/>
    <s v="LEMONTECH"/>
    <s v="LIMA/ALLISON"/>
    <s v="Vitoria Silva Lopes"/>
    <s v="Vitoria Silva Lopes"/>
    <d v="2025-07-03T00:00:00"/>
    <n v="16973432"/>
    <s v="-"/>
    <s v="ON LINE"/>
    <s v="Invoice"/>
    <s v="Faturado"/>
    <x v="1"/>
    <s v="N"/>
    <x v="18"/>
    <s v="Lojas Renner"/>
    <s v="-"/>
    <s v="-"/>
    <s v="-"/>
    <x v="16"/>
    <s v="-"/>
    <x v="81"/>
    <n v="0"/>
    <n v="0"/>
    <n v="0"/>
    <n v="0"/>
    <n v="190"/>
    <n v="0"/>
    <s v="Reserva importada do Sistema Lemontech. Solicitação: 16973432"/>
    <s v="Fornecedor não preenchido! (ACC01)"/>
    <x v="3"/>
    <x v="0"/>
    <s v="Campo Fornecedor"/>
    <x v="0"/>
    <s v="Qualidade dos dados"/>
    <s v="KONTIK BUSINESS TRAVEL"/>
    <x v="0"/>
  </r>
  <r>
    <n v="22505891"/>
    <n v="23338617"/>
    <s v="ACC01"/>
    <x v="87"/>
    <d v="2025-07-04T06:12:41"/>
    <x v="1"/>
    <x v="1"/>
    <s v="5C7VSS"/>
    <s v="LEMONTECH"/>
    <s v="JUAN/NATALIA"/>
    <s v="Vitoria Silva Lopes"/>
    <s v="Vitoria Silva Lopes"/>
    <d v="2025-07-03T00:00:00"/>
    <n v="16973433"/>
    <s v="-"/>
    <s v="ON LINE"/>
    <s v="Invoice"/>
    <s v="Faturado"/>
    <x v="1"/>
    <s v="N"/>
    <x v="18"/>
    <s v="Lojas Renner"/>
    <s v="-"/>
    <s v="-"/>
    <s v="-"/>
    <x v="16"/>
    <s v="-"/>
    <x v="82"/>
    <n v="0"/>
    <n v="0"/>
    <n v="0"/>
    <n v="0"/>
    <n v="137.79"/>
    <n v="0"/>
    <s v="Reserva importada do Sistema Lemontech. Solicitação: 16973433"/>
    <s v="Fornecedor não preenchido! (ACC01)"/>
    <x v="3"/>
    <x v="0"/>
    <s v="Campo Fornecedor"/>
    <x v="0"/>
    <s v="Qualidade dos dados"/>
    <s v="KONTIK BUSINESS TRAVEL"/>
    <x v="0"/>
  </r>
  <r>
    <n v="22492151"/>
    <n v="23326521"/>
    <s v="ACC01"/>
    <x v="88"/>
    <d v="2025-07-01T17:40:49"/>
    <x v="0"/>
    <x v="0"/>
    <s v="OVAUAN"/>
    <s v="GOVER"/>
    <s v="LEONARDO ZIGART TOSTES"/>
    <s v="Gover"/>
    <s v="Gover"/>
    <d v="2025-07-01T09:42:00"/>
    <n v="4559601"/>
    <s v="CPQC05 Endereço: "/>
    <s v="ON LINE"/>
    <s v="Invoice"/>
    <s v="Faturado"/>
    <x v="0"/>
    <s v="N"/>
    <x v="19"/>
    <s v="Elis Energia"/>
    <s v="-"/>
    <s v="-"/>
    <s v="-"/>
    <x v="17"/>
    <s v="-"/>
    <x v="83"/>
    <n v="68.62"/>
    <n v="0"/>
    <n v="0"/>
    <n v="0"/>
    <n v="0"/>
    <n v="0"/>
    <s v="Reserva importada do sistema Gover. Id: 4559601"/>
    <s v="Fornecedor não preenchido! (ACC01)"/>
    <x v="2"/>
    <x v="0"/>
    <s v="Campo Fornecedor"/>
    <x v="0"/>
    <s v="Sistêmico"/>
    <s v="GRUPO KONTIK"/>
    <x v="1"/>
  </r>
  <r>
    <n v="22506707"/>
    <n v="23339432"/>
    <s v="ACC01"/>
    <x v="89"/>
    <d v="2025-07-03T19:45:59"/>
    <x v="1"/>
    <x v="1"/>
    <s v="5C06YW"/>
    <s v="TMS"/>
    <s v="ADRIANO CLÁUDIO"/>
    <s v="Tms"/>
    <s v="Tms"/>
    <d v="2025-07-03T16:30:00"/>
    <n v="509"/>
    <s v="-"/>
    <s v="ON LINE"/>
    <s v="Invoice"/>
    <s v="Faturado"/>
    <x v="1"/>
    <s v="N"/>
    <x v="20"/>
    <s v="Tfsports Eventos Esportivos Ltda"/>
    <s v="-"/>
    <s v="-"/>
    <s v="-"/>
    <x v="10"/>
    <s v="-"/>
    <x v="84"/>
    <n v="0"/>
    <n v="0"/>
    <n v="0"/>
    <n v="0"/>
    <n v="0"/>
    <n v="0"/>
    <s v="Reserva importada do Sistema TMS. OS: 509"/>
    <s v="Fornecedor não preenchido! (ACC01)"/>
    <x v="0"/>
    <x v="0"/>
    <s v="Campo Fornecedor"/>
    <x v="0"/>
    <s v="Sistêmico"/>
    <s v="GRUPO KONTIK"/>
    <x v="1"/>
  </r>
  <r>
    <n v="22492795"/>
    <n v="23327175"/>
    <s v="ACC01"/>
    <x v="90"/>
    <d v="2025-07-01T18:52:06"/>
    <x v="0"/>
    <x v="0"/>
    <s v="5B6H29"/>
    <s v="TMS"/>
    <s v="DENILSON SILVA"/>
    <s v="Marcia Fernandes de Sousa"/>
    <s v="Marcia Fernandes de Sousa"/>
    <d v="2025-07-01T16:52:00"/>
    <n v="23517"/>
    <s v="Belo Horizonte / BHZ"/>
    <s v="ON LINE"/>
    <s v="Invoice"/>
    <s v="Faturado"/>
    <x v="0"/>
    <s v="N"/>
    <x v="21"/>
    <s v="Enaex"/>
    <s v="-"/>
    <s v="-"/>
    <s v="-"/>
    <x v="18"/>
    <s v="-"/>
    <x v="85"/>
    <n v="0"/>
    <n v="0"/>
    <n v="0"/>
    <n v="0"/>
    <n v="0"/>
    <n v="0"/>
    <s v="Reserva importada do Sistema TMS. OS: 23517"/>
    <s v="Fornecedor não preenchido! (ACC01)"/>
    <x v="0"/>
    <x v="0"/>
    <s v="Campo Fornecedor"/>
    <x v="0"/>
    <s v="Qualidade dos dados"/>
    <s v="KONTIK BUSINESS TRAVEL"/>
    <x v="0"/>
  </r>
  <r>
    <n v="22506306"/>
    <n v="23339023"/>
    <s v="ACC01"/>
    <x v="91"/>
    <d v="2025-07-03T19:02:36"/>
    <x v="1"/>
    <x v="1"/>
    <s v="5CO6FX"/>
    <s v="TMS"/>
    <s v="ANNE POLLI"/>
    <s v="Marcia Fernandes de Sousa"/>
    <s v="Marcia Fernandes de Sousa"/>
    <d v="2025-07-03T12:44:00"/>
    <n v="23605"/>
    <s v="Belo Horizonte / BHZ"/>
    <s v="ON LINE"/>
    <s v="Invoice"/>
    <s v="Faturado"/>
    <x v="0"/>
    <s v="N"/>
    <x v="21"/>
    <s v="Enaex"/>
    <s v="-"/>
    <s v="-"/>
    <s v="-"/>
    <x v="18"/>
    <s v="-"/>
    <x v="86"/>
    <n v="0"/>
    <n v="0"/>
    <n v="0"/>
    <n v="0"/>
    <n v="0"/>
    <n v="0"/>
    <s v="Reserva importada do Sistema TMS. OS: 23605"/>
    <s v="Fornecedor não preenchido! (ACC01)"/>
    <x v="0"/>
    <x v="0"/>
    <s v="Campo Fornecedor"/>
    <x v="0"/>
    <s v="Qualidade dos dados"/>
    <s v="KONTIK BUSINESS TRAVEL"/>
    <x v="0"/>
  </r>
  <r>
    <n v="22487976"/>
    <n v="23322632"/>
    <s v="ACC01"/>
    <x v="92"/>
    <d v="2025-07-01T06:20:36"/>
    <x v="0"/>
    <x v="0"/>
    <s v="5B3L7J"/>
    <s v="TMS"/>
    <s v="CARLOS BARBOSA"/>
    <s v="Raul Alves Vieira"/>
    <s v="Raul Alves Vieira"/>
    <d v="2025-07-01T02:06:00"/>
    <n v="23481"/>
    <s v="Fortaleza"/>
    <s v="OFF LINE"/>
    <s v="Invoice"/>
    <s v="Faturado"/>
    <x v="0"/>
    <s v="N"/>
    <x v="21"/>
    <s v="Enaex"/>
    <s v="-"/>
    <s v="-"/>
    <s v="-"/>
    <x v="18"/>
    <s v="-"/>
    <x v="87"/>
    <n v="0"/>
    <n v="0"/>
    <n v="0"/>
    <n v="0"/>
    <n v="0"/>
    <n v="0"/>
    <s v="Reserva importada do Sistema TMS. OS: 23481"/>
    <s v="Fornecedor não preenchido! (ACC01)"/>
    <x v="0"/>
    <x v="0"/>
    <s v="Campo Fornecedor"/>
    <x v="0"/>
    <s v="Qualidade dos dados"/>
    <s v="KONTIK BUSINESS TRAVEL"/>
    <x v="0"/>
  </r>
  <r>
    <n v="22496832"/>
    <n v="23330371"/>
    <s v="ACC01"/>
    <x v="93"/>
    <d v="2025-07-02T12:21:57"/>
    <x v="1"/>
    <x v="1"/>
    <s v="5CR8M0"/>
    <s v="TMS"/>
    <s v="GUILHERME SOUZA"/>
    <s v="Tms"/>
    <s v="Tms"/>
    <d v="2025-07-02T11:10:00"/>
    <n v="23544"/>
    <s v="Goiânia / GYN"/>
    <s v="ON LINE"/>
    <s v="Invoice"/>
    <s v="Faturado"/>
    <x v="0"/>
    <s v="N"/>
    <x v="21"/>
    <s v="Enaex"/>
    <s v="-"/>
    <s v="-"/>
    <s v="-"/>
    <x v="18"/>
    <s v="-"/>
    <x v="88"/>
    <n v="0"/>
    <n v="0"/>
    <n v="0"/>
    <n v="0"/>
    <n v="0"/>
    <n v="0"/>
    <s v="Reserva importada do Sistema TMS. OS: 23544"/>
    <s v="Fornecedor não preenchido! (ACC01)"/>
    <x v="0"/>
    <x v="0"/>
    <s v="Campo Fornecedor"/>
    <x v="0"/>
    <s v="Qualidade dos dados"/>
    <s v="KONTIK BUSINESS TRAVEL"/>
    <x v="0"/>
  </r>
  <r>
    <n v="22506321"/>
    <n v="23339036"/>
    <s v="ACC01"/>
    <x v="94"/>
    <d v="2025-07-03T19:05:37"/>
    <x v="1"/>
    <x v="1"/>
    <s v="5CNJ4X"/>
    <s v="TMS"/>
    <s v="MARCOS SANTOS"/>
    <s v="Tms"/>
    <s v="Tms"/>
    <d v="2025-07-03T15:00:00"/>
    <n v="23583"/>
    <s v="Curitiba / CWB"/>
    <s v="ON LINE"/>
    <s v="Invoice"/>
    <s v="Faturado"/>
    <x v="0"/>
    <s v="N"/>
    <x v="21"/>
    <s v="Enaex"/>
    <s v="-"/>
    <s v="-"/>
    <s v="-"/>
    <x v="18"/>
    <s v="-"/>
    <x v="89"/>
    <n v="0"/>
    <n v="0"/>
    <n v="0"/>
    <n v="0"/>
    <n v="0"/>
    <n v="0"/>
    <s v="Reserva importada do Sistema TMS. OS: 23583"/>
    <s v="Fornecedor não preenchido! (ACC01)"/>
    <x v="0"/>
    <x v="0"/>
    <s v="Campo Fornecedor"/>
    <x v="0"/>
    <s v="Qualidade dos dados"/>
    <s v="KONTIK BUSINESS TRAVEL"/>
    <x v="0"/>
  </r>
  <r>
    <n v="22431760"/>
    <n v="23277977"/>
    <s v="ACC01"/>
    <x v="95"/>
    <d v="2025-06-21T02:50:15"/>
    <x v="4"/>
    <x v="4"/>
    <s v="5A2OFH"/>
    <s v="TMS"/>
    <s v="RENATO LIMA"/>
    <s v="Tms"/>
    <s v="Tms"/>
    <d v="2025-06-18T15:26:00"/>
    <n v="5017"/>
    <s v="-"/>
    <s v="ON LINE"/>
    <s v="Cartão de crédito"/>
    <s v="Cartão de crédito"/>
    <x v="1"/>
    <s v="N"/>
    <x v="22"/>
    <s v="Ferreira Costa - Corporativo (imb)"/>
    <s v="-"/>
    <s v="-"/>
    <s v="-"/>
    <x v="19"/>
    <s v="-"/>
    <x v="90"/>
    <n v="0"/>
    <n v="0"/>
    <n v="0"/>
    <n v="0"/>
    <n v="21.9"/>
    <n v="0"/>
    <s v="Reserva importada do Sistema TMS. OS: 5017"/>
    <s v="Fornecedor não preenchido! (ACC01)"/>
    <x v="0"/>
    <x v="0"/>
    <s v="Campo Fornecedor"/>
    <x v="0"/>
    <s v="Sistêmico"/>
    <s v="GRUPO KONTIK"/>
    <x v="1"/>
  </r>
  <r>
    <n v="22161425"/>
    <n v="23040208"/>
    <s v="ACC01"/>
    <x v="96"/>
    <d v="2025-07-04T06:06:30"/>
    <x v="1"/>
    <x v="3"/>
    <s v="550JFT"/>
    <s v="LEMONTECH"/>
    <s v="TEMPORAL AGOSTINHO/MARIA"/>
    <s v="Tayna Nascimento da Silva"/>
    <s v="Tayna Nascimento da Silva"/>
    <d v="2025-05-09T00:00:00"/>
    <n v="16555646"/>
    <s v="-"/>
    <s v="OFF LINE"/>
    <s v="Invoice"/>
    <s v="Faturado"/>
    <x v="1"/>
    <s v="N"/>
    <x v="23"/>
    <s v="Biolab Centro Administrativo - Escritorio"/>
    <s v="-"/>
    <s v="-"/>
    <s v="-"/>
    <x v="20"/>
    <s v="-"/>
    <x v="91"/>
    <n v="0"/>
    <n v="0"/>
    <n v="0"/>
    <n v="0"/>
    <n v="0"/>
    <n v="0"/>
    <s v="Reserva importada do Sistema Lemontech. Solicitação: 16555646"/>
    <s v="Fornecedor não preenchido! (ACC01)"/>
    <x v="3"/>
    <x v="0"/>
    <s v="Campo Fornecedor"/>
    <x v="0"/>
    <s v="Qualidade dos dados"/>
    <s v="KONTIK BUSINESS TRAVEL"/>
    <x v="0"/>
  </r>
  <r>
    <n v="22489851"/>
    <n v="23324309"/>
    <s v="ACC01"/>
    <x v="97"/>
    <d v="2025-07-04T06:06:30"/>
    <x v="1"/>
    <x v="0"/>
    <s v="5BPAFK"/>
    <s v="LEMONTECH"/>
    <s v="VIEIRA SOARES/DANIELE"/>
    <s v="Isabela de Melo da Silva"/>
    <s v="Isabela de Melo da Silva"/>
    <d v="2025-07-01T00:00:00"/>
    <n v="16897962"/>
    <s v="-"/>
    <s v="OFF LINE"/>
    <s v="Cartão de crédito"/>
    <s v="Cartão de crédito"/>
    <x v="1"/>
    <s v="N"/>
    <x v="23"/>
    <s v="Biolab Centro Administrativo - Escritorio"/>
    <s v="-"/>
    <s v="-"/>
    <s v="-"/>
    <x v="20"/>
    <s v="-"/>
    <x v="92"/>
    <n v="0"/>
    <n v="0"/>
    <n v="0"/>
    <n v="0"/>
    <n v="31.91"/>
    <n v="0"/>
    <s v="Reserva importada do Sistema Lemontech. Solicitação: 16897962"/>
    <s v="Fornecedor não preenchido! (ACC01)"/>
    <x v="3"/>
    <x v="0"/>
    <s v="Campo Fornecedor"/>
    <x v="0"/>
    <s v="Qualidade dos dados"/>
    <s v="KONTIK BUSINESS TRAVEL"/>
    <x v="0"/>
  </r>
  <r>
    <n v="22502948"/>
    <n v="23335758"/>
    <s v="ACC01"/>
    <x v="98"/>
    <d v="2025-07-04T06:06:33"/>
    <x v="1"/>
    <x v="1"/>
    <s v="5C4DRA"/>
    <s v="LEMONTECH"/>
    <s v="DE BRITTO/JOSE"/>
    <s v="Fernando Augusto Santiago da Silva"/>
    <s v="Fernando Augusto Santiago da Silva"/>
    <d v="2025-07-03T00:00:00"/>
    <n v="16921774"/>
    <s v="-"/>
    <s v="OFF LINE"/>
    <s v="Cartão de crédito"/>
    <s v="Cartão de crédito"/>
    <x v="1"/>
    <s v="N"/>
    <x v="23"/>
    <s v="Biolab Centro Administrativo - Escritorio"/>
    <s v="-"/>
    <s v="-"/>
    <s v="-"/>
    <x v="20"/>
    <s v="-"/>
    <x v="93"/>
    <n v="0"/>
    <n v="0"/>
    <n v="0"/>
    <n v="0"/>
    <n v="11.28"/>
    <n v="0"/>
    <s v="Reserva importada do Sistema Lemontech. Solicitação: 16921774"/>
    <s v="Fornecedor não preenchido! (ACC01)"/>
    <x v="3"/>
    <x v="0"/>
    <s v="Campo Fornecedor"/>
    <x v="0"/>
    <s v="Qualidade dos dados"/>
    <s v="KONTIK BUSINESS TRAVEL"/>
    <x v="0"/>
  </r>
  <r>
    <n v="22491919"/>
    <n v="23326323"/>
    <s v="ACC01"/>
    <x v="99"/>
    <d v="2025-07-03T11:42:19"/>
    <x v="1"/>
    <x v="0"/>
    <s v="5B49O8"/>
    <s v="LEMONTECH"/>
    <s v="CASTRO MARQUES/PAULO"/>
    <s v="Fernando Augusto Santiago da Silva"/>
    <s v="Fernando Augusto Santiago da Silva"/>
    <d v="2025-07-01T10:14:00"/>
    <n v="16949647"/>
    <s v="-"/>
    <s v="OFF LINE"/>
    <s v="Invoice"/>
    <s v="Faturado"/>
    <x v="2"/>
    <s v="S"/>
    <x v="23"/>
    <s v="Biolab Centro Administrativo - Escritorio"/>
    <s v="-"/>
    <s v="-"/>
    <s v="-"/>
    <x v="20"/>
    <s v="-"/>
    <x v="94"/>
    <n v="0"/>
    <n v="0"/>
    <n v="0"/>
    <n v="0"/>
    <n v="0"/>
    <n v="0"/>
    <s v="Reserva importada do Sistema Lemontech. Solicitação: 16949647"/>
    <s v="Fornecedor não preenchido! (ACC01)"/>
    <x v="3"/>
    <x v="0"/>
    <s v="Campo Fornecedor"/>
    <x v="0"/>
    <s v="Qualidade dos dados"/>
    <s v="KONTIK BUSINESS TRAVEL"/>
    <x v="0"/>
  </r>
  <r>
    <n v="22505901"/>
    <n v="23338627"/>
    <s v="ACC01"/>
    <x v="100"/>
    <d v="2025-07-04T06:12:41"/>
    <x v="1"/>
    <x v="1"/>
    <s v="5C552W"/>
    <s v="LEMONTECH"/>
    <s v="SOARES/JOLEYNE"/>
    <s v="Lemontech"/>
    <s v="Lemontech"/>
    <d v="2025-07-03T00:00:00"/>
    <n v="16976113"/>
    <s v="-"/>
    <s v="ON LINE"/>
    <s v="Cartão de crédito"/>
    <s v="Cartão de crédito"/>
    <x v="1"/>
    <s v="N"/>
    <x v="23"/>
    <s v="Biolab Centro Administrativo - Escritorio"/>
    <s v="-"/>
    <s v="-"/>
    <s v="-"/>
    <x v="20"/>
    <s v="-"/>
    <x v="95"/>
    <n v="0"/>
    <n v="0"/>
    <n v="0"/>
    <n v="0"/>
    <n v="0"/>
    <n v="0"/>
    <s v="Reserva importada do Sistema Lemontech. Solicitação: 16976113"/>
    <s v="Fornecedor não preenchido! (ACC01)"/>
    <x v="3"/>
    <x v="0"/>
    <s v="Campo Fornecedor"/>
    <x v="0"/>
    <s v="Qualidade dos dados"/>
    <s v="KONTIK BUSINESS TRAVEL"/>
    <x v="0"/>
  </r>
  <r>
    <n v="22505902"/>
    <n v="23338628"/>
    <s v="ACC01"/>
    <x v="101"/>
    <d v="2025-07-04T06:12:41"/>
    <x v="1"/>
    <x v="1"/>
    <s v="5CUGXX"/>
    <s v="LEMONTECH"/>
    <s v="SOARES/JOLEYNE"/>
    <s v="Lemontech"/>
    <s v="Lemontech"/>
    <d v="2025-07-03T00:00:00"/>
    <n v="16976332"/>
    <s v="-"/>
    <s v="ON LINE"/>
    <s v="Cartão de crédito"/>
    <s v="Cartão de crédito"/>
    <x v="1"/>
    <s v="N"/>
    <x v="23"/>
    <s v="Biolab Centro Administrativo - Escritorio"/>
    <s v="-"/>
    <s v="-"/>
    <s v="-"/>
    <x v="20"/>
    <s v="-"/>
    <x v="95"/>
    <n v="0"/>
    <n v="0"/>
    <n v="0"/>
    <n v="0"/>
    <n v="0"/>
    <n v="0"/>
    <s v="Reserva importada do Sistema Lemontech. Solicitação: 16976332"/>
    <s v="Fornecedor não preenchido! (ACC01)"/>
    <x v="3"/>
    <x v="0"/>
    <s v="Campo Fornecedor"/>
    <x v="0"/>
    <s v="Qualidade dos dados"/>
    <s v="KONTIK BUSINESS TRAVEL"/>
    <x v="0"/>
  </r>
  <r>
    <n v="22497943"/>
    <n v="23331498"/>
    <s v="ACC01"/>
    <x v="102"/>
    <d v="2025-07-04T06:06:31"/>
    <x v="1"/>
    <x v="1"/>
    <s v="5CRN30"/>
    <s v="LEMONTECH"/>
    <s v="MEIRA/JAMILA"/>
    <s v="Lemontech"/>
    <s v="Lemontech"/>
    <d v="2025-07-02T00:00:00"/>
    <n v="16965612"/>
    <s v="-"/>
    <s v="ON LINE"/>
    <s v="Cartão de crédito"/>
    <s v="Cartão de crédito"/>
    <x v="1"/>
    <s v="N"/>
    <x v="23"/>
    <s v="Biolab Centro Administrativo - Escritorio"/>
    <s v="-"/>
    <s v="-"/>
    <s v="-"/>
    <x v="20"/>
    <s v="-"/>
    <x v="96"/>
    <n v="0"/>
    <n v="0"/>
    <n v="0"/>
    <n v="0"/>
    <n v="17.02"/>
    <n v="0"/>
    <s v="Reserva importada do Sistema Lemontech. Solicitação: 16965612"/>
    <s v="Fornecedor não preenchido! (ACC01)"/>
    <x v="3"/>
    <x v="0"/>
    <s v="Campo Fornecedor"/>
    <x v="0"/>
    <s v="Qualidade dos dados"/>
    <s v="KONTIK BUSINESS TRAVEL"/>
    <x v="0"/>
  </r>
  <r>
    <n v="22498698"/>
    <n v="23332223"/>
    <s v="ACC01"/>
    <x v="103"/>
    <d v="2025-07-04T06:06:32"/>
    <x v="1"/>
    <x v="1"/>
    <s v="5CDC5B"/>
    <s v="LEMONTECH"/>
    <s v="DE OLIVEIRA/NATHALIA"/>
    <s v="Lemontech"/>
    <s v="Lemontech"/>
    <d v="2025-07-02T00:00:00"/>
    <n v="16967435"/>
    <s v="-"/>
    <s v="ON LINE"/>
    <s v="Cartão de crédito"/>
    <s v="Cartão de crédito"/>
    <x v="1"/>
    <s v="N"/>
    <x v="23"/>
    <s v="Biolab Centro Administrativo - Escritorio"/>
    <s v="-"/>
    <s v="-"/>
    <s v="-"/>
    <x v="20"/>
    <s v="-"/>
    <x v="97"/>
    <n v="0"/>
    <n v="0"/>
    <n v="0"/>
    <n v="0"/>
    <n v="0"/>
    <n v="0"/>
    <s v="Reserva importada do Sistema Lemontech. Solicitação: 16967435"/>
    <s v="Fornecedor não preenchido! (ACC01)"/>
    <x v="3"/>
    <x v="0"/>
    <s v="Campo Fornecedor"/>
    <x v="0"/>
    <s v="Qualidade dos dados"/>
    <s v="KONTIK BUSINESS TRAVEL"/>
    <x v="0"/>
  </r>
  <r>
    <n v="22498702"/>
    <n v="23332227"/>
    <s v="ACC01"/>
    <x v="104"/>
    <d v="2025-07-04T06:06:33"/>
    <x v="1"/>
    <x v="1"/>
    <s v="5CYCGB"/>
    <s v="LEMONTECH"/>
    <s v="DE OLIVEIRA/NATHALIA"/>
    <s v="Lemontech"/>
    <s v="Lemontech"/>
    <d v="2025-07-02T00:00:00"/>
    <n v="16967705"/>
    <s v="-"/>
    <s v="ON LINE"/>
    <s v="Cartão de crédito"/>
    <s v="Cartão de crédito"/>
    <x v="1"/>
    <s v="N"/>
    <x v="23"/>
    <s v="Biolab Centro Administrativo - Escritorio"/>
    <s v="-"/>
    <s v="-"/>
    <s v="-"/>
    <x v="20"/>
    <s v="-"/>
    <x v="97"/>
    <n v="0"/>
    <n v="0"/>
    <n v="0"/>
    <n v="0"/>
    <n v="0"/>
    <n v="0"/>
    <s v="Reserva importada do Sistema Lemontech. Solicitação: 16967705"/>
    <s v="Fornecedor não preenchido! (ACC01)"/>
    <x v="3"/>
    <x v="0"/>
    <s v="Campo Fornecedor"/>
    <x v="0"/>
    <s v="Qualidade dos dados"/>
    <s v="KONTIK BUSINESS TRAVEL"/>
    <x v="0"/>
  </r>
  <r>
    <n v="22498293"/>
    <n v="23331848"/>
    <s v="ACC01"/>
    <x v="105"/>
    <d v="2025-07-04T06:06:31"/>
    <x v="1"/>
    <x v="1"/>
    <s v="5CIDVB"/>
    <s v="LEMONTECH"/>
    <s v="DA SILVA/ANDERSON"/>
    <s v="Lemontech"/>
    <s v="Lemontech"/>
    <d v="2025-07-01T00:00:00"/>
    <n v="16957072"/>
    <s v="-"/>
    <s v="ON LINE"/>
    <s v="Cartão de crédito"/>
    <s v="Cartão de crédito"/>
    <x v="1"/>
    <s v="N"/>
    <x v="23"/>
    <s v="Biolab Centro Administrativo - Escritorio"/>
    <s v="-"/>
    <s v="-"/>
    <s v="-"/>
    <x v="20"/>
    <s v="-"/>
    <x v="98"/>
    <n v="0"/>
    <n v="0"/>
    <n v="0"/>
    <n v="0"/>
    <n v="11.46"/>
    <n v="0"/>
    <s v="Reserva importada do Sistema Lemontech. Solicitação: 16957072"/>
    <s v="Fornecedor não preenchido! (ACC01)"/>
    <x v="3"/>
    <x v="0"/>
    <s v="Campo Fornecedor"/>
    <x v="0"/>
    <s v="Qualidade dos dados"/>
    <s v="KONTIK BUSINESS TRAVEL"/>
    <x v="0"/>
  </r>
  <r>
    <n v="22498294"/>
    <n v="23331849"/>
    <s v="ACC01"/>
    <x v="106"/>
    <d v="2025-07-04T06:06:31"/>
    <x v="1"/>
    <x v="1"/>
    <s v="5C9E4P"/>
    <s v="LEMONTECH"/>
    <s v="DA SILVA/ANDERSON"/>
    <s v="Lemontech"/>
    <s v="Lemontech"/>
    <d v="2025-07-01T00:00:00"/>
    <n v="16957098"/>
    <s v="-"/>
    <s v="ON LINE"/>
    <s v="Cartão de crédito"/>
    <s v="Cartão de crédito"/>
    <x v="1"/>
    <s v="N"/>
    <x v="23"/>
    <s v="Biolab Centro Administrativo - Escritorio"/>
    <s v="-"/>
    <s v="-"/>
    <s v="-"/>
    <x v="20"/>
    <s v="-"/>
    <x v="99"/>
    <n v="0"/>
    <n v="0"/>
    <n v="0"/>
    <n v="0"/>
    <n v="5.73"/>
    <n v="0"/>
    <s v="Reserva importada do Sistema Lemontech. Solicitação: 16957098"/>
    <s v="Fornecedor não preenchido! (ACC01)"/>
    <x v="3"/>
    <x v="0"/>
    <s v="Campo Fornecedor"/>
    <x v="0"/>
    <s v="Qualidade dos dados"/>
    <s v="KONTIK BUSINESS TRAVEL"/>
    <x v="0"/>
  </r>
  <r>
    <n v="22498295"/>
    <n v="23331850"/>
    <s v="ACC01"/>
    <x v="107"/>
    <d v="2025-07-04T06:06:32"/>
    <x v="1"/>
    <x v="1"/>
    <s v="5CMVVP"/>
    <s v="LEMONTECH"/>
    <s v="DA SILVA/ANDERSON"/>
    <s v="Lemontech"/>
    <s v="Lemontech"/>
    <d v="2025-07-01T00:00:00"/>
    <n v="16957139"/>
    <s v="-"/>
    <s v="ON LINE"/>
    <s v="Cartão de crédito"/>
    <s v="Cartão de crédito"/>
    <x v="1"/>
    <s v="N"/>
    <x v="23"/>
    <s v="Biolab Centro Administrativo - Escritorio"/>
    <s v="-"/>
    <s v="-"/>
    <s v="-"/>
    <x v="20"/>
    <s v="-"/>
    <x v="98"/>
    <n v="0"/>
    <n v="0"/>
    <n v="0"/>
    <n v="0"/>
    <n v="11.46"/>
    <n v="0"/>
    <s v="Reserva importada do Sistema Lemontech. Solicitação: 16957139"/>
    <s v="Fornecedor não preenchido! (ACC01)"/>
    <x v="3"/>
    <x v="0"/>
    <s v="Campo Fornecedor"/>
    <x v="0"/>
    <s v="Qualidade dos dados"/>
    <s v="KONTIK BUSINESS TRAVEL"/>
    <x v="0"/>
  </r>
  <r>
    <n v="22498296"/>
    <n v="23331851"/>
    <s v="ACC01"/>
    <x v="108"/>
    <d v="2025-07-04T06:06:32"/>
    <x v="1"/>
    <x v="1"/>
    <s v="5C144M"/>
    <s v="LEMONTECH"/>
    <s v="DA SILVA/ANDERSON"/>
    <s v="Lemontech"/>
    <s v="Lemontech"/>
    <d v="2025-07-01T00:00:00"/>
    <n v="16957215"/>
    <s v="-"/>
    <s v="ON LINE"/>
    <s v="Cartão de crédito"/>
    <s v="Cartão de crédito"/>
    <x v="1"/>
    <s v="N"/>
    <x v="23"/>
    <s v="Biolab Centro Administrativo - Escritorio"/>
    <s v="-"/>
    <s v="-"/>
    <s v="-"/>
    <x v="20"/>
    <s v="-"/>
    <x v="100"/>
    <n v="0"/>
    <n v="0"/>
    <n v="0"/>
    <n v="0"/>
    <n v="12.04"/>
    <n v="0"/>
    <s v="Reserva importada do Sistema Lemontech. Solicitação: 16957215"/>
    <s v="Fornecedor não preenchido! (ACC01)"/>
    <x v="3"/>
    <x v="0"/>
    <s v="Campo Fornecedor"/>
    <x v="0"/>
    <s v="Qualidade dos dados"/>
    <s v="KONTIK BUSINESS TRAVEL"/>
    <x v="0"/>
  </r>
  <r>
    <n v="22498297"/>
    <n v="23331852"/>
    <s v="ACC01"/>
    <x v="109"/>
    <d v="2025-07-04T06:06:32"/>
    <x v="1"/>
    <x v="1"/>
    <s v="5CX44B"/>
    <s v="LEMONTECH"/>
    <s v="DA SILVA/ANDERSON"/>
    <s v="Lemontech"/>
    <s v="Lemontech"/>
    <d v="2025-07-01T00:00:00"/>
    <n v="16957254"/>
    <s v="-"/>
    <s v="ON LINE"/>
    <s v="Cartão de crédito"/>
    <s v="Cartão de crédito"/>
    <x v="1"/>
    <s v="N"/>
    <x v="23"/>
    <s v="Biolab Centro Administrativo - Escritorio"/>
    <s v="-"/>
    <s v="-"/>
    <s v="-"/>
    <x v="20"/>
    <s v="-"/>
    <x v="98"/>
    <n v="0"/>
    <n v="0"/>
    <n v="0"/>
    <n v="0"/>
    <n v="11.46"/>
    <n v="0"/>
    <s v="Reserva importada do Sistema Lemontech. Solicitação: 16957254"/>
    <s v="Fornecedor não preenchido! (ACC01)"/>
    <x v="3"/>
    <x v="0"/>
    <s v="Campo Fornecedor"/>
    <x v="0"/>
    <s v="Qualidade dos dados"/>
    <s v="KONTIK BUSINESS TRAVEL"/>
    <x v="0"/>
  </r>
  <r>
    <n v="22496683"/>
    <n v="23330223"/>
    <s v="ACC01"/>
    <x v="110"/>
    <d v="2025-07-04T06:06:31"/>
    <x v="1"/>
    <x v="1"/>
    <s v="5CK1BP"/>
    <s v="LEMONTECH"/>
    <s v="MACHADO PARIS/KASSIA"/>
    <s v="Lemontech"/>
    <s v="Lemontech"/>
    <d v="2025-07-02T00:00:00"/>
    <n v="16962934"/>
    <s v="-"/>
    <s v="ON LINE"/>
    <s v="Cartão de crédito"/>
    <s v="Cartão de crédito"/>
    <x v="1"/>
    <s v="N"/>
    <x v="23"/>
    <s v="Biolab Centro Administrativo - Escritorio"/>
    <s v="-"/>
    <s v="-"/>
    <s v="-"/>
    <x v="20"/>
    <s v="-"/>
    <x v="101"/>
    <n v="0"/>
    <n v="0"/>
    <n v="0"/>
    <n v="0"/>
    <n v="0"/>
    <n v="0"/>
    <s v="Reserva importada do Sistema Lemontech. Solicitação: 16962934"/>
    <s v="Fornecedor não preenchido! (ACC01)"/>
    <x v="3"/>
    <x v="0"/>
    <s v="Campo Fornecedor"/>
    <x v="0"/>
    <s v="Qualidade dos dados"/>
    <s v="KONTIK BUSINESS TRAVEL"/>
    <x v="0"/>
  </r>
  <r>
    <n v="22503576"/>
    <n v="23336332"/>
    <s v="ACC01"/>
    <x v="111"/>
    <d v="2025-07-04T06:06:33"/>
    <x v="1"/>
    <x v="1"/>
    <s v="5CN7GQ"/>
    <s v="LEMONTECH"/>
    <s v="PECHINCHA/GABRIEL ANTONIO ROCHA"/>
    <s v="Lemontech"/>
    <s v="Lemontech"/>
    <d v="2025-06-26T00:00:00"/>
    <n v="16925802"/>
    <s v="-"/>
    <s v="ON LINE"/>
    <s v="Cartão de crédito"/>
    <s v="Cartão de crédito"/>
    <x v="1"/>
    <s v="N"/>
    <x v="23"/>
    <s v="Biolab Centro Administrativo - Escritorio"/>
    <s v="-"/>
    <s v="-"/>
    <s v="-"/>
    <x v="20"/>
    <s v="-"/>
    <x v="102"/>
    <n v="0"/>
    <n v="0"/>
    <n v="0"/>
    <n v="0"/>
    <n v="0"/>
    <n v="0"/>
    <s v="Reserva importada do Sistema Lemontech. Solicitação: 16925802"/>
    <s v="Fornecedor não preenchido! (ACC01)"/>
    <x v="3"/>
    <x v="0"/>
    <s v="Campo Fornecedor"/>
    <x v="0"/>
    <s v="Qualidade dos dados"/>
    <s v="KONTIK BUSINESS TRAVEL"/>
    <x v="0"/>
  </r>
  <r>
    <n v="22505887"/>
    <n v="23338613"/>
    <s v="ACC01"/>
    <x v="112"/>
    <d v="2025-07-04T06:12:40"/>
    <x v="1"/>
    <x v="1"/>
    <s v="5CRFXW"/>
    <s v="LEMONTECH"/>
    <s v="LOPES/JANINE"/>
    <s v="Lemontech"/>
    <s v="Lemontech"/>
    <d v="2025-07-03T00:00:00"/>
    <n v="16971987"/>
    <s v="-"/>
    <s v="ON LINE"/>
    <s v="Cartão de crédito"/>
    <s v="Cartão de crédito"/>
    <x v="1"/>
    <s v="N"/>
    <x v="23"/>
    <s v="Biolab Centro Administrativo - Escritorio"/>
    <s v="-"/>
    <s v="-"/>
    <s v="-"/>
    <x v="20"/>
    <s v="-"/>
    <x v="103"/>
    <n v="0"/>
    <n v="0"/>
    <n v="0"/>
    <n v="0"/>
    <n v="6.81"/>
    <n v="0"/>
    <s v="Reserva importada do Sistema Lemontech. Solicitação: 16971987"/>
    <s v="Fornecedor não preenchido! (ACC01)"/>
    <x v="3"/>
    <x v="0"/>
    <s v="Campo Fornecedor"/>
    <x v="0"/>
    <s v="Qualidade dos dados"/>
    <s v="KONTIK BUSINESS TRAVEL"/>
    <x v="0"/>
  </r>
  <r>
    <n v="22496661"/>
    <n v="23330199"/>
    <s v="ACC01"/>
    <x v="113"/>
    <d v="2025-07-04T06:06:30"/>
    <x v="1"/>
    <x v="1"/>
    <s v="5CBPBB"/>
    <s v="LEMONTECH"/>
    <s v="DA COSTA/SUSY"/>
    <s v="Maria Clara Landeira Mezavila"/>
    <s v="Maria Clara Landeira Mezavila"/>
    <d v="2025-07-02T00:00:00"/>
    <n v="16956223"/>
    <s v="-"/>
    <s v="OFF LINE"/>
    <s v="Cartão de crédito"/>
    <s v="Cartão de crédito"/>
    <x v="1"/>
    <s v="N"/>
    <x v="23"/>
    <s v="Biolab Centro Administrativo - Escritorio"/>
    <s v="-"/>
    <s v="-"/>
    <s v="-"/>
    <x v="20"/>
    <s v="-"/>
    <x v="104"/>
    <n v="0"/>
    <n v="0"/>
    <n v="0"/>
    <n v="0"/>
    <n v="0"/>
    <n v="0"/>
    <s v="Reserva importada do Sistema Lemontech. Solicitação: 16956223"/>
    <s v="Fornecedor não preenchido! (ACC01)"/>
    <x v="3"/>
    <x v="0"/>
    <s v="Campo Fornecedor"/>
    <x v="0"/>
    <s v="Qualidade dos dados"/>
    <s v="KONTIK BUSINESS TRAVEL"/>
    <x v="0"/>
  </r>
  <r>
    <n v="22497920"/>
    <n v="23331472"/>
    <s v="ACC01"/>
    <x v="114"/>
    <d v="2025-07-02T15:01:07"/>
    <x v="1"/>
    <x v="1"/>
    <s v="5C08E0"/>
    <s v="LEMONTECH"/>
    <s v="JESUS PESSOA/RENAN"/>
    <s v="Maria Clara Landeira Mezavila"/>
    <s v="Maria Clara Landeira Mezavila"/>
    <d v="2025-06-23T15:25:00"/>
    <n v="16894510"/>
    <s v="BOA VISTA/RR - AGENCIA AEROPORTO BOA VISTA"/>
    <s v="OFF LINE"/>
    <s v="Invoice"/>
    <s v="Faturado"/>
    <x v="0"/>
    <s v="N"/>
    <x v="23"/>
    <s v="Biolab Centro Administrativo - Escritorio"/>
    <s v="-"/>
    <s v="-"/>
    <s v="-"/>
    <x v="20"/>
    <s v="-"/>
    <x v="105"/>
    <n v="0.01"/>
    <n v="0"/>
    <n v="0"/>
    <n v="0"/>
    <n v="0"/>
    <n v="0"/>
    <s v="Reserva importada do Sistema Lemontech. Solicitação: 16894510"/>
    <s v="Fornecedor não preenchido! (ACC01)"/>
    <x v="3"/>
    <x v="0"/>
    <s v="Campo Fornecedor"/>
    <x v="0"/>
    <s v="Qualidade dos dados"/>
    <s v="KONTIK BUSINESS TRAVEL"/>
    <x v="0"/>
  </r>
  <r>
    <n v="22497921"/>
    <n v="23331473"/>
    <s v="ACC01"/>
    <x v="115"/>
    <d v="2025-07-02T15:01:08"/>
    <x v="1"/>
    <x v="1"/>
    <s v="5C1KEB"/>
    <s v="LEMONTECH"/>
    <s v="JESUS PESSOA/RENAN"/>
    <s v="Maria Clara Landeira Mezavila"/>
    <s v="Maria Clara Landeira Mezavila"/>
    <d v="2025-06-23T15:41:00"/>
    <n v="16895593"/>
    <s v="BOA VISTA/RR - AGENCIA AEROPORTO BOA VISTA"/>
    <s v="OFF LINE"/>
    <s v="Invoice"/>
    <s v="Faturado"/>
    <x v="0"/>
    <s v="N"/>
    <x v="23"/>
    <s v="Biolab Centro Administrativo - Escritorio"/>
    <s v="-"/>
    <s v="-"/>
    <s v="-"/>
    <x v="20"/>
    <s v="-"/>
    <x v="105"/>
    <n v="0.01"/>
    <n v="0"/>
    <n v="0"/>
    <n v="0"/>
    <n v="0"/>
    <n v="0"/>
    <s v="Reserva importada do Sistema Lemontech. Solicitação: 16895593"/>
    <s v="Fornecedor não preenchido! (ACC01)"/>
    <x v="3"/>
    <x v="0"/>
    <s v="Campo Fornecedor"/>
    <x v="0"/>
    <s v="Qualidade dos dados"/>
    <s v="KONTIK BUSINESS TRAVEL"/>
    <x v="0"/>
  </r>
  <r>
    <n v="22504845"/>
    <n v="23337551"/>
    <s v="ACC01"/>
    <x v="116"/>
    <d v="2025-07-03T15:07:09"/>
    <x v="1"/>
    <x v="1"/>
    <s v="5CIBMX"/>
    <s v="LEMONTECH"/>
    <s v="DE SOUZA/ROSANA"/>
    <s v="Maria Clara Landeira Mezavila"/>
    <s v="Maria Clara Landeira Mezavila"/>
    <d v="2025-07-03T12:30:00"/>
    <n v="16971885"/>
    <s v="MACAPA/AP - AEROPORTO MACAPA II"/>
    <s v="OFF LINE"/>
    <s v="Invoice"/>
    <s v="Faturado"/>
    <x v="0"/>
    <s v="N"/>
    <x v="23"/>
    <s v="Biolab Centro Administrativo - Escritorio"/>
    <s v="-"/>
    <s v="-"/>
    <s v="-"/>
    <x v="20"/>
    <s v="-"/>
    <x v="106"/>
    <n v="0"/>
    <n v="0"/>
    <n v="0"/>
    <n v="0"/>
    <n v="0"/>
    <n v="0"/>
    <s v="Reserva importada do Sistema Lemontech. Solicitação: 16971885"/>
    <s v="Fornecedor não preenchido! (ACC01)"/>
    <x v="3"/>
    <x v="0"/>
    <s v="Campo Fornecedor"/>
    <x v="0"/>
    <s v="Qualidade dos dados"/>
    <s v="KONTIK BUSINESS TRAVEL"/>
    <x v="0"/>
  </r>
  <r>
    <n v="22504824"/>
    <n v="23337532"/>
    <s v="ACC01"/>
    <x v="117"/>
    <d v="2025-07-03T15:06:38"/>
    <x v="1"/>
    <x v="1"/>
    <s v="5CINLZ"/>
    <s v="LEMONTECH"/>
    <s v="DE SOUZA/ROSANA"/>
    <s v="Maria Clara Landeira Mezavila"/>
    <s v="Maria Clara Landeira Mezavila"/>
    <d v="2025-07-02T14:45:00"/>
    <n v="16965498"/>
    <s v="MACAPA/AP - AEROPORTO MACAPA II"/>
    <s v="OFF LINE"/>
    <s v="Invoice"/>
    <s v="Faturado"/>
    <x v="0"/>
    <s v="N"/>
    <x v="23"/>
    <s v="Biolab Centro Administrativo - Escritorio"/>
    <s v="-"/>
    <s v="-"/>
    <s v="-"/>
    <x v="20"/>
    <s v="-"/>
    <x v="106"/>
    <n v="0"/>
    <n v="0"/>
    <n v="0"/>
    <n v="0"/>
    <n v="0"/>
    <n v="0"/>
    <s v="Reserva importada do Sistema Lemontech. Solicitação: 16965498"/>
    <s v="Fornecedor não preenchido! (ACC01)"/>
    <x v="3"/>
    <x v="0"/>
    <s v="Campo Fornecedor"/>
    <x v="0"/>
    <s v="Qualidade dos dados"/>
    <s v="KONTIK BUSINESS TRAVEL"/>
    <x v="0"/>
  </r>
  <r>
    <n v="22499084"/>
    <n v="23332586"/>
    <s v="ACC01"/>
    <x v="118"/>
    <d v="2025-07-04T06:06:33"/>
    <x v="1"/>
    <x v="1"/>
    <s v="5CZI5M"/>
    <s v="LEMONTECH"/>
    <s v="SILVA/HAMILTON"/>
    <s v="Maria Clara Landeira Mezavila"/>
    <s v="Maria Clara Landeira Mezavila"/>
    <d v="2025-07-02T00:00:00"/>
    <n v="16955501"/>
    <s v="-"/>
    <s v="OFF LINE"/>
    <s v="Cartão de crédito"/>
    <s v="Cartão de crédito"/>
    <x v="1"/>
    <s v="N"/>
    <x v="23"/>
    <s v="Biolab Centro Administrativo - Escritorio"/>
    <s v="-"/>
    <s v="-"/>
    <s v="-"/>
    <x v="20"/>
    <s v="-"/>
    <x v="107"/>
    <n v="0"/>
    <n v="0"/>
    <n v="0"/>
    <n v="0"/>
    <n v="24.54"/>
    <n v="0"/>
    <s v="Reserva importada do Sistema Lemontech. Solicitação: 16955501"/>
    <s v="Fornecedor não preenchido! (ACC01)"/>
    <x v="3"/>
    <x v="0"/>
    <s v="Campo Fornecedor"/>
    <x v="0"/>
    <s v="Qualidade dos dados"/>
    <s v="KONTIK BUSINESS TRAVEL"/>
    <x v="0"/>
  </r>
  <r>
    <n v="22503958"/>
    <n v="23336707"/>
    <s v="ACC01"/>
    <x v="119"/>
    <d v="2025-07-03T12:53:58"/>
    <x v="1"/>
    <x v="1"/>
    <s v="5CA67Q"/>
    <s v="TMS"/>
    <s v="CLECIO CLECIO RAMPELOTTI"/>
    <s v="Nataly Franca Regal de Castro"/>
    <s v="Nataly Franca Regal de Castro"/>
    <d v="2025-07-03T11:40:00"/>
    <n v="70407"/>
    <s v="-"/>
    <s v="OFF LINE"/>
    <s v="Invoice"/>
    <s v="Faturado"/>
    <x v="2"/>
    <s v="N"/>
    <x v="24"/>
    <s v="Oceanpact Servicos Maritimos"/>
    <s v="-"/>
    <s v="-"/>
    <s v="-"/>
    <x v="21"/>
    <s v="-"/>
    <x v="108"/>
    <n v="0"/>
    <n v="0"/>
    <n v="0"/>
    <n v="0"/>
    <n v="0"/>
    <n v="0"/>
    <s v="Reserva importada do Sistema TMS. OS: 70407"/>
    <s v="Fornecedor não preenchido! (ACC01)"/>
    <x v="0"/>
    <x v="0"/>
    <s v="Campo Fornecedor"/>
    <x v="0"/>
    <s v="Qualidade dos dados"/>
    <s v="KONTIK BUSINESS TRAVEL"/>
    <x v="0"/>
  </r>
  <r>
    <n v="22499831"/>
    <n v="23333317"/>
    <s v="ACC01"/>
    <x v="120"/>
    <d v="2025-07-02T19:25:52"/>
    <x v="1"/>
    <x v="1"/>
    <s v="5CJW9M"/>
    <s v="TMS"/>
    <s v="JOSIMAR ALADOGA"/>
    <s v="Nataly Franca Regal de Castro"/>
    <s v="Nataly Franca Regal de Castro"/>
    <d v="2025-07-02T12:15:00"/>
    <n v="70168"/>
    <s v="-"/>
    <s v="OFF LINE"/>
    <s v="Invoice"/>
    <s v="Faturado"/>
    <x v="2"/>
    <s v="N"/>
    <x v="24"/>
    <s v="Oceanpact Servicos Maritimos"/>
    <s v="-"/>
    <s v="-"/>
    <s v="-"/>
    <x v="21"/>
    <s v="-"/>
    <x v="109"/>
    <n v="0"/>
    <n v="0"/>
    <n v="0"/>
    <n v="0"/>
    <n v="0"/>
    <n v="0"/>
    <s v="Reserva importada do Sistema TMS. OS: 70168"/>
    <s v="Fornecedor não preenchido! (ACC01)"/>
    <x v="0"/>
    <x v="0"/>
    <s v="Campo Fornecedor"/>
    <x v="0"/>
    <s v="Qualidade dos dados"/>
    <s v="KONTIK BUSINESS TRAVEL"/>
    <x v="0"/>
  </r>
  <r>
    <n v="22490240"/>
    <n v="23324698"/>
    <s v="ACC01"/>
    <x v="121"/>
    <d v="2025-07-01T12:46:04"/>
    <x v="0"/>
    <x v="0"/>
    <s v="5BRSHK"/>
    <s v="TMS"/>
    <s v="JOHN EDSON FERREIRA"/>
    <s v="Tms"/>
    <s v="Tms"/>
    <d v="2025-07-01T10:32:00"/>
    <n v="64992"/>
    <s v="-"/>
    <s v="OFF LINE"/>
    <s v="Invoice"/>
    <s v="Faturado"/>
    <x v="2"/>
    <s v="N"/>
    <x v="24"/>
    <s v="Oceanpact Servicos Maritimos"/>
    <s v="-"/>
    <s v="-"/>
    <s v="-"/>
    <x v="21"/>
    <s v="-"/>
    <x v="110"/>
    <n v="0"/>
    <n v="0"/>
    <n v="0"/>
    <n v="0"/>
    <n v="0"/>
    <n v="0"/>
    <s v="Reserva importada do Sistema TMS. OS: 64992"/>
    <s v="Fornecedor não preenchido! (ACC01)"/>
    <x v="0"/>
    <x v="0"/>
    <s v="Campo Fornecedor"/>
    <x v="0"/>
    <s v="Qualidade dos dados"/>
    <s v="KONTIK BUSINESS TRAVEL"/>
    <x v="0"/>
  </r>
  <r>
    <n v="22492975"/>
    <n v="23327349"/>
    <s v="ACC01"/>
    <x v="122"/>
    <d v="2025-07-01T19:10:36"/>
    <x v="0"/>
    <x v="0"/>
    <s v="5BDGDO"/>
    <s v="TMS"/>
    <s v="JOAO DE MENDONCA"/>
    <s v="Tms"/>
    <s v="Tms"/>
    <d v="2025-07-01T17:52:00"/>
    <n v="70051"/>
    <s v="-"/>
    <s v="OFF LINE"/>
    <s v="Invoice"/>
    <s v="Faturado"/>
    <x v="2"/>
    <s v="N"/>
    <x v="24"/>
    <s v="Oceanpact Servicos Maritimos"/>
    <s v="-"/>
    <s v="-"/>
    <s v="-"/>
    <x v="21"/>
    <s v="-"/>
    <x v="111"/>
    <n v="0"/>
    <n v="0"/>
    <n v="0"/>
    <n v="0"/>
    <n v="0"/>
    <n v="0"/>
    <s v="Reserva importada do Sistema TMS. OS: 70051"/>
    <s v="Fornecedor não preenchido! (ACC01)"/>
    <x v="0"/>
    <x v="0"/>
    <s v="Campo Fornecedor"/>
    <x v="0"/>
    <s v="Qualidade dos dados"/>
    <s v="KONTIK BUSINESS TRAVEL"/>
    <x v="0"/>
  </r>
  <r>
    <n v="22473989"/>
    <n v="23311259"/>
    <s v="ACC01"/>
    <x v="123"/>
    <d v="2025-07-04T06:10:09"/>
    <x v="1"/>
    <x v="2"/>
    <s v="5B6YKE"/>
    <s v="TMS"/>
    <s v="LUCAS DA SILVA"/>
    <s v="Tms"/>
    <s v="Tms"/>
    <d v="2025-06-26T15:05:00"/>
    <n v="69414"/>
    <s v="-"/>
    <s v="OFF LINE"/>
    <s v="Invoice"/>
    <s v="Faturado"/>
    <x v="2"/>
    <s v="N"/>
    <x v="24"/>
    <s v="Oceanpact Servicos Maritimos"/>
    <s v="-"/>
    <s v="-"/>
    <s v="-"/>
    <x v="21"/>
    <s v="-"/>
    <x v="112"/>
    <n v="9.9499999999999993"/>
    <n v="0"/>
    <n v="0"/>
    <n v="0"/>
    <n v="0"/>
    <n v="0"/>
    <s v="Reserva importada do Sistema TMS. OS: 69414"/>
    <s v="Fornecedor não preenchido! (ACC01)"/>
    <x v="0"/>
    <x v="0"/>
    <s v="Campo Fornecedor"/>
    <x v="0"/>
    <s v="Qualidade dos dados"/>
    <s v="KONTIK BUSINESS TRAVEL"/>
    <x v="0"/>
  </r>
  <r>
    <n v="22473995"/>
    <n v="23311267"/>
    <s v="ACC01"/>
    <x v="124"/>
    <d v="2025-07-04T06:10:09"/>
    <x v="1"/>
    <x v="2"/>
    <s v="5B8YKC"/>
    <s v="TMS"/>
    <s v="RODRIGO MARQUES CAMARA"/>
    <s v="Tms"/>
    <s v="Tms"/>
    <d v="2025-06-26T15:17:00"/>
    <n v="69413"/>
    <s v="-"/>
    <s v="OFF LINE"/>
    <s v="Invoice"/>
    <s v="Faturado"/>
    <x v="2"/>
    <s v="N"/>
    <x v="24"/>
    <s v="Oceanpact Servicos Maritimos"/>
    <s v="-"/>
    <s v="-"/>
    <s v="-"/>
    <x v="21"/>
    <s v="-"/>
    <x v="112"/>
    <n v="9.9499999999999993"/>
    <n v="0"/>
    <n v="0"/>
    <n v="0"/>
    <n v="0"/>
    <n v="0"/>
    <s v="Reserva importada do Sistema TMS. OS: 69413"/>
    <s v="Fornecedor não preenchido! (ACC01)"/>
    <x v="0"/>
    <x v="0"/>
    <s v="Campo Fornecedor"/>
    <x v="0"/>
    <s v="Qualidade dos dados"/>
    <s v="KONTIK BUSINESS TRAVEL"/>
    <x v="0"/>
  </r>
  <r>
    <n v="22494404"/>
    <n v="23328535"/>
    <s v="ACC01"/>
    <x v="125"/>
    <d v="2025-07-02T00:21:28"/>
    <x v="1"/>
    <x v="1"/>
    <s v="5B2YYN"/>
    <s v="TMS"/>
    <s v="RENAN DE OLIVEIRA"/>
    <s v="Tms"/>
    <s v="Tms"/>
    <d v="2025-07-01T18:42:00"/>
    <n v="70029"/>
    <s v="Niteroi / QNT"/>
    <s v="ON LINE"/>
    <s v="Invoice"/>
    <s v="Faturado"/>
    <x v="0"/>
    <s v="N"/>
    <x v="24"/>
    <s v="Oceanpact Servicos Maritimos"/>
    <s v="-"/>
    <s v="-"/>
    <s v="-"/>
    <x v="21"/>
    <s v="-"/>
    <x v="113"/>
    <n v="0"/>
    <n v="0"/>
    <n v="0"/>
    <n v="0"/>
    <n v="0"/>
    <n v="0"/>
    <s v="Reserva importada do Sistema TMS. OS: 70029"/>
    <s v="Fornecedor não preenchido! (ACC01)"/>
    <x v="0"/>
    <x v="0"/>
    <s v="Campo Fornecedor"/>
    <x v="0"/>
    <s v="Qualidade dos dados"/>
    <s v="KONTIK BUSINESS TRAVEL"/>
    <x v="0"/>
  </r>
  <r>
    <n v="22506552"/>
    <n v="23339272"/>
    <s v="ACC01"/>
    <x v="126"/>
    <d v="2025-07-03T19:30:45"/>
    <x v="1"/>
    <x v="1"/>
    <s v="5C2NTW"/>
    <s v="TMS"/>
    <s v="GABRIEL CASTILHOS RODRIGUES"/>
    <s v="Tms"/>
    <s v="Tms"/>
    <d v="2025-07-03T17:52:00"/>
    <n v="70395"/>
    <s v="-"/>
    <s v="OFF LINE"/>
    <s v="Invoice"/>
    <s v="Faturado"/>
    <x v="2"/>
    <s v="N"/>
    <x v="24"/>
    <s v="Oceanpact Servicos Maritimos"/>
    <s v="-"/>
    <s v="-"/>
    <s v="-"/>
    <x v="21"/>
    <s v="-"/>
    <x v="114"/>
    <n v="0"/>
    <n v="0"/>
    <n v="0"/>
    <n v="0"/>
    <n v="0"/>
    <n v="0"/>
    <s v="Reserva importada do Sistema TMS. OS: 70395"/>
    <s v="Fornecedor não preenchido! (ACC01)"/>
    <x v="0"/>
    <x v="0"/>
    <s v="Campo Fornecedor"/>
    <x v="0"/>
    <s v="Qualidade dos dados"/>
    <s v="KONTIK BUSINESS TRAVEL"/>
    <x v="0"/>
  </r>
  <r>
    <n v="22384067"/>
    <n v="23237295"/>
    <s v="ACC01"/>
    <x v="127"/>
    <d v="2025-06-12T15:55:31"/>
    <x v="5"/>
    <x v="5"/>
    <s v="59CTAI"/>
    <s v="TMS"/>
    <s v="JAKSON LUIZ SILVA"/>
    <s v="Nataly Franca Regal de Castro"/>
    <s v="Nataly Franca Regal de Castro"/>
    <d v="2025-06-12T12:41:00"/>
    <n v="67398"/>
    <s v="-"/>
    <s v="OFF LINE"/>
    <s v="Invoice"/>
    <s v="Faturado"/>
    <x v="2"/>
    <s v="N"/>
    <x v="24"/>
    <s v="Oceanpact Geociencias"/>
    <s v="-"/>
    <s v="-"/>
    <s v="-"/>
    <x v="21"/>
    <s v="-"/>
    <x v="115"/>
    <n v="0"/>
    <n v="0"/>
    <n v="0"/>
    <n v="0"/>
    <n v="0"/>
    <n v="0"/>
    <s v="Reserva importada do Sistema TMS. OS: 67398"/>
    <s v="Fornecedor não preenchido! (ACC01)"/>
    <x v="0"/>
    <x v="0"/>
    <s v="Campo Fornecedor"/>
    <x v="0"/>
    <s v="Qualidade dos dados"/>
    <s v="KONTIK BUSINESS TRAVEL"/>
    <x v="0"/>
  </r>
  <r>
    <n v="22478143"/>
    <n v="23314288"/>
    <s v="ACC01"/>
    <x v="128"/>
    <d v="2025-07-04T06:10:09"/>
    <x v="1"/>
    <x v="0"/>
    <s v="5BSGI4"/>
    <s v="TMS"/>
    <s v="IZABELA LOCARNO"/>
    <s v="Nataly Franca Regal de Castro"/>
    <s v="Nataly Franca Regal de Castro"/>
    <d v="2025-06-25T13:35:00"/>
    <n v="69215"/>
    <s v="-"/>
    <s v="OFF LINE"/>
    <s v="Invoice"/>
    <s v="Faturado"/>
    <x v="2"/>
    <s v="N"/>
    <x v="24"/>
    <s v="Oceanpact Geociencias"/>
    <s v="-"/>
    <s v="-"/>
    <s v="-"/>
    <x v="21"/>
    <s v="-"/>
    <x v="116"/>
    <n v="9.9499999999999993"/>
    <n v="0"/>
    <n v="0"/>
    <n v="0"/>
    <n v="0"/>
    <n v="0"/>
    <s v="Reserva importada do Sistema TMS. OS: 69215"/>
    <s v="Fornecedor não preenchido! (ACC01)"/>
    <x v="0"/>
    <x v="0"/>
    <s v="Campo Fornecedor"/>
    <x v="0"/>
    <s v="Qualidade dos dados"/>
    <s v="KONTIK BUSINESS TRAVEL"/>
    <x v="0"/>
  </r>
  <r>
    <n v="22474661"/>
    <n v="23311761"/>
    <s v="ACC01"/>
    <x v="129"/>
    <d v="2025-07-04T06:05:45"/>
    <x v="1"/>
    <x v="0"/>
    <s v="5B410V"/>
    <s v="TMS"/>
    <s v="FELIPE SOUZA PINTO"/>
    <s v="Nataly Franca Regal de Castro"/>
    <s v="Nataly Franca Regal de Castro"/>
    <d v="2025-06-25T13:29:00"/>
    <n v="69169"/>
    <s v="-"/>
    <s v="OFF LINE"/>
    <s v="Invoice"/>
    <s v="Faturado"/>
    <x v="1"/>
    <s v="N"/>
    <x v="24"/>
    <s v="Environpact Sustentabilidade e Resiliencia"/>
    <s v="-"/>
    <s v="-"/>
    <s v="-"/>
    <x v="21"/>
    <s v="-"/>
    <x v="117"/>
    <n v="0"/>
    <n v="0"/>
    <n v="0"/>
    <n v="0"/>
    <n v="44.85"/>
    <n v="0"/>
    <s v="Reserva importada do Sistema TMS. OS: 69169"/>
    <s v="Fornecedor não preenchido! (ACC01)"/>
    <x v="0"/>
    <x v="0"/>
    <s v="Campo Fornecedor"/>
    <x v="0"/>
    <s v="Qualidade dos dados"/>
    <s v="KONTIK BUSINESS TRAVEL"/>
    <x v="0"/>
  </r>
  <r>
    <n v="22490213"/>
    <n v="23324672"/>
    <s v="ACC01"/>
    <x v="130"/>
    <d v="2025-07-01T12:41:41"/>
    <x v="0"/>
    <x v="0"/>
    <s v="5B8MH8"/>
    <s v="TMS"/>
    <s v="THAISA DE FREITAS"/>
    <s v="Tms"/>
    <s v="Tms"/>
    <d v="2025-07-01T11:24:00"/>
    <n v="69901"/>
    <s v="Natal / RN, Brasil (NAT)"/>
    <s v="OFF LINE"/>
    <s v="Invoice"/>
    <s v="Faturado"/>
    <x v="0"/>
    <s v="N"/>
    <x v="24"/>
    <s v="Oceanpact Logistica"/>
    <s v="-"/>
    <s v="-"/>
    <s v="-"/>
    <x v="21"/>
    <s v="-"/>
    <x v="118"/>
    <n v="0"/>
    <n v="253.66"/>
    <n v="0"/>
    <n v="0"/>
    <n v="0"/>
    <n v="0"/>
    <s v="Reserva importada do Sistema TMS. OS: 69901"/>
    <s v="Fornecedor não preenchido! (ACC01)"/>
    <x v="0"/>
    <x v="0"/>
    <s v="Campo Fornecedor"/>
    <x v="0"/>
    <s v="Qualidade dos dados"/>
    <s v="KONTIK BUSINESS TRAVEL"/>
    <x v="0"/>
  </r>
  <r>
    <n v="22496994"/>
    <n v="23330527"/>
    <s v="ACC01"/>
    <x v="131"/>
    <d v="2025-07-04T06:10:09"/>
    <x v="1"/>
    <x v="1"/>
    <s v="5CBY10"/>
    <s v="TMS"/>
    <s v="LEONIDAS RODENBUSCH"/>
    <s v="Tms"/>
    <s v="Tms"/>
    <d v="2025-07-02T09:41:00"/>
    <n v="70141"/>
    <s v="-"/>
    <s v="OFF LINE"/>
    <s v="Cartão de crédito"/>
    <s v="Faturado"/>
    <x v="2"/>
    <s v="N"/>
    <x v="24"/>
    <s v="Oceanpact Marau Navegacao"/>
    <s v="-"/>
    <s v="-"/>
    <s v="-"/>
    <x v="21"/>
    <s v="-"/>
    <x v="119"/>
    <n v="0"/>
    <n v="0"/>
    <n v="0"/>
    <n v="0"/>
    <n v="0"/>
    <n v="0"/>
    <s v="Reserva importada do Sistema TMS. OS: 70141"/>
    <s v="Fornecedor não preenchido! (ACC01)"/>
    <x v="0"/>
    <x v="0"/>
    <s v="Campo Fornecedor"/>
    <x v="0"/>
    <s v="Qualidade dos dados"/>
    <s v="KONTIK BUSINESS TRAVEL"/>
    <x v="0"/>
  </r>
  <r>
    <n v="22506475"/>
    <n v="23339191"/>
    <s v="ACC01"/>
    <x v="132"/>
    <d v="2025-07-03T19:21:23"/>
    <x v="1"/>
    <x v="1"/>
    <s v="5CUGGS"/>
    <s v="TMS"/>
    <s v="CASSIO CAMPOS"/>
    <s v="Tms"/>
    <s v="Tms"/>
    <d v="2025-07-03T17:31:00"/>
    <n v="70489"/>
    <s v="Maceio / MCZ"/>
    <s v="ON LINE"/>
    <s v="Invoice"/>
    <s v="Faturado"/>
    <x v="0"/>
    <s v="N"/>
    <x v="24"/>
    <s v="Up Offshore Apoio Maritimo"/>
    <s v="-"/>
    <s v="-"/>
    <s v="-"/>
    <x v="21"/>
    <s v="-"/>
    <x v="113"/>
    <n v="0"/>
    <n v="0"/>
    <n v="0"/>
    <n v="0"/>
    <n v="0"/>
    <n v="0"/>
    <s v="Reserva importada do Sistema TMS. OS: 70489"/>
    <s v="Fornecedor não preenchido! (ACC01)"/>
    <x v="0"/>
    <x v="0"/>
    <s v="Campo Fornecedor"/>
    <x v="0"/>
    <s v="Qualidade dos dados"/>
    <s v="KONTIK BUSINESS TRAVEL"/>
    <x v="0"/>
  </r>
  <r>
    <n v="22411168"/>
    <n v="23260629"/>
    <s v="ACC01"/>
    <x v="133"/>
    <d v="2025-06-17T12:45:37"/>
    <x v="5"/>
    <x v="5"/>
    <s v="5A2AIX"/>
    <s v="TMS"/>
    <s v="DANIEL DE OLIVEIRA"/>
    <s v="Nataly Franca Regal de Castro"/>
    <s v="Nataly Franca Regal de Castro"/>
    <d v="2025-06-16T17:55:00"/>
    <n v="67952"/>
    <s v="-"/>
    <s v="OFF LINE"/>
    <s v="Invoice"/>
    <s v="Faturado"/>
    <x v="2"/>
    <s v="N"/>
    <x v="24"/>
    <s v="Up Offshore Apoio Maritimo"/>
    <s v="-"/>
    <s v="-"/>
    <s v="-"/>
    <x v="21"/>
    <s v="-"/>
    <x v="120"/>
    <n v="0"/>
    <n v="0"/>
    <n v="0"/>
    <n v="0"/>
    <n v="0"/>
    <n v="0"/>
    <s v="Reserva importada do Sistema TMS. OS: 67952"/>
    <s v="Fornecedor não preenchido! (ACC01)"/>
    <x v="0"/>
    <x v="0"/>
    <s v="Campo Fornecedor"/>
    <x v="0"/>
    <s v="Qualidade dos dados"/>
    <s v="KONTIK BUSINESS TRAVEL"/>
    <x v="0"/>
  </r>
  <r>
    <n v="22496872"/>
    <n v="23330407"/>
    <s v="ACC01"/>
    <x v="134"/>
    <d v="2025-07-02T12:26:21"/>
    <x v="1"/>
    <x v="1"/>
    <s v="5CPA10"/>
    <s v="TMS"/>
    <s v="ISAC DA SILVA PINTO"/>
    <s v="Tms"/>
    <s v="Tms"/>
    <d v="2025-07-02T11:49:00"/>
    <n v="4987"/>
    <s v="Vitoria / VIX"/>
    <s v="ON LINE"/>
    <s v="Invoice"/>
    <s v="Faturado"/>
    <x v="0"/>
    <s v="N"/>
    <x v="25"/>
    <s v="Hpe Automotores - Sao Paulo"/>
    <s v="-"/>
    <s v="-"/>
    <s v="-"/>
    <x v="10"/>
    <s v="-"/>
    <x v="121"/>
    <n v="0"/>
    <n v="0"/>
    <n v="0"/>
    <n v="0"/>
    <n v="0"/>
    <n v="0"/>
    <s v="Reserva importada do Sistema TMS. OS: 4987"/>
    <s v="Fornecedor não preenchido! (ACC01)"/>
    <x v="0"/>
    <x v="0"/>
    <s v="Campo Fornecedor"/>
    <x v="0"/>
    <s v="Qualidade dos dados"/>
    <s v="KONTIK BUSINESS TRAVEL"/>
    <x v="0"/>
  </r>
  <r>
    <n v="22496875"/>
    <n v="23330409"/>
    <s v="ACC01"/>
    <x v="135"/>
    <d v="2025-07-02T12:26:21"/>
    <x v="1"/>
    <x v="1"/>
    <s v="5CAQAP"/>
    <s v="TMS"/>
    <s v="FERNANDO GRISÓLIA"/>
    <s v="Tms"/>
    <s v="Tms"/>
    <d v="2025-07-02T11:50:00"/>
    <n v="4984"/>
    <s v="Campo Grande / CGR"/>
    <s v="ON LINE"/>
    <s v="Invoice"/>
    <s v="Faturado"/>
    <x v="0"/>
    <s v="N"/>
    <x v="25"/>
    <s v="Hpe Automotores - Sao Paulo"/>
    <s v="-"/>
    <s v="-"/>
    <s v="-"/>
    <x v="10"/>
    <s v="-"/>
    <x v="122"/>
    <n v="0"/>
    <n v="0"/>
    <n v="0"/>
    <n v="0"/>
    <n v="0"/>
    <n v="0"/>
    <s v="Reserva importada do Sistema TMS. OS: 4984"/>
    <s v="Fornecedor não preenchido! (ACC01)"/>
    <x v="0"/>
    <x v="0"/>
    <s v="Campo Fornecedor"/>
    <x v="0"/>
    <s v="Qualidade dos dados"/>
    <s v="KONTIK BUSINESS TRAVEL"/>
    <x v="0"/>
  </r>
  <r>
    <n v="22492847"/>
    <n v="23327217"/>
    <s v="ACC01"/>
    <x v="136"/>
    <d v="2025-07-01T18:57:15"/>
    <x v="0"/>
    <x v="0"/>
    <s v="5BII2O"/>
    <s v="TMS"/>
    <s v="FERNANDO GRISÓLIA"/>
    <s v="Tms"/>
    <s v="Tms"/>
    <d v="2025-07-01T17:02:00"/>
    <n v="4983"/>
    <s v="Vitoria / VIX"/>
    <s v="ON LINE"/>
    <s v="Invoice"/>
    <s v="Faturado"/>
    <x v="0"/>
    <s v="N"/>
    <x v="25"/>
    <s v="Hpe Automotores - Sao Paulo"/>
    <s v="-"/>
    <s v="-"/>
    <s v="-"/>
    <x v="10"/>
    <s v="-"/>
    <x v="123"/>
    <n v="0"/>
    <n v="0"/>
    <n v="0"/>
    <n v="0"/>
    <n v="0"/>
    <n v="0"/>
    <s v="Reserva importada do Sistema TMS. OS: 4983"/>
    <s v="Fornecedor não preenchido! (ACC01)"/>
    <x v="0"/>
    <x v="0"/>
    <s v="Campo Fornecedor"/>
    <x v="0"/>
    <s v="Qualidade dos dados"/>
    <s v="KONTIK BUSINESS TRAVEL"/>
    <x v="0"/>
  </r>
  <r>
    <n v="22507025"/>
    <n v="23339745"/>
    <s v="ACC01"/>
    <x v="137"/>
    <d v="2025-07-03T19:16:18"/>
    <x v="1"/>
    <x v="1"/>
    <n v="31161"/>
    <s v="GOVER"/>
    <s v="Leonardo Da Mota Assis Moreira Couto"/>
    <s v="Mayara de Oliveira Alencar"/>
    <s v="Mayara de Oliveira Alencar"/>
    <d v="2025-07-03T19:06:00"/>
    <n v="4559025"/>
    <s v="-"/>
    <s v="OFF LINE"/>
    <s v="Cartão de crédito"/>
    <s v="Cartão de crédito"/>
    <x v="1"/>
    <s v="N"/>
    <x v="26"/>
    <s v="Arcadis"/>
    <s v="-"/>
    <s v="-"/>
    <s v="-"/>
    <x v="22"/>
    <s v="-"/>
    <x v="124"/>
    <n v="0"/>
    <n v="0"/>
    <n v="0"/>
    <n v="0"/>
    <n v="0"/>
    <n v="0"/>
    <s v="Reserva importada do sistema Gover. Id: 4559025"/>
    <s v="Fornecedor não preenchido! (ACC01)"/>
    <x v="2"/>
    <x v="0"/>
    <s v="Campo Fornecedor"/>
    <x v="0"/>
    <s v="Sistêmico"/>
    <s v="GRUPO KONTIK"/>
    <x v="1"/>
  </r>
  <r>
    <n v="22492450"/>
    <n v="23326827"/>
    <s v="ACC01"/>
    <x v="138"/>
    <d v="2025-07-01T18:15:44"/>
    <x v="0"/>
    <x v="0"/>
    <s v="5BLNM9"/>
    <s v="TMS"/>
    <s v="TALITA FERNANDA CARNEIRO"/>
    <s v="Tms"/>
    <s v="Tms"/>
    <d v="2025-07-01T16:23:00"/>
    <n v="74494"/>
    <s v="-"/>
    <s v="ON LINE"/>
    <s v="Pagamento direto"/>
    <s v="Pagamento direto"/>
    <x v="1"/>
    <s v="N"/>
    <x v="27"/>
    <s v="Ache Laboratorios Farmaceuticos Sa"/>
    <s v="-"/>
    <s v="-"/>
    <s v="-"/>
    <x v="23"/>
    <s v="-"/>
    <x v="125"/>
    <n v="0"/>
    <n v="0"/>
    <n v="0"/>
    <n v="0"/>
    <n v="0"/>
    <n v="0"/>
    <s v="Reserva importada do Sistema TMS. OS: 74494"/>
    <s v="Fornecedor não preenchido! (ACC01)"/>
    <x v="0"/>
    <x v="0"/>
    <s v="Campo Fornecedor"/>
    <x v="0"/>
    <s v="Sistêmico"/>
    <s v="GRUPO KONTIK"/>
    <x v="1"/>
  </r>
  <r>
    <n v="22499266"/>
    <n v="23332764"/>
    <s v="ACC01"/>
    <x v="139"/>
    <d v="2025-07-04T06:05:52"/>
    <x v="1"/>
    <x v="1"/>
    <s v="5C7O60"/>
    <s v="TMS"/>
    <s v="RACKEL COSTA"/>
    <s v="Ariane de Sousa Farias"/>
    <s v="Ariane de Sousa Farias"/>
    <d v="2025-07-02T12:05:00"/>
    <n v="73782"/>
    <s v="-"/>
    <s v="OFF LINE"/>
    <s v="Pagamento direto"/>
    <s v="Pagamento direto"/>
    <x v="1"/>
    <s v="N"/>
    <x v="27"/>
    <s v="Ache Laboratorios Farmaceuticos Sa"/>
    <s v="-"/>
    <s v="-"/>
    <s v="-"/>
    <x v="23"/>
    <s v="-"/>
    <x v="126"/>
    <n v="0"/>
    <n v="0"/>
    <n v="0"/>
    <n v="0"/>
    <n v="0"/>
    <n v="0"/>
    <s v="Reserva importada do Sistema TMS. OS: 73782"/>
    <s v="Fornecedor não preenchido! (ACC01)"/>
    <x v="0"/>
    <x v="0"/>
    <s v="Campo Fornecedor"/>
    <x v="0"/>
    <s v="Qualidade dos dados"/>
    <s v="KONTIK BUSINESS TRAVEL"/>
    <x v="0"/>
  </r>
  <r>
    <n v="22492330"/>
    <n v="23326706"/>
    <s v="ACC01"/>
    <x v="140"/>
    <d v="2025-07-01T18:05:25"/>
    <x v="0"/>
    <x v="0"/>
    <s v="5BBTP9"/>
    <s v="TMS"/>
    <s v="HILTON TEDESCHI"/>
    <s v="Tms"/>
    <s v="Tms"/>
    <d v="2025-07-01T16:24:00"/>
    <n v="7637"/>
    <s v="Montes Claros / MOC"/>
    <s v="ON LINE"/>
    <s v="Invoice"/>
    <s v="Faturado"/>
    <x v="0"/>
    <s v="N"/>
    <x v="28"/>
    <s v="Acelen Energia Renovavel S.a."/>
    <s v="-"/>
    <s v="-"/>
    <s v="-"/>
    <x v="24"/>
    <s v="-"/>
    <x v="127"/>
    <n v="0"/>
    <n v="0"/>
    <n v="0"/>
    <n v="0"/>
    <n v="0"/>
    <n v="0"/>
    <s v="Reserva importada do Sistema TMS. OS: 7637"/>
    <s v="Fornecedor não preenchido! (ACC01)"/>
    <x v="0"/>
    <x v="0"/>
    <s v="Campo Fornecedor"/>
    <x v="0"/>
    <s v="Qualidade dos dados"/>
    <s v="KONTIK BUSINESS TRAVEL"/>
    <x v="0"/>
  </r>
  <r>
    <n v="22492840"/>
    <n v="23327211"/>
    <s v="ACC01"/>
    <x v="141"/>
    <d v="2025-07-01T18:57:06"/>
    <x v="0"/>
    <x v="0"/>
    <s v="5BF8W9"/>
    <s v="TMS"/>
    <s v="JOAO MOTTA JUNIOR"/>
    <s v="Tms"/>
    <s v="Tms"/>
    <d v="2025-07-01T13:58:00"/>
    <n v="3197"/>
    <s v="Navegantes / NVT"/>
    <s v="ON LINE"/>
    <s v="Invoice"/>
    <s v="Faturado"/>
    <x v="0"/>
    <s v="N"/>
    <x v="29"/>
    <s v="Epson"/>
    <s v="-"/>
    <s v="-"/>
    <s v="-"/>
    <x v="10"/>
    <s v="-"/>
    <x v="128"/>
    <n v="0"/>
    <n v="0"/>
    <n v="0"/>
    <n v="0"/>
    <n v="0"/>
    <n v="0"/>
    <s v="Reserva importada do Sistema TMS. OS: 3197"/>
    <s v="Fornecedor não preenchido! (ACC01)"/>
    <x v="0"/>
    <x v="0"/>
    <s v="Campo Fornecedor"/>
    <x v="0"/>
    <s v="Qualidade dos dados"/>
    <s v="KONTIK BUSINESS TRAVEL"/>
    <x v="0"/>
  </r>
  <r>
    <n v="22458360"/>
    <n v="23298363"/>
    <s v="ACC01"/>
    <x v="142"/>
    <d v="2025-06-26T18:52:31"/>
    <x v="2"/>
    <x v="2"/>
    <s v="5BINJ0"/>
    <s v="TMS"/>
    <s v="LUIZ OLIVEIRA"/>
    <s v="Tms"/>
    <s v="Tms"/>
    <d v="2025-06-23T18:17:00"/>
    <n v="3144"/>
    <s v="Gramado / QRP"/>
    <s v="ON LINE"/>
    <s v="Invoice"/>
    <s v="Faturado"/>
    <x v="0"/>
    <s v="N"/>
    <x v="29"/>
    <s v="Epson"/>
    <s v="-"/>
    <s v="-"/>
    <s v="-"/>
    <x v="10"/>
    <s v="-"/>
    <x v="129"/>
    <n v="0"/>
    <n v="0"/>
    <n v="0"/>
    <n v="0"/>
    <n v="0"/>
    <n v="0"/>
    <s v="Reserva importada do Sistema TMS. OS: 3144"/>
    <s v="Fornecedor não preenchido! (ACC01)"/>
    <x v="0"/>
    <x v="0"/>
    <s v="Campo Fornecedor"/>
    <x v="0"/>
    <s v="Qualidade dos dados"/>
    <s v="KONTIK BUSINESS TRAVEL"/>
    <x v="0"/>
  </r>
  <r>
    <n v="22495303"/>
    <n v="23329078"/>
    <s v="ACC01"/>
    <x v="143"/>
    <d v="2025-07-02T06:41:15"/>
    <x v="1"/>
    <x v="1"/>
    <s v="5B6MK9"/>
    <s v="TMS"/>
    <s v="WILLIAN PREVITALLI"/>
    <s v="Tms"/>
    <s v="Tms"/>
    <d v="2025-07-01T23:22:00"/>
    <n v="3196"/>
    <s v="Caruaru / CAU"/>
    <s v="ON LINE"/>
    <s v="Invoice"/>
    <s v="Faturado"/>
    <x v="0"/>
    <s v="N"/>
    <x v="29"/>
    <s v="Epson"/>
    <s v="-"/>
    <s v="-"/>
    <s v="-"/>
    <x v="10"/>
    <s v="-"/>
    <x v="130"/>
    <n v="0"/>
    <n v="0"/>
    <n v="0"/>
    <n v="0"/>
    <n v="0"/>
    <n v="0"/>
    <s v="Reserva importada do Sistema TMS. OS: 3196"/>
    <s v="Fornecedor não preenchido! (ACC01)"/>
    <x v="0"/>
    <x v="0"/>
    <s v="Campo Fornecedor"/>
    <x v="0"/>
    <s v="Qualidade dos dados"/>
    <s v="KONTIK BUSINESS TRAVEL"/>
    <x v="0"/>
  </r>
  <r>
    <n v="22499536"/>
    <n v="23333030"/>
    <s v="ACC01"/>
    <x v="144"/>
    <d v="2025-07-02T19:05:35"/>
    <x v="1"/>
    <x v="1"/>
    <s v="5C5SIM"/>
    <s v="TMS"/>
    <s v="MARCIO BEZERRA"/>
    <s v="Tms"/>
    <s v="Tms"/>
    <d v="2025-07-02T15:13:00"/>
    <n v="3202"/>
    <s v="Porto Alegre / POA"/>
    <s v="ON LINE"/>
    <s v="Invoice"/>
    <s v="Faturado"/>
    <x v="0"/>
    <s v="N"/>
    <x v="29"/>
    <s v="Epson"/>
    <s v="-"/>
    <s v="-"/>
    <s v="-"/>
    <x v="10"/>
    <s v="-"/>
    <x v="131"/>
    <n v="0"/>
    <n v="0"/>
    <n v="0"/>
    <n v="0"/>
    <n v="0"/>
    <n v="0"/>
    <s v="Reserva importada do Sistema TMS. OS: 3202"/>
    <s v="Fornecedor não preenchido! (ACC01)"/>
    <x v="0"/>
    <x v="0"/>
    <s v="Campo Fornecedor"/>
    <x v="0"/>
    <s v="Qualidade dos dados"/>
    <s v="KONTIK BUSINESS TRAVEL"/>
    <x v="0"/>
  </r>
  <r>
    <n v="22506836"/>
    <n v="23339572"/>
    <s v="ACC01"/>
    <x v="145"/>
    <d v="2025-07-03T20:05:30"/>
    <x v="1"/>
    <x v="1"/>
    <s v="5C1FU2"/>
    <s v="TMS"/>
    <s v="EVERTON OLIVEIRA"/>
    <s v="Tms"/>
    <s v="Tms"/>
    <d v="2025-07-03T13:46:00"/>
    <n v="23022"/>
    <s v="Uberlândia / UDI"/>
    <s v="ON LINE"/>
    <s v="Invoice"/>
    <s v="Faturado"/>
    <x v="0"/>
    <s v="N"/>
    <x v="30"/>
    <s v="Compass Uol Araraquara"/>
    <s v="-"/>
    <s v="-"/>
    <s v="-"/>
    <x v="25"/>
    <s v="-"/>
    <x v="132"/>
    <n v="0"/>
    <n v="0"/>
    <n v="0"/>
    <n v="0"/>
    <n v="0"/>
    <n v="0"/>
    <s v="Reserva importada do Sistema TMS. OS: 23022"/>
    <s v="Fornecedor não preenchido! (ACC01)"/>
    <x v="0"/>
    <x v="0"/>
    <s v="Campo Fornecedor"/>
    <x v="0"/>
    <s v="Qualidade dos dados"/>
    <s v="KONTIK BUSINESS TRAVEL"/>
    <x v="0"/>
  </r>
  <r>
    <n v="22486830"/>
    <n v="23321916"/>
    <s v="ACC01"/>
    <x v="146"/>
    <d v="2025-07-01T01:26:21"/>
    <x v="0"/>
    <x v="0"/>
    <s v="5B1KYJ"/>
    <s v="TMS"/>
    <s v="EVENT GERENTES POLOS"/>
    <s v="Maicon Silva de Medeiros"/>
    <s v="Maicon Silva de Medeiros"/>
    <d v="2025-06-30T14:44:00"/>
    <n v="22528"/>
    <s v="-"/>
    <s v="OFF LINE"/>
    <s v="Invoice"/>
    <s v="Faturado"/>
    <x v="2"/>
    <s v="N"/>
    <x v="30"/>
    <s v="Pagbank"/>
    <s v="-"/>
    <s v="-"/>
    <s v="-"/>
    <x v="25"/>
    <s v="-"/>
    <x v="133"/>
    <n v="0"/>
    <n v="0"/>
    <n v="0"/>
    <n v="0"/>
    <n v="0"/>
    <n v="0"/>
    <s v="Reserva importada do Sistema TMS. OS: 22528"/>
    <s v="Fornecedor não preenchido! (ACC01)"/>
    <x v="0"/>
    <x v="0"/>
    <s v="Campo Fornecedor"/>
    <x v="0"/>
    <s v="Qualidade dos dados"/>
    <s v="KONTIK BUSINESS TRAVEL"/>
    <x v="0"/>
  </r>
  <r>
    <n v="22486849"/>
    <n v="23321937"/>
    <s v="ACC01"/>
    <x v="147"/>
    <d v="2025-07-01T01:31:50"/>
    <x v="0"/>
    <x v="0"/>
    <s v="5BP077"/>
    <s v="TMS"/>
    <s v="EVENTO COORDENAÇÃO POLOS "/>
    <s v="Maicon Silva de Medeiros"/>
    <s v="Maicon Silva de Medeiros"/>
    <d v="2025-06-27T11:10:00"/>
    <n v="22214"/>
    <s v="-"/>
    <s v="OFF LINE"/>
    <s v="Invoice"/>
    <s v="Faturado"/>
    <x v="2"/>
    <s v="N"/>
    <x v="30"/>
    <s v="Pagbank"/>
    <s v="-"/>
    <s v="-"/>
    <s v="-"/>
    <x v="25"/>
    <s v="-"/>
    <x v="134"/>
    <n v="0"/>
    <n v="0"/>
    <n v="0"/>
    <n v="0"/>
    <n v="0"/>
    <n v="0"/>
    <s v="Reserva importada do Sistema TMS. OS: 22214"/>
    <s v="Fornecedor não preenchido! (ACC01)"/>
    <x v="0"/>
    <x v="0"/>
    <s v="Campo Fornecedor"/>
    <x v="0"/>
    <s v="Qualidade dos dados"/>
    <s v="KONTIK BUSINESS TRAVEL"/>
    <x v="0"/>
  </r>
  <r>
    <n v="22504124"/>
    <n v="23336868"/>
    <s v="ACC01"/>
    <x v="148"/>
    <d v="2025-07-03T13:16:22"/>
    <x v="1"/>
    <x v="1"/>
    <s v="5C8TI1"/>
    <s v="TMS"/>
    <s v="EVENTO COORDENAÇÃO POLOS "/>
    <s v="Maicon Silva de Medeiros"/>
    <s v="Maicon Silva de Medeiros"/>
    <d v="2025-07-03T11:16:00"/>
    <n v="23049"/>
    <s v="-"/>
    <s v="OFF LINE"/>
    <s v="Invoice"/>
    <s v="Faturado"/>
    <x v="2"/>
    <s v="N"/>
    <x v="30"/>
    <s v="Pagbank"/>
    <s v="-"/>
    <s v="-"/>
    <s v="-"/>
    <x v="25"/>
    <s v="-"/>
    <x v="135"/>
    <n v="0"/>
    <n v="0"/>
    <n v="0"/>
    <n v="0"/>
    <n v="0"/>
    <n v="0"/>
    <s v="Reserva importada do Sistema TMS. OS: 23049"/>
    <s v="Fornecedor não preenchido! (ACC01)"/>
    <x v="0"/>
    <x v="0"/>
    <s v="Campo Fornecedor"/>
    <x v="0"/>
    <s v="Qualidade dos dados"/>
    <s v="KONTIK BUSINESS TRAVEL"/>
    <x v="0"/>
  </r>
  <r>
    <n v="22506811"/>
    <n v="23339546"/>
    <s v="ACC01"/>
    <x v="149"/>
    <d v="2025-07-03T20:01:02"/>
    <x v="1"/>
    <x v="1"/>
    <s v="5CTSUW"/>
    <s v="TMS"/>
    <s v="ROSANA PARMEZANE"/>
    <s v="Tms"/>
    <s v="Tms"/>
    <d v="2025-07-03T16:16:00"/>
    <n v="23108"/>
    <s v="Manaus / MAO"/>
    <s v="ON LINE"/>
    <s v="Invoice"/>
    <s v="Faturado"/>
    <x v="0"/>
    <s v="N"/>
    <x v="30"/>
    <s v="Pagbank"/>
    <s v="-"/>
    <s v="-"/>
    <s v="-"/>
    <x v="25"/>
    <s v="-"/>
    <x v="136"/>
    <n v="0"/>
    <n v="0"/>
    <n v="0"/>
    <n v="0"/>
    <n v="0"/>
    <n v="0"/>
    <s v="Reserva importada do Sistema TMS. OS: 23108"/>
    <s v="Fornecedor não preenchido! (ACC01)"/>
    <x v="0"/>
    <x v="0"/>
    <s v="Campo Fornecedor"/>
    <x v="0"/>
    <s v="Qualidade dos dados"/>
    <s v="KONTIK BUSINESS TRAVEL"/>
    <x v="0"/>
  </r>
  <r>
    <n v="22494527"/>
    <n v="23328650"/>
    <s v="ACC01"/>
    <x v="150"/>
    <d v="2025-07-02T00:41:11"/>
    <x v="1"/>
    <x v="1"/>
    <s v="5BCFJO"/>
    <s v="TMS"/>
    <s v="THIAGO SILVA"/>
    <s v="Tms"/>
    <s v="Tms"/>
    <d v="2025-07-01T18:59:00"/>
    <n v="22844"/>
    <s v="Navegantes / NVT"/>
    <s v="ON LINE"/>
    <s v="Invoice"/>
    <s v="Faturado"/>
    <x v="0"/>
    <s v="N"/>
    <x v="30"/>
    <s v="Pagbank"/>
    <s v="-"/>
    <s v="-"/>
    <s v="-"/>
    <x v="25"/>
    <s v="-"/>
    <x v="137"/>
    <n v="0"/>
    <n v="0"/>
    <n v="0"/>
    <n v="0"/>
    <n v="0"/>
    <n v="0"/>
    <s v="Reserva importada do Sistema TMS. OS: 22844"/>
    <s v="Fornecedor não preenchido! (ACC01)"/>
    <x v="0"/>
    <x v="0"/>
    <s v="Campo Fornecedor"/>
    <x v="0"/>
    <s v="Qualidade dos dados"/>
    <s v="KONTIK BUSINESS TRAVEL"/>
    <x v="0"/>
  </r>
  <r>
    <n v="22494531"/>
    <n v="23328654"/>
    <s v="ACC01"/>
    <x v="151"/>
    <d v="2025-07-02T00:41:21"/>
    <x v="1"/>
    <x v="1"/>
    <s v="5BHV7L"/>
    <s v="TMS"/>
    <s v="SUELLEN ABEL"/>
    <s v="Tms"/>
    <s v="Tms"/>
    <d v="2025-07-01T18:59:00"/>
    <n v="22839"/>
    <s v="Florianópolis / FLN"/>
    <s v="ON LINE"/>
    <s v="Invoice"/>
    <s v="Faturado"/>
    <x v="0"/>
    <s v="N"/>
    <x v="30"/>
    <s v="Pagbank"/>
    <s v="-"/>
    <s v="-"/>
    <s v="-"/>
    <x v="25"/>
    <s v="-"/>
    <x v="138"/>
    <n v="0"/>
    <n v="0"/>
    <n v="0"/>
    <n v="0"/>
    <n v="0"/>
    <n v="0"/>
    <s v="Reserva importada do Sistema TMS. OS: 22839"/>
    <s v="Fornecedor não preenchido! (ACC01)"/>
    <x v="0"/>
    <x v="0"/>
    <s v="Campo Fornecedor"/>
    <x v="0"/>
    <s v="Qualidade dos dados"/>
    <s v="KONTIK BUSINESS TRAVEL"/>
    <x v="0"/>
  </r>
  <r>
    <n v="22497126"/>
    <n v="23330658"/>
    <s v="ACC01"/>
    <x v="152"/>
    <d v="2025-07-02T13:02:14"/>
    <x v="1"/>
    <x v="1"/>
    <s v="5C6CXB"/>
    <s v="TMS"/>
    <s v="WESLEI ZUKOWSKI"/>
    <s v="Tms"/>
    <s v="Tms"/>
    <d v="2025-07-02T09:43:00"/>
    <n v="22958"/>
    <s v="Porto Alegre / POA"/>
    <s v="ON LINE"/>
    <s v="Invoice"/>
    <s v="Faturado"/>
    <x v="0"/>
    <s v="N"/>
    <x v="30"/>
    <s v="Pagbank"/>
    <s v="-"/>
    <s v="-"/>
    <s v="-"/>
    <x v="25"/>
    <s v="-"/>
    <x v="139"/>
    <n v="0"/>
    <n v="0"/>
    <n v="0"/>
    <n v="0"/>
    <n v="0"/>
    <n v="0"/>
    <s v="Reserva importada do Sistema TMS. OS: 22958"/>
    <s v="Fornecedor não preenchido! (ACC01)"/>
    <x v="0"/>
    <x v="0"/>
    <s v="Campo Fornecedor"/>
    <x v="0"/>
    <s v="Qualidade dos dados"/>
    <s v="KONTIK BUSINESS TRAVEL"/>
    <x v="0"/>
  </r>
  <r>
    <n v="22504065"/>
    <n v="23336815"/>
    <s v="ACC01"/>
    <x v="153"/>
    <d v="2025-07-03T13:11:57"/>
    <x v="1"/>
    <x v="1"/>
    <s v="5CWE8Q"/>
    <s v="TMS"/>
    <s v="ANDRE SANTANA"/>
    <s v="Tms"/>
    <s v="Tms"/>
    <d v="2025-07-03T11:47:00"/>
    <n v="20020"/>
    <s v="-"/>
    <s v="ON LINE"/>
    <s v="Cartão de crédito"/>
    <s v="Cartão de crédito"/>
    <x v="1"/>
    <s v="N"/>
    <x v="31"/>
    <s v="Taesa Matriz"/>
    <s v="-"/>
    <s v="-"/>
    <s v="-"/>
    <x v="26"/>
    <s v="-"/>
    <x v="140"/>
    <n v="0"/>
    <n v="0"/>
    <n v="0"/>
    <n v="0"/>
    <n v="105.94"/>
    <n v="0"/>
    <s v="Reserva importada do Sistema TMS. OS: 20020"/>
    <s v="Fornecedor não preenchido! (ACC01)"/>
    <x v="0"/>
    <x v="0"/>
    <s v="Campo Fornecedor"/>
    <x v="0"/>
    <s v="Sistêmico"/>
    <s v="GRUPO KONTIK"/>
    <x v="1"/>
  </r>
  <r>
    <n v="22493128"/>
    <n v="23327491"/>
    <s v="ACC01"/>
    <x v="154"/>
    <d v="2025-07-01T19:25:31"/>
    <x v="0"/>
    <x v="0"/>
    <s v="5B8S49"/>
    <s v="TMS"/>
    <s v="CALICIO ANDREATTA"/>
    <s v="Marcelo Ignacio de Lima"/>
    <s v="Marcelo Ignacio de Lima"/>
    <d v="2025-07-01T14:09:00"/>
    <n v="19913"/>
    <s v="São Luís / MA, Brasil (SLZ)"/>
    <s v="OFF LINE"/>
    <s v="Invoice"/>
    <s v="Faturado"/>
    <x v="0"/>
    <s v="N"/>
    <x v="31"/>
    <s v="Tangara"/>
    <s v="-"/>
    <s v="-"/>
    <s v="-"/>
    <x v="26"/>
    <s v="-"/>
    <x v="141"/>
    <n v="0"/>
    <n v="0"/>
    <n v="0"/>
    <n v="0"/>
    <n v="0"/>
    <n v="0"/>
    <s v="Reserva importada do Sistema TMS. OS: 19913"/>
    <s v="Fornecedor não preenchido! (ACC01)"/>
    <x v="0"/>
    <x v="0"/>
    <s v="Campo Fornecedor"/>
    <x v="0"/>
    <s v="Qualidade dos dados"/>
    <s v="KONTIK BUSINESS TRAVEL"/>
    <x v="0"/>
  </r>
  <r>
    <n v="22497539"/>
    <n v="23331017"/>
    <s v="ACC01"/>
    <x v="155"/>
    <d v="2025-07-02T13:50:43"/>
    <x v="1"/>
    <x v="1"/>
    <s v="DIFPXZ"/>
    <s v="GOVER"/>
    <s v="Daniel Augusto Augusto Ritt"/>
    <s v="Gover"/>
    <s v="Gover"/>
    <d v="2025-06-30T14:11:00"/>
    <n v="4559165"/>
    <s v="-"/>
    <s v="OFF LINE"/>
    <s v="Invoice"/>
    <s v="Faturado"/>
    <x v="1"/>
    <s v="N"/>
    <x v="32"/>
    <s v="Souza Cruz"/>
    <s v="-"/>
    <s v="-"/>
    <s v="-"/>
    <x v="27"/>
    <s v="-"/>
    <x v="142"/>
    <n v="0"/>
    <n v="0"/>
    <n v="0"/>
    <n v="0"/>
    <n v="0"/>
    <n v="0"/>
    <s v="Reserva importada do sistema Gover. Id: 4559165"/>
    <s v="Fornecedor não preenchido! (ACC01)"/>
    <x v="2"/>
    <x v="0"/>
    <s v="Campo Fornecedor"/>
    <x v="0"/>
    <s v="Sistêmico"/>
    <s v="GRUPO KONTIK"/>
    <x v="1"/>
  </r>
  <r>
    <n v="22498471"/>
    <n v="23332001"/>
    <s v="ACC01"/>
    <x v="156"/>
    <d v="2025-07-02T16:35:25"/>
    <x v="1"/>
    <x v="1"/>
    <s v="EIZHJJ"/>
    <s v="GOVER"/>
    <s v="Daniel Augusto Augusto Ritt"/>
    <s v="Gover"/>
    <s v="Gover"/>
    <d v="2025-06-30T11:36:00"/>
    <n v="4559020"/>
    <s v="-"/>
    <s v="OFF LINE"/>
    <s v="Invoice"/>
    <s v="Faturado"/>
    <x v="1"/>
    <s v="N"/>
    <x v="32"/>
    <s v="Souza Cruz"/>
    <s v="-"/>
    <s v="-"/>
    <s v="-"/>
    <x v="27"/>
    <s v="-"/>
    <x v="143"/>
    <n v="628.08000000000004"/>
    <n v="0"/>
    <n v="0"/>
    <n v="0"/>
    <n v="0"/>
    <n v="0"/>
    <s v="Reserva importada do sistema Gover. Id: 4559020"/>
    <s v="Fornecedor não preenchido! (ACC01)"/>
    <x v="2"/>
    <x v="0"/>
    <s v="Campo Fornecedor"/>
    <x v="0"/>
    <s v="Sistêmico"/>
    <s v="GRUPO KONTIK"/>
    <x v="1"/>
  </r>
  <r>
    <n v="22498472"/>
    <n v="23332002"/>
    <s v="ACC01"/>
    <x v="157"/>
    <d v="2025-07-02T16:35:25"/>
    <x v="1"/>
    <x v="1"/>
    <s v="FOKFZP"/>
    <s v="GOVER"/>
    <s v="Daniel Augusto Augusto Ritt"/>
    <s v="Gover"/>
    <s v="Gover"/>
    <d v="2025-06-30T13:48:00"/>
    <n v="4559137"/>
    <s v="-"/>
    <s v="OFF LINE"/>
    <s v="Invoice"/>
    <s v="Faturado"/>
    <x v="1"/>
    <s v="N"/>
    <x v="32"/>
    <s v="Souza Cruz"/>
    <s v="-"/>
    <s v="-"/>
    <s v="-"/>
    <x v="27"/>
    <s v="-"/>
    <x v="144"/>
    <n v="0"/>
    <n v="0"/>
    <n v="0"/>
    <n v="0"/>
    <n v="0"/>
    <n v="0"/>
    <s v="Reserva importada do sistema Gover. Id: 4559137"/>
    <s v="Fornecedor não preenchido! (ACC01)"/>
    <x v="2"/>
    <x v="0"/>
    <s v="Campo Fornecedor"/>
    <x v="0"/>
    <s v="Sistêmico"/>
    <s v="GRUPO KONTIK"/>
    <x v="1"/>
  </r>
  <r>
    <n v="22499821"/>
    <n v="23333306"/>
    <s v="ACC01"/>
    <x v="158"/>
    <d v="2025-07-02T18:41:27"/>
    <x v="1"/>
    <x v="1"/>
    <s v="UFBRPT"/>
    <s v="GOVER"/>
    <s v="Lizandro Francisco Reforme Trelles"/>
    <s v="Gover"/>
    <s v="Gover"/>
    <d v="2025-06-26T14:31:00"/>
    <n v="4557827"/>
    <s v="-"/>
    <s v="ON LINE"/>
    <s v="Pagamento direto"/>
    <s v="Pagamento direto"/>
    <x v="1"/>
    <s v="N"/>
    <x v="32"/>
    <s v="Souza Cruz"/>
    <s v="-"/>
    <s v="-"/>
    <s v="-"/>
    <x v="27"/>
    <s v="-"/>
    <x v="145"/>
    <n v="72.5"/>
    <n v="0"/>
    <n v="0"/>
    <n v="0"/>
    <n v="0"/>
    <n v="0"/>
    <s v="Reserva importada do sistema Gover. Id: 4557827"/>
    <s v="Fornecedor não preenchido! (ACC01)"/>
    <x v="2"/>
    <x v="0"/>
    <s v="Campo Fornecedor"/>
    <x v="0"/>
    <s v="Sistêmico"/>
    <s v="GRUPO KONTIK"/>
    <x v="1"/>
  </r>
  <r>
    <n v="22498594"/>
    <n v="23332106"/>
    <s v="ACC01"/>
    <x v="159"/>
    <d v="2025-07-02T17:03:38"/>
    <x v="1"/>
    <x v="1"/>
    <s v="DGOLYF"/>
    <s v="GOVER"/>
    <s v="Daniel Augusto Augusto Ritt"/>
    <s v="Gover"/>
    <s v="Gover"/>
    <d v="2025-06-30T11:32:00"/>
    <n v="4559011"/>
    <s v="-"/>
    <s v="OFF LINE"/>
    <s v="Invoice"/>
    <s v="Faturado"/>
    <x v="1"/>
    <s v="N"/>
    <x v="32"/>
    <s v="Souza Cruz"/>
    <s v="-"/>
    <s v="-"/>
    <s v="-"/>
    <x v="27"/>
    <s v="-"/>
    <x v="146"/>
    <n v="152.75"/>
    <n v="0"/>
    <n v="0"/>
    <n v="0"/>
    <n v="0"/>
    <n v="0"/>
    <s v="Reserva importada do sistema Gover. Id: 4559011"/>
    <s v="Fornecedor não preenchido! (ACC01)"/>
    <x v="2"/>
    <x v="0"/>
    <s v="Campo Fornecedor"/>
    <x v="0"/>
    <s v="Sistêmico"/>
    <s v="GRUPO KONTIK"/>
    <x v="1"/>
  </r>
  <r>
    <n v="22498905"/>
    <n v="23332417"/>
    <s v="ACC01"/>
    <x v="160"/>
    <d v="2025-07-02T17:34:04"/>
    <x v="1"/>
    <x v="1"/>
    <s v="FHZPOM"/>
    <s v="GOVER"/>
    <s v="Camila Robinson"/>
    <s v="Gover"/>
    <s v="Gover"/>
    <d v="2025-07-02T17:09:00"/>
    <n v="4561144"/>
    <s v="-"/>
    <s v="OFF LINE"/>
    <s v="Invoice"/>
    <s v="Faturado"/>
    <x v="1"/>
    <s v="N"/>
    <x v="32"/>
    <s v="Souza Cruz"/>
    <s v="-"/>
    <s v="-"/>
    <s v="-"/>
    <x v="27"/>
    <s v="-"/>
    <x v="147"/>
    <n v="0"/>
    <n v="0"/>
    <n v="0"/>
    <n v="0"/>
    <n v="0"/>
    <n v="0"/>
    <s v="Reserva importada do sistema Gover. Id: 4561144"/>
    <s v="Fornecedor não preenchido! (ACC01)"/>
    <x v="2"/>
    <x v="0"/>
    <s v="Campo Fornecedor"/>
    <x v="0"/>
    <s v="Sistêmico"/>
    <s v="GRUPO KONTIK"/>
    <x v="1"/>
  </r>
  <r>
    <n v="22492868"/>
    <n v="23327240"/>
    <s v="ACC01"/>
    <x v="161"/>
    <d v="2025-07-01T19:03:46"/>
    <x v="0"/>
    <x v="0"/>
    <s v="5BA9W9"/>
    <s v="TMS"/>
    <s v="MARCELO MOREIRA"/>
    <s v="Tms"/>
    <s v="Tms"/>
    <d v="2025-07-01T16:13:00"/>
    <n v="362"/>
    <s v="São Paulo / SAO"/>
    <s v="ON LINE"/>
    <s v="Invoice"/>
    <s v="Faturado"/>
    <x v="0"/>
    <s v="N"/>
    <x v="33"/>
    <s v="Kontik Business Travel - Viagens Internas"/>
    <s v="-"/>
    <s v="-"/>
    <s v="-"/>
    <x v="28"/>
    <s v="-"/>
    <x v="148"/>
    <n v="0"/>
    <n v="0"/>
    <n v="0"/>
    <n v="0"/>
    <n v="0"/>
    <n v="0"/>
    <s v="Reserva importada do Sistema TMS. OS: 362"/>
    <s v="Fornecedor não preenchido! (ACC01)"/>
    <x v="0"/>
    <x v="0"/>
    <s v="Campo Fornecedor"/>
    <x v="0"/>
    <s v="Qualidade dos dados"/>
    <s v="KONTIK BUSINESS TRAVEL"/>
    <x v="0"/>
  </r>
  <r>
    <n v="22488685"/>
    <n v="23323197"/>
    <s v="ACC01"/>
    <x v="162"/>
    <d v="2025-07-01T17:54:46"/>
    <x v="0"/>
    <x v="0"/>
    <s v="JEFIWTT"/>
    <s v="SABRE"/>
    <s v="LINS/PEDRO"/>
    <s v="Ana Clara Brime"/>
    <s v="Ana Clara Brime"/>
    <d v="2025-07-01T06:32:00"/>
    <s v="JEFIWT"/>
    <s v="-"/>
    <s v="OFF LINE"/>
    <s v="Cartão de crédito"/>
    <s v="Cartão de crédito"/>
    <x v="1"/>
    <s v="N"/>
    <x v="34"/>
    <s v="Grupo Casas Bahia S.a."/>
    <s v="-"/>
    <s v="-"/>
    <s v="-"/>
    <x v="29"/>
    <s v="-"/>
    <x v="149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488948"/>
    <n v="23323415"/>
    <s v="ACC01"/>
    <x v="163"/>
    <d v="2025-07-01T09:45:02"/>
    <x v="0"/>
    <x v="0"/>
    <s v="OTAFKYT"/>
    <s v="SABRE"/>
    <s v="PALMEIRA/ODAIR"/>
    <s v="Ana Clara Brime"/>
    <s v="Ana Clara Brime"/>
    <d v="2025-07-01T07:23:00"/>
    <s v="OTAFKY"/>
    <s v="-"/>
    <s v="OFF LINE"/>
    <s v="Cartão de crédito"/>
    <s v="Cartão de crédito"/>
    <x v="1"/>
    <s v="N"/>
    <x v="34"/>
    <s v="Grupo Casas Bahia S.a."/>
    <s v="-"/>
    <s v="-"/>
    <s v="-"/>
    <x v="29"/>
    <s v="-"/>
    <x v="150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504382"/>
    <n v="23337124"/>
    <s v="ACC01"/>
    <x v="164"/>
    <d v="2025-07-03T13:30:48"/>
    <x v="1"/>
    <x v="1"/>
    <s v="HCXPOBT"/>
    <s v="SABRE"/>
    <s v="SANTANA/EDNILSON"/>
    <s v="Ana Clara Brime"/>
    <s v="Ana Clara Brime"/>
    <d v="2025-07-03T11:19:00"/>
    <s v="L4YC"/>
    <s v="-"/>
    <s v="OFF LINE"/>
    <s v="Cartão de crédito"/>
    <s v="Cartão de crédito"/>
    <x v="1"/>
    <s v="N"/>
    <x v="34"/>
    <s v="Grupo Casas Bahia S.a."/>
    <s v="-"/>
    <s v="-"/>
    <s v="-"/>
    <x v="29"/>
    <s v="-"/>
    <x v="151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506373"/>
    <n v="23339085"/>
    <s v="ACC01"/>
    <x v="165"/>
    <d v="2025-07-04T06:06:25"/>
    <x v="1"/>
    <x v="1"/>
    <s v="5CHNVS"/>
    <s v="TMS"/>
    <s v="FILIPE LEMOS"/>
    <s v="Mariane Goncalves dos Santos"/>
    <s v="Mariane Goncalves dos Santos"/>
    <d v="2025-07-03T16:57:00"/>
    <n v="2949"/>
    <s v="-"/>
    <s v="OFF LINE"/>
    <s v="Invoice"/>
    <s v="Faturado"/>
    <x v="1"/>
    <s v="N"/>
    <x v="35"/>
    <s v="Airbus"/>
    <s v="-"/>
    <s v="-"/>
    <s v="-"/>
    <x v="10"/>
    <s v="-"/>
    <x v="152"/>
    <n v="0"/>
    <n v="0"/>
    <n v="0"/>
    <n v="0"/>
    <n v="0"/>
    <n v="0"/>
    <s v="Reserva importada do Sistema TMS. OS: 2949"/>
    <s v="Fornecedor não preenchido! (ACC01)"/>
    <x v="0"/>
    <x v="0"/>
    <s v="Campo Fornecedor"/>
    <x v="0"/>
    <s v="Qualidade dos dados"/>
    <s v="KONTIK BUSINESS TRAVEL"/>
    <x v="0"/>
  </r>
  <r>
    <n v="22504446"/>
    <n v="23337192"/>
    <s v="ACC06"/>
    <x v="166"/>
    <d v="2025-07-03T13:39:19"/>
    <x v="1"/>
    <x v="1"/>
    <s v="AABZHET"/>
    <s v="SABRE"/>
    <s v="SAMPAIO/DANIEL"/>
    <s v="Ana Clara Brime"/>
    <s v="Ana Clara Brime"/>
    <d v="2025-07-02T10:13:00"/>
    <s v="L4Y9"/>
    <s v="-"/>
    <s v="OFF LINE"/>
    <s v="Cartão de crédito"/>
    <s v="Cartão de crédito"/>
    <x v="1"/>
    <s v="N"/>
    <x v="34"/>
    <s v="Grupo Casas Bahia S.a."/>
    <s v="-"/>
    <s v="-"/>
    <s v="-"/>
    <x v="29"/>
    <s v="-"/>
    <x v="153"/>
    <n v="0"/>
    <n v="0"/>
    <n v="0"/>
    <n v="0"/>
    <n v="0"/>
    <n v="0"/>
    <s v="Reserva importada por HubTravel"/>
    <s v="Fornecedor não preenchido! (ACC04)"/>
    <x v="1"/>
    <x v="0"/>
    <s v="Campo Fornecedor"/>
    <x v="0"/>
    <s v="Qualidade dos dados"/>
    <s v="KONTIK BUSINESS TRAVEL"/>
    <x v="0"/>
  </r>
  <r>
    <n v="22503075"/>
    <n v="23335888"/>
    <s v="ACC01"/>
    <x v="167"/>
    <d v="2025-07-03T10:30:53"/>
    <x v="1"/>
    <x v="1"/>
    <s v="QSRPDLT"/>
    <s v="SABRE"/>
    <s v="RODRIGUES/MATHEUS"/>
    <s v="Ana Clara Brime"/>
    <s v="Ana Clara Brime"/>
    <d v="2025-07-03T08:18:00"/>
    <s v="L63T"/>
    <s v="-"/>
    <s v="OFF LINE"/>
    <s v="Invoice"/>
    <s v="Faturado"/>
    <x v="1"/>
    <s v="N"/>
    <x v="34"/>
    <s v="Grupo Casas Bahia S.a."/>
    <s v="-"/>
    <s v="-"/>
    <s v="-"/>
    <x v="29"/>
    <s v="-"/>
    <x v="154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502771"/>
    <n v="23335575"/>
    <s v="ACC01"/>
    <x v="168"/>
    <d v="2025-07-03T09:27:15"/>
    <x v="1"/>
    <x v="1"/>
    <s v="GQLCGFT"/>
    <s v="SABRE"/>
    <s v="RONDON/LIDIANE"/>
    <s v="Ana Clara Brime"/>
    <s v="Ana Clara Brime"/>
    <d v="2025-07-03T07:12:00"/>
    <s v="L64M"/>
    <s v="-"/>
    <s v="OFF LINE"/>
    <s v="Cartão de crédito"/>
    <s v="Cartão de crédito"/>
    <x v="1"/>
    <s v="N"/>
    <x v="34"/>
    <s v="Grupo Casas Bahia S.a."/>
    <s v="-"/>
    <s v="-"/>
    <s v="-"/>
    <x v="29"/>
    <s v="-"/>
    <x v="155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505279"/>
    <n v="23338004"/>
    <s v="ACC01"/>
    <x v="169"/>
    <d v="2025-07-03T16:30:12"/>
    <x v="1"/>
    <x v="1"/>
    <s v="QKUQUCT"/>
    <s v="SABRE"/>
    <s v="PENA/IRMA"/>
    <s v="Ana Clara Brime"/>
    <s v="Ana Clara Brime"/>
    <d v="2025-07-03T14:11:00"/>
    <s v="L674"/>
    <s v="-"/>
    <s v="OFF LINE"/>
    <s v="Cartão de crédito"/>
    <s v="Cartão de crédito"/>
    <x v="1"/>
    <s v="N"/>
    <x v="34"/>
    <s v="Grupo Casas Bahia S.a."/>
    <s v="-"/>
    <s v="-"/>
    <s v="-"/>
    <x v="29"/>
    <s v="-"/>
    <x v="156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505224"/>
    <n v="23337935"/>
    <s v="ACC01"/>
    <x v="170"/>
    <d v="2025-07-03T16:21:28"/>
    <x v="1"/>
    <x v="1"/>
    <s v="UXEIRVT"/>
    <s v="SABRE"/>
    <s v="SILVA/EDNEIA"/>
    <s v="Ana Clara Brime"/>
    <s v="Ana Clara Brime"/>
    <d v="2025-07-02T09:47:00"/>
    <s v="L4Y7"/>
    <s v="-"/>
    <s v="OFF LINE"/>
    <s v="Cartão de crédito"/>
    <s v="Cartão de crédito"/>
    <x v="1"/>
    <s v="N"/>
    <x v="34"/>
    <s v="Grupo Casas Bahia S.a."/>
    <s v="-"/>
    <s v="-"/>
    <s v="-"/>
    <x v="29"/>
    <s v="-"/>
    <x v="157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504446"/>
    <n v="23337190"/>
    <s v="ACC04"/>
    <x v="166"/>
    <d v="2025-07-03T13:39:19"/>
    <x v="1"/>
    <x v="1"/>
    <s v="AABZHET"/>
    <s v="SABRE"/>
    <s v="SAMPAIO/DANIEL"/>
    <s v="Ana Clara Brime"/>
    <s v="Ana Clara Brime"/>
    <d v="2025-07-02T10:13:00"/>
    <s v="L4Y9"/>
    <s v="-"/>
    <s v="OFF LINE"/>
    <s v="Cartão de crédito"/>
    <s v="Cartão de crédito"/>
    <x v="1"/>
    <s v="N"/>
    <x v="34"/>
    <s v="Grupo Casas Bahia S.a."/>
    <s v="-"/>
    <s v="-"/>
    <s v="-"/>
    <x v="29"/>
    <s v="-"/>
    <x v="158"/>
    <n v="0"/>
    <n v="0"/>
    <n v="0"/>
    <n v="0"/>
    <n v="0"/>
    <n v="0"/>
    <s v="Reserva importada por HubTravel"/>
    <s v="Fornecedor não preenchido! (ACC04)"/>
    <x v="1"/>
    <x v="0"/>
    <s v="Campo Fornecedor"/>
    <x v="0"/>
    <s v="Qualidade dos dados"/>
    <s v="KONTIK BUSINESS TRAVEL"/>
    <x v="0"/>
  </r>
  <r>
    <n v="22505226"/>
    <n v="23337939"/>
    <s v="ACC01"/>
    <x v="171"/>
    <d v="2025-07-03T16:21:32"/>
    <x v="1"/>
    <x v="1"/>
    <s v="QKPPLUT"/>
    <s v="SABRE"/>
    <s v="RONDON/LIDIANE"/>
    <s v="Ana Clara Brime"/>
    <s v="Ana Clara Brime"/>
    <d v="2025-07-03T14:03:00"/>
    <s v="L64K"/>
    <s v="-"/>
    <s v="OFF LINE"/>
    <s v="Cartão de crédito"/>
    <s v="Cartão de crédito"/>
    <x v="1"/>
    <s v="N"/>
    <x v="34"/>
    <s v="Grupo Casas Bahia S.a."/>
    <s v="-"/>
    <s v="-"/>
    <s v="-"/>
    <x v="29"/>
    <s v="-"/>
    <x v="159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505084"/>
    <n v="23337791"/>
    <s v="ACC01"/>
    <x v="172"/>
    <d v="2025-07-03T16:03:31"/>
    <x v="1"/>
    <x v="1"/>
    <s v="SIMQHZT"/>
    <s v="SABRE"/>
    <s v="SANTOS/ANTONIO"/>
    <s v="Ana Clara Brime"/>
    <s v="Ana Clara Brime"/>
    <d v="2025-07-02T10:39:00"/>
    <s v="L4YD"/>
    <s v="-"/>
    <s v="OFF LINE"/>
    <s v="Cartão de crédito"/>
    <s v="Cartão de crédito"/>
    <x v="1"/>
    <s v="N"/>
    <x v="34"/>
    <s v="Grupo Casas Bahia S.a."/>
    <s v="-"/>
    <s v="-"/>
    <s v="-"/>
    <x v="29"/>
    <s v="-"/>
    <x v="160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505959"/>
    <n v="23338677"/>
    <s v="ACC01"/>
    <x v="173"/>
    <d v="2025-07-03T18:09:07"/>
    <x v="1"/>
    <x v="1"/>
    <s v="GGOYWGT"/>
    <s v="SABRE"/>
    <s v="BRITO/PRISCILA"/>
    <s v="Ana Clara Brime"/>
    <s v="Ana Clara Brime"/>
    <d v="2025-07-03T15:59:00"/>
    <s v="L696"/>
    <s v="-"/>
    <s v="OFF LINE"/>
    <s v="Cartão de crédito"/>
    <s v="Cartão de crédito"/>
    <x v="1"/>
    <s v="N"/>
    <x v="34"/>
    <s v="Grupo Casas Bahia S.a."/>
    <s v="-"/>
    <s v="-"/>
    <s v="-"/>
    <x v="29"/>
    <s v="-"/>
    <x v="161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505962"/>
    <n v="23338680"/>
    <s v="ACC01"/>
    <x v="174"/>
    <d v="2025-07-03T18:09:07"/>
    <x v="1"/>
    <x v="1"/>
    <s v="ILOUYZT"/>
    <s v="SABRE"/>
    <s v="BRITO/PRISCILA"/>
    <s v="Ana Clara Brime"/>
    <s v="Ana Clara Brime"/>
    <d v="2025-07-03T16:04:00"/>
    <s v="L697"/>
    <s v="-"/>
    <s v="OFF LINE"/>
    <s v="Cartão de crédito"/>
    <s v="Cartão de crédito"/>
    <x v="1"/>
    <s v="N"/>
    <x v="34"/>
    <s v="Grupo Casas Bahia S.a."/>
    <s v="-"/>
    <s v="-"/>
    <s v="-"/>
    <x v="29"/>
    <s v="-"/>
    <x v="162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506863"/>
    <n v="23339602"/>
    <s v="ACC01"/>
    <x v="175"/>
    <d v="2025-07-03T19:03:38"/>
    <x v="1"/>
    <x v="1"/>
    <s v="WZNFMWT"/>
    <s v="SABRE"/>
    <s v="ALMEIDA/EDIVALDO"/>
    <s v="Ana Clara Brime"/>
    <s v="Ana Clara Brime"/>
    <d v="2025-07-03T16:43:00"/>
    <s v="L64T"/>
    <s v="-"/>
    <s v="OFF LINE"/>
    <s v="Cartão de crédito"/>
    <s v="Cartão de crédito"/>
    <x v="1"/>
    <s v="N"/>
    <x v="34"/>
    <s v="Grupo Casas Bahia S.a."/>
    <s v="-"/>
    <s v="-"/>
    <s v="-"/>
    <x v="29"/>
    <s v="-"/>
    <x v="163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495634"/>
    <n v="23329276"/>
    <s v="ACC01"/>
    <x v="176"/>
    <d v="2025-07-02T08:42:29"/>
    <x v="1"/>
    <x v="1"/>
    <s v="ATILSFT"/>
    <s v="SABRE"/>
    <s v="PIRES/FERNANDO"/>
    <s v="Ana Clara Brime"/>
    <s v="Ana Clara Brime"/>
    <d v="2025-07-02T06:28:00"/>
    <s v="ATILSF"/>
    <s v="-"/>
    <s v="OFF LINE"/>
    <s v="Cartão de crédito"/>
    <s v="Cartão de crédito"/>
    <x v="1"/>
    <s v="N"/>
    <x v="34"/>
    <s v="Grupo Casas Bahia S.a."/>
    <s v="-"/>
    <s v="-"/>
    <s v="-"/>
    <x v="29"/>
    <s v="-"/>
    <x v="164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496187"/>
    <n v="23329743"/>
    <s v="ACC01"/>
    <x v="177"/>
    <d v="2025-07-02T10:39:14"/>
    <x v="1"/>
    <x v="1"/>
    <s v="KTLHZIT"/>
    <s v="SABRE"/>
    <s v="PIRES/FERNANDO"/>
    <s v="Ana Clara Brime"/>
    <s v="Ana Clara Brime"/>
    <d v="2025-07-02T08:24:00"/>
    <s v="KTLHZI"/>
    <s v="-"/>
    <s v="OFF LINE"/>
    <s v="Cartão de crédito"/>
    <s v="Cartão de crédito"/>
    <x v="1"/>
    <s v="N"/>
    <x v="34"/>
    <s v="Grupo Casas Bahia S.a."/>
    <s v="-"/>
    <s v="-"/>
    <s v="-"/>
    <x v="29"/>
    <s v="-"/>
    <x v="165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496242"/>
    <n v="23329799"/>
    <s v="ACC01"/>
    <x v="178"/>
    <d v="2025-07-02T10:57:32"/>
    <x v="1"/>
    <x v="1"/>
    <s v="KDBCKGT"/>
    <s v="SABRE"/>
    <s v="SANTOS/WELITON"/>
    <s v="Ana Clara Brime"/>
    <s v="Ana Clara Brime"/>
    <d v="2025-07-02T08:37:00"/>
    <s v="KDBCKG"/>
    <s v="-"/>
    <s v="OFF LINE"/>
    <s v="Cartão de crédito"/>
    <s v="Cartão de crédito"/>
    <x v="1"/>
    <s v="N"/>
    <x v="34"/>
    <s v="Grupo Casas Bahia S.a."/>
    <s v="-"/>
    <s v="-"/>
    <s v="-"/>
    <x v="29"/>
    <s v="-"/>
    <x v="166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496243"/>
    <n v="23329800"/>
    <s v="ACC01"/>
    <x v="179"/>
    <d v="2025-07-02T10:57:33"/>
    <x v="1"/>
    <x v="1"/>
    <s v="KVBDGUT"/>
    <s v="SABRE"/>
    <s v="PIRES/FERNANDO"/>
    <s v="Ana Clara Brime"/>
    <s v="Ana Clara Brime"/>
    <d v="2025-07-02T08:44:00"/>
    <s v="KVBDGU"/>
    <s v="-"/>
    <s v="OFF LINE"/>
    <s v="Cartão de crédito"/>
    <s v="Cartão de crédito"/>
    <x v="1"/>
    <s v="N"/>
    <x v="34"/>
    <s v="Grupo Casas Bahia S.a."/>
    <s v="-"/>
    <s v="-"/>
    <s v="-"/>
    <x v="29"/>
    <s v="-"/>
    <x v="167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496245"/>
    <n v="23329802"/>
    <s v="ACC01"/>
    <x v="180"/>
    <d v="2025-07-02T10:57:34"/>
    <x v="1"/>
    <x v="1"/>
    <s v="EITNUQT"/>
    <s v="SABRE"/>
    <s v="PIRES/FERNANDO"/>
    <s v="Ana Clara Brime"/>
    <s v="Ana Clara Brime"/>
    <d v="2025-07-02T08:48:00"/>
    <s v="EITNUQ"/>
    <s v="-"/>
    <s v="OFF LINE"/>
    <s v="Cartão de crédito"/>
    <s v="Cartão de crédito"/>
    <x v="1"/>
    <s v="N"/>
    <x v="34"/>
    <s v="Grupo Casas Bahia S.a."/>
    <s v="-"/>
    <s v="-"/>
    <s v="-"/>
    <x v="29"/>
    <s v="-"/>
    <x v="167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496371"/>
    <n v="23329927"/>
    <s v="ACC01"/>
    <x v="181"/>
    <d v="2025-07-02T11:17:14"/>
    <x v="1"/>
    <x v="1"/>
    <s v="EKEPZAT"/>
    <s v="SABRE"/>
    <s v="COSTA/RICARDO"/>
    <s v="Ana Clara Brime"/>
    <s v="Ana Clara Brime"/>
    <d v="2025-07-02T08:54:00"/>
    <s v="EKEPZA"/>
    <s v="-"/>
    <s v="OFF LINE"/>
    <s v="Cartão de crédito"/>
    <s v="Cartão de crédito"/>
    <x v="1"/>
    <s v="N"/>
    <x v="34"/>
    <s v="Grupo Casas Bahia S.a."/>
    <s v="-"/>
    <s v="-"/>
    <s v="-"/>
    <x v="29"/>
    <s v="-"/>
    <x v="168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496372"/>
    <n v="23329929"/>
    <s v="ACC01"/>
    <x v="182"/>
    <d v="2025-07-02T11:17:15"/>
    <x v="1"/>
    <x v="1"/>
    <s v="KEHHGOT"/>
    <s v="SABRE"/>
    <s v="PIRES/FERNANDO"/>
    <s v="Ana Clara Brime"/>
    <s v="Ana Clara Brime"/>
    <d v="2025-07-02T09:01:00"/>
    <s v="KEHHGO"/>
    <s v="-"/>
    <s v="OFF LINE"/>
    <s v="Cartão de crédito"/>
    <s v="Cartão de crédito"/>
    <x v="1"/>
    <s v="N"/>
    <x v="34"/>
    <s v="Grupo Casas Bahia S.a."/>
    <s v="-"/>
    <s v="-"/>
    <s v="-"/>
    <x v="29"/>
    <s v="-"/>
    <x v="167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497449"/>
    <n v="23330950"/>
    <s v="ACC01"/>
    <x v="183"/>
    <d v="2025-07-02T13:30:27"/>
    <x v="1"/>
    <x v="1"/>
    <s v="AANVDRT"/>
    <s v="SABRE"/>
    <s v="VERONESE/FABIANO"/>
    <s v="Ana Clara Brime"/>
    <s v="Ana Clara Brime"/>
    <d v="2025-07-02T11:09:00"/>
    <s v="AANVDR"/>
    <s v="-"/>
    <s v="OFF LINE"/>
    <s v="Cartão de crédito"/>
    <s v="Cartão de crédito"/>
    <x v="1"/>
    <s v="N"/>
    <x v="34"/>
    <s v="Grupo Casas Bahia S.a."/>
    <s v="-"/>
    <s v="-"/>
    <s v="-"/>
    <x v="29"/>
    <s v="-"/>
    <x v="169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497396"/>
    <n v="23330907"/>
    <s v="ACC01"/>
    <x v="184"/>
    <d v="2025-07-02T13:21:05"/>
    <x v="1"/>
    <x v="1"/>
    <s v="FPFEYST"/>
    <s v="SABRE"/>
    <s v="BARBOSA/EDVAN"/>
    <s v="Ana Clara Brime"/>
    <s v="Ana Clara Brime"/>
    <d v="2025-07-02T11:04:00"/>
    <s v="FPFEYS"/>
    <s v="-"/>
    <s v="OFF LINE"/>
    <s v="Cartão de crédito"/>
    <s v="Cartão de crédito"/>
    <x v="1"/>
    <s v="N"/>
    <x v="34"/>
    <s v="Grupo Casas Bahia S.a."/>
    <s v="-"/>
    <s v="-"/>
    <s v="-"/>
    <x v="29"/>
    <s v="-"/>
    <x v="169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489524"/>
    <n v="23323993"/>
    <s v="ACC01"/>
    <x v="185"/>
    <d v="2025-07-01T11:15:07"/>
    <x v="0"/>
    <x v="0"/>
    <s v="WFMLZLT"/>
    <s v="SABRE"/>
    <s v="SILVA/EMERSON"/>
    <s v="Ana Clara Brime"/>
    <s v="Ana Clara Brime"/>
    <d v="2025-07-01T09:02:00"/>
    <s v="WFMLZL"/>
    <s v="-"/>
    <s v="OFF LINE"/>
    <s v="Cartão de crédito"/>
    <s v="Cartão de crédito"/>
    <x v="1"/>
    <s v="N"/>
    <x v="34"/>
    <s v="Grupo Casas Bahia S.a."/>
    <s v="-"/>
    <s v="-"/>
    <s v="-"/>
    <x v="29"/>
    <s v="-"/>
    <x v="170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489023"/>
    <n v="23323480"/>
    <s v="ACC01"/>
    <x v="186"/>
    <d v="2025-07-01T10:03:28"/>
    <x v="0"/>
    <x v="0"/>
    <s v="NKETZST"/>
    <s v="SABRE"/>
    <s v="VERONESE/FABIANO"/>
    <s v="Ana Clara Brime"/>
    <s v="Ana Clara Brime"/>
    <d v="2025-07-01T07:47:00"/>
    <s v="NKETZS"/>
    <s v="-"/>
    <s v="OFF LINE"/>
    <s v="Cartão de crédito"/>
    <s v="Cartão de crédito"/>
    <x v="1"/>
    <s v="N"/>
    <x v="34"/>
    <s v="Grupo Casas Bahia S.a."/>
    <s v="-"/>
    <s v="-"/>
    <s v="-"/>
    <x v="29"/>
    <s v="-"/>
    <x v="171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482404"/>
    <n v="23317615"/>
    <s v="ACC01"/>
    <x v="187"/>
    <d v="2025-06-30T13:24:37"/>
    <x v="0"/>
    <x v="0"/>
    <s v="IVRCGTT"/>
    <s v="SABRE"/>
    <s v="TOLLER DE SOUZA/FABIANO"/>
    <s v="V9"/>
    <s v="V9"/>
    <d v="2025-06-27T07:49:00"/>
    <s v="IVRCGT"/>
    <s v="-"/>
    <s v="OFF LINE"/>
    <s v="Invoice"/>
    <s v="Faturado"/>
    <x v="1"/>
    <s v="N"/>
    <x v="36"/>
    <s v="Atento Brasil S/a"/>
    <s v="-"/>
    <s v="-"/>
    <s v="-"/>
    <x v="30"/>
    <s v="-"/>
    <x v="172"/>
    <n v="41.77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506659"/>
    <n v="23339381"/>
    <s v="ACC01"/>
    <x v="188"/>
    <d v="2025-07-03T19:36:21"/>
    <x v="1"/>
    <x v="1"/>
    <s v="5CBE6X"/>
    <s v="TMS"/>
    <s v="JULIANA KIRMSE BRITO"/>
    <s v="Tms"/>
    <s v="Tms"/>
    <d v="2025-07-03T14:32:00"/>
    <n v="65"/>
    <s v="-"/>
    <s v="ON LINE"/>
    <s v="Cartão de crédito"/>
    <s v="Cartão de crédito"/>
    <x v="1"/>
    <s v="N"/>
    <x v="37"/>
    <s v="Pepsico"/>
    <s v="-"/>
    <s v="-"/>
    <s v="-"/>
    <x v="31"/>
    <s v="-"/>
    <x v="173"/>
    <n v="0"/>
    <n v="0"/>
    <n v="0"/>
    <n v="0"/>
    <n v="62"/>
    <n v="0"/>
    <s v="Reserva importada do Sistema TMS. OS: 65"/>
    <s v="Fornecedor não preenchido! (ACC01)"/>
    <x v="0"/>
    <x v="0"/>
    <s v="Campo Fornecedor"/>
    <x v="0"/>
    <s v="Sistêmico"/>
    <s v="GRUPO KONTIK"/>
    <x v="1"/>
  </r>
  <r>
    <n v="22499284"/>
    <n v="23332784"/>
    <s v="ACC01"/>
    <x v="189"/>
    <d v="2025-07-02T18:41:21"/>
    <x v="1"/>
    <x v="1"/>
    <s v="5CEAJ0"/>
    <s v="TMS"/>
    <s v="ISRAEL RIBEIRO"/>
    <s v="Tms"/>
    <s v="Tms"/>
    <d v="2025-07-02T17:56:00"/>
    <n v="1303"/>
    <s v="-"/>
    <s v="ON LINE"/>
    <s v="Cartão de crédito"/>
    <s v="Cartão de crédito"/>
    <x v="1"/>
    <s v="N"/>
    <x v="38"/>
    <s v="Bernoulli Sistema de Ensino - Belo Horizonte"/>
    <s v="-"/>
    <s v="-"/>
    <s v="-"/>
    <x v="32"/>
    <s v="-"/>
    <x v="174"/>
    <n v="0"/>
    <n v="0"/>
    <n v="0"/>
    <n v="0"/>
    <n v="0"/>
    <n v="0"/>
    <s v="Reserva importada do Sistema TMS. OS: 1303"/>
    <s v="Fornecedor não preenchido! (ACC01)"/>
    <x v="0"/>
    <x v="0"/>
    <s v="Campo Fornecedor"/>
    <x v="0"/>
    <s v="Sistêmico"/>
    <s v="GRUPO KONTIK"/>
    <x v="1"/>
  </r>
  <r>
    <n v="22503732"/>
    <n v="23336482"/>
    <s v="ACC01"/>
    <x v="190"/>
    <d v="2025-07-03T12:26:10"/>
    <x v="1"/>
    <x v="1"/>
    <s v="5CD7HQ"/>
    <s v="TMS"/>
    <s v="ANA FLAVIA BISCAIA"/>
    <s v="Tms"/>
    <s v="Tms"/>
    <d v="2025-07-03T09:29:00"/>
    <n v="1274"/>
    <s v="Ponta Pora / PMG"/>
    <s v="ON LINE"/>
    <s v="Invoice"/>
    <s v="Faturado"/>
    <x v="0"/>
    <s v="N"/>
    <x v="38"/>
    <s v="Bernoulli Sistema de Ensino - Belo Horizonte"/>
    <s v="-"/>
    <s v="-"/>
    <s v="-"/>
    <x v="32"/>
    <s v="-"/>
    <x v="175"/>
    <n v="0"/>
    <n v="0"/>
    <n v="0"/>
    <n v="0"/>
    <n v="0"/>
    <n v="0"/>
    <s v="Reserva importada do Sistema TMS. OS: 1274"/>
    <s v="Fornecedor não preenchido! (ACC01)"/>
    <x v="0"/>
    <x v="0"/>
    <s v="Campo Fornecedor"/>
    <x v="0"/>
    <s v="Qualidade dos dados"/>
    <s v="KONTIK BUSINESS TRAVEL"/>
    <x v="0"/>
  </r>
  <r>
    <n v="22492545"/>
    <n v="23326922"/>
    <s v="ACC01"/>
    <x v="191"/>
    <d v="2025-07-01T18:32:54"/>
    <x v="0"/>
    <x v="0"/>
    <s v="5BQ8QN"/>
    <s v="TMS"/>
    <s v="EUGENIA APARECIDA ALVES"/>
    <s v="Tms"/>
    <s v="Tms"/>
    <d v="2025-07-01T14:39:00"/>
    <n v="1227"/>
    <s v="Salvador / SSA"/>
    <s v="ON LINE"/>
    <s v="Invoice"/>
    <s v="Faturado"/>
    <x v="0"/>
    <s v="N"/>
    <x v="38"/>
    <s v="Bernoulli Sistema de Ensino - Belo Horizonte"/>
    <s v="-"/>
    <s v="-"/>
    <s v="-"/>
    <x v="32"/>
    <s v="-"/>
    <x v="176"/>
    <n v="0"/>
    <n v="0"/>
    <n v="0"/>
    <n v="0"/>
    <n v="0"/>
    <n v="0"/>
    <s v="Reserva importada do Sistema TMS. OS: 1227"/>
    <s v="Fornecedor não preenchido! (ACC01)"/>
    <x v="0"/>
    <x v="0"/>
    <s v="Campo Fornecedor"/>
    <x v="0"/>
    <s v="Qualidade dos dados"/>
    <s v="KONTIK BUSINESS TRAVEL"/>
    <x v="0"/>
  </r>
  <r>
    <n v="22492552"/>
    <n v="23326929"/>
    <s v="ACC01"/>
    <x v="192"/>
    <d v="2025-07-01T18:35:28"/>
    <x v="0"/>
    <x v="0"/>
    <s v="5BDIZN"/>
    <s v="TMS"/>
    <s v="ELIZANGELA ALMEIDA"/>
    <s v="Tms"/>
    <s v="Tms"/>
    <d v="2025-07-01T14:34:00"/>
    <n v="1215"/>
    <s v="Campo Grande / CGR"/>
    <s v="ON LINE"/>
    <s v="Invoice"/>
    <s v="Faturado"/>
    <x v="0"/>
    <s v="N"/>
    <x v="38"/>
    <s v="Bernoulli Sistema de Ensino - Belo Horizonte"/>
    <s v="-"/>
    <s v="-"/>
    <s v="-"/>
    <x v="32"/>
    <s v="-"/>
    <x v="177"/>
    <n v="0"/>
    <n v="0"/>
    <n v="0"/>
    <n v="0"/>
    <n v="0"/>
    <n v="0"/>
    <s v="Reserva importada do Sistema TMS. OS: 1215"/>
    <s v="Fornecedor não preenchido! (ACC01)"/>
    <x v="0"/>
    <x v="0"/>
    <s v="Campo Fornecedor"/>
    <x v="0"/>
    <s v="Qualidade dos dados"/>
    <s v="KONTIK BUSINESS TRAVEL"/>
    <x v="0"/>
  </r>
  <r>
    <n v="22492556"/>
    <n v="23326933"/>
    <s v="ACC01"/>
    <x v="193"/>
    <d v="2025-07-01T18:35:28"/>
    <x v="0"/>
    <x v="0"/>
    <s v="5BVK1O"/>
    <s v="TMS"/>
    <s v="NATALIA COSTA"/>
    <s v="Tms"/>
    <s v="Tms"/>
    <d v="2025-07-01T14:38:00"/>
    <n v="1205"/>
    <s v="Sao Joao Del Rei / JDR"/>
    <s v="ON LINE"/>
    <s v="Invoice"/>
    <s v="Faturado"/>
    <x v="0"/>
    <s v="N"/>
    <x v="38"/>
    <s v="Bernoulli Sistema de Ensino - Belo Horizonte"/>
    <s v="-"/>
    <s v="-"/>
    <s v="-"/>
    <x v="32"/>
    <s v="-"/>
    <x v="178"/>
    <n v="0"/>
    <n v="0"/>
    <n v="0"/>
    <n v="0"/>
    <n v="0"/>
    <n v="0"/>
    <s v="Reserva importada do Sistema TMS. OS: 1205"/>
    <s v="Fornecedor não preenchido! (ACC01)"/>
    <x v="0"/>
    <x v="0"/>
    <s v="Campo Fornecedor"/>
    <x v="0"/>
    <s v="Qualidade dos dados"/>
    <s v="KONTIK BUSINESS TRAVEL"/>
    <x v="0"/>
  </r>
  <r>
    <n v="22487956"/>
    <n v="23322613"/>
    <s v="ACC01"/>
    <x v="194"/>
    <d v="2025-07-01T06:15:57"/>
    <x v="0"/>
    <x v="0"/>
    <s v="5BI77U"/>
    <s v="TMS"/>
    <s v="SANDRA NEGRINI"/>
    <s v="Tms"/>
    <s v="Tms"/>
    <d v="2025-07-01T04:52:00"/>
    <n v="1183"/>
    <s v="Patos de Minas / POJ"/>
    <s v="ON LINE"/>
    <s v="Invoice"/>
    <s v="Faturado"/>
    <x v="0"/>
    <s v="N"/>
    <x v="38"/>
    <s v="Bernoulli Sistema de Ensino - Belo Horizonte"/>
    <s v="-"/>
    <s v="-"/>
    <s v="-"/>
    <x v="32"/>
    <s v="-"/>
    <x v="179"/>
    <n v="0"/>
    <n v="0"/>
    <n v="0"/>
    <n v="0"/>
    <n v="0"/>
    <n v="0"/>
    <s v="Reserva importada do Sistema TMS. OS: 1183"/>
    <s v="Fornecedor não preenchido! (ACC01)"/>
    <x v="0"/>
    <x v="0"/>
    <s v="Campo Fornecedor"/>
    <x v="0"/>
    <s v="Qualidade dos dados"/>
    <s v="KONTIK BUSINESS TRAVEL"/>
    <x v="0"/>
  </r>
  <r>
    <n v="22450802"/>
    <n v="23292470"/>
    <s v="ACC01"/>
    <x v="195"/>
    <d v="2025-06-24T19:15:41"/>
    <x v="4"/>
    <x v="4"/>
    <s v="5AG66L"/>
    <s v="TMS"/>
    <s v="CRISTINA LIBARDI"/>
    <s v="Tms"/>
    <s v="Tms"/>
    <d v="2025-06-23T16:54:00"/>
    <n v="797"/>
    <s v="Vila Velha / VIX"/>
    <s v="ON LINE"/>
    <s v="Invoice"/>
    <s v="Faturado"/>
    <x v="0"/>
    <s v="N"/>
    <x v="38"/>
    <s v="Bernoulli Sistema de Ensino - Belo Horizonte"/>
    <s v="-"/>
    <s v="-"/>
    <s v="-"/>
    <x v="32"/>
    <s v="-"/>
    <x v="180"/>
    <n v="0"/>
    <n v="0"/>
    <n v="0"/>
    <n v="0"/>
    <n v="0"/>
    <n v="0"/>
    <s v="Reserva importada do Sistema TMS. OS: 797"/>
    <s v="Fornecedor não preenchido! (ACC01)"/>
    <x v="0"/>
    <x v="0"/>
    <s v="Campo Fornecedor"/>
    <x v="0"/>
    <s v="Qualidade dos dados"/>
    <s v="KONTIK BUSINESS TRAVEL"/>
    <x v="0"/>
  </r>
  <r>
    <n v="22506018"/>
    <n v="23338734"/>
    <s v="ACC01"/>
    <x v="196"/>
    <d v="2025-07-03T18:31:47"/>
    <x v="1"/>
    <x v="1"/>
    <s v="5CREDS"/>
    <s v="TMS"/>
    <s v="LEONARDO SILVA"/>
    <s v="Thais Peixoto de Melo"/>
    <s v="Thais Peixoto de Melo"/>
    <d v="2025-07-03T15:19:00"/>
    <n v="1318"/>
    <s v="Goiânia / GYN"/>
    <s v="ON LINE"/>
    <s v="Invoice"/>
    <s v="Faturado"/>
    <x v="0"/>
    <s v="N"/>
    <x v="38"/>
    <s v="Bernoulli Sistema de Ensino - Belo Horizonte"/>
    <s v="-"/>
    <s v="-"/>
    <s v="-"/>
    <x v="32"/>
    <s v="-"/>
    <x v="181"/>
    <n v="0"/>
    <n v="0"/>
    <n v="0"/>
    <n v="0"/>
    <n v="0"/>
    <n v="0"/>
    <s v="Reserva importada do Sistema TMS. OS: 1318"/>
    <s v="Fornecedor não preenchido! (ACC01)"/>
    <x v="0"/>
    <x v="0"/>
    <s v="Campo Fornecedor"/>
    <x v="0"/>
    <s v="Qualidade dos dados"/>
    <s v="KONTIK BUSINESS TRAVEL"/>
    <x v="0"/>
  </r>
  <r>
    <n v="22506431"/>
    <n v="23339147"/>
    <s v="ACC01"/>
    <x v="197"/>
    <d v="2025-07-03T19:16:28"/>
    <x v="1"/>
    <x v="1"/>
    <s v="5CR25X"/>
    <s v="TMS"/>
    <s v="MATEUS NUNES HILARIO"/>
    <s v="Tms"/>
    <s v="Tms"/>
    <d v="2025-07-03T14:52:00"/>
    <n v="36423"/>
    <s v="Curitiba / CWB"/>
    <s v="ON LINE"/>
    <s v="Invoice"/>
    <s v="Faturado"/>
    <x v="0"/>
    <s v="N"/>
    <x v="39"/>
    <s v="Motiva Filial"/>
    <s v="-"/>
    <s v="-"/>
    <s v="-"/>
    <x v="33"/>
    <s v="-"/>
    <x v="182"/>
    <n v="0"/>
    <n v="0"/>
    <n v="0"/>
    <n v="0"/>
    <n v="0"/>
    <n v="0"/>
    <s v="Reserva importada do Sistema TMS. OS: 36423"/>
    <s v="Fornecedor não preenchido! (ACC01)"/>
    <x v="0"/>
    <x v="0"/>
    <s v="Campo Fornecedor"/>
    <x v="0"/>
    <s v="Qualidade dos dados"/>
    <s v="KONTIK BUSINESS TRAVEL"/>
    <x v="0"/>
  </r>
  <r>
    <n v="22503914"/>
    <n v="23336663"/>
    <s v="ACC01"/>
    <x v="198"/>
    <d v="2025-07-03T12:48:25"/>
    <x v="1"/>
    <x v="1"/>
    <s v="5CNDJQ"/>
    <s v="TMS"/>
    <s v="LUIZ HENRIQUE LOPES"/>
    <s v="Tms"/>
    <s v="Tms"/>
    <d v="2025-07-03T10:30:00"/>
    <n v="36382"/>
    <s v="Florianópolis / FLN"/>
    <s v="ON LINE"/>
    <s v="Invoice"/>
    <s v="Faturado"/>
    <x v="0"/>
    <s v="N"/>
    <x v="39"/>
    <s v="Motiva Filial"/>
    <s v="-"/>
    <s v="-"/>
    <s v="-"/>
    <x v="33"/>
    <s v="-"/>
    <x v="183"/>
    <n v="0"/>
    <n v="0"/>
    <n v="0"/>
    <n v="0"/>
    <n v="0"/>
    <n v="0"/>
    <s v="Reserva importada do Sistema TMS. OS: 36382"/>
    <s v="Fornecedor não preenchido! (ACC01)"/>
    <x v="0"/>
    <x v="0"/>
    <s v="Campo Fornecedor"/>
    <x v="0"/>
    <s v="Qualidade dos dados"/>
    <s v="KONTIK BUSINESS TRAVEL"/>
    <x v="0"/>
  </r>
  <r>
    <n v="22501400"/>
    <n v="23334681"/>
    <s v="ACC01"/>
    <x v="199"/>
    <d v="2025-07-03T00:26:49"/>
    <x v="1"/>
    <x v="1"/>
    <s v="5CTH21"/>
    <s v="TMS"/>
    <s v="BRUNA SILVA DE ANDRADE"/>
    <s v="Tms"/>
    <s v="Tms"/>
    <d v="2025-07-02T18:23:00"/>
    <n v="36333"/>
    <s v="Maringá / MGF"/>
    <s v="ON LINE"/>
    <s v="Invoice"/>
    <s v="Faturado"/>
    <x v="0"/>
    <s v="N"/>
    <x v="39"/>
    <s v="Motiva Filial"/>
    <s v="-"/>
    <s v="-"/>
    <s v="-"/>
    <x v="33"/>
    <s v="-"/>
    <x v="184"/>
    <n v="0"/>
    <n v="0"/>
    <n v="0"/>
    <n v="0"/>
    <n v="0"/>
    <n v="0"/>
    <s v="Reserva importada do Sistema TMS. OS: 36333"/>
    <s v="Fornecedor não preenchido! (ACC01)"/>
    <x v="0"/>
    <x v="0"/>
    <s v="Campo Fornecedor"/>
    <x v="0"/>
    <s v="Qualidade dos dados"/>
    <s v="KONTIK BUSINESS TRAVEL"/>
    <x v="0"/>
  </r>
  <r>
    <n v="22373278"/>
    <n v="23226953"/>
    <s v="ACC01"/>
    <x v="200"/>
    <d v="2025-06-11T09:43:23"/>
    <x v="5"/>
    <x v="5"/>
    <s v="59EB8G"/>
    <s v="TMS"/>
    <s v="MARCIO MAGALHAES HANNAS"/>
    <s v="Tms"/>
    <s v="Tms"/>
    <d v="2025-06-10T11:23:00"/>
    <n v="33973"/>
    <s v="-"/>
    <s v="OFF LINE"/>
    <s v="Invoice"/>
    <s v="Faturado"/>
    <x v="2"/>
    <s v="S"/>
    <x v="39"/>
    <s v="Motiva Filial"/>
    <s v="-"/>
    <s v="-"/>
    <s v="-"/>
    <x v="33"/>
    <s v="-"/>
    <x v="185"/>
    <n v="0"/>
    <n v="0"/>
    <n v="0"/>
    <n v="0"/>
    <n v="0"/>
    <n v="0"/>
    <s v="Reserva importada do Sistema TMS. OS: 33973"/>
    <s v="Fornecedor não preenchido! (ACC01)"/>
    <x v="0"/>
    <x v="0"/>
    <s v="Campo Fornecedor"/>
    <x v="0"/>
    <s v="Qualidade dos dados"/>
    <s v="KONTIK BUSINESS TRAVEL"/>
    <x v="0"/>
  </r>
  <r>
    <n v="22492883"/>
    <n v="23327255"/>
    <s v="ACC01"/>
    <x v="201"/>
    <d v="2025-07-01T19:02:08"/>
    <x v="0"/>
    <x v="0"/>
    <s v="5BONX9"/>
    <s v="TMS"/>
    <s v="ELLEN CHIOCHETTI DA SILVA"/>
    <s v="Tms"/>
    <s v="Tms"/>
    <d v="2025-07-01T14:33:00"/>
    <n v="36167"/>
    <s v="Jundiaí / QDV"/>
    <s v="ON LINE"/>
    <s v="Invoice"/>
    <s v="Faturado"/>
    <x v="0"/>
    <s v="N"/>
    <x v="39"/>
    <s v="Motiva Filial"/>
    <s v="-"/>
    <s v="-"/>
    <s v="-"/>
    <x v="33"/>
    <s v="-"/>
    <x v="186"/>
    <n v="0"/>
    <n v="0"/>
    <n v="0"/>
    <n v="0"/>
    <n v="0"/>
    <n v="0"/>
    <s v="Reserva importada do Sistema TMS. OS: 36167"/>
    <s v="Fornecedor não preenchido! (ACC01)"/>
    <x v="0"/>
    <x v="0"/>
    <s v="Campo Fornecedor"/>
    <x v="0"/>
    <s v="Qualidade dos dados"/>
    <s v="KONTIK BUSINESS TRAVEL"/>
    <x v="0"/>
  </r>
  <r>
    <n v="22493083"/>
    <n v="23327447"/>
    <s v="ACC01"/>
    <x v="202"/>
    <d v="2025-07-01T19:16:26"/>
    <x v="0"/>
    <x v="0"/>
    <s v="5B0MF9"/>
    <s v="TMS"/>
    <s v="ELIANE TUCAMOTO"/>
    <s v="Tms"/>
    <s v="Tms"/>
    <d v="2025-07-01T16:58:00"/>
    <n v="41"/>
    <s v="-"/>
    <s v="ON LINE"/>
    <s v="Cartão de crédito"/>
    <s v="Cartão de crédito"/>
    <x v="1"/>
    <s v="N"/>
    <x v="37"/>
    <s v="Pepsico do Brasil Industria e Comercio de Alimentos Ltda."/>
    <s v="-"/>
    <s v="-"/>
    <s v="-"/>
    <x v="31"/>
    <s v="-"/>
    <x v="187"/>
    <n v="0"/>
    <n v="0"/>
    <n v="0"/>
    <n v="0"/>
    <n v="620.91"/>
    <n v="0"/>
    <s v="Reserva importada do Sistema TMS. OS: 41"/>
    <s v="Fornecedor não preenchido! (ACC01)"/>
    <x v="0"/>
    <x v="0"/>
    <s v="Campo Fornecedor"/>
    <x v="0"/>
    <s v="Sistêmico"/>
    <s v="GRUPO KONTIK"/>
    <x v="1"/>
  </r>
  <r>
    <n v="22506437"/>
    <n v="23339153"/>
    <s v="ACC01"/>
    <x v="203"/>
    <d v="2025-07-04T06:06:26"/>
    <x v="1"/>
    <x v="1"/>
    <s v="5CH2G2"/>
    <s v="TMS"/>
    <s v="WELLINGTON OTTO BAHNEMANN"/>
    <s v="Pamela Rodrigues Giardini da Silva"/>
    <s v="Pamela Rodrigues Giardini da Silva"/>
    <d v="2025-07-03T16:57:00"/>
    <n v="36408"/>
    <s v="-"/>
    <s v="OFF LINE"/>
    <s v="Invoice"/>
    <s v="Faturado"/>
    <x v="1"/>
    <s v="N"/>
    <x v="39"/>
    <s v="Motiva Matriz"/>
    <s v="-"/>
    <s v="-"/>
    <s v="-"/>
    <x v="33"/>
    <s v="-"/>
    <x v="188"/>
    <n v="0"/>
    <n v="0"/>
    <n v="0"/>
    <n v="0"/>
    <n v="51.65"/>
    <n v="0"/>
    <s v="Reserva importada do Sistema TMS. OS: 36408"/>
    <s v="Fornecedor não preenchido! (ACC01)"/>
    <x v="0"/>
    <x v="0"/>
    <s v="Campo Fornecedor"/>
    <x v="0"/>
    <s v="Qualidade dos dados"/>
    <s v="KONTIK BUSINESS TRAVEL"/>
    <x v="0"/>
  </r>
  <r>
    <n v="22499611"/>
    <n v="23333103"/>
    <s v="ACC01"/>
    <x v="204"/>
    <d v="2025-07-02T19:10:36"/>
    <x v="1"/>
    <x v="1"/>
    <s v="5C6F8B"/>
    <s v="TMS"/>
    <s v="ELIANE BARBOSA BENASSI SERRA"/>
    <s v="Tms"/>
    <s v="Tms"/>
    <d v="2025-07-02T13:23:00"/>
    <n v="36267"/>
    <s v="-"/>
    <s v="ON LINE"/>
    <s v="Invoice"/>
    <s v="Faturado"/>
    <x v="1"/>
    <s v="N"/>
    <x v="39"/>
    <s v="Cpc"/>
    <s v="-"/>
    <s v="-"/>
    <s v="-"/>
    <x v="33"/>
    <s v="-"/>
    <x v="189"/>
    <n v="0"/>
    <n v="0"/>
    <n v="0"/>
    <n v="0"/>
    <n v="12.5"/>
    <n v="0"/>
    <s v="Reserva importada do Sistema TMS. OS: 36267"/>
    <s v="Fornecedor não preenchido! (ACC01)"/>
    <x v="0"/>
    <x v="0"/>
    <s v="Campo Fornecedor"/>
    <x v="0"/>
    <s v="Sistêmico"/>
    <s v="GRUPO KONTIK"/>
    <x v="1"/>
  </r>
  <r>
    <n v="22506464"/>
    <n v="23339180"/>
    <s v="ACC01"/>
    <x v="205"/>
    <d v="2025-07-03T19:21:08"/>
    <x v="1"/>
    <x v="1"/>
    <s v="5CIRT2"/>
    <s v="TMS"/>
    <s v="MARCIUS FARIA MORENO"/>
    <s v="Flavio Roberto Ferreira"/>
    <s v="Flavio Roberto Ferreira"/>
    <d v="2025-07-03T13:45:00"/>
    <n v="36316"/>
    <s v="Curitiba / PR, Brasil - Aeroporto Internacional Afonso Pena (CWB)"/>
    <s v="OFF LINE"/>
    <s v="Invoice"/>
    <s v="Faturado"/>
    <x v="0"/>
    <s v="N"/>
    <x v="39"/>
    <s v="Cpc"/>
    <s v="-"/>
    <s v="-"/>
    <s v="-"/>
    <x v="33"/>
    <s v="-"/>
    <x v="190"/>
    <n v="0"/>
    <n v="513.03"/>
    <n v="0"/>
    <n v="0"/>
    <n v="0"/>
    <n v="0"/>
    <s v="Reserva importada do Sistema TMS. OS: 36316"/>
    <s v="Fornecedor não preenchido! (ACC01)"/>
    <x v="0"/>
    <x v="0"/>
    <s v="Campo Fornecedor"/>
    <x v="0"/>
    <s v="Qualidade dos dados"/>
    <s v="KONTIK BUSINESS TRAVEL"/>
    <x v="0"/>
  </r>
  <r>
    <n v="22494371"/>
    <n v="23328504"/>
    <s v="ACC01"/>
    <x v="206"/>
    <d v="2025-07-02T00:17:12"/>
    <x v="1"/>
    <x v="1"/>
    <s v="5BJEHL"/>
    <s v="TMS"/>
    <s v="ALISON LUIS ARAUJO ANTONIO"/>
    <s v="Flavio Roberto Ferreira"/>
    <s v="Flavio Roberto Ferreira"/>
    <d v="2025-07-01T18:39:00"/>
    <n v="36210"/>
    <s v="Sao Jose / SC, Brasil (FLN)"/>
    <s v="OFF LINE"/>
    <s v="Invoice"/>
    <s v="Faturado"/>
    <x v="0"/>
    <s v="N"/>
    <x v="39"/>
    <s v="Viacosteira"/>
    <s v="-"/>
    <s v="-"/>
    <s v="-"/>
    <x v="33"/>
    <s v="-"/>
    <x v="191"/>
    <n v="0"/>
    <n v="17.25"/>
    <n v="0"/>
    <n v="0"/>
    <n v="0"/>
    <n v="0"/>
    <s v="Reserva importada do Sistema TMS. OS: 36210"/>
    <s v="Fornecedor não preenchido! (ACC01)"/>
    <x v="0"/>
    <x v="0"/>
    <s v="Campo Fornecedor"/>
    <x v="0"/>
    <s v="Qualidade dos dados"/>
    <s v="KONTIK BUSINESS TRAVEL"/>
    <x v="0"/>
  </r>
  <r>
    <n v="22446327"/>
    <n v="23288861"/>
    <s v="ACC01"/>
    <x v="207"/>
    <d v="2025-06-24T01:35:25"/>
    <x v="4"/>
    <x v="4"/>
    <s v="FQSHDP1"/>
    <s v="TMS"/>
    <s v="THAIS CUSTODIO"/>
    <s v="Flavio Roberto Ferreira"/>
    <s v="Flavio Roberto Ferreira"/>
    <d v="2025-06-23T11:23:00"/>
    <n v="35530"/>
    <s v="-"/>
    <s v="OFF LINE"/>
    <s v="Cartão de crédito"/>
    <s v="Cartão AMEX"/>
    <x v="3"/>
    <s v="N"/>
    <x v="39"/>
    <s v="Cpc"/>
    <s v="-"/>
    <s v="Gol Linhas Aereas"/>
    <n v="2137829324"/>
    <x v="33"/>
    <s v="-"/>
    <x v="115"/>
    <n v="100.92"/>
    <n v="0"/>
    <n v="0"/>
    <n v="0"/>
    <n v="0"/>
    <n v="0"/>
    <s v="Reserva importada do Sistema TMS. OS: 35530"/>
    <s v="Verificação de bilhetes: Bilhete 2137829324 já sendo utilizado para este fornecedor."/>
    <x v="0"/>
    <x v="2"/>
    <s v="Bilhete Já Contabilizado"/>
    <x v="1"/>
    <s v="Qualidade dos dados"/>
    <s v="GRUPO KONTIK"/>
    <x v="3"/>
  </r>
  <r>
    <n v="22475475"/>
    <n v="23312311"/>
    <s v="ACC01"/>
    <x v="208"/>
    <d v="2025-06-29T06:11:34"/>
    <x v="0"/>
    <x v="0"/>
    <s v="YIVDYB1"/>
    <s v="TMS"/>
    <s v="GUILHERME MOTTA GOMES"/>
    <s v="Flavio Roberto Ferreira"/>
    <s v="Flavio Roberto Ferreira"/>
    <d v="2025-06-27T14:15:00"/>
    <n v="35927"/>
    <s v="-"/>
    <s v="OFF LINE"/>
    <s v="Invoice"/>
    <s v="Faturado"/>
    <x v="3"/>
    <s v="N"/>
    <x v="39"/>
    <s v="Motiva Filial"/>
    <s v="-"/>
    <s v="Gol Linhas Aereas"/>
    <n v="2140327314"/>
    <x v="33"/>
    <s v="-"/>
    <x v="94"/>
    <n v="0"/>
    <n v="0"/>
    <n v="0"/>
    <n v="0"/>
    <n v="0"/>
    <n v="0"/>
    <s v="Reserva importada do Sistema TMS. OS: 35927"/>
    <s v="Tarifa mínima não preenchida! (ACC01) Tarifa máxima não preenchida! (ACC01)"/>
    <x v="0"/>
    <x v="3"/>
    <s v="Falta de informação Gerencial"/>
    <x v="0"/>
    <s v="Qualidade dos dados"/>
    <s v="KONTIK BUSINESS TRAVEL"/>
    <x v="2"/>
  </r>
  <r>
    <n v="22382533"/>
    <n v="23235725"/>
    <s v="ACC01"/>
    <x v="209"/>
    <d v="2025-06-12T12:41:43"/>
    <x v="5"/>
    <x v="5"/>
    <s v="AUCDGV"/>
    <s v="TMS"/>
    <s v="RENATO SILVA AGENK"/>
    <s v="Renato Roberto da Silva"/>
    <s v="Renato Roberto da Silva"/>
    <d v="2025-06-11T14:41:00"/>
    <n v="8"/>
    <s v="-"/>
    <s v="ON LINE"/>
    <s v="Cartão de crédito"/>
    <s v="Cartão AMEX"/>
    <x v="3"/>
    <s v="N"/>
    <x v="37"/>
    <s v="Pepsico Amacoco Bebidas do Brasil Ltda"/>
    <s v="-"/>
    <s v="Gol Linhas Aereas"/>
    <n v="2139466706"/>
    <x v="31"/>
    <s v="-"/>
    <x v="192"/>
    <n v="60.62"/>
    <n v="0"/>
    <n v="0"/>
    <n v="0"/>
    <n v="0"/>
    <n v="0"/>
    <s v="Reserva importada do Sistema TMS. OS: 8"/>
    <s v="Finalidade não preenchida! (ACC01)"/>
    <x v="0"/>
    <x v="4"/>
    <s v="Falta de informação Gerencial"/>
    <x v="0"/>
    <s v="Qualidade dos dados"/>
    <s v="KONTIK BUSINESS TRAVEL"/>
    <x v="2"/>
  </r>
  <r>
    <n v="22382532"/>
    <n v="23235724"/>
    <s v="ACC01"/>
    <x v="210"/>
    <d v="2025-06-12T12:41:42"/>
    <x v="5"/>
    <x v="5"/>
    <s v="ASNOHT"/>
    <s v="TMS"/>
    <s v="RENATO SILVA AGENK"/>
    <s v="Renato Roberto da Silva"/>
    <s v="Renato Roberto da Silva"/>
    <d v="2025-06-11T14:46:00"/>
    <n v="9"/>
    <s v="-"/>
    <s v="ON LINE"/>
    <s v="Cartão de crédito"/>
    <s v="Cartão AMEX"/>
    <x v="3"/>
    <s v="N"/>
    <x v="37"/>
    <s v="Pepsico do Brasil Industria e Comercio de Alimentos Ltda."/>
    <s v="-"/>
    <s v="Gol Linhas Aereas"/>
    <n v="2139466826"/>
    <x v="31"/>
    <s v="-"/>
    <x v="192"/>
    <n v="60.62"/>
    <n v="0"/>
    <n v="0"/>
    <n v="0"/>
    <n v="0"/>
    <n v="0"/>
    <s v="Reserva importada do Sistema TMS. OS: 9"/>
    <s v="Finalidade não preenchida! (ACC01)"/>
    <x v="0"/>
    <x v="4"/>
    <s v="Falta de informação Gerencial"/>
    <x v="0"/>
    <s v="Qualidade dos dados"/>
    <s v="KONTIK BUSINESS TRAVEL"/>
    <x v="2"/>
  </r>
  <r>
    <n v="22485824"/>
    <n v="23320952"/>
    <s v="ACC01"/>
    <x v="211"/>
    <d v="2025-06-30T21:26:04"/>
    <x v="0"/>
    <x v="0"/>
    <s v="ESDXZL1"/>
    <s v="TMS"/>
    <s v="ANNE TONG"/>
    <s v="Claudia Lucia Stella"/>
    <s v="Claudia Lucia Stella"/>
    <d v="2025-06-30T13:39:00"/>
    <n v="470"/>
    <s v="-"/>
    <s v="OFF LINE"/>
    <s v="Cartão de crédito"/>
    <s v="Cartão de crédito"/>
    <x v="3"/>
    <s v="N"/>
    <x v="40"/>
    <s v="Genial Invest C V Mobiliarios"/>
    <s v="-"/>
    <s v="Gol Linhas Aereas"/>
    <n v="2140464057"/>
    <x v="10"/>
    <s v="-"/>
    <x v="94"/>
    <n v="0"/>
    <n v="0"/>
    <n v="0"/>
    <n v="0"/>
    <n v="0"/>
    <n v="0"/>
    <s v="Reserva importada do Sistema TMS. OS: 470"/>
    <s v="Tarifa mínima não preenchida! (ACC01) Tarifa máxima não preenchida! (ACC01)"/>
    <x v="0"/>
    <x v="3"/>
    <s v="Falta de informação Gerencial"/>
    <x v="0"/>
    <s v="Qualidade dos dados"/>
    <s v="KONTIK BUSINESS TRAVEL"/>
    <x v="2"/>
  </r>
  <r>
    <n v="22493075"/>
    <n v="23327439"/>
    <s v="ACC01"/>
    <x v="212"/>
    <d v="2025-07-01T20:33:34"/>
    <x v="0"/>
    <x v="0"/>
    <s v="IYBYPK"/>
    <s v="TMS"/>
    <s v="VINICIUS CORDEIRO"/>
    <s v="Tms"/>
    <s v="Tms"/>
    <d v="2025-07-01T16:20:00"/>
    <n v="49"/>
    <s v="-"/>
    <s v="ON LINE"/>
    <s v="Cartão de crédito"/>
    <s v="Cartão AMEX"/>
    <x v="3"/>
    <s v="N"/>
    <x v="37"/>
    <s v="Pepsico do Brasil Industria e Comercio de Alimentos Ltda."/>
    <s v="-"/>
    <s v="Gol Linhas Aereas"/>
    <n v="2140545966"/>
    <x v="31"/>
    <s v="-"/>
    <x v="193"/>
    <n v="44.27"/>
    <n v="0"/>
    <n v="0"/>
    <n v="0"/>
    <n v="0"/>
    <n v="0"/>
    <s v="Reserva importada do Sistema TMS. OS: 49"/>
    <s v="Finalidade não preenchida! (ACC01) Solicitante não preenchido! (ACC01)"/>
    <x v="0"/>
    <x v="3"/>
    <s v="Falta de informação Gerencial"/>
    <x v="0"/>
    <s v="Qualidade dos dados"/>
    <s v="KONTIK BUSINESS TRAVEL"/>
    <x v="2"/>
  </r>
  <r>
    <n v="22485550"/>
    <n v="23320686"/>
    <s v="ACC01"/>
    <x v="213"/>
    <d v="2025-07-03T18:20:31"/>
    <x v="1"/>
    <x v="0"/>
    <s v="NJTGKK0"/>
    <s v="TMS"/>
    <s v="GLADISTON SANTOS"/>
    <s v="Alexandre Pereira"/>
    <s v="Alexandre Pereira"/>
    <d v="2025-06-30T10:36:00"/>
    <n v="10633"/>
    <s v="-"/>
    <s v="OFF LINE"/>
    <s v="Invoice"/>
    <s v="Faturado"/>
    <x v="3"/>
    <s v="S"/>
    <x v="41"/>
    <s v="Constellation"/>
    <s v="-"/>
    <s v="Gol Linhas Aereas"/>
    <n v="2140351688"/>
    <x v="34"/>
    <s v="-"/>
    <x v="194"/>
    <n v="0"/>
    <n v="0"/>
    <n v="0"/>
    <n v="0"/>
    <n v="0"/>
    <n v="0"/>
    <s v="Reserva importada do Sistema TMS. OS: 10633"/>
    <s v="Verificação de bilhetes: Bilhete 2140351688 já sendo utilizado para este fornecedor."/>
    <x v="0"/>
    <x v="2"/>
    <s v="Bilhete Já Contabilizado"/>
    <x v="1"/>
    <s v="Qualidade dos dados"/>
    <s v="GRUPO KONTIK"/>
    <x v="3"/>
  </r>
  <r>
    <n v="22322639"/>
    <n v="23178697"/>
    <s v="ACC01"/>
    <x v="214"/>
    <d v="2025-06-18T17:02:10"/>
    <x v="5"/>
    <x v="6"/>
    <s v="DEGPVP2"/>
    <s v="TMS"/>
    <s v="JOSE SOUSA"/>
    <s v="Alexandre Pereira"/>
    <s v="Alexandre Pereira"/>
    <d v="2025-06-06T10:40:00"/>
    <n v="9544"/>
    <s v="-"/>
    <s v="OFF LINE"/>
    <s v="Invoice"/>
    <s v="Faturado"/>
    <x v="3"/>
    <s v="N"/>
    <x v="41"/>
    <s v="Constellation"/>
    <s v="-"/>
    <s v="Gol Linhas Aereas"/>
    <n v="2139138137"/>
    <x v="34"/>
    <s v="-"/>
    <x v="195"/>
    <n v="0"/>
    <n v="0"/>
    <n v="0"/>
    <n v="0"/>
    <n v="0"/>
    <n v="0"/>
    <s v="Reserva importada do Sistema TMS. OS: 9544"/>
    <s v="Verificação de bilhetes: Bilhete 2139138137 já sendo utilizado para este fornecedor."/>
    <x v="0"/>
    <x v="2"/>
    <s v="Bilhete Já Contabilizado"/>
    <x v="1"/>
    <s v="Qualidade dos dados"/>
    <s v="GRUPO KONTIK"/>
    <x v="3"/>
  </r>
  <r>
    <n v="22469487"/>
    <n v="23307881"/>
    <s v="ACC01"/>
    <x v="215"/>
    <d v="2025-06-28T03:05:44"/>
    <x v="2"/>
    <x v="2"/>
    <s v="EDESGR1"/>
    <s v="TMS"/>
    <s v="NADSON RAMOS JUNIOR"/>
    <s v="Jose de Oliveira Cunha"/>
    <s v="Jose de Oliveira Cunha"/>
    <d v="2025-06-25T18:28:00"/>
    <n v="10386"/>
    <s v="-"/>
    <s v="OFF LINE"/>
    <s v="Invoice"/>
    <s v="Faturado"/>
    <x v="3"/>
    <s v="N"/>
    <x v="41"/>
    <s v="Constellation"/>
    <s v="-"/>
    <s v="Gol Linhas Aereas"/>
    <n v="2140214157"/>
    <x v="34"/>
    <s v="-"/>
    <x v="94"/>
    <n v="0"/>
    <n v="0"/>
    <n v="0"/>
    <n v="0"/>
    <n v="0"/>
    <n v="0"/>
    <s v="Reserva importada do Sistema TMS. OS: 10386"/>
    <s v="Tarifa mínima não preenchida! (ACC01) Tarifa máxima não preenchida! (ACC01)"/>
    <x v="0"/>
    <x v="3"/>
    <s v="Falta de informação Gerencial"/>
    <x v="0"/>
    <s v="Qualidade dos dados"/>
    <s v="KONTIK BUSINESS TRAVEL"/>
    <x v="2"/>
  </r>
  <r>
    <n v="22485507"/>
    <n v="23320645"/>
    <s v="ACC01"/>
    <x v="216"/>
    <d v="2025-06-30T21:01:20"/>
    <x v="0"/>
    <x v="0"/>
    <s v="DOMLIA0"/>
    <s v="TMS"/>
    <s v="HIRINALDO REGIS"/>
    <s v="Jose de Oliveira Cunha"/>
    <s v="Jose de Oliveira Cunha"/>
    <d v="2025-06-30T14:40:00"/>
    <n v="10668"/>
    <s v="-"/>
    <s v="OFF LINE"/>
    <s v="Invoice"/>
    <s v="Faturado"/>
    <x v="3"/>
    <s v="N"/>
    <x v="41"/>
    <s v="Constellation"/>
    <s v="-"/>
    <s v="Gol Linhas Aereas"/>
    <n v="2140466967"/>
    <x v="34"/>
    <s v="-"/>
    <x v="94"/>
    <n v="0"/>
    <n v="0"/>
    <n v="0"/>
    <n v="0"/>
    <n v="0"/>
    <n v="0"/>
    <s v="Reserva importada do Sistema TMS. OS: 10668"/>
    <s v="Tarifa mínima não preenchida! (ACC01) Tarifa máxima não preenchida! (ACC01)"/>
    <x v="0"/>
    <x v="3"/>
    <s v="Falta de informação Gerencial"/>
    <x v="0"/>
    <s v="Qualidade dos dados"/>
    <s v="KONTIK BUSINESS TRAVEL"/>
    <x v="2"/>
  </r>
  <r>
    <n v="22496808"/>
    <n v="23330346"/>
    <s v="ACC01"/>
    <x v="217"/>
    <d v="2025-07-02T12:18:17"/>
    <x v="1"/>
    <x v="1"/>
    <s v="IDJETF0"/>
    <s v="TMS"/>
    <s v="JORLEILSON SILVA"/>
    <s v="Jose de Oliveira Cunha"/>
    <s v="Jose de Oliveira Cunha"/>
    <d v="2025-07-02T10:37:00"/>
    <n v="10745"/>
    <s v="-"/>
    <s v="OFF LINE"/>
    <s v="Invoice"/>
    <s v="Faturado"/>
    <x v="3"/>
    <s v="N"/>
    <x v="41"/>
    <s v="Constellation"/>
    <s v="-"/>
    <s v="Gol Linhas Aereas"/>
    <n v="2140551950"/>
    <x v="34"/>
    <s v="-"/>
    <x v="94"/>
    <n v="0"/>
    <n v="0"/>
    <n v="0"/>
    <n v="0"/>
    <n v="0"/>
    <n v="0"/>
    <s v="Reserva importada do Sistema TMS. OS: 10745"/>
    <s v="Tarifa mínima não preenchida! (ACC01) Tarifa máxima não preenchida! (ACC01)"/>
    <x v="0"/>
    <x v="3"/>
    <s v="Falta de informação Gerencial"/>
    <x v="0"/>
    <s v="Qualidade dos dados"/>
    <s v="KONTIK BUSINESS TRAVEL"/>
    <x v="2"/>
  </r>
  <r>
    <n v="22405889"/>
    <n v="23255974"/>
    <s v="ACC01"/>
    <x v="218"/>
    <d v="2025-06-18T17:05:43"/>
    <x v="5"/>
    <x v="5"/>
    <s v="FHDYBX1"/>
    <s v="TMS"/>
    <s v="SOLON ARAUJO FILHO"/>
    <s v="Celso Rodrigues Cardoso"/>
    <s v="Celso Rodrigues Cardoso"/>
    <d v="2025-06-16T11:23:00"/>
    <n v="7391"/>
    <s v="-"/>
    <s v="OFF LINE"/>
    <s v="Cartão de crédito"/>
    <s v="Cartão de crédito"/>
    <x v="3"/>
    <s v="N"/>
    <x v="28"/>
    <s v="Refinaria de Mataripe S.a."/>
    <s v="-"/>
    <s v="Gol Linhas Aereas"/>
    <n v="2137128368"/>
    <x v="24"/>
    <s v="-"/>
    <x v="196"/>
    <n v="0"/>
    <n v="0"/>
    <n v="0"/>
    <n v="0"/>
    <n v="0"/>
    <n v="0"/>
    <s v="Reserva importada do Sistema TMS. OS: 7391"/>
    <s v="Verificação de bilhetes: Bilhete 2137128368 já sendo utilizado para este fornecedor."/>
    <x v="0"/>
    <x v="2"/>
    <s v="Bilhete Já Contabilizado"/>
    <x v="1"/>
    <s v="Qualidade dos dados"/>
    <s v="GRUPO KONTIK"/>
    <x v="3"/>
  </r>
  <r>
    <n v="22495907"/>
    <n v="23329500"/>
    <s v="ACC01"/>
    <x v="219"/>
    <d v="2025-07-02T09:45:47"/>
    <x v="1"/>
    <x v="1"/>
    <s v="5B5RKL"/>
    <s v="MANUAL"/>
    <s v="JELL ANDRADE"/>
    <s v="Ellen da Conceicao"/>
    <s v="Ellen da Conceicao"/>
    <d v="2025-06-27T10:35:00"/>
    <n v="19632"/>
    <s v="-"/>
    <s v="OFF LINE"/>
    <s v="Cartão de crédito"/>
    <s v="Cartão AMEX"/>
    <x v="3"/>
    <s v="S"/>
    <x v="31"/>
    <s v="Taesa Matriz"/>
    <s v="-"/>
    <s v="Gol Linhas Aereas"/>
    <n v="2140313375"/>
    <x v="26"/>
    <s v="-"/>
    <x v="197"/>
    <n v="400"/>
    <n v="0"/>
    <n v="0"/>
    <n v="0"/>
    <n v="0"/>
    <n v="0"/>
    <s v="Reserva importada do Sistema TMS. OS: 19632"/>
    <s v="Verificação de bilhetes: Bilhete 2140313375 já sendo utilizado para este fornecedor."/>
    <x v="4"/>
    <x v="2"/>
    <s v="Bilhete Já Contabilizado"/>
    <x v="1"/>
    <s v="Qualidade dos dados"/>
    <s v="GRUPO KONTIK"/>
    <x v="3"/>
  </r>
  <r>
    <n v="22303996"/>
    <n v="23162354"/>
    <s v="ACC01"/>
    <x v="220"/>
    <d v="2025-06-18T17:02:04"/>
    <x v="5"/>
    <x v="6"/>
    <s v="ADRNYJ1"/>
    <s v="TMS"/>
    <s v="EDSON DE SOUZA"/>
    <s v="JOSE ALEXANDRE SOARES CALDAS"/>
    <s v="JOSE ALEXANDRE SOARES CALDAS"/>
    <d v="2025-06-04T08:17:00"/>
    <n v="65967"/>
    <s v="-"/>
    <s v="OFF LINE"/>
    <s v="Cartão de crédito"/>
    <s v="Cartão AMEX"/>
    <x v="3"/>
    <s v="N"/>
    <x v="24"/>
    <s v="Oceanpact Servicos Maritimos"/>
    <s v="-"/>
    <s v="Gol Linhas Aereas"/>
    <n v="2137929206"/>
    <x v="21"/>
    <s v="-"/>
    <x v="198"/>
    <n v="0"/>
    <n v="0"/>
    <n v="0"/>
    <n v="0"/>
    <n v="0"/>
    <n v="0"/>
    <s v="Reserva importada do Sistema TMS. OS: 65967"/>
    <s v="Verificação de bilhetes: Bilhete 2137929206 já sendo utilizado para este fornecedor."/>
    <x v="0"/>
    <x v="2"/>
    <s v="Bilhete Já Contabilizado"/>
    <x v="1"/>
    <s v="Qualidade dos dados"/>
    <s v="GRUPO KONTIK"/>
    <x v="3"/>
  </r>
  <r>
    <n v="22490242"/>
    <n v="23324699"/>
    <s v="ACC01"/>
    <x v="221"/>
    <d v="2025-07-01T19:36:55"/>
    <x v="0"/>
    <x v="0"/>
    <s v="ADRNYJ2"/>
    <s v="TMS"/>
    <s v="EDSON DE SOUZA"/>
    <s v="Tms"/>
    <s v="Tms"/>
    <d v="2025-07-01T10:31:00"/>
    <n v="63509"/>
    <s v="-"/>
    <s v="OFF LINE"/>
    <s v="Cartão de crédito"/>
    <s v="Cartão AMEX"/>
    <x v="3"/>
    <s v="N"/>
    <x v="24"/>
    <s v="Oceanpact Servicos Maritimos"/>
    <s v="-"/>
    <s v="Gol Linhas Aereas"/>
    <n v="2137929206"/>
    <x v="21"/>
    <s v="-"/>
    <x v="198"/>
    <n v="0"/>
    <n v="0"/>
    <n v="0"/>
    <n v="0"/>
    <n v="0"/>
    <n v="0"/>
    <s v="Reserva importada do Sistema TMS. OS: 63509"/>
    <s v="Verificação de bilhetes: Bilhete 2137929206 já sendo utilizado para este fornecedor."/>
    <x v="0"/>
    <x v="2"/>
    <s v="Bilhete Já Contabilizado"/>
    <x v="1"/>
    <s v="Qualidade dos dados"/>
    <s v="GRUPO KONTIK"/>
    <x v="3"/>
  </r>
  <r>
    <n v="22500298"/>
    <n v="23333756"/>
    <s v="ACC01"/>
    <x v="222"/>
    <d v="2025-07-02T19:21:13"/>
    <x v="1"/>
    <x v="1"/>
    <s v="OYVMHK"/>
    <s v="GOVER"/>
    <s v="ANTONIO CARLOS FREITAS DE LIMA"/>
    <s v="Juliana dos Santos Pinto"/>
    <s v="Juliana dos Santos Pinto"/>
    <d v="2025-07-02T18:48:00"/>
    <n v="4559265"/>
    <s v="-"/>
    <s v="OFF LINE"/>
    <s v="Cartão de crédito"/>
    <s v="Cartão de crédito"/>
    <x v="3"/>
    <s v="N"/>
    <x v="42"/>
    <s v="Fs Industria de Biocombustiveis Ltda"/>
    <s v="-"/>
    <s v="Gol Linhas Aereas"/>
    <n v="2140633760"/>
    <x v="35"/>
    <s v="-"/>
    <x v="199"/>
    <n v="0"/>
    <n v="0"/>
    <n v="0"/>
    <n v="0"/>
    <n v="0"/>
    <n v="0"/>
    <s v="Reserva importada do sistema Gover. Id: 4559265"/>
    <s v="Pnr já existente. A duplicidade de rloc é permitida apenas 6 meses após o último pnr emitido"/>
    <x v="2"/>
    <x v="5"/>
    <s v="Campo RLOC"/>
    <x v="1"/>
    <s v="Qualidade dos dados"/>
    <s v="GRUPO KONTIK"/>
    <x v="3"/>
  </r>
  <r>
    <n v="22505573"/>
    <n v="23338275"/>
    <s v="ACC01"/>
    <x v="223"/>
    <d v="2025-07-03T17:18:32"/>
    <x v="1"/>
    <x v="1"/>
    <s v="ALAURY"/>
    <s v="SABRE"/>
    <s v="MARIANO DA SILVA/RICARDO"/>
    <s v="WY"/>
    <s v="WY"/>
    <d v="2025-07-03T12:36:00"/>
    <s v="BA0307251635"/>
    <s v="-"/>
    <s v="OFF LINE"/>
    <s v="Invoice"/>
    <s v="Faturado"/>
    <x v="3"/>
    <s v="N"/>
    <x v="15"/>
    <s v="Suvinil"/>
    <s v="-"/>
    <s v="Gol Linhas Aereas"/>
    <n v="2140690678"/>
    <x v="13"/>
    <s v="-"/>
    <x v="200"/>
    <n v="60.62"/>
    <n v="0"/>
    <n v="0"/>
    <n v="0"/>
    <n v="0"/>
    <n v="0"/>
    <s v="Reserva importada por HubTravel"/>
    <s v="Canal de venda não preenchido! (ACC01)"/>
    <x v="1"/>
    <x v="1"/>
    <s v="Falta de informação Gerencial"/>
    <x v="0"/>
    <s v="Qualidade dos dados"/>
    <s v="KONTIK BUSINESS TRAVEL"/>
    <x v="2"/>
  </r>
  <r>
    <n v="22496733"/>
    <n v="23330270"/>
    <s v="ACC01"/>
    <x v="224"/>
    <d v="2025-07-03T10:31:17"/>
    <x v="1"/>
    <x v="1"/>
    <s v="5CUTP0"/>
    <s v="MANUAL"/>
    <s v="Ana Carla Carqueja Nascimento Oliveira"/>
    <s v="Ezio de Paula"/>
    <s v="Ezio de Paula"/>
    <d v="2025-07-01T10:47:00"/>
    <n v="4472696"/>
    <s v="-"/>
    <s v="OFF LINE"/>
    <s v="Cartão de crédito"/>
    <s v="Cartão AMEX"/>
    <x v="3"/>
    <s v="N"/>
    <x v="43"/>
    <s v="Energisa S.a."/>
    <s v="-"/>
    <s v="Gol Linhas Aereas"/>
    <n v="2130303897"/>
    <x v="36"/>
    <s v="-"/>
    <x v="201"/>
    <n v="44.27"/>
    <n v="0"/>
    <n v="0"/>
    <n v="0"/>
    <n v="0"/>
    <n v="0"/>
    <s v="-"/>
    <s v="Verificação de bilhetes: Bilhete 2130303897 já sendo utilizado para este fornecedor."/>
    <x v="4"/>
    <x v="2"/>
    <s v="Bilhete Já Contabilizado"/>
    <x v="1"/>
    <s v="Qualidade dos dados"/>
    <s v="GRUPO KONTIK"/>
    <x v="3"/>
  </r>
  <r>
    <n v="22496733"/>
    <n v="23330366"/>
    <s v="ACC02"/>
    <x v="224"/>
    <d v="2025-07-03T10:31:17"/>
    <x v="1"/>
    <x v="1"/>
    <s v="5CUTP0"/>
    <s v="MANUAL"/>
    <s v="-"/>
    <s v="Ezio de Paula"/>
    <s v="Ezio de Paula"/>
    <d v="2025-07-01T10:47:00"/>
    <n v="4472696"/>
    <s v="-"/>
    <s v="OFF LINE"/>
    <s v="Cartão de crédito"/>
    <s v="Cartão AMEX"/>
    <x v="3"/>
    <s v="N"/>
    <x v="43"/>
    <s v="Energisa S.a."/>
    <s v="-"/>
    <s v="Gol Linhas Aereas"/>
    <n v="2130303897"/>
    <x v="36"/>
    <s v="-"/>
    <x v="201"/>
    <n v="44.27"/>
    <n v="0"/>
    <n v="0"/>
    <n v="0"/>
    <n v="0"/>
    <n v="0"/>
    <s v="-"/>
    <s v="Verificação de bilhetes: Bilhete 2130303897 já sendo utilizado para este fornecedor."/>
    <x v="4"/>
    <x v="2"/>
    <s v="Bilhete Já Contabilizado"/>
    <x v="1"/>
    <s v="Qualidade dos dados"/>
    <s v="GRUPO KONTIK"/>
    <x v="3"/>
  </r>
  <r>
    <n v="22456546"/>
    <n v="23297178"/>
    <s v="ACC01"/>
    <x v="225"/>
    <d v="2025-06-25T19:10:34"/>
    <x v="4"/>
    <x v="4"/>
    <s v="HIOZFD01"/>
    <s v="MANUAL"/>
    <s v="YASMIN SANTANA"/>
    <s v="Maria Eduarda Simoes Rosa"/>
    <s v="Maria Eduarda Simoes Rosa"/>
    <d v="2025-06-25T18:59:00"/>
    <s v="EMAIL"/>
    <s v="-"/>
    <s v="OFF LINE"/>
    <s v="Invoice"/>
    <s v="Faturado"/>
    <x v="3"/>
    <s v="N"/>
    <x v="43"/>
    <s v="Energisa Rondonia - Distribuidora de Energia S.a."/>
    <s v="-"/>
    <s v="Gol Linhas Aereas"/>
    <n v="2140221620"/>
    <x v="36"/>
    <s v="-"/>
    <x v="202"/>
    <n v="0"/>
    <n v="0"/>
    <n v="0"/>
    <n v="0"/>
    <n v="0"/>
    <n v="0"/>
    <s v="-"/>
    <s v="Verificação de bilhetes: Bilhete 2140221618 já sendo utilizado para este fornecedor."/>
    <x v="4"/>
    <x v="2"/>
    <s v="Bilhete Já Contabilizado"/>
    <x v="1"/>
    <s v="Qualidade dos dados"/>
    <s v="GRUPO KONTIK"/>
    <x v="3"/>
  </r>
  <r>
    <n v="22418658"/>
    <n v="23267275"/>
    <s v="ACC01"/>
    <x v="226"/>
    <d v="2025-06-18T17:01:40"/>
    <x v="5"/>
    <x v="5"/>
    <s v="5AV6F4"/>
    <s v="MANUAL"/>
    <s v="Bruno Fernando de Magalhaes"/>
    <s v="Gover"/>
    <s v="Gover"/>
    <d v="2025-01-15T10:21:00"/>
    <n v="4474122"/>
    <s v="-"/>
    <s v="OFF LINE"/>
    <s v="Cartão de crédito"/>
    <s v="Cartão AMEX"/>
    <x v="3"/>
    <s v="S"/>
    <x v="43"/>
    <s v="Energisa Mato Grosso - Distribuidora de Energia S.a."/>
    <s v="-"/>
    <s v="Gol Linhas Aereas"/>
    <n v="2130421884"/>
    <x v="36"/>
    <s v="-"/>
    <x v="203"/>
    <n v="98.15"/>
    <n v="0"/>
    <n v="0"/>
    <n v="0"/>
    <n v="0"/>
    <n v="0"/>
    <s v="Reserva importada do sistema Gover. Id: 4474122"/>
    <s v="Verificação de bilhetes: Bilhete 2130421884 já sendo utilizado para este fornecedor."/>
    <x v="4"/>
    <x v="2"/>
    <s v="Bilhete Já Contabilizado"/>
    <x v="1"/>
    <s v="Qualidade dos dados"/>
    <s v="GRUPO KONTIK"/>
    <x v="3"/>
  </r>
  <r>
    <n v="22496815"/>
    <n v="23330353"/>
    <s v="ACC01"/>
    <x v="227"/>
    <d v="2025-07-02T12:18:46"/>
    <x v="1"/>
    <x v="1"/>
    <s v="QJXWPW1"/>
    <s v="TMS"/>
    <s v="FELIPE MINELLI"/>
    <s v="SAMANTHA OLIVEIRA NASCIMENTO"/>
    <s v="SAMANTHA OLIVEIRA NASCIMENTO"/>
    <d v="2025-07-02T10:17:00"/>
    <n v="108771"/>
    <s v="-"/>
    <s v="OFF LINE"/>
    <s v="Cartão de crédito"/>
    <s v="Cartão AMEX"/>
    <x v="3"/>
    <s v="N"/>
    <x v="8"/>
    <s v="Deloitte Auditores - Rio de Janeiro"/>
    <s v="-"/>
    <s v="Gol Linhas Aereas"/>
    <n v="2140593649"/>
    <x v="7"/>
    <s v="-"/>
    <x v="204"/>
    <n v="0"/>
    <n v="0"/>
    <n v="0"/>
    <n v="0"/>
    <n v="0"/>
    <n v="0"/>
    <s v="Reserva importada do Sistema TMS. OS: 108771"/>
    <s v="Autorização do cartão da forma de pagamento não preenchida! (ACC01) Autorização do cartão da forma de recebimento não preenchida! (ACC01)"/>
    <x v="0"/>
    <x v="3"/>
    <s v="Falta de informação Gerencial"/>
    <x v="0"/>
    <s v="Qualidade dos dados"/>
    <s v="KONTIK BUSINESS TRAVEL"/>
    <x v="2"/>
  </r>
  <r>
    <n v="22299242"/>
    <n v="23158692"/>
    <s v="ACC01"/>
    <x v="228"/>
    <d v="2025-06-18T17:02:03"/>
    <x v="5"/>
    <x v="3"/>
    <s v="JLLJLQ1"/>
    <s v="TMS"/>
    <s v="JONATAS BARCELOS"/>
    <s v="SAMANTHA OLIVEIRA NASCIMENTO"/>
    <s v="Cintya Cocco Figueiredo"/>
    <d v="2025-06-03T16:38:00"/>
    <n v="106986"/>
    <s v="-"/>
    <s v="OFF LINE"/>
    <s v="Cartão de crédito"/>
    <s v="Cartão de crédito"/>
    <x v="3"/>
    <s v="N"/>
    <x v="8"/>
    <s v="Deloitte Auditores - Recife"/>
    <s v="-"/>
    <s v="Gol Linhas Aereas"/>
    <n v="2138149817"/>
    <x v="7"/>
    <s v="-"/>
    <x v="205"/>
    <n v="58.89"/>
    <n v="0"/>
    <n v="0"/>
    <n v="0"/>
    <n v="0"/>
    <n v="0"/>
    <s v="Reserva importada do Sistema TMS. OS: 106986"/>
    <s v="Verificação de bilhetes: Bilhete 2138149817 já sendo utilizado para este fornecedor."/>
    <x v="0"/>
    <x v="2"/>
    <s v="Bilhete Já Contabilizado"/>
    <x v="1"/>
    <s v="Qualidade dos dados"/>
    <s v="GRUPO KONTIK"/>
    <x v="3"/>
  </r>
  <r>
    <n v="22302144"/>
    <n v="23160790"/>
    <s v="ACC01"/>
    <x v="229"/>
    <d v="2025-06-18T17:01:32"/>
    <x v="5"/>
    <x v="6"/>
    <s v="588ZIJ"/>
    <s v="MANUAL"/>
    <s v="Adacir  Reis"/>
    <s v="Ellen da Conceicao"/>
    <s v="Ellen da Conceicao"/>
    <d v="2025-05-23T10:32:00"/>
    <n v="4541842"/>
    <s v="-"/>
    <s v="OFF LINE"/>
    <s v="Invoice"/>
    <s v="Faturado"/>
    <x v="3"/>
    <s v="N"/>
    <x v="44"/>
    <s v="Instituto Itausa"/>
    <s v="-"/>
    <s v="Gol Linhas Aereas"/>
    <n v="2138333769"/>
    <x v="37"/>
    <s v="-"/>
    <x v="206"/>
    <n v="91.57"/>
    <n v="0"/>
    <n v="0"/>
    <n v="0"/>
    <n v="0"/>
    <n v="0"/>
    <s v="Reserva importada do sistema Gover. Id: 4541842"/>
    <s v="Verificação de bilhetes: Bilhete 2138333769 já sendo utilizado para este fornecedor."/>
    <x v="4"/>
    <x v="2"/>
    <s v="Bilhete Já Contabilizado"/>
    <x v="1"/>
    <s v="Qualidade dos dados"/>
    <s v="GRUPO KONTIK"/>
    <x v="3"/>
  </r>
  <r>
    <n v="22302144"/>
    <n v="23160838"/>
    <s v="ACC02"/>
    <x v="229"/>
    <d v="2025-06-18T17:01:32"/>
    <x v="5"/>
    <x v="6"/>
    <s v="588ZIJ"/>
    <s v="MANUAL"/>
    <s v="CARLOS ABERTO SANTOS"/>
    <s v="Ellen da Conceicao"/>
    <s v="Ellen da Conceicao"/>
    <d v="2025-05-23T10:32:00"/>
    <s v="-"/>
    <s v="-"/>
    <s v="OFF LINE"/>
    <s v="Invoice"/>
    <s v="Faturado"/>
    <x v="3"/>
    <s v="N"/>
    <x v="44"/>
    <s v="Instituto Itausa"/>
    <s v="-"/>
    <s v="Gol Linhas Aereas"/>
    <n v="2138976223"/>
    <x v="38"/>
    <s v="-"/>
    <x v="207"/>
    <n v="104.89"/>
    <n v="0"/>
    <n v="0"/>
    <n v="0"/>
    <n v="0"/>
    <n v="0"/>
    <s v="Reserva importada do sistema Gover. Id: 4541842"/>
    <s v="Verificação de bilhetes: Bilhete 2138333769 já sendo utilizado para este fornecedor."/>
    <x v="4"/>
    <x v="2"/>
    <s v="Bilhete Já Contabilizado"/>
    <x v="1"/>
    <s v="Qualidade dos dados"/>
    <s v="GRUPO KONTIK"/>
    <x v="3"/>
  </r>
  <r>
    <n v="22499499"/>
    <n v="23332996"/>
    <s v="ACC01"/>
    <x v="230"/>
    <d v="2025-07-02T18:49:10"/>
    <x v="1"/>
    <x v="1"/>
    <s v="EJYWVX0"/>
    <s v="TMS"/>
    <s v="IRIS VIDAL"/>
    <s v="Jeane Alencar Pereira"/>
    <s v="Jeane Alencar Pereira"/>
    <d v="2025-07-02T14:49:00"/>
    <n v="108743"/>
    <s v="-"/>
    <s v="OFF LINE"/>
    <s v="Cartão de crédito"/>
    <s v="Cartão AMEX"/>
    <x v="3"/>
    <s v="N"/>
    <x v="8"/>
    <s v="Deloitte Assessoria - Sao Paulo"/>
    <s v="-"/>
    <s v="Gol Linhas Aereas"/>
    <n v="2140611735"/>
    <x v="7"/>
    <s v="-"/>
    <x v="94"/>
    <n v="0"/>
    <n v="0"/>
    <n v="0"/>
    <n v="0"/>
    <n v="0"/>
    <n v="0"/>
    <s v="Reserva importada do Sistema TMS. OS: 108743"/>
    <s v="Tarifa mínima não preenchida! (ACC01) Tarifa máxima não preenchida! (ACC01)"/>
    <x v="0"/>
    <x v="3"/>
    <s v="Falta de informação Gerencial"/>
    <x v="0"/>
    <s v="Qualidade dos dados"/>
    <s v="KONTIK BUSINESS TRAVEL"/>
    <x v="2"/>
  </r>
  <r>
    <n v="22296539"/>
    <n v="23156210"/>
    <s v="ACC01"/>
    <x v="231"/>
    <d v="2025-06-18T16:55:20"/>
    <x v="5"/>
    <x v="3"/>
    <s v="OABHFQ01"/>
    <s v="TMS"/>
    <s v="BRUNA BRAZ"/>
    <s v="Leonardo Lima Bento"/>
    <s v="Leonardo Lima Bento"/>
    <d v="2025-06-03T09:18:00"/>
    <n v="212979"/>
    <s v="-"/>
    <s v="OFF LINE"/>
    <s v="Cartão de crédito"/>
    <s v="Cartão de crédito"/>
    <x v="3"/>
    <s v="N"/>
    <x v="7"/>
    <s v="Kpmg Consultoria"/>
    <s v="-"/>
    <s v="Gol Linhas Aereas"/>
    <n v="2136720341"/>
    <x v="6"/>
    <s v="-"/>
    <x v="208"/>
    <n v="107.34"/>
    <n v="0"/>
    <n v="0"/>
    <n v="0"/>
    <n v="0"/>
    <n v="0"/>
    <s v="Reserva importada do Sistema TMS. OS: 212979"/>
    <s v="Pnr já existente. A duplicidade de rloc é permitida apenas 6 meses após o último pnr emitido"/>
    <x v="0"/>
    <x v="5"/>
    <s v="Campo RLOC"/>
    <x v="1"/>
    <s v="Qualidade dos dados"/>
    <s v="GRUPO KONTIK"/>
    <x v="3"/>
  </r>
  <r>
    <n v="22296545"/>
    <n v="23156215"/>
    <s v="ACC01"/>
    <x v="232"/>
    <d v="2025-06-18T17:02:00"/>
    <x v="5"/>
    <x v="3"/>
    <s v="OABHFQ1"/>
    <s v="TMS"/>
    <s v="YASMIN CAROLINO"/>
    <s v="Leonardo Lima Bento"/>
    <s v="Leonardo Lima Bento"/>
    <d v="2025-06-03T09:13:00"/>
    <n v="212978"/>
    <s v="-"/>
    <s v="OFF LINE"/>
    <s v="Cartão de crédito"/>
    <s v="Cartão de crédito"/>
    <x v="3"/>
    <s v="N"/>
    <x v="7"/>
    <s v="Kpmg Consultoria"/>
    <s v="-"/>
    <s v="Gol Linhas Aereas"/>
    <n v="2136720340"/>
    <x v="6"/>
    <s v="-"/>
    <x v="208"/>
    <n v="107.34"/>
    <n v="0"/>
    <n v="0"/>
    <n v="0"/>
    <n v="0"/>
    <n v="0"/>
    <s v="Reserva importada do Sistema TMS. OS: 212978"/>
    <s v="Verificação de bilhetes: Bilhete 2136720340 já sendo utilizado para este fornecedor."/>
    <x v="0"/>
    <x v="2"/>
    <s v="Bilhete Já Contabilizado"/>
    <x v="1"/>
    <s v="Qualidade dos dados"/>
    <s v="GRUPO KONTIK"/>
    <x v="3"/>
  </r>
  <r>
    <n v="22504723"/>
    <n v="23337436"/>
    <s v="ACC01"/>
    <x v="233"/>
    <d v="2025-07-03T14:39:30"/>
    <x v="1"/>
    <x v="1"/>
    <s v="FYJJJU"/>
    <s v="EBOOKING"/>
    <s v="LUIS CASTRO SCATOLINI/TIAGO"/>
    <s v="Kontrip"/>
    <s v="Kontrip"/>
    <d v="2025-07-03T14:37:00"/>
    <s v="-"/>
    <s v="-"/>
    <s v="OFF LINE"/>
    <s v="Cartão de crédito"/>
    <s v="Cartão de crédito"/>
    <x v="3"/>
    <s v="N"/>
    <x v="45"/>
    <s v="Instituto Atlantico"/>
    <s v="-"/>
    <s v="Gol Linhas Aereas"/>
    <n v="2140681925"/>
    <x v="39"/>
    <s v="-"/>
    <x v="209"/>
    <n v="400"/>
    <n v="0"/>
    <n v="0"/>
    <n v="0"/>
    <n v="0"/>
    <n v="40"/>
    <s v="obs"/>
    <s v="Pnr já existente. A duplicidade de rloc é permitida apenas 6 meses após o último pnr emitido"/>
    <x v="5"/>
    <x v="5"/>
    <s v="Campo RLOC"/>
    <x v="1"/>
    <s v="Qualidade dos dados"/>
    <s v="KONTRIP VIAGENS"/>
    <x v="4"/>
  </r>
  <r>
    <n v="22504763"/>
    <n v="23337473"/>
    <s v="ACC01"/>
    <x v="234"/>
    <d v="2025-07-03T14:55:04"/>
    <x v="1"/>
    <x v="1"/>
    <s v="FXXJWY"/>
    <s v="EBOOKING"/>
    <s v="LUIS CASTRO SCATOLINI/TIAGO"/>
    <s v="Kontrip"/>
    <s v="Kontrip"/>
    <d v="2025-07-03T14:51:00"/>
    <s v="-"/>
    <s v="-"/>
    <s v="OFF LINE"/>
    <s v="Cartão de crédito"/>
    <s v="Cartão de crédito"/>
    <x v="3"/>
    <s v="N"/>
    <x v="45"/>
    <s v="Instituto Atlantico"/>
    <s v="-"/>
    <s v="Gol Linhas Aereas"/>
    <n v="2140683530"/>
    <x v="39"/>
    <s v="-"/>
    <x v="210"/>
    <n v="40"/>
    <n v="0"/>
    <n v="0"/>
    <n v="0"/>
    <n v="0"/>
    <n v="400"/>
    <s v="obs"/>
    <s v="Pnr já existente. A duplicidade de rloc é permitida apenas 6 meses após o último pnr emitido"/>
    <x v="5"/>
    <x v="5"/>
    <s v="Campo RLOC"/>
    <x v="1"/>
    <s v="Qualidade dos dados"/>
    <s v="KONTRIP VIAGENS"/>
    <x v="4"/>
  </r>
  <r>
    <n v="22483173"/>
    <n v="23318362"/>
    <s v="ACC01"/>
    <x v="235"/>
    <d v="2025-06-30T15:28:45"/>
    <x v="0"/>
    <x v="0"/>
    <s v="GONOFP"/>
    <s v="GOVER"/>
    <s v="AUGUSTO DALVARO SOUZA SALOMON"/>
    <s v="Marcos de Oliveira Miklos"/>
    <s v="Marcos de Oliveira Miklos"/>
    <d v="2025-06-30T15:10:00"/>
    <n v="4558967"/>
    <s v="-"/>
    <s v="OFF LINE"/>
    <s v="Invoice"/>
    <s v="Faturado"/>
    <x v="3"/>
    <s v="N"/>
    <x v="46"/>
    <s v="Abegas"/>
    <s v="-"/>
    <s v="Gol Linhas Aereas"/>
    <n v="2140466751"/>
    <x v="40"/>
    <s v="-"/>
    <x v="211"/>
    <n v="0"/>
    <n v="0"/>
    <n v="0"/>
    <n v="0"/>
    <n v="0"/>
    <n v="0"/>
    <s v="Reserva importada do sistema Gover. Id: 4558967"/>
    <s v="Pnr já existente. A duplicidade de rloc é permitida apenas 6 meses após o último pnr emitido"/>
    <x v="2"/>
    <x v="5"/>
    <s v="Campo RLOC"/>
    <x v="1"/>
    <s v="Qualidade dos dados"/>
    <s v="GRUPO KONTIK"/>
    <x v="3"/>
  </r>
  <r>
    <n v="22449892"/>
    <n v="23291678"/>
    <s v="ACC01"/>
    <x v="236"/>
    <d v="2025-06-24T16:48:48"/>
    <x v="4"/>
    <x v="4"/>
    <s v="GONOFP"/>
    <s v="GOVER"/>
    <s v="AUGUSTO DALVARO SOUZA SALOMON"/>
    <s v="Juliana dos Santos Pinto"/>
    <s v="Juliana dos Santos Pinto"/>
    <d v="2025-06-24T16:38:00"/>
    <n v="4556558"/>
    <s v="-"/>
    <s v="OFF LINE"/>
    <s v="Invoice"/>
    <s v="Faturado"/>
    <x v="3"/>
    <s v="N"/>
    <x v="46"/>
    <s v="Abegas"/>
    <s v="-"/>
    <s v="Gol Linhas Aereas"/>
    <n v="2140146821"/>
    <x v="40"/>
    <s v="-"/>
    <x v="94"/>
    <n v="0"/>
    <n v="0"/>
    <n v="0"/>
    <n v="0"/>
    <n v="0"/>
    <n v="0"/>
    <s v="Reserva importada do sistema Gover. Id: 4556558"/>
    <s v="Pnr já existente. A duplicidade de rloc é permitida apenas 6 meses após o último pnr emitido"/>
    <x v="2"/>
    <x v="5"/>
    <s v="Campo RLOC"/>
    <x v="1"/>
    <s v="Qualidade dos dados"/>
    <s v="GRUPO KONTIK"/>
    <x v="3"/>
  </r>
  <r>
    <n v="21827900"/>
    <n v="22740849"/>
    <s v="ACC01"/>
    <x v="237"/>
    <d v="2025-07-01T18:03:08"/>
    <x v="0"/>
    <x v="3"/>
    <s v="EBZPVF"/>
    <s v="TMS"/>
    <s v="CLAUDIO LINDENMEYER FILHO"/>
    <s v="Tms"/>
    <s v="Tms"/>
    <d v="2025-03-17T10:43:00"/>
    <n v="3802"/>
    <s v="-"/>
    <s v="ON LINE"/>
    <s v="Cartão de crédito"/>
    <s v="Cartão de crédito"/>
    <x v="3"/>
    <s v="N"/>
    <x v="0"/>
    <s v="Voqen Energia Ltda"/>
    <s v="-"/>
    <s v="Gol Linhas Aereas"/>
    <n v="2134241901"/>
    <x v="0"/>
    <s v="-"/>
    <x v="94"/>
    <n v="60.62"/>
    <n v="0"/>
    <n v="0"/>
    <n v="0"/>
    <n v="0"/>
    <n v="0"/>
    <s v="Reserva importada do Sistema TMS. OS: 3802"/>
    <s v="23Ocorreu o erro 'The INSERT statement conflicted with the FOREIGN KEY constraint &quot;FK_1416_10421&quot;. The conflict occurred in database &quot;Corporativo&quot;, "/>
    <x v="0"/>
    <x v="6"/>
    <s v="Mais de um campo não preenchido"/>
    <x v="0"/>
    <s v="Sistêmico"/>
    <s v="KONTIK BUSINESS TRAVEL"/>
    <x v="0"/>
  </r>
  <r>
    <n v="22489008"/>
    <n v="23323461"/>
    <s v="ACC01"/>
    <x v="238"/>
    <d v="2025-07-01T15:36:37"/>
    <x v="0"/>
    <x v="0"/>
    <s v="IZQYSO"/>
    <s v="GOVER"/>
    <s v="ANTONIO PEDRO AGUIAR LINDENBERG"/>
    <s v="Juliana dos Santos Pinto"/>
    <s v="Juliana dos Santos Pinto"/>
    <d v="2025-07-01T09:33:00"/>
    <n v="4559357"/>
    <s v="-"/>
    <s v="OFF LINE"/>
    <s v="Invoice"/>
    <s v="Cartão convênio"/>
    <x v="3"/>
    <s v="N"/>
    <x v="47"/>
    <s v="Tv Gazeta"/>
    <s v="-"/>
    <s v="Gol Linhas Aereas"/>
    <n v="2140517746"/>
    <x v="40"/>
    <s v="-"/>
    <x v="212"/>
    <n v="0"/>
    <n v="0"/>
    <n v="0"/>
    <n v="0"/>
    <n v="0"/>
    <n v="0"/>
    <s v="Reserva importada do sistema Gover. Id: 4559357"/>
    <s v="Pnr já existente. A duplicidade de rloc é permitida apenas 6 meses após o último pnr emitido"/>
    <x v="2"/>
    <x v="5"/>
    <s v="Campo RLOC"/>
    <x v="1"/>
    <s v="Qualidade dos dados"/>
    <s v="GRUPO KONTIK"/>
    <x v="5"/>
  </r>
  <r>
    <n v="22489054"/>
    <n v="23323503"/>
    <s v="ACC01"/>
    <x v="239"/>
    <d v="2025-07-01T15:36:37"/>
    <x v="0"/>
    <x v="0"/>
    <s v="AFUITO"/>
    <s v="GOVER"/>
    <s v="ALESSANDRA PERES GUIMARAES"/>
    <s v="Juliana dos Santos Pinto"/>
    <s v="Juliana dos Santos Pinto"/>
    <d v="2025-07-01T09:44:00"/>
    <n v="4559349"/>
    <s v="-"/>
    <s v="OFF LINE"/>
    <s v="Invoice"/>
    <s v="Cartão convênio"/>
    <x v="3"/>
    <s v="N"/>
    <x v="47"/>
    <s v="Tv Gazeta"/>
    <s v="-"/>
    <s v="Gol Linhas Aereas"/>
    <n v="2140517797"/>
    <x v="40"/>
    <s v="-"/>
    <x v="212"/>
    <n v="0"/>
    <n v="0"/>
    <n v="0"/>
    <n v="0"/>
    <n v="0"/>
    <n v="0"/>
    <s v="Reserva importada do sistema Gover. Id: 4559349"/>
    <s v="Pnr já existente. A duplicidade de rloc é permitida apenas 6 meses após o último pnr emitido"/>
    <x v="2"/>
    <x v="5"/>
    <s v="Campo RLOC"/>
    <x v="1"/>
    <s v="Qualidade dos dados"/>
    <s v="GRUPO KONTIK"/>
    <x v="5"/>
  </r>
  <r>
    <n v="22112032"/>
    <n v="22994844"/>
    <s v="ACC01"/>
    <x v="240"/>
    <d v="2025-07-01T16:16:42"/>
    <x v="0"/>
    <x v="3"/>
    <s v="HNBONT1"/>
    <s v="TMS"/>
    <s v="CLEDSON COSTA"/>
    <s v="Alexander Perez Alves"/>
    <s v="Alexander Perez Alves"/>
    <d v="2025-04-30T18:33:00"/>
    <n v="5820"/>
    <s v="-"/>
    <s v="OFF LINE"/>
    <s v="Invoice"/>
    <s v="Cartão convênio"/>
    <x v="3"/>
    <s v="N"/>
    <x v="0"/>
    <s v="Braskem - Camacari"/>
    <s v="-"/>
    <s v="Gol Linhas Aereas"/>
    <n v="2136910143"/>
    <x v="0"/>
    <s v="-"/>
    <x v="213"/>
    <n v="0"/>
    <n v="0"/>
    <n v="0"/>
    <n v="0"/>
    <n v="0"/>
    <n v="0"/>
    <s v="Reserva importada do Sistema TMS. OS: 5820"/>
    <s v="23Ocorreu o erro 'The INSERT statement conflicted with the FOREIGN KEY constraint &quot;FK_1416_10421&quot;. The conflict occurred in database &quot;Corporativo&quot;, "/>
    <x v="0"/>
    <x v="6"/>
    <s v="Mais de um campo não preenchido"/>
    <x v="0"/>
    <s v="Sistêmico"/>
    <s v="GRUPO KONTIK"/>
    <x v="5"/>
  </r>
  <r>
    <n v="22482728"/>
    <n v="23317930"/>
    <s v="ACC01"/>
    <x v="241"/>
    <d v="2025-06-30T14:25:27"/>
    <x v="0"/>
    <x v="0"/>
    <s v="FGSSPS"/>
    <s v="TMS"/>
    <s v="JOAO NETO NETO"/>
    <s v="Tms"/>
    <s v="Tms"/>
    <d v="2025-06-30T14:08:00"/>
    <n v="8477"/>
    <s v="-"/>
    <s v="ON LINE"/>
    <s v="Cartão de crédito"/>
    <s v="Cartão de crédito"/>
    <x v="3"/>
    <s v="N"/>
    <x v="0"/>
    <s v="Braskem - Camacari"/>
    <s v="-"/>
    <s v="Gol Linhas Aereas"/>
    <n v="2140465900"/>
    <x v="0"/>
    <s v="-"/>
    <x v="214"/>
    <n v="51.66"/>
    <n v="0"/>
    <n v="0"/>
    <n v="0"/>
    <n v="0"/>
    <n v="0"/>
    <s v="Reserva importada do Sistema TMS. OS: 8477"/>
    <s v="Matrícula não preenchida! (ACC01)"/>
    <x v="0"/>
    <x v="7"/>
    <s v="Falta de informação Gerencial"/>
    <x v="0"/>
    <s v="Qualidade dos dados"/>
    <s v="KONTIK BUSINESS TRAVEL"/>
    <x v="2"/>
  </r>
  <r>
    <n v="21720396"/>
    <n v="22644344"/>
    <s v="ACC01"/>
    <x v="242"/>
    <d v="2025-07-01T12:33:15"/>
    <x v="0"/>
    <x v="3"/>
    <s v="SNTRGL1"/>
    <s v="TMS"/>
    <s v="GUSTAVO SANTOS"/>
    <s v="Alexander Perez Alves"/>
    <s v="Alexander Perez Alves"/>
    <d v="2025-02-25T10:46:00"/>
    <n v="2909"/>
    <s v="-"/>
    <s v="OFF LINE"/>
    <s v="Invoice"/>
    <s v="Cartão convênio"/>
    <x v="3"/>
    <s v="N"/>
    <x v="0"/>
    <s v="Braskem - Camacari"/>
    <s v="-"/>
    <s v="Gol Linhas Aereas"/>
    <n v="2132963641"/>
    <x v="0"/>
    <s v="-"/>
    <x v="215"/>
    <n v="0"/>
    <n v="0"/>
    <n v="0"/>
    <n v="0"/>
    <n v="0"/>
    <n v="0"/>
    <s v="Reserva importada do Sistema TMS. OS: 2909"/>
    <s v="23Ocorreu o erro 'The INSERT statement conflicted with the FOREIGN KEY constraint &quot;FK_1416_10421&quot;. The conflict occurred in database &quot;Corporativo&quot;, "/>
    <x v="0"/>
    <x v="6"/>
    <s v="Mais de um campo não preenchido"/>
    <x v="0"/>
    <s v="Sistêmico"/>
    <s v="GRUPO KONTIK"/>
    <x v="5"/>
  </r>
  <r>
    <n v="22297466"/>
    <n v="23157085"/>
    <s v="ACC01"/>
    <x v="243"/>
    <d v="2025-06-18T16:55:23"/>
    <x v="5"/>
    <x v="3"/>
    <s v="HLPVET"/>
    <s v="TMS"/>
    <s v="MARCIO PITZER"/>
    <s v="Renan Garib Pacheco do Amaral"/>
    <s v="Renan Garib Pacheco do Amaral"/>
    <d v="2025-06-03T14:04:00"/>
    <n v="7363"/>
    <s v="-"/>
    <s v="OFF LINE"/>
    <s v="Cartão de crédito"/>
    <s v="Cartão de crédito"/>
    <x v="3"/>
    <s v="N"/>
    <x v="0"/>
    <s v="Braskem - Camacari"/>
    <s v="-"/>
    <s v="Gol Linhas Aereas"/>
    <n v="2137705574"/>
    <x v="0"/>
    <s v="-"/>
    <x v="202"/>
    <n v="0.01"/>
    <n v="0"/>
    <n v="0"/>
    <n v="0"/>
    <n v="0"/>
    <n v="0"/>
    <s v="Reserva importada do Sistema TMS. OS: 7363"/>
    <s v="Pnr já existente. A duplicidade de rloc é permitida apenas 6 meses após o último pnr emitido"/>
    <x v="0"/>
    <x v="5"/>
    <s v="Campo RLOC"/>
    <x v="1"/>
    <s v="Qualidade dos dados"/>
    <s v="GRUPO KONTIK"/>
    <x v="3"/>
  </r>
  <r>
    <n v="22297474"/>
    <n v="23157092"/>
    <s v="ACC01"/>
    <x v="244"/>
    <d v="2025-06-18T16:55:23"/>
    <x v="5"/>
    <x v="3"/>
    <s v="QBRBJP"/>
    <s v="TMS"/>
    <s v="MARCIO PITZER"/>
    <s v="Renan Garib Pacheco do Amaral"/>
    <s v="Renan Garib Pacheco do Amaral"/>
    <d v="2025-06-03T13:54:00"/>
    <n v="7360"/>
    <s v="-"/>
    <s v="OFF LINE"/>
    <s v="Cartão de crédito"/>
    <s v="Cartão de crédito"/>
    <x v="3"/>
    <s v="N"/>
    <x v="0"/>
    <s v="Braskem - Camacari"/>
    <s v="-"/>
    <s v="Gol Linhas Aereas"/>
    <n v="2137705556"/>
    <x v="0"/>
    <s v="-"/>
    <x v="202"/>
    <n v="0"/>
    <n v="0"/>
    <n v="0"/>
    <n v="0"/>
    <n v="0"/>
    <n v="0"/>
    <s v="Reserva importada do Sistema TMS. OS: 7360"/>
    <s v="Pnr já existente. A duplicidade de rloc é permitida apenas 6 meses após o último pnr emitido"/>
    <x v="0"/>
    <x v="5"/>
    <s v="Campo RLOC"/>
    <x v="1"/>
    <s v="Qualidade dos dados"/>
    <s v="GRUPO KONTIK"/>
    <x v="3"/>
  </r>
  <r>
    <n v="22297479"/>
    <n v="23157098"/>
    <s v="ACC01"/>
    <x v="245"/>
    <d v="2025-06-18T16:55:24"/>
    <x v="5"/>
    <x v="3"/>
    <s v="HMXOJC"/>
    <s v="TMS"/>
    <s v="MARCIO PITZER"/>
    <s v="Renan Garib Pacheco do Amaral"/>
    <s v="Renan Garib Pacheco do Amaral"/>
    <d v="2025-06-03T13:39:00"/>
    <n v="7358"/>
    <s v="-"/>
    <s v="OFF LINE"/>
    <s v="Cartão de crédito"/>
    <s v="Cartão de crédito"/>
    <x v="3"/>
    <s v="N"/>
    <x v="0"/>
    <s v="Braskem - Camacari"/>
    <s v="-"/>
    <s v="Gol Linhas Aereas"/>
    <n v="2137705529"/>
    <x v="0"/>
    <s v="-"/>
    <x v="216"/>
    <n v="0"/>
    <n v="0"/>
    <n v="0"/>
    <n v="0"/>
    <n v="0"/>
    <n v="0"/>
    <s v="Reserva importada do Sistema TMS. OS: 7358"/>
    <s v="Pnr já existente. A duplicidade de rloc é permitida apenas 6 meses após o último pnr emitido"/>
    <x v="0"/>
    <x v="5"/>
    <s v="Campo RLOC"/>
    <x v="1"/>
    <s v="Qualidade dos dados"/>
    <s v="GRUPO KONTIK"/>
    <x v="3"/>
  </r>
  <r>
    <n v="22297497"/>
    <n v="23157116"/>
    <s v="ACC01"/>
    <x v="246"/>
    <d v="2025-06-18T16:55:26"/>
    <x v="5"/>
    <x v="3"/>
    <s v="FINLKH"/>
    <s v="TMS"/>
    <s v="MARCIO PITZER"/>
    <s v="Renan Garib Pacheco do Amaral"/>
    <s v="Renan Garib Pacheco do Amaral"/>
    <d v="2025-06-03T12:40:00"/>
    <n v="7354"/>
    <s v="-"/>
    <s v="OFF LINE"/>
    <s v="Cartão de crédito"/>
    <s v="Cartão de crédito"/>
    <x v="3"/>
    <s v="N"/>
    <x v="0"/>
    <s v="Braskem - Camacari"/>
    <s v="-"/>
    <s v="Gol Linhas Aereas"/>
    <n v="2137745426"/>
    <x v="0"/>
    <s v="-"/>
    <x v="217"/>
    <n v="0"/>
    <n v="0"/>
    <n v="0"/>
    <n v="0"/>
    <n v="0"/>
    <n v="0"/>
    <s v="Reserva importada do Sistema TMS. OS: 7354"/>
    <s v="Pnr já existente. A duplicidade de rloc é permitida apenas 6 meses após o último pnr emitido"/>
    <x v="0"/>
    <x v="5"/>
    <s v="Campo RLOC"/>
    <x v="1"/>
    <s v="Qualidade dos dados"/>
    <s v="GRUPO KONTIK"/>
    <x v="3"/>
  </r>
  <r>
    <n v="22297503"/>
    <n v="23157122"/>
    <s v="ACC01"/>
    <x v="247"/>
    <d v="2025-06-18T16:55:28"/>
    <x v="5"/>
    <x v="3"/>
    <s v="UGOFLM"/>
    <s v="TMS"/>
    <s v="MARCIO PITZER"/>
    <s v="Renan Garib Pacheco do Amaral"/>
    <s v="Renan Garib Pacheco do Amaral"/>
    <d v="2025-06-03T12:24:00"/>
    <n v="7353"/>
    <s v="-"/>
    <s v="OFF LINE"/>
    <s v="Cartão de crédito"/>
    <s v="Cartão de crédito"/>
    <x v="3"/>
    <s v="N"/>
    <x v="0"/>
    <s v="Braskem - Camacari"/>
    <s v="-"/>
    <s v="Gol Linhas Aereas"/>
    <n v="2137417303"/>
    <x v="0"/>
    <s v="-"/>
    <x v="218"/>
    <n v="104.89"/>
    <n v="0"/>
    <n v="0"/>
    <n v="0"/>
    <n v="0"/>
    <n v="0"/>
    <s v="Reserva importada do Sistema TMS. OS: 7353"/>
    <s v="Pnr já existente. A duplicidade de rloc é permitida apenas 6 meses após o último pnr emitido"/>
    <x v="0"/>
    <x v="5"/>
    <s v="Campo RLOC"/>
    <x v="1"/>
    <s v="Qualidade dos dados"/>
    <s v="GRUPO KONTIK"/>
    <x v="3"/>
  </r>
  <r>
    <n v="22297516"/>
    <n v="23157132"/>
    <s v="ACC01"/>
    <x v="248"/>
    <d v="2025-06-18T16:55:29"/>
    <x v="5"/>
    <x v="3"/>
    <s v="LSIFKZ"/>
    <s v="TMS"/>
    <s v="MARCIO PITZER"/>
    <s v="Renan Garib Pacheco do Amaral"/>
    <s v="Renan Garib Pacheco do Amaral"/>
    <d v="2025-06-03T12:19:00"/>
    <n v="7351"/>
    <s v="-"/>
    <s v="OFF LINE"/>
    <s v="Cartão de crédito"/>
    <s v="Cartão de crédito"/>
    <x v="3"/>
    <s v="S"/>
    <x v="0"/>
    <s v="Braskem - Camacari"/>
    <s v="-"/>
    <s v="Gol Linhas Aereas"/>
    <n v="2137415898"/>
    <x v="0"/>
    <s v="-"/>
    <x v="219"/>
    <n v="104.89"/>
    <n v="0"/>
    <n v="0"/>
    <n v="0"/>
    <n v="0"/>
    <n v="0"/>
    <s v="Reserva importada do Sistema TMS. OS: 7351"/>
    <s v="Pnr já existente. A duplicidade de rloc é permitida apenas 6 meses após o último pnr emitido"/>
    <x v="0"/>
    <x v="5"/>
    <s v="Campo RLOC"/>
    <x v="1"/>
    <s v="Qualidade dos dados"/>
    <s v="GRUPO KONTIK"/>
    <x v="3"/>
  </r>
  <r>
    <n v="22312154"/>
    <n v="23168914"/>
    <s v="ACC01"/>
    <x v="249"/>
    <d v="2025-06-18T16:55:30"/>
    <x v="5"/>
    <x v="6"/>
    <s v="IAKRKH"/>
    <s v="TMS"/>
    <s v="MARCIO PITZER"/>
    <s v="Renan Garib Pacheco do Amaral"/>
    <s v="Renan Garib Pacheco do Amaral"/>
    <d v="2025-06-05T13:00:00"/>
    <n v="7501"/>
    <s v="-"/>
    <s v="OFF LINE"/>
    <s v="Cartão de crédito"/>
    <s v="Cartão de crédito"/>
    <x v="3"/>
    <s v="N"/>
    <x v="0"/>
    <s v="Braskem - Camacari"/>
    <s v="-"/>
    <s v="Gol Linhas Aereas"/>
    <n v="2137770134"/>
    <x v="0"/>
    <s v="-"/>
    <x v="220"/>
    <n v="60.62"/>
    <n v="0"/>
    <n v="0"/>
    <n v="0"/>
    <n v="0"/>
    <n v="0"/>
    <s v="Reserva importada do Sistema TMS. OS: 7501"/>
    <s v="Pnr já existente. A duplicidade de rloc é permitida apenas 6 meses após o último pnr emitido"/>
    <x v="0"/>
    <x v="5"/>
    <s v="Campo RLOC"/>
    <x v="1"/>
    <s v="Qualidade dos dados"/>
    <s v="GRUPO KONTIK"/>
    <x v="3"/>
  </r>
  <r>
    <n v="22312158"/>
    <n v="23168918"/>
    <s v="ACC01"/>
    <x v="250"/>
    <d v="2025-06-18T16:55:33"/>
    <x v="5"/>
    <x v="6"/>
    <s v="WOMBNK"/>
    <s v="TMS"/>
    <s v="MARCIO PITZER"/>
    <s v="Renan Garib Pacheco do Amaral"/>
    <s v="Renan Garib Pacheco do Amaral"/>
    <d v="2025-06-05T12:28:00"/>
    <n v="7498"/>
    <s v="-"/>
    <s v="OFF LINE"/>
    <s v="Cartão de crédito"/>
    <s v="Cartão de crédito"/>
    <x v="3"/>
    <s v="N"/>
    <x v="0"/>
    <s v="Braskem - Camacari"/>
    <s v="-"/>
    <s v="Gol Linhas Aereas"/>
    <n v="2137415816"/>
    <x v="0"/>
    <s v="-"/>
    <x v="221"/>
    <n v="104.89"/>
    <n v="0"/>
    <n v="0"/>
    <n v="0"/>
    <n v="0"/>
    <n v="0"/>
    <s v="Reserva importada do Sistema TMS. OS: 7498"/>
    <s v="Pnr já existente. A duplicidade de rloc é permitida apenas 6 meses após o último pnr emitido"/>
    <x v="0"/>
    <x v="5"/>
    <s v="Campo RLOC"/>
    <x v="1"/>
    <s v="Qualidade dos dados"/>
    <s v="GRUPO KONTIK"/>
    <x v="3"/>
  </r>
  <r>
    <n v="22297462"/>
    <n v="23157080"/>
    <s v="ACC01"/>
    <x v="251"/>
    <d v="2025-06-18T16:55:22"/>
    <x v="5"/>
    <x v="3"/>
    <s v="FPJWWJ"/>
    <s v="TMS"/>
    <s v="MARCIO PITZER"/>
    <s v="Renan Garib Pacheco do Amaral"/>
    <s v="Renan Garib Pacheco do Amaral"/>
    <d v="2025-06-03T14:12:00"/>
    <n v="7365"/>
    <s v="-"/>
    <s v="OFF LINE"/>
    <s v="Cartão de crédito"/>
    <s v="Cartão de crédito"/>
    <x v="3"/>
    <s v="N"/>
    <x v="0"/>
    <s v="Braskem - Camacari"/>
    <s v="-"/>
    <s v="Gol Linhas Aereas"/>
    <n v="2137705594"/>
    <x v="0"/>
    <s v="-"/>
    <x v="202"/>
    <n v="0.01"/>
    <n v="0"/>
    <n v="0"/>
    <n v="0"/>
    <n v="0"/>
    <n v="0"/>
    <s v="Reserva importada do Sistema TMS. OS: 7365"/>
    <s v="Pnr já existente. A duplicidade de rloc é permitida apenas 6 meses após o último pnr emitido"/>
    <x v="0"/>
    <x v="5"/>
    <s v="Campo RLOC"/>
    <x v="1"/>
    <s v="Qualidade dos dados"/>
    <s v="GRUPO KONTIK"/>
    <x v="3"/>
  </r>
  <r>
    <n v="22403878"/>
    <n v="23254011"/>
    <s v="ACC01"/>
    <x v="252"/>
    <d v="2025-07-02T16:05:38"/>
    <x v="1"/>
    <x v="5"/>
    <s v="JFJKGF"/>
    <s v="SABRE"/>
    <s v="ZAKRIAN/ANDERSON"/>
    <s v="CT"/>
    <s v="CT"/>
    <d v="2025-06-13T16:46:00"/>
    <s v="JFJKGF"/>
    <s v="-"/>
    <s v="ON LINE"/>
    <s v="Cartão de crédito"/>
    <s v="Cartão AMEX"/>
    <x v="3"/>
    <s v="N"/>
    <x v="48"/>
    <s v="Robert Bosch Limitada - 9085"/>
    <s v="Cliente FEE no POS"/>
    <s v="Gol Linhas Aereas"/>
    <n v="2139589831"/>
    <x v="41"/>
    <s v="-"/>
    <x v="222"/>
    <n v="30.32"/>
    <n v="0"/>
    <n v="0"/>
    <n v="0"/>
    <n v="0"/>
    <n v="19.39"/>
    <s v="Reserva importada por HubTravel"/>
    <s v="Pnr já existente. A duplicidade de rloc é permitida apenas 6 meses após o último pnr emitido"/>
    <x v="1"/>
    <x v="5"/>
    <s v="Campo RLOC"/>
    <x v="1"/>
    <s v="Qualidade dos dados"/>
    <s v="GRUPO KONTIK"/>
    <x v="3"/>
  </r>
  <r>
    <n v="22459759"/>
    <n v="23299438"/>
    <s v="ACC01"/>
    <x v="253"/>
    <d v="2025-06-26T12:12:39"/>
    <x v="2"/>
    <x v="2"/>
    <s v="QZBVST"/>
    <s v="GOVER"/>
    <s v="Ana Carla Ribeiro de Freitas"/>
    <s v="Juliana dos Santos Pinto"/>
    <s v="Juliana dos Santos Pinto"/>
    <d v="2025-06-26T11:47:00"/>
    <n v="4557195"/>
    <s v="-"/>
    <s v="OFF LINE"/>
    <s v="Cartão de crédito"/>
    <s v="Cartão AMEX"/>
    <x v="3"/>
    <s v="N"/>
    <x v="49"/>
    <s v="Intercement Nacoes Unidas"/>
    <s v="-"/>
    <s v="Gol Linhas Aereas"/>
    <n v="2140257227"/>
    <x v="42"/>
    <s v="-"/>
    <x v="223"/>
    <n v="0"/>
    <n v="0"/>
    <n v="0"/>
    <n v="0"/>
    <n v="0"/>
    <n v="0"/>
    <s v="Reserva importada do sistema Gover. Id: 4557195"/>
    <s v="Pnr já existente. A duplicidade de rloc é permitida apenas 6 meses após o último pnr emitido"/>
    <x v="2"/>
    <x v="5"/>
    <s v="Campo RLOC"/>
    <x v="1"/>
    <s v="Qualidade dos dados"/>
    <s v="GRUPO KONTIK"/>
    <x v="3"/>
  </r>
  <r>
    <n v="22147291"/>
    <n v="23026930"/>
    <s v="ACC01"/>
    <x v="254"/>
    <d v="2025-07-01T16:51:05"/>
    <x v="0"/>
    <x v="3"/>
    <s v="SLMSVN1"/>
    <s v="TMS"/>
    <s v="RENATA ARGOLO"/>
    <s v="Juliana dos Santos Pinto"/>
    <s v="Juliana dos Santos Pinto"/>
    <d v="2025-05-07T15:57:00"/>
    <n v="6079"/>
    <s v="-"/>
    <s v="OFF LINE"/>
    <s v="Invoice"/>
    <s v="Cartão convênio"/>
    <x v="3"/>
    <s v="N"/>
    <x v="0"/>
    <s v="Braskem - Camacari"/>
    <s v="-"/>
    <s v="Gol Linhas Aereas"/>
    <n v="2137324393"/>
    <x v="0"/>
    <s v="-"/>
    <x v="224"/>
    <n v="0"/>
    <n v="0"/>
    <n v="0"/>
    <n v="0"/>
    <n v="0"/>
    <n v="0"/>
    <s v="Reserva importada do Sistema TMS. OS: 6079"/>
    <s v="23Ocorreu o erro 'The INSERT statement conflicted with the FOREIGN KEY constraint &quot;FK_1416_10421&quot;. The conflict occurred in database &quot;Corporativo&quot;, "/>
    <x v="0"/>
    <x v="6"/>
    <s v="Mais de um campo não preenchido"/>
    <x v="0"/>
    <s v="Sistêmico"/>
    <s v="GRUPO KONTIK"/>
    <x v="5"/>
  </r>
  <r>
    <n v="22100436"/>
    <n v="22983203"/>
    <s v="ACC01"/>
    <x v="255"/>
    <d v="2025-07-01T16:11:05"/>
    <x v="0"/>
    <x v="3"/>
    <s v="UANMBQ1"/>
    <s v="TMS"/>
    <s v="HELENO NEVES JUNIOR"/>
    <s v="Juliana dos Santos Pinto"/>
    <s v="Juliana dos Santos Pinto"/>
    <d v="2025-04-30T10:41:00"/>
    <n v="5754"/>
    <s v="-"/>
    <s v="OFF LINE"/>
    <s v="Invoice"/>
    <s v="Cartão convênio"/>
    <x v="3"/>
    <s v="N"/>
    <x v="0"/>
    <s v="Braskem - Camacari"/>
    <s v="-"/>
    <s v="Gol Linhas Aereas"/>
    <n v="2136875122"/>
    <x v="0"/>
    <s v="-"/>
    <x v="225"/>
    <n v="0"/>
    <n v="0"/>
    <n v="0"/>
    <n v="0"/>
    <n v="0"/>
    <n v="0"/>
    <s v="Reserva importada do Sistema TMS. OS: 5754"/>
    <s v="23Ocorreu o erro 'The INSERT statement conflicted with the FOREIGN KEY constraint &quot;FK_1416_10421&quot;. The conflict occurred in database &quot;Corporativo&quot;, "/>
    <x v="0"/>
    <x v="6"/>
    <s v="Mais de um campo não preenchido"/>
    <x v="0"/>
    <s v="Sistêmico"/>
    <s v="GRUPO KONTIK"/>
    <x v="5"/>
  </r>
  <r>
    <n v="22442574"/>
    <n v="23285573"/>
    <s v="ACC01"/>
    <x v="256"/>
    <d v="2025-07-02T16:05:42"/>
    <x v="1"/>
    <x v="4"/>
    <s v="KYDRKG"/>
    <s v="SABRE"/>
    <s v="BORGES/ADRIANO"/>
    <s v="Wellington Ribeiro da Silva"/>
    <s v="Wellington Ribeiro da Silva"/>
    <d v="2025-05-09T00:00:00"/>
    <s v="KYDRKG"/>
    <s v="-"/>
    <s v="ON LINE"/>
    <s v="Invoice"/>
    <s v="Faturado"/>
    <x v="3"/>
    <s v="N"/>
    <x v="5"/>
    <s v="Nyasa Empreendimentos"/>
    <s v="-"/>
    <s v="Air Europa"/>
    <n v="2872808183"/>
    <x v="5"/>
    <s v="-"/>
    <x v="226"/>
    <n v="0"/>
    <n v="238.97"/>
    <n v="0"/>
    <n v="55.65"/>
    <n v="0"/>
    <n v="0"/>
    <s v="Reserva importada por HubTravel"/>
    <s v="Falta informar o status no trecho da accounting aérea (Bilhete: 2872808183)"/>
    <x v="1"/>
    <x v="8"/>
    <s v="Status do trecho/Trecho"/>
    <x v="0"/>
    <s v="Qualidade dos dados"/>
    <s v="KONTIK BUSINESS TRAVEL"/>
    <x v="2"/>
  </r>
  <r>
    <n v="22442574"/>
    <n v="23285574"/>
    <s v="ACC02"/>
    <x v="256"/>
    <d v="2025-07-02T16:05:42"/>
    <x v="1"/>
    <x v="4"/>
    <s v="KYDRKG"/>
    <s v="SABRE"/>
    <s v="BORGES/ADRIANO"/>
    <s v="Wellington Ribeiro da Silva"/>
    <s v="Wellington Ribeiro da Silva"/>
    <d v="2025-05-09T00:00:00"/>
    <s v="KYDRKG"/>
    <s v="-"/>
    <s v="ON LINE"/>
    <s v="Invoice"/>
    <s v="TKT"/>
    <x v="3"/>
    <s v="N"/>
    <x v="5"/>
    <s v="Nyasa Empreendimentos"/>
    <s v="-"/>
    <s v="Air Europa"/>
    <n v="2872808183"/>
    <x v="5"/>
    <s v="-"/>
    <x v="227"/>
    <n v="0"/>
    <n v="0"/>
    <n v="0"/>
    <n v="0"/>
    <n v="0"/>
    <n v="0"/>
    <s v="Reserva importada por HubTravel"/>
    <s v="Falta informar o status no trecho da accounting aérea (Bilhete: 2872808183)"/>
    <x v="1"/>
    <x v="8"/>
    <s v="Status do trecho/Trecho"/>
    <x v="0"/>
    <s v="Qualidade dos dados"/>
    <s v="KONTIK BUSINESS TRAVEL"/>
    <x v="2"/>
  </r>
  <r>
    <n v="22503390"/>
    <n v="23336168"/>
    <s v="ACC01"/>
    <x v="257"/>
    <d v="2025-07-03T11:27:21"/>
    <x v="1"/>
    <x v="1"/>
    <s v="WGPGWY"/>
    <s v="GOVER"/>
    <s v="FABIO HASEGAWA"/>
    <s v="Carlos Henrique da Silva"/>
    <s v="Carlos Henrique da Silva"/>
    <d v="2025-07-01T20:54:00"/>
    <n v="4559729"/>
    <s v="-"/>
    <s v="ON LINE"/>
    <s v="Cartão de crédito"/>
    <s v="Cartão AMEX"/>
    <x v="3"/>
    <s v="N"/>
    <x v="50"/>
    <s v="Biomerieux"/>
    <s v="-"/>
    <s v="Avianca Internacional"/>
    <n v="2971410329"/>
    <x v="43"/>
    <s v="-"/>
    <x v="228"/>
    <n v="375.39"/>
    <n v="0"/>
    <n v="0"/>
    <n v="0"/>
    <n v="0"/>
    <n v="0"/>
    <s v="Reserva importada do sistema Gover. Id: 4559729"/>
    <s v="Verificação de bilhetes: Bilhete 2971410329 já sendo utilizado para este fornecedor."/>
    <x v="2"/>
    <x v="2"/>
    <s v="Bilhete Já Contabilizado"/>
    <x v="1"/>
    <s v="Qualidade dos dados"/>
    <s v="GRUPO KONTIK"/>
    <x v="3"/>
  </r>
  <r>
    <n v="22471687"/>
    <n v="23309445"/>
    <s v="ACC01"/>
    <x v="258"/>
    <d v="2025-06-28T13:25:25"/>
    <x v="2"/>
    <x v="2"/>
    <s v="LNQFJB"/>
    <s v="TMS"/>
    <s v="JUAN DJEDJEIAN"/>
    <s v="Claudia Lucia Stella"/>
    <s v="Claudia Lucia Stella"/>
    <d v="2025-06-25T13:19:00"/>
    <n v="891"/>
    <s v="-"/>
    <s v="OFF LINE"/>
    <s v="Cartão de crédito"/>
    <s v="Cartão de crédito"/>
    <x v="3"/>
    <s v="N"/>
    <x v="51"/>
    <s v="Aci do Brasil"/>
    <s v="-"/>
    <s v="Avianca Internacional"/>
    <n v="2971371693"/>
    <x v="10"/>
    <s v="-"/>
    <x v="229"/>
    <n v="595.88"/>
    <n v="0"/>
    <n v="0"/>
    <n v="0"/>
    <n v="0"/>
    <n v="0"/>
    <s v="Reserva importada do Sistema TMS. OS: 891"/>
    <s v="Verificação de bilhetes: Bilhete 2971371693 já sendo utilizado para este fornecedor."/>
    <x v="0"/>
    <x v="2"/>
    <s v="Bilhete Já Contabilizado"/>
    <x v="1"/>
    <s v="Qualidade dos dados"/>
    <s v="GRUPO KONTIK"/>
    <x v="3"/>
  </r>
  <r>
    <n v="22449332"/>
    <n v="23291184"/>
    <s v="ACC01"/>
    <x v="259"/>
    <d v="2025-06-24T15:13:10"/>
    <x v="4"/>
    <x v="4"/>
    <s v="INRCWO02"/>
    <s v="GOVER"/>
    <s v="Andre Carvalho Carvalho Faissal"/>
    <s v="Sheila Ramos dos Santos"/>
    <s v="Sheila Ramos dos Santos"/>
    <d v="2025-06-24T13:30:00"/>
    <n v="4556206"/>
    <s v="-"/>
    <s v="OFF LINE"/>
    <s v="Cartão de crédito"/>
    <s v="Cartão AMEX"/>
    <x v="3"/>
    <s v="N"/>
    <x v="32"/>
    <s v="Souza Cruz"/>
    <s v="-"/>
    <s v="Avianca Internacional"/>
    <n v="2971372765"/>
    <x v="27"/>
    <s v="-"/>
    <x v="230"/>
    <n v="0"/>
    <n v="0"/>
    <n v="0"/>
    <n v="0"/>
    <n v="0"/>
    <n v="0"/>
    <s v="Reserva importada do sistema Gover. Id: 4556206"/>
    <s v="Verificação de bilhetes: Bilhete 2971372765 já sendo utilizado para este fornecedor."/>
    <x v="2"/>
    <x v="2"/>
    <s v="Bilhete Já Contabilizado"/>
    <x v="1"/>
    <s v="Qualidade dos dados"/>
    <s v="GRUPO KONTIK"/>
    <x v="3"/>
  </r>
  <r>
    <n v="22449333"/>
    <n v="23291185"/>
    <s v="ACC01"/>
    <x v="260"/>
    <d v="2025-06-24T15:13:12"/>
    <x v="4"/>
    <x v="4"/>
    <s v="INRCWO01"/>
    <s v="GOVER"/>
    <s v="Andre Carvalho Carvalho Faissal"/>
    <s v="Sheila Ramos dos Santos"/>
    <s v="Sheila Ramos dos Santos"/>
    <d v="2025-06-24T13:30:00"/>
    <n v="4556209"/>
    <s v="-"/>
    <s v="OFF LINE"/>
    <s v="Cartão de crédito"/>
    <s v="Cartão AMEX"/>
    <x v="3"/>
    <s v="N"/>
    <x v="32"/>
    <s v="Souza Cruz"/>
    <s v="-"/>
    <s v="Avianca Internacional"/>
    <n v="2971372765"/>
    <x v="27"/>
    <s v="-"/>
    <x v="231"/>
    <n v="0"/>
    <n v="0"/>
    <n v="0"/>
    <n v="0"/>
    <n v="0"/>
    <n v="0"/>
    <s v="Reserva importada do sistema Gover. Id: 4556209"/>
    <s v="Verificação de bilhetes: Bilhete 2971372765 já sendo utilizado para este fornecedor."/>
    <x v="2"/>
    <x v="2"/>
    <s v="Bilhete Já Contabilizado"/>
    <x v="1"/>
    <s v="Qualidade dos dados"/>
    <s v="GRUPO KONTIK"/>
    <x v="3"/>
  </r>
  <r>
    <n v="22481635"/>
    <n v="23316881"/>
    <s v="ACC01"/>
    <x v="261"/>
    <d v="2025-07-01T05:39:56"/>
    <x v="0"/>
    <x v="0"/>
    <s v="DOYBIJ"/>
    <s v="SABRE"/>
    <s v="OKUYAMA/PATRICIA MOMESSO"/>
    <s v="Flavia Constanzi do Nascimento"/>
    <s v="WS"/>
    <d v="2025-06-18T16:08:00"/>
    <s v="DOYBIJ"/>
    <s v="-"/>
    <s v="ON LINE"/>
    <s v="Cartão de crédito"/>
    <s v="Cartão de crédito"/>
    <x v="3"/>
    <s v="N"/>
    <x v="52"/>
    <s v="Nielseniq do Brasil"/>
    <s v="Cliente FEE no POS"/>
    <s v="Avianca Internacional"/>
    <n v="2872524759"/>
    <x v="44"/>
    <s v="-"/>
    <x v="232"/>
    <n v="55.65"/>
    <n v="350.53"/>
    <n v="0"/>
    <n v="55.65"/>
    <n v="0"/>
    <n v="38.89"/>
    <s v="Reserva importada por HubTravel"/>
    <s v="Verificação de bilhetes: Bilhete 2872524759 já sendo utilizado para este fornecedor."/>
    <x v="1"/>
    <x v="2"/>
    <s v="Bilhete Já Contabilizado"/>
    <x v="1"/>
    <s v="Qualidade dos dados"/>
    <s v="GRUPO KONTIK"/>
    <x v="3"/>
  </r>
  <r>
    <n v="22491083"/>
    <n v="23325506"/>
    <s v="ACC01"/>
    <x v="262"/>
    <d v="2025-07-02T16:05:54"/>
    <x v="1"/>
    <x v="0"/>
    <s v="OUVDUY"/>
    <s v="SABRE"/>
    <s v="RAMON LOPES PINTO/LUIZ"/>
    <s v="Flavia Constanzi do Nascimento"/>
    <s v="WS"/>
    <d v="2025-06-18T10:19:00"/>
    <s v="OUVDUY_0_1"/>
    <s v="-"/>
    <s v="ON LINE"/>
    <s v="Cartão de crédito"/>
    <s v="Cartão de crédito"/>
    <x v="3"/>
    <s v="N"/>
    <x v="52"/>
    <s v="Nielseniq do Brasil"/>
    <s v="Cliente FEE no POS"/>
    <s v="Avianca Internacional"/>
    <n v="9263780000"/>
    <x v="44"/>
    <s v="-"/>
    <x v="233"/>
    <n v="55.65"/>
    <n v="350.53"/>
    <n v="0"/>
    <n v="55.65"/>
    <n v="0"/>
    <n v="82.16"/>
    <s v="Reserva importada por HubTravel"/>
    <s v="Falta informar o status no trecho da accounting aérea (Bilhete: 9263780000)"/>
    <x v="1"/>
    <x v="8"/>
    <s v="Status do trecho/Trecho"/>
    <x v="0"/>
    <s v="Qualidade dos dados"/>
    <s v="KONTIK BUSINESS TRAVEL"/>
    <x v="6"/>
  </r>
  <r>
    <n v="22491083"/>
    <n v="23325507"/>
    <s v="ACC02"/>
    <x v="262"/>
    <d v="2025-07-02T16:05:54"/>
    <x v="1"/>
    <x v="0"/>
    <s v="OUVDUY"/>
    <s v="SABRE"/>
    <s v="RAMON LOPES PINTO/LUIZ"/>
    <s v="Flavia Constanzi do Nascimento"/>
    <s v="WS"/>
    <d v="2025-06-18T10:19:00"/>
    <s v="OUVDUY_1"/>
    <s v="-"/>
    <s v="ON LINE"/>
    <s v="Cartão de crédito"/>
    <s v="Cartão de crédito"/>
    <x v="3"/>
    <s v="N"/>
    <x v="52"/>
    <s v="Nielseniq do Brasil"/>
    <s v="Cliente FEE no POS"/>
    <s v="Avianca Internacional"/>
    <n v="9263780000"/>
    <x v="44"/>
    <s v="-"/>
    <x v="94"/>
    <n v="0"/>
    <n v="2.39"/>
    <n v="0"/>
    <n v="0"/>
    <n v="0"/>
    <n v="82.16"/>
    <s v="Reserva importada por HubTravel"/>
    <s v="Falta informar o status no trecho da accounting aérea (Bilhete: 9263780000)"/>
    <x v="1"/>
    <x v="8"/>
    <s v="Status do trecho/Trecho"/>
    <x v="0"/>
    <s v="Qualidade dos dados"/>
    <s v="KONTIK BUSINESS TRAVEL"/>
    <x v="6"/>
  </r>
  <r>
    <n v="22491083"/>
    <n v="23325508"/>
    <s v="ACC03"/>
    <x v="262"/>
    <d v="2025-07-02T16:05:54"/>
    <x v="1"/>
    <x v="0"/>
    <s v="OUVDUY"/>
    <s v="SABRE"/>
    <s v="RAMON LOPES PINTO/LUIZ"/>
    <s v="Flavia Constanzi do Nascimento"/>
    <s v="WS"/>
    <d v="2025-06-18T10:19:00"/>
    <s v="OUVDUY_2_1"/>
    <s v="-"/>
    <s v="ON LINE"/>
    <s v="Cartão de crédito"/>
    <s v="Cartão de crédito"/>
    <x v="3"/>
    <s v="N"/>
    <x v="52"/>
    <s v="Nielseniq do Brasil"/>
    <s v="Cliente FEE no POS"/>
    <s v="Avianca Internacional"/>
    <n v="9263780000"/>
    <x v="44"/>
    <s v="-"/>
    <x v="234"/>
    <n v="0"/>
    <n v="0"/>
    <n v="0"/>
    <n v="0"/>
    <n v="0"/>
    <n v="82.16"/>
    <s v="Reserva importada por HubTravel"/>
    <s v="Falta informar o status no trecho da accounting aérea (Bilhete: 9263780000)"/>
    <x v="1"/>
    <x v="8"/>
    <s v="Status do trecho/Trecho"/>
    <x v="0"/>
    <s v="Qualidade dos dados"/>
    <s v="KONTIK BUSINESS TRAVEL"/>
    <x v="6"/>
  </r>
  <r>
    <n v="22388137"/>
    <n v="23241036"/>
    <s v="ACC01"/>
    <x v="263"/>
    <d v="2025-06-18T17:05:39"/>
    <x v="5"/>
    <x v="5"/>
    <s v="NZHPRN"/>
    <s v="TMS"/>
    <s v="HENRI CORNIL MARTEEL"/>
    <s v="Tms"/>
    <s v="Tms"/>
    <d v="2025-06-12T17:28:00"/>
    <n v="2690"/>
    <s v="-"/>
    <s v="OFF LINE"/>
    <s v="Cartão de crédito"/>
    <s v="Cartão de crédito"/>
    <x v="3"/>
    <s v="N"/>
    <x v="35"/>
    <s v="Helibras"/>
    <s v="-"/>
    <s v="Avianca Internacional"/>
    <n v="2971267476"/>
    <x v="10"/>
    <s v="-"/>
    <x v="235"/>
    <n v="726.46"/>
    <n v="0"/>
    <n v="0"/>
    <n v="0"/>
    <n v="0"/>
    <n v="0"/>
    <s v="Reserva importada do Sistema TMS. OS: 2690"/>
    <s v="Verificação de bilhetes: Bilhete 2971267476 já sendo utilizado para este fornecedor."/>
    <x v="0"/>
    <x v="2"/>
    <s v="Bilhete Já Contabilizado"/>
    <x v="1"/>
    <s v="Qualidade dos dados"/>
    <s v="GRUPO KONTIK"/>
    <x v="3"/>
  </r>
  <r>
    <n v="22497049"/>
    <n v="23330581"/>
    <s v="ACC01"/>
    <x v="264"/>
    <d v="2025-07-02T12:31:21"/>
    <x v="1"/>
    <x v="1"/>
    <s v="IIIYQH"/>
    <s v="TMS"/>
    <s v="JOICE GULMAN"/>
    <s v="Tms"/>
    <s v="Tms"/>
    <d v="2025-07-02T11:41:00"/>
    <n v="64"/>
    <s v="-"/>
    <s v="ON LINE"/>
    <s v="Cartão de crédito"/>
    <s v="Cartão de crédito"/>
    <x v="3"/>
    <s v="N"/>
    <x v="37"/>
    <s v="Pepsi Cola Industrial da Amazonia Ltda"/>
    <s v="-"/>
    <s v="Avianca Internacional"/>
    <n v="2971427050"/>
    <x v="31"/>
    <s v="-"/>
    <x v="236"/>
    <n v="404.89"/>
    <n v="0"/>
    <n v="0"/>
    <n v="0"/>
    <n v="0"/>
    <n v="0"/>
    <s v="Reserva importada do Sistema TMS. OS: 64"/>
    <s v="Finalidade não preenchida! (ACC01) Solicitante não preenchido! (ACC01)"/>
    <x v="0"/>
    <x v="3"/>
    <s v="Falta de informação Gerencial"/>
    <x v="0"/>
    <s v="Qualidade dos dados"/>
    <s v="KONTIK BUSINESS TRAVEL"/>
    <x v="2"/>
  </r>
  <r>
    <n v="22494462"/>
    <n v="23328585"/>
    <s v="ACC01"/>
    <x v="265"/>
    <d v="2025-07-02T00:20:34"/>
    <x v="1"/>
    <x v="1"/>
    <s v="YZOAGF"/>
    <s v="TMS"/>
    <s v="CLARA OLIVEIRA"/>
    <s v="Tms"/>
    <s v="Tms"/>
    <d v="2025-07-01T19:18:00"/>
    <n v="62"/>
    <s v="-"/>
    <s v="ON LINE"/>
    <s v="Cartão de crédito"/>
    <s v="Cartão de crédito"/>
    <x v="3"/>
    <s v="N"/>
    <x v="37"/>
    <s v="Pepsi Cola Industrial da Amazonia Ltda"/>
    <s v="-"/>
    <s v="Avianca Internacional"/>
    <n v="297140964"/>
    <x v="31"/>
    <s v="-"/>
    <x v="237"/>
    <n v="137.5"/>
    <n v="0"/>
    <n v="0"/>
    <n v="0"/>
    <n v="0"/>
    <n v="0"/>
    <s v="Reserva importada do Sistema TMS. OS: 62"/>
    <s v="Finalidade não preenchida! (ACC01) Solicitante não preenchido! (ACC01)"/>
    <x v="0"/>
    <x v="3"/>
    <s v="Falta de informação Gerencial"/>
    <x v="0"/>
    <s v="Qualidade dos dados"/>
    <s v="KONTIK BUSINESS TRAVEL"/>
    <x v="2"/>
  </r>
  <r>
    <n v="22506639"/>
    <n v="23339361"/>
    <s v="ACC01"/>
    <x v="266"/>
    <d v="2025-07-03T19:02:15"/>
    <x v="1"/>
    <x v="1"/>
    <s v="HDZKRW"/>
    <s v="TMS"/>
    <s v="RICARDO TAKAHAMA"/>
    <s v="Tms"/>
    <s v="Tms"/>
    <d v="2025-07-03T14:41:00"/>
    <n v="116"/>
    <s v="-"/>
    <s v="ON LINE"/>
    <s v="Cartão de crédito"/>
    <s v="Cartão de crédito"/>
    <x v="3"/>
    <s v="N"/>
    <x v="37"/>
    <s v="Pepsi Cola Industrial da Amazonia Ltda"/>
    <s v="-"/>
    <s v="Avianca Internacional"/>
    <n v="2971427055"/>
    <x v="31"/>
    <s v="-"/>
    <x v="238"/>
    <n v="466.58"/>
    <n v="0"/>
    <n v="0"/>
    <n v="0"/>
    <n v="0"/>
    <n v="0"/>
    <s v="Reserva importada do Sistema TMS. OS: 116"/>
    <s v="Finalidade não preenchida! (ACC01) Solicitante não preenchido! (ACC01)"/>
    <x v="0"/>
    <x v="3"/>
    <s v="Falta de informação Gerencial"/>
    <x v="0"/>
    <s v="Qualidade dos dados"/>
    <s v="KONTIK BUSINESS TRAVEL"/>
    <x v="2"/>
  </r>
  <r>
    <n v="22456206"/>
    <n v="23296830"/>
    <s v="ACC01"/>
    <x v="267"/>
    <d v="2025-06-26T06:25:47"/>
    <x v="2"/>
    <x v="4"/>
    <s v="LJSSUF"/>
    <s v="SABRE"/>
    <s v="BAIALUNA/FERNANDO BUENO"/>
    <s v="Clayton Alves de Rezende"/>
    <s v="WS"/>
    <d v="2025-06-10T10:03:00"/>
    <s v="LJSSUF"/>
    <s v="-"/>
    <s v="ON LINE"/>
    <s v="Cartão de crédito"/>
    <s v="Cartão de crédito"/>
    <x v="3"/>
    <s v="N"/>
    <x v="52"/>
    <s v="Nielseniq do Brasil"/>
    <s v="Cliente FEE no POS"/>
    <s v="Aeromexico"/>
    <n v="2872524739"/>
    <x v="44"/>
    <s v="-"/>
    <x v="239"/>
    <n v="55.65"/>
    <n v="675.29"/>
    <n v="0"/>
    <n v="55.65"/>
    <n v="0"/>
    <n v="39.590000000000003"/>
    <s v="Reserva importada por HubTravel"/>
    <s v="Verificação de bilhetes: Bilhete 2872524739 já sendo utilizado para este fornecedor."/>
    <x v="1"/>
    <x v="2"/>
    <s v="Bilhete Já Contabilizado"/>
    <x v="1"/>
    <s v="Qualidade dos dados"/>
    <s v="GRUPO KONTIK"/>
    <x v="3"/>
  </r>
  <r>
    <n v="22496295"/>
    <n v="23329846"/>
    <s v="ACC01"/>
    <x v="268"/>
    <d v="2025-07-02T16:09:23"/>
    <x v="1"/>
    <x v="1"/>
    <s v="OQZBOG"/>
    <s v="SABRE"/>
    <s v="UREL/RODRIGO DE AZEVEDO"/>
    <s v="Beatrys Ferreira Rocha"/>
    <s v="CT"/>
    <d v="2025-06-30T00:00:00"/>
    <s v="OQZBOG"/>
    <s v="-"/>
    <s v="ON LINE"/>
    <s v="Cartão de crédito"/>
    <s v="Cartão AMEX"/>
    <x v="3"/>
    <s v="N"/>
    <x v="15"/>
    <s v="Basf Sa"/>
    <s v="-"/>
    <s v="Aeromexico"/>
    <n v="2971351429"/>
    <x v="12"/>
    <s v="-"/>
    <x v="240"/>
    <n v="55.65"/>
    <n v="663.16"/>
    <n v="0"/>
    <n v="55.65"/>
    <n v="0"/>
    <n v="0"/>
    <s v="Reserva importada por HubTravel"/>
    <s v="Verificação de bilhetes: Bilhete 2971351429 já sendo utilizado para este fornecedor."/>
    <x v="1"/>
    <x v="2"/>
    <s v="Bilhete Já Contabilizado"/>
    <x v="1"/>
    <s v="Qualidade dos dados"/>
    <s v="GRUPO KONTIK"/>
    <x v="3"/>
  </r>
  <r>
    <n v="22504888"/>
    <n v="23337590"/>
    <s v="ACC01"/>
    <x v="269"/>
    <d v="2025-07-04T05:05:45"/>
    <x v="1"/>
    <x v="1"/>
    <s v="ALBXGP"/>
    <s v="SABRE"/>
    <s v="MIRANDA MORAES/PAULA"/>
    <s v="DANIELE FERNANDES FIRMIANO"/>
    <s v="WS"/>
    <d v="2025-07-03T12:47:00"/>
    <s v="ALBXGP"/>
    <s v="-"/>
    <s v="ON LINE"/>
    <s v="Cartão de crédito"/>
    <s v="Cartão de crédito"/>
    <x v="3"/>
    <s v="N"/>
    <x v="10"/>
    <s v="Honeywell"/>
    <s v="Cliente FEE no POS"/>
    <s v="Aeromexico"/>
    <n v="2971355680"/>
    <x v="8"/>
    <s v="-"/>
    <x v="241"/>
    <n v="0"/>
    <n v="407.27"/>
    <n v="0"/>
    <n v="0"/>
    <n v="0"/>
    <n v="13"/>
    <s v="Reserva importada por HubTravel"/>
    <s v="Centro de custo não preenchido! (ACC01)"/>
    <x v="1"/>
    <x v="9"/>
    <s v="Falta de informação Gerencial"/>
    <x v="0"/>
    <s v="Qualidade dos dados"/>
    <s v="KONTIK BUSINESS TRAVEL"/>
    <x v="6"/>
  </r>
  <r>
    <n v="22435175"/>
    <n v="23280319"/>
    <s v="ACC01"/>
    <x v="270"/>
    <d v="2025-06-21T22:21:00"/>
    <x v="4"/>
    <x v="4"/>
    <s v="EVZEGB"/>
    <s v="TMS"/>
    <s v="LUIS CHAVEZ"/>
    <s v="Renato Ferreira Gomes"/>
    <s v="Renato Ferreira Gomes"/>
    <d v="2025-06-18T11:34:00"/>
    <n v="8019"/>
    <s v="-"/>
    <s v="OFF LINE"/>
    <s v="Cartão de crédito"/>
    <s v="Cartão de crédito"/>
    <x v="3"/>
    <s v="N"/>
    <x v="0"/>
    <s v="Braskem - Camacari"/>
    <s v="-"/>
    <s v="Aeromexico"/>
    <n v="2971337294"/>
    <x v="0"/>
    <s v="-"/>
    <x v="242"/>
    <n v="567.77"/>
    <n v="0"/>
    <n v="0"/>
    <n v="0"/>
    <n v="0"/>
    <n v="0"/>
    <s v="Reserva importada do Sistema TMS. OS: 8019"/>
    <s v="Verificação de bilhetes: Bilhete 2971337294 já sendo utilizado para este fornecedor."/>
    <x v="0"/>
    <x v="2"/>
    <s v="Bilhete Já Contabilizado"/>
    <x v="1"/>
    <s v="Qualidade dos dados"/>
    <s v="GRUPO KONTIK"/>
    <x v="3"/>
  </r>
  <r>
    <n v="22035408"/>
    <n v="22920554"/>
    <s v="ACC01"/>
    <x v="271"/>
    <d v="2025-07-01T14:58:06"/>
    <x v="0"/>
    <x v="3"/>
    <s v="UNKGHV"/>
    <s v="TMS"/>
    <s v="RODRIGO SANO"/>
    <s v="Alexander Perez Alves"/>
    <s v="Alexander Perez Alves"/>
    <d v="2025-04-24T17:22:00"/>
    <n v="5453"/>
    <s v="-"/>
    <s v="OFF LINE"/>
    <s v="Invoice"/>
    <s v="Cartão convênio"/>
    <x v="3"/>
    <s v="N"/>
    <x v="0"/>
    <s v="Braskem - Camacari"/>
    <s v="-"/>
    <s v="Aeromexico"/>
    <n v="2872719396"/>
    <x v="0"/>
    <s v="-"/>
    <x v="243"/>
    <n v="568.01"/>
    <n v="0"/>
    <n v="0"/>
    <n v="0"/>
    <n v="0"/>
    <n v="0"/>
    <s v="Reserva importada do Sistema TMS. OS: 5453"/>
    <s v="23Ocorreu o erro 'The INSERT statement conflicted with the FOREIGN KEY constraint &quot;FK_1416_10421&quot;. The conflict occurred in database &quot;Corporativo&quot;, "/>
    <x v="0"/>
    <x v="6"/>
    <s v="Mais de um campo não preenchido"/>
    <x v="0"/>
    <s v="Sistêmico"/>
    <s v="GRUPO KONTIK"/>
    <x v="5"/>
  </r>
  <r>
    <n v="22462879"/>
    <n v="23302389"/>
    <s v="ACC01"/>
    <x v="272"/>
    <d v="2025-06-26T22:51:34"/>
    <x v="2"/>
    <x v="2"/>
    <s v="YTXWMX"/>
    <s v="TMS"/>
    <s v="LEONARDO GARCIA"/>
    <s v="Bruna Carlos da Silva"/>
    <s v="Bruna Carlos da Silva"/>
    <d v="2025-06-25T18:41:00"/>
    <n v="8187"/>
    <s v="-"/>
    <s v="OFF LINE"/>
    <s v="Invoice"/>
    <s v="Faturado"/>
    <x v="3"/>
    <s v="N"/>
    <x v="0"/>
    <s v="Braskem - Camacari"/>
    <s v="-"/>
    <s v="Aeromexico"/>
    <n v="2971371909"/>
    <x v="0"/>
    <s v="-"/>
    <x v="94"/>
    <n v="0"/>
    <n v="0"/>
    <n v="0"/>
    <n v="0"/>
    <n v="0"/>
    <n v="0"/>
    <s v="Reserva importada do Sistema TMS. OS: 8187"/>
    <s v="Tarifa mínima não preenchida! (ACC01)"/>
    <x v="0"/>
    <x v="10"/>
    <s v="Falta de informação Gerencial"/>
    <x v="0"/>
    <s v="Qualidade dos dados"/>
    <s v="KONTIK BUSINESS TRAVEL"/>
    <x v="2"/>
  </r>
  <r>
    <n v="22462606"/>
    <n v="23302175"/>
    <s v="ACC01"/>
    <x v="273"/>
    <d v="2025-06-26T22:33:54"/>
    <x v="2"/>
    <x v="2"/>
    <s v="KYERMR"/>
    <s v="TMS"/>
    <s v="DANIEL SPOHR"/>
    <s v="Leonardo da Silva Botelho de Castro"/>
    <s v="Leonardo da Silva Botelho de Castro"/>
    <d v="2025-06-25T17:13:00"/>
    <n v="8265"/>
    <s v="-"/>
    <s v="OFF LINE"/>
    <s v="Cartão de crédito"/>
    <s v="Cartão de crédito"/>
    <x v="3"/>
    <s v="N"/>
    <x v="0"/>
    <s v="Braskem - Camacari"/>
    <s v="-"/>
    <s v="Latam Airlines Brasil"/>
    <n v="2971371900"/>
    <x v="0"/>
    <s v="-"/>
    <x v="244"/>
    <n v="560.82000000000005"/>
    <n v="0"/>
    <n v="0"/>
    <n v="0"/>
    <n v="0"/>
    <n v="0"/>
    <s v="Reserva importada do Sistema TMS. OS: 8265"/>
    <s v="Verificação de bilhetes: Bilhete 2971371900 já sendo utilizado para este fornecedor."/>
    <x v="0"/>
    <x v="2"/>
    <s v="Bilhete Já Contabilizado"/>
    <x v="1"/>
    <s v="Qualidade dos dados"/>
    <s v="GRUPO KONTIK"/>
    <x v="3"/>
  </r>
  <r>
    <n v="22483027"/>
    <n v="23318206"/>
    <s v="ACC01"/>
    <x v="274"/>
    <d v="2025-06-30T15:12:23"/>
    <x v="0"/>
    <x v="0"/>
    <s v="FHTMJO2"/>
    <s v="TMS"/>
    <s v="ROBERTO RAMOS"/>
    <s v="Renan Garib Pacheco do Amaral"/>
    <s v="Renan Garib Pacheco do Amaral"/>
    <d v="2025-06-30T13:00:00"/>
    <n v="8465"/>
    <s v="-"/>
    <s v="OFF LINE"/>
    <s v="Invoice"/>
    <s v="Faturado"/>
    <x v="3"/>
    <s v="N"/>
    <x v="0"/>
    <s v="Braskem - Camacari"/>
    <s v="-"/>
    <s v="Latam Airlines Brasil"/>
    <n v="2971401170"/>
    <x v="0"/>
    <s v="-"/>
    <x v="202"/>
    <n v="0"/>
    <n v="0"/>
    <n v="0"/>
    <n v="0"/>
    <n v="0"/>
    <n v="0"/>
    <s v="Reserva importada do Sistema TMS. OS: 8465"/>
    <s v="Matrícula não preenchida! (ACC01)"/>
    <x v="0"/>
    <x v="7"/>
    <s v="Falta de informação Gerencial"/>
    <x v="0"/>
    <s v="Qualidade dos dados"/>
    <s v="KONTIK BUSINESS TRAVEL"/>
    <x v="2"/>
  </r>
  <r>
    <n v="22385410"/>
    <n v="23238672"/>
    <s v="ACC01"/>
    <x v="275"/>
    <d v="2025-06-18T17:05:36"/>
    <x v="5"/>
    <x v="5"/>
    <s v="MVLGGB"/>
    <s v="TMS"/>
    <s v="ALESSANDRO LIMA"/>
    <s v="Bruna Carlos da Silva"/>
    <s v="Bruna Carlos da Silva"/>
    <d v="2025-06-11T14:35:00"/>
    <n v="7674"/>
    <s v="-"/>
    <s v="OFF LINE"/>
    <s v="Cartão de crédito"/>
    <s v="Cartão de crédito"/>
    <x v="3"/>
    <s v="N"/>
    <x v="0"/>
    <s v="Braskem - Camacari"/>
    <s v="-"/>
    <s v="Latam Airlines Brasil"/>
    <n v="2971300670"/>
    <x v="0"/>
    <s v="-"/>
    <x v="245"/>
    <n v="553.15"/>
    <n v="0"/>
    <n v="0"/>
    <n v="0"/>
    <n v="0"/>
    <n v="0"/>
    <s v="Reserva importada do Sistema TMS. OS: 7674"/>
    <s v="Verificação de bilhetes: Bilhete 2971300670 já sendo utilizado para este fornecedor."/>
    <x v="0"/>
    <x v="2"/>
    <s v="Bilhete Já Contabilizado"/>
    <x v="1"/>
    <s v="Qualidade dos dados"/>
    <s v="GRUPO KONTIK"/>
    <x v="3"/>
  </r>
  <r>
    <n v="22462911"/>
    <n v="23302412"/>
    <s v="ACC01"/>
    <x v="276"/>
    <d v="2025-06-26T22:51:36"/>
    <x v="2"/>
    <x v="2"/>
    <s v="MPMSIO"/>
    <s v="TMS"/>
    <s v="NATALIA DOMINGOS"/>
    <s v="Leonardo da Silva Botelho de Castro"/>
    <s v="Leonardo da Silva Botelho de Castro"/>
    <d v="2025-06-24T18:04:00"/>
    <n v="8159"/>
    <s v="-"/>
    <s v="OFF LINE"/>
    <s v="Cartão de crédito"/>
    <s v="Cartão de crédito"/>
    <x v="3"/>
    <s v="N"/>
    <x v="0"/>
    <s v="Braskem - Camacari"/>
    <s v="-"/>
    <s v="Latam Airlines Brasil"/>
    <n v="2971371872"/>
    <x v="0"/>
    <s v="-"/>
    <x v="246"/>
    <n v="284.66000000000003"/>
    <n v="0"/>
    <n v="0"/>
    <n v="0"/>
    <n v="0"/>
    <n v="0"/>
    <s v="Reserva importada do Sistema TMS. OS: 8159"/>
    <s v="Verificação de bilhetes: Bilhete 2971371872 já sendo utilizado para este fornecedor."/>
    <x v="0"/>
    <x v="2"/>
    <s v="Bilhete Já Contabilizado"/>
    <x v="1"/>
    <s v="Qualidade dos dados"/>
    <s v="GRUPO KONTIK"/>
    <x v="3"/>
  </r>
  <r>
    <n v="22385414"/>
    <n v="23238675"/>
    <s v="ACC01"/>
    <x v="277"/>
    <d v="2025-06-18T17:05:37"/>
    <x v="5"/>
    <x v="5"/>
    <s v="JDOIAO"/>
    <s v="TMS"/>
    <s v="BRUNO ROSSI"/>
    <s v="Leonardo da Silva Botelho de Castro"/>
    <s v="Leonardo da Silva Botelho de Castro"/>
    <d v="2025-06-11T11:15:00"/>
    <n v="7598"/>
    <s v="-"/>
    <s v="OFF LINE"/>
    <s v="Cartão de crédito"/>
    <s v="Cartão de crédito"/>
    <x v="3"/>
    <s v="N"/>
    <x v="0"/>
    <s v="Braskem - Camacari"/>
    <s v="-"/>
    <s v="Latam Airlines Brasil"/>
    <n v="2971273812"/>
    <x v="0"/>
    <s v="-"/>
    <x v="247"/>
    <n v="861.65"/>
    <n v="0"/>
    <n v="0"/>
    <n v="0"/>
    <n v="0"/>
    <n v="0"/>
    <s v="Reserva importada do Sistema TMS. OS: 7598"/>
    <s v="Verificação de bilhetes: Bilhete 2971273812 já sendo utilizado para este fornecedor."/>
    <x v="0"/>
    <x v="2"/>
    <s v="Bilhete Já Contabilizado"/>
    <x v="1"/>
    <s v="Qualidade dos dados"/>
    <s v="GRUPO KONTIK"/>
    <x v="3"/>
  </r>
  <r>
    <n v="22435181"/>
    <n v="23280323"/>
    <s v="ACC01"/>
    <x v="278"/>
    <d v="2025-06-21T22:21:01"/>
    <x v="4"/>
    <x v="4"/>
    <s v="AOESGM"/>
    <s v="TMS"/>
    <s v="CARLOS SILVA"/>
    <s v="Leonardo da Silva Botelho de Castro"/>
    <s v="Leonardo da Silva Botelho de Castro"/>
    <d v="2025-06-18T17:00:00"/>
    <n v="8000"/>
    <s v="-"/>
    <s v="OFF LINE"/>
    <s v="Cartão de crédito"/>
    <s v="Cartão de crédito"/>
    <x v="3"/>
    <s v="N"/>
    <x v="0"/>
    <s v="Braskem - Camacari"/>
    <s v="-"/>
    <s v="Latam Airlines Brasil"/>
    <n v="2971337305"/>
    <x v="0"/>
    <s v="-"/>
    <x v="248"/>
    <n v="861.48"/>
    <n v="0"/>
    <n v="0"/>
    <n v="0"/>
    <n v="0"/>
    <n v="0"/>
    <s v="Reserva importada do Sistema TMS. OS: 8000"/>
    <s v="Verificação de bilhetes: Bilhete 2971337305 já sendo utilizado para este fornecedor."/>
    <x v="0"/>
    <x v="2"/>
    <s v="Bilhete Já Contabilizado"/>
    <x v="1"/>
    <s v="Qualidade dos dados"/>
    <s v="GRUPO KONTIK"/>
    <x v="3"/>
  </r>
  <r>
    <n v="22133992"/>
    <n v="23014499"/>
    <s v="ACC01"/>
    <x v="279"/>
    <d v="2025-07-01T16:25:39"/>
    <x v="0"/>
    <x v="3"/>
    <s v="ALRMJY1"/>
    <s v="TMS"/>
    <s v="CLAUDIO LINDENMEYER FILHO"/>
    <s v="Juliana dos Santos Pinto"/>
    <s v="Juliana dos Santos Pinto"/>
    <d v="2025-05-05T11:55:00"/>
    <n v="5910"/>
    <s v="-"/>
    <s v="OFF LINE"/>
    <s v="Invoice"/>
    <s v="Cartão convênio"/>
    <x v="3"/>
    <s v="N"/>
    <x v="0"/>
    <s v="Voqen Energia Ltda"/>
    <s v="-"/>
    <s v="Latam Airlines Brasil"/>
    <n v="2872781466"/>
    <x v="0"/>
    <s v="-"/>
    <x v="249"/>
    <n v="0"/>
    <n v="0"/>
    <n v="0"/>
    <n v="0"/>
    <n v="0"/>
    <n v="0"/>
    <s v="Reserva importada do Sistema TMS. OS: 5910"/>
    <s v="23Ocorreu o erro 'The INSERT statement conflicted with the FOREIGN KEY constraint &quot;FK_1416_10421&quot;. The conflict occurred in database &quot;Corporativo&quot;, "/>
    <x v="0"/>
    <x v="6"/>
    <s v="Mais de um campo não preenchido"/>
    <x v="0"/>
    <s v="Sistêmico"/>
    <s v="GRUPO KONTIK"/>
    <x v="5"/>
  </r>
  <r>
    <n v="22507209"/>
    <n v="23339940"/>
    <s v="ACC01"/>
    <x v="280"/>
    <d v="2025-07-03T20:06:15"/>
    <x v="1"/>
    <x v="1"/>
    <s v="IUWVVU"/>
    <s v="SABRE"/>
    <s v="RODRIGUES ALVES/MATEUS"/>
    <s v="Itamar de Souza"/>
    <s v="DANIELE FERNANDES FIRMIANO"/>
    <d v="2025-07-03T15:23:00"/>
    <s v="IUWVVU"/>
    <s v="-"/>
    <s v="ON LINE"/>
    <s v="?"/>
    <s v="TKT"/>
    <x v="3"/>
    <s v="N"/>
    <x v="53"/>
    <s v="Vertex Farmaceutica do Brasil"/>
    <s v="-"/>
    <s v="Latam Airlines Brasil"/>
    <n v="2971425842"/>
    <x v="4"/>
    <s v="-"/>
    <x v="94"/>
    <n v="0"/>
    <n v="450"/>
    <n v="0"/>
    <n v="0"/>
    <n v="0"/>
    <n v="0"/>
    <s v="Reserva importada por HubTravel"/>
    <s v="Centro de custo não preenchido! (ACC01) Empenho/departamento não preenchido! (ACC01) Matrícula não preenchida! (ACC01) Finalidade não "/>
    <x v="1"/>
    <x v="3"/>
    <s v="Falta de informação Gerencial"/>
    <x v="0"/>
    <s v="Qualidade dos dados"/>
    <s v="KONTIK BUSINESS TRAVEL"/>
    <x v="6"/>
  </r>
  <r>
    <n v="22458736"/>
    <n v="23298589"/>
    <s v="ACC01"/>
    <x v="281"/>
    <d v="2025-06-26T07:48:51"/>
    <x v="2"/>
    <x v="2"/>
    <s v="WIXURQ"/>
    <s v="SABRE"/>
    <s v="BAUER/SUELEN TIMM"/>
    <s v="Clayton Alves de Rezende"/>
    <s v="WS"/>
    <d v="2025-06-25T10:51:00"/>
    <s v="WIXURQ"/>
    <s v="-"/>
    <s v="ON LINE"/>
    <s v="Invoice"/>
    <s v="Faturado"/>
    <x v="3"/>
    <s v="N"/>
    <x v="6"/>
    <s v="Elanco - Morumbi"/>
    <s v="-"/>
    <s v="Latam Airlines Brasil"/>
    <n v="2971371910"/>
    <x v="4"/>
    <s v="-"/>
    <x v="250"/>
    <n v="55.65"/>
    <n v="639.35"/>
    <n v="0"/>
    <n v="55.65"/>
    <n v="0"/>
    <n v="0"/>
    <s v="Reserva importada por HubTravel"/>
    <s v="Verificação de bilhetes: Bilhete 2971371910 já sendo utilizado para este fornecedor."/>
    <x v="1"/>
    <x v="2"/>
    <s v="Bilhete Já Contabilizado"/>
    <x v="1"/>
    <s v="Qualidade dos dados"/>
    <s v="GRUPO KONTIK"/>
    <x v="3"/>
  </r>
  <r>
    <n v="22507206"/>
    <n v="23339937"/>
    <s v="ACC01"/>
    <x v="282"/>
    <d v="2025-07-03T20:04:03"/>
    <x v="1"/>
    <x v="1"/>
    <s v="GASUFZ"/>
    <s v="SABRE"/>
    <s v="VASCONCELOS SR/WILLIAN FUKUMO"/>
    <s v="Itamar de Souza"/>
    <s v="WS"/>
    <d v="2025-07-03T15:30:00"/>
    <s v=" GASUFZ"/>
    <s v="-"/>
    <s v="ON LINE"/>
    <s v="?"/>
    <s v="TKT"/>
    <x v="3"/>
    <s v="N"/>
    <x v="6"/>
    <s v="Elanco - Morumbi"/>
    <s v="-"/>
    <s v="Latam Airlines Brasil"/>
    <n v="2971425833"/>
    <x v="4"/>
    <s v="-"/>
    <x v="94"/>
    <n v="0"/>
    <n v="440.88"/>
    <n v="0"/>
    <n v="3.34"/>
    <n v="0"/>
    <n v="0"/>
    <s v="Reserva importada por HubTravel"/>
    <s v="Este cliente não possui permissão para usar este tipo de pagamento e recebimento para este produto."/>
    <x v="1"/>
    <x v="11"/>
    <s v="Forma PG. e REC."/>
    <x v="0"/>
    <s v="Qualidade dos dados"/>
    <s v="KONTIK BUSINESS TRAVEL"/>
    <x v="6"/>
  </r>
  <r>
    <n v="22466463"/>
    <n v="23305286"/>
    <s v="ACC01"/>
    <x v="283"/>
    <d v="2025-06-27T16:48:50"/>
    <x v="2"/>
    <x v="2"/>
    <s v="FNHINO"/>
    <s v="SABRE"/>
    <s v="KIPPER DA SILVA/MARCOS DR"/>
    <s v="Itamar de Souza"/>
    <s v="WS"/>
    <d v="2025-06-27T09:24:00"/>
    <s v="FNHINO"/>
    <s v="-"/>
    <s v="ON LINE"/>
    <s v="Invoice"/>
    <s v="Faturado"/>
    <x v="3"/>
    <s v="N"/>
    <x v="6"/>
    <s v="Elanco - Morumbi"/>
    <s v="-"/>
    <s v="Latam Airlines Brasil"/>
    <n v="2971384497"/>
    <x v="4"/>
    <s v="-"/>
    <x v="251"/>
    <n v="100.29"/>
    <n v="0"/>
    <n v="0"/>
    <n v="100.29"/>
    <n v="0"/>
    <n v="0"/>
    <s v="Reserva importada por HubTravel"/>
    <s v="Verificação de bilhetes: Bilhete 2971384497 já sendo utilizado para este fornecedor."/>
    <x v="1"/>
    <x v="2"/>
    <s v="Bilhete Já Contabilizado"/>
    <x v="1"/>
    <s v="Qualidade dos dados"/>
    <s v="GRUPO KONTIK"/>
    <x v="3"/>
  </r>
  <r>
    <n v="22466464"/>
    <n v="23305287"/>
    <s v="ACC01"/>
    <x v="284"/>
    <d v="2025-06-27T16:48:52"/>
    <x v="2"/>
    <x v="2"/>
    <s v="IMIQVW"/>
    <s v="SABRE"/>
    <s v="NAKATANI SR/CLEBER JULIANO"/>
    <s v="Itamar de Souza"/>
    <s v="WS"/>
    <d v="2025-06-27T10:30:00"/>
    <s v="IMIQVW"/>
    <s v="-"/>
    <s v="ON LINE"/>
    <s v="Invoice"/>
    <s v="Faturado"/>
    <x v="3"/>
    <s v="N"/>
    <x v="6"/>
    <s v="Elanco - Morumbi"/>
    <s v="-"/>
    <s v="Latam Airlines Brasil"/>
    <n v="2971384498"/>
    <x v="4"/>
    <s v="-"/>
    <x v="252"/>
    <n v="109.37"/>
    <n v="0"/>
    <n v="0"/>
    <n v="109.37"/>
    <n v="0"/>
    <n v="0"/>
    <s v="Reserva importada por HubTravel"/>
    <s v="Verificação de bilhetes: Bilhete 2971384498 já sendo utilizado para este fornecedor."/>
    <x v="1"/>
    <x v="2"/>
    <s v="Bilhete Já Contabilizado"/>
    <x v="1"/>
    <s v="Qualidade dos dados"/>
    <s v="GRUPO KONTIK"/>
    <x v="3"/>
  </r>
  <r>
    <n v="22507157"/>
    <n v="23339868"/>
    <s v="ACC01"/>
    <x v="285"/>
    <d v="2025-07-03T19:48:12"/>
    <x v="1"/>
    <x v="1"/>
    <s v="QIYRIP"/>
    <s v="SABRE"/>
    <s v="VASCONCELOS SR/WILLIAN FUKUMO"/>
    <s v="Beatrys Ferreira Rocha"/>
    <s v="WS"/>
    <d v="2025-07-03T15:17:00"/>
    <s v=" QIYRIP"/>
    <s v="-"/>
    <s v="ON LINE"/>
    <s v="?"/>
    <s v="TKT"/>
    <x v="3"/>
    <s v="N"/>
    <x v="6"/>
    <s v="Elanco - Morumbi"/>
    <s v="-"/>
    <s v="Latam Airlines Brasil"/>
    <n v="2971425832"/>
    <x v="4"/>
    <s v="-"/>
    <x v="94"/>
    <n v="0"/>
    <n v="14.92"/>
    <n v="0"/>
    <n v="14.92"/>
    <n v="0"/>
    <n v="0"/>
    <s v="Reserva importada por HubTravel"/>
    <s v="Este cliente não possui permissão para usar este tipo de pagamento e recebimento para este produto."/>
    <x v="1"/>
    <x v="11"/>
    <s v="Forma PG. e REC."/>
    <x v="0"/>
    <s v="Qualidade dos dados"/>
    <s v="KONTIK BUSINESS TRAVEL"/>
    <x v="6"/>
  </r>
  <r>
    <n v="22505153"/>
    <n v="23337869"/>
    <s v="ACC01"/>
    <x v="286"/>
    <d v="2025-07-03T16:04:39"/>
    <x v="1"/>
    <x v="1"/>
    <s v="LIBYIN"/>
    <s v="SABRE"/>
    <s v="FALLEIROS/JOSE ALBERTO G"/>
    <s v="Itamar de Souza"/>
    <s v="DANIELE FERNANDES FIRMIANO"/>
    <d v="2025-07-03T12:36:00"/>
    <s v=" KGKAOF"/>
    <s v="-"/>
    <s v="ON LINE"/>
    <s v="?"/>
    <s v="TKT"/>
    <x v="3"/>
    <s v="N"/>
    <x v="6"/>
    <s v="Elanco - Morumbi"/>
    <s v="-"/>
    <s v="Latam Airlines Brasil"/>
    <n v="2971425818"/>
    <x v="4"/>
    <s v="-"/>
    <x v="94"/>
    <n v="0"/>
    <n v="450"/>
    <n v="0"/>
    <n v="0"/>
    <n v="0"/>
    <n v="0"/>
    <s v="Reserva importada por HubTravel"/>
    <s v="Este cliente não possui permissão para usar este tipo de pagamento e recebimento para este produto."/>
    <x v="1"/>
    <x v="11"/>
    <s v="Forma PG. e REC."/>
    <x v="0"/>
    <s v="Qualidade dos dados"/>
    <s v="KONTIK BUSINESS TRAVEL"/>
    <x v="6"/>
  </r>
  <r>
    <n v="22409193"/>
    <n v="23258810"/>
    <s v="ACC01"/>
    <x v="287"/>
    <d v="2025-06-18T17:06:08"/>
    <x v="5"/>
    <x v="5"/>
    <s v="AHYDNU1"/>
    <s v="TMS"/>
    <s v="GEIZIELE MARTINS DE M REIS"/>
    <s v="Claudia Lucia Stella"/>
    <s v="Claudia Lucia Stella"/>
    <d v="2025-06-16T14:56:00"/>
    <n v="45218"/>
    <s v="-"/>
    <s v="OFF LINE"/>
    <s v="Cartão de crédito"/>
    <s v="Cartão AMEX"/>
    <x v="3"/>
    <s v="N"/>
    <x v="54"/>
    <s v="Htb Engenharia e Construcao"/>
    <s v="-"/>
    <s v="Latam Airlines Brasil"/>
    <n v="2971165579"/>
    <x v="45"/>
    <s v="-"/>
    <x v="253"/>
    <n v="0"/>
    <n v="0"/>
    <n v="0"/>
    <n v="0"/>
    <n v="0"/>
    <n v="0"/>
    <s v="Reserva importada do Sistema TMS. OS: 45218"/>
    <s v="Verificação de bilhetes: Bilhete 2971165579 já sendo utilizado para este fornecedor."/>
    <x v="0"/>
    <x v="2"/>
    <s v="Bilhete Já Contabilizado"/>
    <x v="1"/>
    <s v="Qualidade dos dados"/>
    <s v="GRUPO KONTIK"/>
    <x v="3"/>
  </r>
  <r>
    <n v="22420519"/>
    <n v="23269190"/>
    <s v="ACC01"/>
    <x v="288"/>
    <d v="2025-06-18T21:00:47"/>
    <x v="5"/>
    <x v="5"/>
    <s v="YIQYEB"/>
    <s v="TMS"/>
    <s v="CONSTANZA FORMOSO ROBLES"/>
    <s v="Herbert Amancio de Santana"/>
    <s v="Herbert Amancio de Santana"/>
    <d v="2025-06-18T09:52:00"/>
    <n v="59818"/>
    <s v="-"/>
    <s v="OFF LINE"/>
    <s v="Cartão de crédito"/>
    <s v="Cartão de crédito"/>
    <x v="3"/>
    <s v="N"/>
    <x v="55"/>
    <s v="Claro Sao Paulo (santo Amaro)"/>
    <s v="-"/>
    <s v="Latam Airlines Brasil"/>
    <n v="2971221437"/>
    <x v="46"/>
    <s v="-"/>
    <x v="254"/>
    <n v="0"/>
    <n v="0"/>
    <n v="0"/>
    <n v="0"/>
    <n v="0"/>
    <n v="0"/>
    <s v="Reserva importada do Sistema TMS. OS: 59818"/>
    <s v="Verificação de bilhetes: Bilhete 2971221437 já sendo utilizado para este fornecedor."/>
    <x v="0"/>
    <x v="2"/>
    <s v="Bilhete Já Contabilizado"/>
    <x v="1"/>
    <s v="Qualidade dos dados"/>
    <s v="GRUPO KONTIK"/>
    <x v="3"/>
  </r>
  <r>
    <n v="22472569"/>
    <n v="23310137"/>
    <s v="ACC01"/>
    <x v="289"/>
    <d v="2025-06-28T17:08:55"/>
    <x v="2"/>
    <x v="2"/>
    <s v="DLRPRZ"/>
    <s v="TMS"/>
    <s v="MARIO REGO"/>
    <s v="Herbert Amancio de Santana"/>
    <s v="Herbert Amancio de Santana"/>
    <d v="2025-06-27T16:51:00"/>
    <n v="63948"/>
    <s v="-"/>
    <s v="OFF LINE"/>
    <s v="Cartão de crédito"/>
    <s v="Cartão de crédito"/>
    <x v="3"/>
    <s v="N"/>
    <x v="55"/>
    <s v="Claro Sao Paulo (santo Amaro)"/>
    <s v="-"/>
    <s v="Latam Airlines Brasil"/>
    <n v="2971371911"/>
    <x v="46"/>
    <s v="-"/>
    <x v="255"/>
    <n v="461.11"/>
    <n v="0"/>
    <n v="0"/>
    <n v="0"/>
    <n v="0"/>
    <n v="0"/>
    <s v="Reserva importada do Sistema TMS. OS: 63948"/>
    <s v="Verificação de bilhetes: Bilhete 2971371911 já sendo utilizado para este fornecedor."/>
    <x v="0"/>
    <x v="2"/>
    <s v="Bilhete Já Contabilizado"/>
    <x v="1"/>
    <s v="Qualidade dos dados"/>
    <s v="GRUPO KONTIK"/>
    <x v="3"/>
  </r>
  <r>
    <n v="22100440"/>
    <n v="22983208"/>
    <s v="ACC01"/>
    <x v="290"/>
    <d v="2025-07-01T16:12:48"/>
    <x v="0"/>
    <x v="3"/>
    <s v="NZDAAS"/>
    <s v="TMS"/>
    <s v="RODRIGO SILVA"/>
    <s v="Alexander Perez Alves"/>
    <s v="Alexander Perez Alves"/>
    <d v="2025-04-30T11:17:00"/>
    <n v="5675"/>
    <s v="-"/>
    <s v="OFF LINE"/>
    <s v="Invoice"/>
    <s v="Cartão convênio"/>
    <x v="3"/>
    <s v="N"/>
    <x v="0"/>
    <s v="Braskem - Camacari"/>
    <s v="-"/>
    <s v="Latam Airlines Brasil"/>
    <n v="2872781424"/>
    <x v="0"/>
    <s v="-"/>
    <x v="256"/>
    <n v="651.76"/>
    <n v="0"/>
    <n v="0"/>
    <n v="0"/>
    <n v="0"/>
    <n v="0"/>
    <s v="Reserva importada do Sistema TMS. OS: 5675"/>
    <s v="23Ocorreu o erro 'The INSERT statement conflicted with the FOREIGN KEY constraint &quot;FK_1416_10421&quot;. The conflict occurred in database &quot;Corporativo&quot;, "/>
    <x v="0"/>
    <x v="6"/>
    <s v="Mais de um campo não preenchido"/>
    <x v="0"/>
    <s v="Sistêmico"/>
    <s v="GRUPO KONTIK"/>
    <x v="5"/>
  </r>
  <r>
    <n v="21912184"/>
    <n v="22812539"/>
    <s v="ACC01"/>
    <x v="291"/>
    <d v="2025-07-01T13:43:18"/>
    <x v="0"/>
    <x v="3"/>
    <s v="HXTHUR1"/>
    <s v="TMS"/>
    <s v="GUILHERME ABUD"/>
    <s v="Alexander Perez Alves"/>
    <s v="Alexander Perez Alves"/>
    <d v="2025-03-31T16:54:00"/>
    <n v="4406"/>
    <s v="-"/>
    <s v="OFF LINE"/>
    <s v="Invoice"/>
    <s v="Cartão convênio"/>
    <x v="3"/>
    <s v="N"/>
    <x v="0"/>
    <s v="Braskem - Camacari"/>
    <s v="-"/>
    <s v="Latam Airlines Brasil"/>
    <n v="2872603721"/>
    <x v="0"/>
    <s v="-"/>
    <x v="257"/>
    <n v="0"/>
    <n v="0"/>
    <n v="0"/>
    <n v="0"/>
    <n v="0"/>
    <n v="0"/>
    <s v="Reserva importada do Sistema TMS. OS: 4406"/>
    <s v="23Ocorreu o erro 'The INSERT statement conflicted with the FOREIGN KEY constraint &quot;FK_1416_10421&quot;. The conflict occurred in database &quot;Corporativo&quot;, "/>
    <x v="0"/>
    <x v="6"/>
    <s v="Mais de um campo não preenchido"/>
    <x v="0"/>
    <s v="Sistêmico"/>
    <s v="GRUPO KONTIK"/>
    <x v="5"/>
  </r>
  <r>
    <n v="22435215"/>
    <n v="23280351"/>
    <s v="ACC01"/>
    <x v="292"/>
    <d v="2025-06-21T22:21:03"/>
    <x v="4"/>
    <x v="4"/>
    <s v="GJVPVF"/>
    <s v="TMS"/>
    <s v="MARIANA GARCEZ"/>
    <s v="ADRIANA MIRANDA COUTINHO"/>
    <s v="ADRIANA MIRANDA COUTINHO"/>
    <d v="2025-06-18T08:29:00"/>
    <n v="7946"/>
    <s v="-"/>
    <s v="OFF LINE"/>
    <s v="Cartão de crédito"/>
    <s v="Cartão de crédito"/>
    <x v="3"/>
    <s v="N"/>
    <x v="0"/>
    <s v="Braskem - Camacari"/>
    <s v="-"/>
    <s v="Latam Airlines Brasil"/>
    <n v="2971337281"/>
    <x v="0"/>
    <s v="-"/>
    <x v="258"/>
    <n v="868.25"/>
    <n v="0"/>
    <n v="0"/>
    <n v="0"/>
    <n v="0"/>
    <n v="0"/>
    <s v="Reserva importada do Sistema TMS. OS: 7946"/>
    <s v="Verificação de bilhetes: Bilhete 2971337281 já sendo utilizado para este fornecedor."/>
    <x v="0"/>
    <x v="2"/>
    <s v="Bilhete Já Contabilizado"/>
    <x v="1"/>
    <s v="Qualidade dos dados"/>
    <s v="GRUPO KONTIK"/>
    <x v="3"/>
  </r>
  <r>
    <n v="22482747"/>
    <n v="23317947"/>
    <s v="ACC01"/>
    <x v="293"/>
    <d v="2025-06-30T22:19:16"/>
    <x v="0"/>
    <x v="0"/>
    <s v="GMFTLM"/>
    <s v="TMS"/>
    <s v="ROBERTO RAMOS"/>
    <s v="Tms"/>
    <s v="Tms"/>
    <d v="2025-06-30T14:03:00"/>
    <n v="8476"/>
    <s v="-"/>
    <s v="ON LINE"/>
    <s v="Cartão de crédito"/>
    <s v="Cartão de crédito"/>
    <x v="3"/>
    <s v="N"/>
    <x v="0"/>
    <s v="Braskem - Camacari"/>
    <s v="-"/>
    <s v="Latam Airlines Brasil"/>
    <n v="2971401182"/>
    <x v="0"/>
    <s v="-"/>
    <x v="259"/>
    <n v="60.62"/>
    <n v="0"/>
    <n v="0"/>
    <n v="0"/>
    <n v="0"/>
    <n v="0"/>
    <s v="Reserva importada do Sistema TMS. OS: 8476"/>
    <s v="Matrícula não preenchida! (ACC01)"/>
    <x v="0"/>
    <x v="7"/>
    <s v="Falta de informação Gerencial"/>
    <x v="0"/>
    <s v="Qualidade dos dados"/>
    <s v="KONTIK BUSINESS TRAVEL"/>
    <x v="2"/>
  </r>
  <r>
    <n v="22442424"/>
    <n v="23285424"/>
    <s v="ACC01"/>
    <x v="294"/>
    <d v="2025-06-23T12:10:07"/>
    <x v="4"/>
    <x v="4"/>
    <s v="KVWZAW"/>
    <s v="TMS"/>
    <s v="GUILHERME BRANCO"/>
    <s v="ADRIANA MIRANDA COUTINHO"/>
    <s v="ADRIANA MIRANDA COUTINHO"/>
    <d v="2025-06-17T17:33:00"/>
    <n v="7947"/>
    <s v="-"/>
    <s v="OFF LINE"/>
    <s v="Cartão de crédito"/>
    <s v="Cartão de crédito"/>
    <x v="3"/>
    <s v="N"/>
    <x v="0"/>
    <s v="Braskem - Camacari"/>
    <s v="-"/>
    <s v="Latam Airlines Brasil"/>
    <n v="2971337277"/>
    <x v="0"/>
    <s v="-"/>
    <x v="258"/>
    <n v="868.25"/>
    <n v="0"/>
    <n v="0"/>
    <n v="0"/>
    <n v="0"/>
    <n v="0"/>
    <s v="Reserva importada do Sistema TMS. OS: 7947"/>
    <s v="Verificação de bilhetes: Bilhete 2971337277 já sendo utilizado para este fornecedor."/>
    <x v="0"/>
    <x v="2"/>
    <s v="Bilhete Já Contabilizado"/>
    <x v="1"/>
    <s v="Qualidade dos dados"/>
    <s v="GRUPO KONTIK"/>
    <x v="3"/>
  </r>
  <r>
    <n v="22312155"/>
    <n v="23168915"/>
    <s v="ACC01"/>
    <x v="295"/>
    <d v="2025-06-18T16:55:32"/>
    <x v="5"/>
    <x v="6"/>
    <s v="IBWEEY"/>
    <s v="TMS"/>
    <s v="MARCIO PITZER"/>
    <s v="Renan Garib Pacheco do Amaral"/>
    <s v="Renan Garib Pacheco do Amaral"/>
    <d v="2025-06-05T13:00:00"/>
    <n v="7501"/>
    <s v="-"/>
    <s v="OFF LINE"/>
    <s v="Cartão de crédito"/>
    <s v="Cartão de crédito"/>
    <x v="3"/>
    <s v="N"/>
    <x v="0"/>
    <s v="Braskem - Camacari"/>
    <s v="-"/>
    <s v="Latam Airlines Brasil"/>
    <n v="2971136597"/>
    <x v="0"/>
    <s v="-"/>
    <x v="260"/>
    <n v="56.02"/>
    <n v="0"/>
    <n v="0"/>
    <n v="0"/>
    <n v="0"/>
    <n v="0"/>
    <s v="Reserva importada do Sistema TMS. OS: 7501"/>
    <s v="Pnr já existente. A duplicidade de rloc é permitida apenas 6 meses após o último pnr emitido"/>
    <x v="0"/>
    <x v="5"/>
    <s v="Campo RLOC"/>
    <x v="1"/>
    <s v="Qualidade dos dados"/>
    <s v="GRUPO KONTIK"/>
    <x v="3"/>
  </r>
  <r>
    <n v="22385418"/>
    <n v="23238677"/>
    <s v="ACC01"/>
    <x v="296"/>
    <d v="2025-06-18T17:05:38"/>
    <x v="5"/>
    <x v="5"/>
    <s v="OIMVOD"/>
    <s v="TMS"/>
    <s v="KAREN PALLONE"/>
    <s v="Leonardo da Silva Botelho de Castro"/>
    <s v="Renato Ferreira Gomes"/>
    <d v="2025-06-11T11:20:00"/>
    <n v="7596"/>
    <s v="-"/>
    <s v="OFF LINE"/>
    <s v="Cartão de crédito"/>
    <s v="Cartão de crédito"/>
    <x v="3"/>
    <s v="N"/>
    <x v="0"/>
    <s v="Braskem - Camacari"/>
    <s v="-"/>
    <s v="Latam Airlines Brasil"/>
    <n v="2971278996"/>
    <x v="0"/>
    <s v="-"/>
    <x v="247"/>
    <n v="915.12"/>
    <n v="0"/>
    <n v="0"/>
    <n v="0"/>
    <n v="0"/>
    <n v="0"/>
    <s v="Reserva importada do Sistema TMS. OS: 7596"/>
    <s v="Verificação de bilhetes: Bilhete 2971278996 já sendo utilizado para este fornecedor."/>
    <x v="0"/>
    <x v="2"/>
    <s v="Bilhete Já Contabilizado"/>
    <x v="1"/>
    <s v="Qualidade dos dados"/>
    <s v="GRUPO KONTIK"/>
    <x v="3"/>
  </r>
  <r>
    <n v="22182066"/>
    <n v="23058123"/>
    <s v="ACC01"/>
    <x v="297"/>
    <d v="2025-07-01T17:12:11"/>
    <x v="0"/>
    <x v="3"/>
    <s v="HVWANL1"/>
    <s v="TMS"/>
    <s v="BRUNO SOUTO"/>
    <s v="Juliana dos Santos Pinto"/>
    <s v="Juliana dos Santos Pinto"/>
    <d v="2025-05-13T15:45:00"/>
    <n v="6325"/>
    <s v="-"/>
    <s v="OFF LINE"/>
    <s v="Invoice"/>
    <s v="Cartão convênio"/>
    <x v="3"/>
    <s v="N"/>
    <x v="0"/>
    <s v="Braskem - Camacari"/>
    <s v="-"/>
    <s v="Latam Airlines Brasil"/>
    <n v="2872834192"/>
    <x v="0"/>
    <s v="-"/>
    <x v="261"/>
    <n v="0"/>
    <n v="0"/>
    <n v="0"/>
    <n v="0"/>
    <n v="0"/>
    <n v="0"/>
    <s v="Reserva importada do Sistema TMS. OS: 6325"/>
    <s v="23Ocorreu o erro 'The INSERT statement conflicted with the FOREIGN KEY constraint &quot;FK_1416_10421&quot;. The conflict occurred in database &quot;Corporativo&quot;, "/>
    <x v="0"/>
    <x v="6"/>
    <s v="Mais de um campo não preenchido"/>
    <x v="0"/>
    <s v="Sistêmico"/>
    <s v="GRUPO KONTIK"/>
    <x v="5"/>
  </r>
  <r>
    <n v="22133964"/>
    <n v="23014468"/>
    <s v="ACC01"/>
    <x v="298"/>
    <d v="2025-07-01T16:24:52"/>
    <x v="0"/>
    <x v="3"/>
    <s v="ACPEAT1"/>
    <s v="TMS"/>
    <s v="BRUNA NICHELE"/>
    <s v="Juliana dos Santos Pinto"/>
    <s v="Juliana dos Santos Pinto"/>
    <d v="2025-05-05T17:17:00"/>
    <n v="5927"/>
    <s v="-"/>
    <s v="OFF LINE"/>
    <s v="Invoice"/>
    <s v="Cartão convênio"/>
    <x v="3"/>
    <s v="N"/>
    <x v="0"/>
    <s v="Braskem - Camacari"/>
    <s v="-"/>
    <s v="Latam Airlines Brasil"/>
    <n v="2872781475"/>
    <x v="0"/>
    <s v="-"/>
    <x v="262"/>
    <n v="0"/>
    <n v="0"/>
    <n v="0"/>
    <n v="0"/>
    <n v="0"/>
    <n v="0"/>
    <s v="Reserva importada do Sistema TMS. OS: 5927"/>
    <s v="23Ocorreu o erro 'The INSERT statement conflicted with the FOREIGN KEY constraint &quot;FK_1416_10421&quot;. The conflict occurred in database &quot;Corporativo&quot;, "/>
    <x v="0"/>
    <x v="6"/>
    <s v="Mais de um campo não preenchido"/>
    <x v="0"/>
    <s v="Sistêmico"/>
    <s v="GRUPO KONTIK"/>
    <x v="5"/>
  </r>
  <r>
    <n v="22446043"/>
    <n v="23288650"/>
    <s v="ACC01"/>
    <x v="299"/>
    <d v="2025-06-24T00:01:09"/>
    <x v="4"/>
    <x v="4"/>
    <s v="DGVUFP"/>
    <s v="GOVER"/>
    <s v="Edson da Silva Barboza"/>
    <s v="Geovanne Costanzi Prudencio"/>
    <s v="Geovanne Costanzi Prudencio"/>
    <d v="2025-06-22T16:02:00"/>
    <n v="4556107"/>
    <s v="-"/>
    <s v="OFF LINE"/>
    <s v="Cartão de crédito"/>
    <s v="Cartão AMEX"/>
    <x v="3"/>
    <s v="N"/>
    <x v="49"/>
    <s v="Intercement Nacoes Unidas"/>
    <s v="-"/>
    <s v="Latam Airlines Brasil"/>
    <n v="2971292485"/>
    <x v="42"/>
    <s v="-"/>
    <x v="263"/>
    <n v="31.44"/>
    <n v="0"/>
    <n v="0"/>
    <n v="0"/>
    <n v="0"/>
    <n v="0"/>
    <s v="Reserva importada do sistema Gover. Id: 4556107"/>
    <s v="Pnr já existente. A duplicidade de rloc é permitida apenas 6 meses após o último pnr emitido"/>
    <x v="2"/>
    <x v="5"/>
    <s v="Campo RLOC"/>
    <x v="1"/>
    <s v="Qualidade dos dados"/>
    <s v="GRUPO KONTIK"/>
    <x v="3"/>
  </r>
  <r>
    <n v="22442416"/>
    <n v="23285416"/>
    <s v="ACC01"/>
    <x v="300"/>
    <d v="2025-06-23T22:40:27"/>
    <x v="4"/>
    <x v="4"/>
    <s v="KQCXUI"/>
    <s v="TMS"/>
    <s v="ANTONIO LEAL"/>
    <s v="Tms"/>
    <s v="Tms"/>
    <d v="2025-06-16T15:44:00"/>
    <n v="7948"/>
    <s v="-"/>
    <s v="ON LINE"/>
    <s v="Cartão de crédito"/>
    <s v="Cartão de crédito"/>
    <x v="3"/>
    <s v="N"/>
    <x v="0"/>
    <s v="Braskem - Camacari"/>
    <s v="-"/>
    <s v="Latam Airlines Brasil"/>
    <n v="2971337251"/>
    <x v="0"/>
    <s v="-"/>
    <x v="264"/>
    <n v="44.27"/>
    <n v="0"/>
    <n v="0"/>
    <n v="0"/>
    <n v="0"/>
    <n v="0"/>
    <s v="Reserva importada do Sistema TMS. OS: 7948"/>
    <s v="Pnr já existente. A duplicidade de rloc é permitida apenas 6 meses após o último pnr emitido"/>
    <x v="0"/>
    <x v="5"/>
    <s v="Campo RLOC"/>
    <x v="1"/>
    <s v="Qualidade dos dados"/>
    <s v="GRUPO KONTIK"/>
    <x v="3"/>
  </r>
  <r>
    <n v="22147313"/>
    <n v="23026946"/>
    <s v="ACC01"/>
    <x v="301"/>
    <d v="2025-07-01T16:52:06"/>
    <x v="0"/>
    <x v="3"/>
    <s v="KSFHRM1"/>
    <s v="TMS"/>
    <s v="JESUS CRUZ"/>
    <s v="Juliana dos Santos Pinto"/>
    <s v="Juliana dos Santos Pinto"/>
    <d v="2025-05-07T18:55:00"/>
    <n v="6027"/>
    <s v="-"/>
    <s v="OFF LINE"/>
    <s v="Invoice"/>
    <s v="Cartão convênio"/>
    <x v="3"/>
    <s v="N"/>
    <x v="0"/>
    <s v="Braskem - Camacari"/>
    <s v="-"/>
    <s v="Latam Airlines Brasil"/>
    <n v="2872814369"/>
    <x v="0"/>
    <s v="-"/>
    <x v="265"/>
    <n v="0"/>
    <n v="0"/>
    <n v="0"/>
    <n v="0"/>
    <n v="0"/>
    <n v="0"/>
    <s v="Reserva importada do Sistema TMS. OS: 6027"/>
    <s v="23Ocorreu o erro 'The INSERT statement conflicted with the FOREIGN KEY constraint &quot;FK_1416_10421&quot;. The conflict occurred in database &quot;Corporativo&quot;, "/>
    <x v="0"/>
    <x v="6"/>
    <s v="Mais de um campo não preenchido"/>
    <x v="0"/>
    <s v="Sistêmico"/>
    <s v="GRUPO KONTIK"/>
    <x v="5"/>
  </r>
  <r>
    <n v="22151360"/>
    <n v="23030576"/>
    <s v="ACC01"/>
    <x v="302"/>
    <d v="2025-07-01T16:54:04"/>
    <x v="0"/>
    <x v="3"/>
    <s v="JFIQUV1"/>
    <s v="TMS"/>
    <s v="FERNANDA STEIN"/>
    <s v="Juliana dos Santos Pinto"/>
    <s v="Juliana dos Santos Pinto"/>
    <d v="2025-05-08T10:03:00"/>
    <n v="6059"/>
    <s v="-"/>
    <s v="OFF LINE"/>
    <s v="Invoice"/>
    <s v="Cartão convênio"/>
    <x v="3"/>
    <s v="N"/>
    <x v="0"/>
    <s v="Braskem - Camacari"/>
    <s v="-"/>
    <s v="Latam Airlines Brasil"/>
    <n v="2872814381"/>
    <x v="0"/>
    <s v="-"/>
    <x v="266"/>
    <n v="0"/>
    <n v="0"/>
    <n v="0"/>
    <n v="0"/>
    <n v="0"/>
    <n v="0"/>
    <s v="Reserva importada do Sistema TMS. OS: 6059"/>
    <s v="23Ocorreu o erro 'The INSERT statement conflicted with the FOREIGN KEY constraint &quot;FK_1416_10421&quot;. The conflict occurred in database &quot;Corporativo&quot;, "/>
    <x v="0"/>
    <x v="6"/>
    <s v="Mais de um campo não preenchido"/>
    <x v="0"/>
    <s v="Sistêmico"/>
    <s v="GRUPO KONTIK"/>
    <x v="5"/>
  </r>
  <r>
    <n v="21766879"/>
    <n v="22686608"/>
    <s v="ACC01"/>
    <x v="303"/>
    <d v="2025-07-01T12:48:51"/>
    <x v="0"/>
    <x v="3"/>
    <s v="FJBATX1"/>
    <s v="TMS"/>
    <s v="PAULO MORETTI"/>
    <s v="Juliana dos Santos Pinto"/>
    <s v="Juliana dos Santos Pinto"/>
    <d v="2025-03-05T15:54:00"/>
    <n v="3272"/>
    <s v="-"/>
    <s v="OFF LINE"/>
    <s v="Invoice"/>
    <s v="Cartão convênio"/>
    <x v="3"/>
    <s v="N"/>
    <x v="0"/>
    <s v="Braskem - Camacari"/>
    <s v="-"/>
    <s v="Latam Airlines Brasil"/>
    <n v="2872434407"/>
    <x v="0"/>
    <s v="-"/>
    <x v="267"/>
    <n v="0"/>
    <n v="0"/>
    <n v="0"/>
    <n v="0"/>
    <n v="0"/>
    <n v="0"/>
    <s v="Reserva importada do Sistema TMS. OS: 3272"/>
    <s v="23Ocorreu o erro 'The INSERT statement conflicted with the FOREIGN KEY constraint &quot;FK_1416_10421&quot;. The conflict occurred in database &quot;Corporativo&quot;, "/>
    <x v="0"/>
    <x v="6"/>
    <s v="Mais de um campo não preenchido"/>
    <x v="0"/>
    <s v="Sistêmico"/>
    <s v="GRUPO KONTIK"/>
    <x v="5"/>
  </r>
  <r>
    <n v="22100349"/>
    <n v="22983117"/>
    <s v="ACC01"/>
    <x v="304"/>
    <d v="2025-07-01T16:06:56"/>
    <x v="0"/>
    <x v="3"/>
    <s v="IJAYLU1"/>
    <s v="TMS"/>
    <s v="ALEXANDRA GIOSO"/>
    <s v="Juliana dos Santos Pinto"/>
    <s v="Juliana dos Santos Pinto"/>
    <d v="2025-04-30T11:19:00"/>
    <n v="5793"/>
    <s v="-"/>
    <s v="OFF LINE"/>
    <s v="Invoice"/>
    <s v="Cartão convênio"/>
    <x v="3"/>
    <s v="N"/>
    <x v="0"/>
    <s v="Braskem - Camacari"/>
    <s v="-"/>
    <s v="Latam Airlines Brasil"/>
    <n v="2872781426"/>
    <x v="0"/>
    <s v="-"/>
    <x v="268"/>
    <n v="0"/>
    <n v="0"/>
    <n v="0"/>
    <n v="0"/>
    <n v="0"/>
    <n v="0"/>
    <s v="Reserva importada do Sistema TMS. OS: 5793"/>
    <s v="23Ocorreu o erro 'The INSERT statement conflicted with the FOREIGN KEY constraint &quot;FK_1416_10421&quot;. The conflict occurred in database &quot;Corporativo&quot;, "/>
    <x v="0"/>
    <x v="6"/>
    <s v="Mais de um campo não preenchido"/>
    <x v="0"/>
    <s v="Sistêmico"/>
    <s v="GRUPO KONTIK"/>
    <x v="5"/>
  </r>
  <r>
    <n v="22505209"/>
    <n v="23337917"/>
    <s v="ACC01"/>
    <x v="305"/>
    <d v="2025-07-03T16:24:37"/>
    <x v="1"/>
    <x v="1"/>
    <s v="OMBAMF"/>
    <s v="GOVER"/>
    <s v="Leonardo Teixeira"/>
    <s v="Carlos Henrique da Silva"/>
    <s v="Carlos Henrique da Silva"/>
    <d v="2025-07-03T15:21:00"/>
    <n v="4561635"/>
    <s v="-"/>
    <s v="OFF LINE"/>
    <s v="Cartão de crédito"/>
    <s v="Cartão AMEX"/>
    <x v="3"/>
    <s v="N"/>
    <x v="50"/>
    <s v="Biomerieux"/>
    <s v="-"/>
    <s v="Latam Airlines Brasil"/>
    <n v="2971429878"/>
    <x v="43"/>
    <s v="-"/>
    <x v="269"/>
    <n v="0"/>
    <n v="0"/>
    <n v="0"/>
    <n v="0"/>
    <n v="0"/>
    <n v="0"/>
    <s v="Reserva importada do sistema Gover. Id: 4561635"/>
    <s v="Pnr já existente. A duplicidade de rloc é permitida apenas 6 meses após o último pnr emitido"/>
    <x v="2"/>
    <x v="5"/>
    <s v="Campo RLOC"/>
    <x v="1"/>
    <s v="Qualidade dos dados"/>
    <s v="GRUPO KONTIK"/>
    <x v="3"/>
  </r>
  <r>
    <n v="22507625"/>
    <n v="23340279"/>
    <s v="ACC01"/>
    <x v="306"/>
    <d v="2025-07-03T22:18:44"/>
    <x v="1"/>
    <x v="1"/>
    <s v="JEANHF"/>
    <s v="EBOOKING"/>
    <s v="Dalila Lisboa"/>
    <s v="Zupper"/>
    <s v="Zupper"/>
    <d v="2025-07-03T22:17:00"/>
    <n v="6767181"/>
    <s v="-"/>
    <s v="OFF LINE"/>
    <s v="Invoice"/>
    <s v="Cartão convênio"/>
    <x v="3"/>
    <s v="N"/>
    <x v="56"/>
    <s v="Dalila Maria de Fatima Lisboa"/>
    <s v="-"/>
    <s v="Latam Airlines Brasil"/>
    <n v="2239718681"/>
    <x v="47"/>
    <s v="-"/>
    <x v="270"/>
    <n v="30.95"/>
    <n v="0"/>
    <n v="0"/>
    <n v="0"/>
    <n v="0"/>
    <n v="25.55"/>
    <s v="-"/>
    <s v="Pnr já existente. A duplicidade de rloc é permitida apenas 6 meses após o último pnr emitido"/>
    <x v="6"/>
    <x v="5"/>
    <s v="Campo RLOC"/>
    <x v="1"/>
    <s v="Qualidade dos dados"/>
    <s v="ZUPPER VIAGENS"/>
    <x v="7"/>
  </r>
  <r>
    <n v="22450666"/>
    <n v="23292359"/>
    <s v="ACC01"/>
    <x v="307"/>
    <d v="2025-06-25T06:07:42"/>
    <x v="4"/>
    <x v="4"/>
    <s v="GIPLJH"/>
    <s v="SABRE"/>
    <s v="KUHL/GERSON"/>
    <s v="Flavia Constanzi do Nascimento"/>
    <s v="CT"/>
    <d v="2025-06-24T08:01:00"/>
    <s v="GIPLJH"/>
    <s v="-"/>
    <s v="ON LINE"/>
    <s v="Cartão de crédito"/>
    <s v="Cartão AMEX"/>
    <x v="3"/>
    <s v="N"/>
    <x v="48"/>
    <s v="Dcbr - Rexroth"/>
    <s v="Cliente FEE no POS"/>
    <s v="Latam Airlines Brasil"/>
    <n v="2971372463"/>
    <x v="41"/>
    <s v="-"/>
    <x v="271"/>
    <n v="138.01"/>
    <n v="800.07"/>
    <n v="0"/>
    <n v="138.01"/>
    <n v="0"/>
    <n v="19.32"/>
    <s v="Reserva importada por HubTravel"/>
    <s v="Verificação de bilhetes: Bilhete 2971372463 já sendo utilizado para este fornecedor."/>
    <x v="1"/>
    <x v="2"/>
    <s v="Bilhete Já Contabilizado"/>
    <x v="1"/>
    <s v="Qualidade dos dados"/>
    <s v="GRUPO KONTIK"/>
    <x v="3"/>
  </r>
  <r>
    <n v="22500381"/>
    <n v="23333827"/>
    <s v="ACC01"/>
    <x v="308"/>
    <d v="2025-07-03T05:41:16"/>
    <x v="1"/>
    <x v="1"/>
    <s v="SIAFYH"/>
    <s v="SABRE"/>
    <s v="FREITAS/CELIA CIBELE DE"/>
    <s v="Flavia Constanzi do Nascimento"/>
    <s v="CT"/>
    <d v="2025-07-02T12:18:00"/>
    <s v="SIAFYH"/>
    <s v="-"/>
    <s v="ON LINE"/>
    <s v="Cartão de crédito"/>
    <s v="Cartão AMEX"/>
    <x v="3"/>
    <s v="N"/>
    <x v="48"/>
    <s v="Dcbr - Rexroth"/>
    <s v="Cliente FEE no POS"/>
    <s v="Latam Airlines Brasil"/>
    <n v="2971372536"/>
    <x v="41"/>
    <s v="-"/>
    <x v="272"/>
    <n v="55.65"/>
    <n v="386.25"/>
    <n v="0"/>
    <n v="55.65"/>
    <n v="0"/>
    <n v="19.079999999999998"/>
    <s v="Reserva importada por HubTravel"/>
    <s v="Verificação de bilhetes: Bilhete 2971372536 já sendo utilizado para este fornecedor."/>
    <x v="1"/>
    <x v="2"/>
    <s v="Bilhete Já Contabilizado"/>
    <x v="1"/>
    <s v="Qualidade dos dados"/>
    <s v="GRUPO KONTIK"/>
    <x v="3"/>
  </r>
  <r>
    <n v="22470138"/>
    <n v="23308281"/>
    <s v="ACC01"/>
    <x v="309"/>
    <d v="2025-06-29T05:19:16"/>
    <x v="0"/>
    <x v="2"/>
    <s v="GKXYPQ"/>
    <s v="SABRE"/>
    <s v="SOUSA/JORDANE CAROLINE DE"/>
    <s v="Itamar de Souza"/>
    <s v="CT"/>
    <d v="2025-06-26T15:14:00"/>
    <s v="GKXYPQ"/>
    <s v="-"/>
    <s v="ON LINE"/>
    <s v="Invoice"/>
    <s v="Faturado"/>
    <x v="3"/>
    <s v="N"/>
    <x v="48"/>
    <s v="Robert Bosch Limitada - 9085"/>
    <s v="Cliente FEE no POS"/>
    <s v="Latam Airlines Brasil"/>
    <n v="2971384492"/>
    <x v="41"/>
    <s v="-"/>
    <x v="273"/>
    <n v="36.67"/>
    <n v="0"/>
    <n v="0"/>
    <n v="36.67"/>
    <n v="0"/>
    <n v="19.399999999999999"/>
    <s v="Reserva importada por HubTravel"/>
    <s v="Verificação de bilhetes: Bilhete 2971384492 já sendo utilizado para este fornecedor."/>
    <x v="1"/>
    <x v="2"/>
    <s v="Bilhete Já Contabilizado"/>
    <x v="1"/>
    <s v="Qualidade dos dados"/>
    <s v="GRUPO KONTIK"/>
    <x v="3"/>
  </r>
  <r>
    <n v="22467392"/>
    <n v="23306237"/>
    <s v="ACC01"/>
    <x v="310"/>
    <d v="2025-06-28T06:15:24"/>
    <x v="2"/>
    <x v="2"/>
    <s v="ISSQIP"/>
    <s v="SABRE"/>
    <s v="VIZINTIN RAGAZZO/FELIPE"/>
    <s v="Itamar de Souza"/>
    <s v="CT"/>
    <d v="2025-06-27T08:35:00"/>
    <s v="ISSQIP"/>
    <s v="-"/>
    <s v="ON LINE"/>
    <s v="Invoice"/>
    <s v="Faturado"/>
    <x v="3"/>
    <s v="N"/>
    <x v="48"/>
    <s v="Cap1 - Planta Campinas Bosch - 9080"/>
    <s v="Cliente FEE no POS"/>
    <s v="Latam Airlines Brasil"/>
    <n v="2971384500"/>
    <x v="41"/>
    <s v="-"/>
    <x v="274"/>
    <n v="68.11"/>
    <n v="0"/>
    <n v="0"/>
    <n v="68.11"/>
    <n v="0"/>
    <n v="19.3"/>
    <s v="Reserva importada por HubTravel"/>
    <s v="Verificação de bilhetes: Bilhete 2971384500 já sendo utilizado para este fornecedor."/>
    <x v="1"/>
    <x v="2"/>
    <s v="Bilhete Já Contabilizado"/>
    <x v="1"/>
    <s v="Qualidade dos dados"/>
    <s v="GRUPO KONTIK"/>
    <x v="3"/>
  </r>
  <r>
    <n v="22467387"/>
    <n v="23306232"/>
    <s v="ACC01"/>
    <x v="311"/>
    <d v="2025-06-28T06:15:19"/>
    <x v="2"/>
    <x v="2"/>
    <s v="QXDUED"/>
    <s v="SABRE"/>
    <s v="WEINGAERTNER/JESSICA ROTH DE"/>
    <s v="Itamar de Souza"/>
    <s v="CT"/>
    <d v="2025-06-27T07:46:00"/>
    <s v="QXDUED"/>
    <s v="-"/>
    <s v="ON LINE"/>
    <s v="Invoice"/>
    <s v="Faturado"/>
    <x v="3"/>
    <s v="N"/>
    <x v="48"/>
    <s v="Ctp - Planta Curitiba"/>
    <s v="Cliente FEE no POS"/>
    <s v="Latam Airlines Brasil"/>
    <n v="2971384496"/>
    <x v="41"/>
    <s v="-"/>
    <x v="275"/>
    <n v="107.34"/>
    <n v="0"/>
    <n v="0"/>
    <n v="107.34"/>
    <n v="0"/>
    <n v="19.3"/>
    <s v="Reserva importada por HubTravel"/>
    <s v="Verificação de bilhetes: Bilhete 2971384496 já sendo utilizado para este fornecedor."/>
    <x v="1"/>
    <x v="2"/>
    <s v="Bilhete Já Contabilizado"/>
    <x v="1"/>
    <s v="Qualidade dos dados"/>
    <s v="GRUPO KONTIK"/>
    <x v="3"/>
  </r>
  <r>
    <n v="22467390"/>
    <n v="23306235"/>
    <s v="ACC01"/>
    <x v="312"/>
    <d v="2025-06-28T06:15:22"/>
    <x v="2"/>
    <x v="2"/>
    <s v="ITHFGZ"/>
    <s v="SABRE"/>
    <s v="BOAS/CAIO VINICIUS VILAS"/>
    <s v="Itamar de Souza"/>
    <s v="CT"/>
    <d v="2025-06-27T08:01:00"/>
    <s v="ITHFGZ"/>
    <s v="-"/>
    <s v="ON LINE"/>
    <s v="Invoice"/>
    <s v="Faturado"/>
    <x v="3"/>
    <s v="N"/>
    <x v="48"/>
    <s v="Ctp - Planta Curitiba"/>
    <s v="Cliente FEE no POS"/>
    <s v="Latam Airlines Brasil"/>
    <n v="2971384499"/>
    <x v="41"/>
    <s v="-"/>
    <x v="275"/>
    <n v="107.34"/>
    <n v="0"/>
    <n v="0"/>
    <n v="107.34"/>
    <n v="0"/>
    <n v="19.3"/>
    <s v="Reserva importada por HubTravel"/>
    <s v="Verificação de bilhetes: Bilhete 2971384499 já sendo utilizado para este fornecedor."/>
    <x v="1"/>
    <x v="2"/>
    <s v="Bilhete Já Contabilizado"/>
    <x v="1"/>
    <s v="Qualidade dos dados"/>
    <s v="GRUPO KONTIK"/>
    <x v="3"/>
  </r>
  <r>
    <n v="22504885"/>
    <n v="23337587"/>
    <s v="ACC01"/>
    <x v="313"/>
    <d v="2025-07-04T05:05:45"/>
    <x v="1"/>
    <x v="1"/>
    <s v="KGZGIR"/>
    <s v="SABRE"/>
    <s v="LOUZAVIO/WILLIAN GUERRA"/>
    <s v="Itamar de Souza"/>
    <s v="WS"/>
    <d v="2025-07-03T10:04:00"/>
    <s v="KGZGIR"/>
    <s v="-"/>
    <s v="ON LINE"/>
    <s v="Cartão de crédito"/>
    <s v="Cartão de crédito"/>
    <x v="3"/>
    <s v="N"/>
    <x v="10"/>
    <s v="Honeywell"/>
    <s v="Cliente FEE no POS"/>
    <s v="Latam Airlines Brasil"/>
    <n v="2971425811"/>
    <x v="8"/>
    <s v="-"/>
    <x v="94"/>
    <n v="0"/>
    <n v="450"/>
    <n v="0"/>
    <n v="64.349999999999994"/>
    <n v="0"/>
    <n v="0"/>
    <s v="Reserva importada por HubTravel"/>
    <s v="Verificação de bilhetes: Bilhete 2971425811 já sendo utilizado para este fornecedor."/>
    <x v="1"/>
    <x v="2"/>
    <s v="Bilhete Já Contabilizado"/>
    <x v="1"/>
    <s v="Qualidade dos dados"/>
    <s v="GRUPO KONTIK"/>
    <x v="3"/>
  </r>
  <r>
    <n v="22504884"/>
    <n v="23337586"/>
    <s v="ACC01"/>
    <x v="314"/>
    <d v="2025-07-03T15:07:08"/>
    <x v="1"/>
    <x v="1"/>
    <s v="SIRVJQ"/>
    <s v="SABRE"/>
    <s v="LOUZAVIO/WILLIAN GUERRA"/>
    <s v="Beatrys Ferreira Rocha"/>
    <s v="WS"/>
    <d v="2025-07-03T09:37:00"/>
    <s v="SIRVJQ"/>
    <s v="-"/>
    <s v="ON LINE"/>
    <s v="Invoice"/>
    <s v="Faturado"/>
    <x v="3"/>
    <s v="N"/>
    <x v="10"/>
    <s v="Honeywell"/>
    <s v="Cliente FEE no POS"/>
    <s v="Latam Airlines Brasil"/>
    <n v="2971427475"/>
    <x v="8"/>
    <s v="-"/>
    <x v="276"/>
    <n v="55.65"/>
    <n v="136.28"/>
    <n v="0"/>
    <n v="55.65"/>
    <n v="0"/>
    <n v="0"/>
    <s v="Reserva importada por HubTravel"/>
    <s v="Verificação de bilhetes: Bilhete 2971427475 já sendo utilizado para este fornecedor."/>
    <x v="1"/>
    <x v="2"/>
    <s v="Bilhete Já Contabilizado"/>
    <x v="1"/>
    <s v="Qualidade dos dados"/>
    <s v="GRUPO KONTIK"/>
    <x v="3"/>
  </r>
  <r>
    <n v="22497320"/>
    <n v="23330840"/>
    <s v="ACC01"/>
    <x v="315"/>
    <d v="2025-07-04T04:54:12"/>
    <x v="1"/>
    <x v="1"/>
    <s v="YZQSHD"/>
    <s v="SABRE"/>
    <s v="ZWIENER JUNIOR/CRISTIANO CARL"/>
    <s v="Itamar de Souza"/>
    <s v="WS"/>
    <d v="2025-07-01T15:12:00"/>
    <s v="YZQSHD"/>
    <s v="-"/>
    <s v="ON LINE"/>
    <s v="Cartão de crédito"/>
    <s v="Cartão de crédito"/>
    <x v="3"/>
    <s v="N"/>
    <x v="9"/>
    <s v="Bdb Ferramentas do Brasil Ltda"/>
    <s v="Cliente FEE no POS"/>
    <s v="Latam Airlines Brasil"/>
    <n v="2971409644"/>
    <x v="4"/>
    <s v="-"/>
    <x v="94"/>
    <n v="0"/>
    <n v="326.88"/>
    <n v="0"/>
    <n v="2.75"/>
    <n v="0"/>
    <n v="0"/>
    <s v="Reserva importada por HubTravel"/>
    <s v="Verificação de bilhetes: Bilhete 2971409644 já sendo utilizado para este fornecedor."/>
    <x v="1"/>
    <x v="2"/>
    <s v="Bilhete Já Contabilizado"/>
    <x v="1"/>
    <s v="Qualidade dos dados"/>
    <s v="GRUPO KONTIK"/>
    <x v="3"/>
  </r>
  <r>
    <n v="22466012"/>
    <n v="23304883"/>
    <s v="ACC01"/>
    <x v="316"/>
    <d v="2025-07-02T16:05:46"/>
    <x v="1"/>
    <x v="2"/>
    <s v="OBLIWM"/>
    <s v="SABRE"/>
    <s v="CESPEDES/ANDRES PATRICIO"/>
    <s v="Itamar de Souza"/>
    <s v="WS"/>
    <d v="2025-06-17T00:00:00"/>
    <s v="OBLIWM"/>
    <s v="-"/>
    <s v="ON LINE"/>
    <s v="Invoice"/>
    <s v="Faturado"/>
    <x v="3"/>
    <s v="N"/>
    <x v="57"/>
    <s v="Axa Cs - Inativo"/>
    <s v="Cliente FEE no POS"/>
    <s v="Latam Airlines Brasil"/>
    <n v="2971325735"/>
    <x v="48"/>
    <s v="-"/>
    <x v="277"/>
    <n v="80.58"/>
    <n v="0"/>
    <n v="0"/>
    <n v="80.58"/>
    <n v="0"/>
    <n v="0"/>
    <s v="Reserva importada por HubTravel"/>
    <s v="Empenho/departamento não preenchido! (ACC01)"/>
    <x v="1"/>
    <x v="12"/>
    <s v="Falta de informação Gerencial"/>
    <x v="0"/>
    <s v="Qualidade dos dados"/>
    <s v="KONTIK BUSINESS TRAVEL"/>
    <x v="6"/>
  </r>
  <r>
    <n v="22500587"/>
    <n v="23334010"/>
    <s v="ACC01"/>
    <x v="317"/>
    <d v="2025-07-02T20:55:36"/>
    <x v="1"/>
    <x v="1"/>
    <s v="5C85AZ"/>
    <s v="MANUAL"/>
    <s v="ARTHUR RAMIRES DE LAIA"/>
    <s v="Ezio de Paula"/>
    <s v="Ezio de Paula"/>
    <d v="2025-06-02T11:25:00"/>
    <s v="EMAIL"/>
    <s v="-"/>
    <s v="OFF LINE"/>
    <s v="Cartão de crédito"/>
    <s v="Cartão convênio"/>
    <x v="3"/>
    <s v="N"/>
    <x v="43"/>
    <s v="Energisa Sul-sudeste - Distribuidora de Energia S.a."/>
    <s v="-"/>
    <s v="Latam Airlines Brasil"/>
    <n v="2971412377"/>
    <x v="36"/>
    <s v="-"/>
    <x v="278"/>
    <n v="0"/>
    <n v="0"/>
    <n v="0"/>
    <n v="0"/>
    <n v="0"/>
    <n v="0"/>
    <s v="-"/>
    <s v="Verificação de bilhetes: Bilhete 2971353789 já sendo utilizado para este fornecedor."/>
    <x v="4"/>
    <x v="2"/>
    <s v="Bilhete Já Contabilizado"/>
    <x v="1"/>
    <s v="Qualidade dos dados"/>
    <s v="GRUPO KONTIK"/>
    <x v="3"/>
  </r>
  <r>
    <n v="22500587"/>
    <n v="23334016"/>
    <s v="ACC02"/>
    <x v="317"/>
    <d v="2025-07-02T20:55:36"/>
    <x v="1"/>
    <x v="1"/>
    <s v="5C85AZ"/>
    <s v="MANUAL"/>
    <s v="-"/>
    <s v="Ezio de Paula"/>
    <s v="Ezio de Paula"/>
    <d v="2025-06-02T11:25:00"/>
    <n v="4556160"/>
    <s v="-"/>
    <s v="OFF LINE"/>
    <s v="Invoice"/>
    <s v="Cartão convênio"/>
    <x v="3"/>
    <s v="N"/>
    <x v="43"/>
    <s v="Energisa Sul-sudeste - Distribuidora de Energia S.a."/>
    <s v="-"/>
    <s v="Latam Airlines Brasil"/>
    <n v="2971353789"/>
    <x v="36"/>
    <s v="-"/>
    <x v="279"/>
    <n v="52.56"/>
    <n v="0"/>
    <n v="0"/>
    <n v="0"/>
    <n v="0"/>
    <n v="0"/>
    <s v="-"/>
    <s v="Verificação de bilhetes: Bilhete 2971353789 já sendo utilizado para este fornecedor."/>
    <x v="4"/>
    <x v="2"/>
    <s v="Bilhete Já Contabilizado"/>
    <x v="1"/>
    <s v="Qualidade dos dados"/>
    <s v="GRUPO KONTIK"/>
    <x v="3"/>
  </r>
  <r>
    <n v="22432099"/>
    <n v="23278178"/>
    <s v="ACC01"/>
    <x v="318"/>
    <d v="2025-07-01T18:55:48"/>
    <x v="0"/>
    <x v="4"/>
    <s v="WQKANM"/>
    <s v="TMS"/>
    <s v="BRUNO LUCA"/>
    <s v="Viviam Maria de Souza"/>
    <s v="Viviam Maria de Souza"/>
    <d v="2025-06-18T12:36:00"/>
    <n v="7111"/>
    <s v="-"/>
    <s v="ON LINE"/>
    <s v="Cartão de crédito"/>
    <s v="Cartão de crédito"/>
    <x v="3"/>
    <s v="S"/>
    <x v="11"/>
    <s v="Mars Brasil - Guararema"/>
    <s v="-"/>
    <s v="Latam Airlines Brasil"/>
    <n v="2971337671"/>
    <x v="9"/>
    <s v="-"/>
    <x v="280"/>
    <n v="2242.66"/>
    <n v="0"/>
    <n v="0"/>
    <n v="0"/>
    <n v="0"/>
    <n v="0"/>
    <s v="Reserva importada do Sistema TMS. OS: 7111"/>
    <s v="Verificação de bilhetes: Bilhete 2971337671 já sendo utilizado para este fornecedor."/>
    <x v="0"/>
    <x v="2"/>
    <s v="Bilhete Já Contabilizado"/>
    <x v="1"/>
    <s v="Qualidade dos dados"/>
    <s v="GRUPO KONTIK"/>
    <x v="3"/>
  </r>
  <r>
    <n v="22309387"/>
    <n v="23166592"/>
    <s v="ACC01"/>
    <x v="319"/>
    <d v="2025-06-18T17:09:34"/>
    <x v="5"/>
    <x v="6"/>
    <s v="EHDRII"/>
    <s v="SABRE"/>
    <s v="PESSOA/MAURICIO"/>
    <s v="Wellington Ribeiro da Silva"/>
    <s v="Wellington Ribeiro da Silva"/>
    <d v="2025-05-27T00:00:00"/>
    <s v="EHDRII"/>
    <s v="-"/>
    <s v="ON LINE"/>
    <s v="Invoice"/>
    <s v="Faturado"/>
    <x v="3"/>
    <s v="N"/>
    <x v="5"/>
    <s v="Nyasa Empreendimentos"/>
    <s v="-"/>
    <s v="Latam Airlines Brasil"/>
    <n v="2971216362"/>
    <x v="5"/>
    <s v="-"/>
    <x v="281"/>
    <n v="0"/>
    <n v="1139.25"/>
    <n v="0"/>
    <n v="0"/>
    <n v="0"/>
    <n v="0"/>
    <s v="Reserva importada por HubTravel"/>
    <s v="Verificação de bilhetes: Bilhete 2971216362 já sendo utilizado para este fornecedor."/>
    <x v="1"/>
    <x v="2"/>
    <s v="Bilhete Já Contabilizado"/>
    <x v="1"/>
    <s v="Qualidade dos dados"/>
    <s v="GRUPO KONTIK"/>
    <x v="3"/>
  </r>
  <r>
    <n v="22498614"/>
    <n v="23332126"/>
    <s v="ACC01"/>
    <x v="320"/>
    <d v="2025-07-02T17:01:12"/>
    <x v="1"/>
    <x v="1"/>
    <s v="EIGXXD010"/>
    <s v="TMS"/>
    <s v="DANIEL CIFU"/>
    <s v="Tuane Cristina Alves de Oliveira"/>
    <s v="Tuane Cristina Alves de Oliveira"/>
    <d v="2025-07-02T15:36:00"/>
    <n v="218550"/>
    <s v="-"/>
    <s v="OFF LINE"/>
    <s v="Cartão de crédito"/>
    <s v="Cartão de crédito"/>
    <x v="3"/>
    <s v="N"/>
    <x v="7"/>
    <s v="Kpmg Structured"/>
    <s v="-"/>
    <s v="Latam Airlines Brasil"/>
    <n v="2971354673"/>
    <x v="6"/>
    <s v="-"/>
    <x v="282"/>
    <n v="0"/>
    <n v="0"/>
    <n v="0"/>
    <n v="0"/>
    <n v="0"/>
    <n v="0"/>
    <s v="Reserva importada do Sistema TMS. OS: 218550"/>
    <s v="Verificação de bilhetes: Bilhete 2971354673 já sendo utilizado para este fornecedor."/>
    <x v="0"/>
    <x v="2"/>
    <s v="Bilhete Já Contabilizado"/>
    <x v="1"/>
    <s v="Qualidade dos dados"/>
    <s v="GRUPO KONTIK"/>
    <x v="3"/>
  </r>
  <r>
    <n v="22499750"/>
    <n v="23333242"/>
    <s v="ACC01"/>
    <x v="321"/>
    <d v="2025-07-02T18:33:44"/>
    <x v="1"/>
    <x v="1"/>
    <s v="EKRDJE"/>
    <s v="SABRE"/>
    <s v="DUARTE/PATRICIA DOMINGOS"/>
    <s v="Itamar de Souza"/>
    <s v="CT"/>
    <d v="2025-07-02T09:23:00"/>
    <n v="3472634724"/>
    <s v="-"/>
    <s v="ON LINE"/>
    <s v="?"/>
    <s v="TKT"/>
    <x v="3"/>
    <s v="N"/>
    <x v="58"/>
    <s v="United States Pharmacopeia"/>
    <s v="-"/>
    <s v="Latam Airlines Brasil"/>
    <n v="2971425785"/>
    <x v="4"/>
    <s v="-"/>
    <x v="94"/>
    <n v="0"/>
    <n v="450"/>
    <n v="0"/>
    <n v="5.49"/>
    <n v="0"/>
    <n v="0"/>
    <s v="Reserva importada por HubTravel"/>
    <s v="Verificação de bilhetes: Bilhete 2971425785 já sendo utilizado para este fornecedor."/>
    <x v="1"/>
    <x v="2"/>
    <s v="Bilhete Já Contabilizado"/>
    <x v="1"/>
    <s v="Qualidade dos dados"/>
    <s v="GRUPO KONTIK"/>
    <x v="3"/>
  </r>
  <r>
    <n v="22309786"/>
    <n v="23166942"/>
    <s v="ACC01"/>
    <x v="322"/>
    <d v="2025-07-01T16:50:29"/>
    <x v="0"/>
    <x v="6"/>
    <s v="UXAPSQ"/>
    <s v="SABRE"/>
    <s v="GUIMARAES/MARCO AURELIO"/>
    <s v="Itamar de Souza"/>
    <s v="CT"/>
    <d v="2025-06-04T15:05:00"/>
    <s v="UXAPSQ"/>
    <s v="-"/>
    <s v="OFF LINE"/>
    <s v="?"/>
    <s v="TKT"/>
    <x v="3"/>
    <s v="N"/>
    <x v="58"/>
    <s v="United States Pharmacopeia"/>
    <s v="-"/>
    <s v="Latam Airlines Brasil"/>
    <n v="2971265003"/>
    <x v="4"/>
    <s v="-"/>
    <x v="94"/>
    <n v="0"/>
    <n v="450"/>
    <n v="48.34"/>
    <n v="43.17"/>
    <n v="0"/>
    <n v="0"/>
    <s v="Reserva importada por HubTravel"/>
    <s v="Verificação de bilhetes: Bilhete 2971265003 já sendo utilizado para este fornecedor."/>
    <x v="1"/>
    <x v="2"/>
    <s v="Bilhete Já Contabilizado"/>
    <x v="1"/>
    <s v="Qualidade dos dados"/>
    <s v="GRUPO KONTIK"/>
    <x v="3"/>
  </r>
  <r>
    <n v="22305523"/>
    <n v="23163733"/>
    <s v="ACC01"/>
    <x v="323"/>
    <d v="2025-06-18T17:02:54"/>
    <x v="5"/>
    <x v="6"/>
    <s v="FIICPN"/>
    <s v="GOVER"/>
    <s v="EVAIR SOARES DOS SANTOS"/>
    <s v="Emilia Alejandra Pacheco Maraboli"/>
    <s v="Emilia Alejandra Pacheco Maraboli"/>
    <d v="2025-06-03T19:10:00"/>
    <n v="4547083"/>
    <s v="-"/>
    <s v="ON LINE"/>
    <s v="Cartão de crédito"/>
    <s v="Cartão AMEX"/>
    <x v="3"/>
    <s v="N"/>
    <x v="59"/>
    <s v="Syntegon Tecnologia de Embalagem Limitada"/>
    <s v="-"/>
    <s v="Latam Airlines Brasil"/>
    <n v="2971261660"/>
    <x v="49"/>
    <s v="-"/>
    <x v="283"/>
    <n v="438.24"/>
    <n v="0"/>
    <n v="0"/>
    <n v="0"/>
    <n v="0"/>
    <n v="0"/>
    <s v="Reserva importada do sistema Gover. Id: 4547083"/>
    <s v="Verificação de bilhetes: Bilhete 2971261660 já sendo utilizado para este fornecedor."/>
    <x v="2"/>
    <x v="2"/>
    <s v="Bilhete Já Contabilizado"/>
    <x v="1"/>
    <s v="Qualidade dos dados"/>
    <s v="GRUPO KONTIK"/>
    <x v="3"/>
  </r>
  <r>
    <n v="22491225"/>
    <n v="23325632"/>
    <s v="ACC01"/>
    <x v="324"/>
    <d v="2025-07-02T16:05:56"/>
    <x v="1"/>
    <x v="0"/>
    <s v="JWWGNC"/>
    <s v="SABRE"/>
    <s v="LUCAS/LUIS HENRIQUE GOMES"/>
    <s v="Itamar de Souza"/>
    <s v="CT"/>
    <d v="2025-07-01T09:23:00"/>
    <s v="JWWGNC"/>
    <s v="-"/>
    <s v="ON LINE"/>
    <s v="?"/>
    <s v="TKT"/>
    <x v="3"/>
    <s v="N"/>
    <x v="15"/>
    <s v="Basf Sa"/>
    <s v="-"/>
    <s v="Latam Airlines Brasil"/>
    <n v="2971409608"/>
    <x v="12"/>
    <s v="-"/>
    <x v="94"/>
    <n v="0"/>
    <n v="450"/>
    <n v="0"/>
    <n v="41.9"/>
    <n v="0"/>
    <n v="0"/>
    <s v="Reserva importada por HubTravel"/>
    <s v="Verificação de bilhetes: Bilhete 2971409608 já sendo utilizado para este fornecedor."/>
    <x v="1"/>
    <x v="2"/>
    <s v="Bilhete Já Contabilizado"/>
    <x v="1"/>
    <s v="Qualidade dos dados"/>
    <s v="GRUPO KONTIK"/>
    <x v="3"/>
  </r>
  <r>
    <n v="22492646"/>
    <n v="23327013"/>
    <s v="ACC01"/>
    <x v="325"/>
    <d v="2025-07-02T16:07:00"/>
    <x v="1"/>
    <x v="0"/>
    <s v="UPETQK"/>
    <s v="SABRE"/>
    <s v="CASTRO/DYOGO FONSECA"/>
    <s v="Itamar de Souza"/>
    <s v="CT"/>
    <d v="2025-06-10T15:50:00"/>
    <s v="UPETQK"/>
    <s v="-"/>
    <s v="ON LINE"/>
    <s v="?"/>
    <s v="TKT"/>
    <x v="3"/>
    <s v="N"/>
    <x v="15"/>
    <s v="Basf Sa"/>
    <s v="-"/>
    <s v="Latam Airlines Brasil"/>
    <n v="2971283545"/>
    <x v="12"/>
    <s v="-"/>
    <x v="94"/>
    <n v="0"/>
    <n v="450"/>
    <n v="0"/>
    <n v="29.18"/>
    <n v="0"/>
    <n v="0"/>
    <s v="Reserva importada por HubTravel"/>
    <s v="Verificação de bilhetes: Bilhete 2971283545 já sendo utilizado para este fornecedor."/>
    <x v="1"/>
    <x v="2"/>
    <s v="Bilhete Já Contabilizado"/>
    <x v="1"/>
    <s v="Qualidade dos dados"/>
    <s v="GRUPO KONTIK"/>
    <x v="3"/>
  </r>
  <r>
    <n v="22480771"/>
    <n v="23316110"/>
    <s v="ACC01"/>
    <x v="326"/>
    <d v="2025-07-02T16:05:48"/>
    <x v="1"/>
    <x v="0"/>
    <s v="OFUSWJ"/>
    <s v="SABRE"/>
    <s v="MARQUES/RAPHAEL HEBLING"/>
    <s v="Clayton Alves de Rezende"/>
    <s v="CT"/>
    <d v="2025-06-27T11:18:00"/>
    <s v="OFUSWJ"/>
    <s v="-"/>
    <s v="ON LINE"/>
    <s v="Cartão de crédito"/>
    <s v="Cartão AMEX"/>
    <x v="3"/>
    <s v="N"/>
    <x v="15"/>
    <s v="Basf Sa"/>
    <s v="-"/>
    <s v="Latam Airlines Brasil"/>
    <n v="2971351421"/>
    <x v="12"/>
    <s v="-"/>
    <x v="284"/>
    <n v="55.65"/>
    <n v="421.29"/>
    <n v="0"/>
    <n v="55.65"/>
    <n v="0"/>
    <n v="0"/>
    <s v="Reserva importada por HubTravel"/>
    <s v="Verificação de bilhetes: Bilhete 2971351421 já sendo utilizado para este fornecedor."/>
    <x v="1"/>
    <x v="2"/>
    <s v="Bilhete Já Contabilizado"/>
    <x v="1"/>
    <s v="Qualidade dos dados"/>
    <s v="GRUPO KONTIK"/>
    <x v="3"/>
  </r>
  <r>
    <n v="22483523"/>
    <n v="23318721"/>
    <s v="ACC01"/>
    <x v="327"/>
    <d v="2025-07-02T16:05:50"/>
    <x v="1"/>
    <x v="0"/>
    <s v="YQKYSP"/>
    <s v="SABRE"/>
    <s v="MIRANDA FRANCA/LECY"/>
    <s v="Itamar de Souza"/>
    <s v="Marcia Regina Mira"/>
    <d v="2025-06-30T00:00:00"/>
    <s v="BA3006251518"/>
    <s v="-"/>
    <s v="OFF LINE"/>
    <s v="Invoice"/>
    <s v="Faturado"/>
    <x v="3"/>
    <s v="N"/>
    <x v="15"/>
    <s v="Basf Sa"/>
    <s v="-"/>
    <s v="Latam Airlines Brasil"/>
    <n v="2971351436"/>
    <x v="12"/>
    <s v="-"/>
    <x v="285"/>
    <n v="94.66"/>
    <n v="0"/>
    <n v="0"/>
    <n v="94.66"/>
    <n v="0"/>
    <n v="0"/>
    <s v="Reserva importada por HubTravel"/>
    <s v="Verificação de bilhetes: Bilhete 2971351436 já sendo utilizado para este fornecedor."/>
    <x v="1"/>
    <x v="2"/>
    <s v="Bilhete Já Contabilizado"/>
    <x v="1"/>
    <s v="Qualidade dos dados"/>
    <s v="GRUPO KONTIK"/>
    <x v="3"/>
  </r>
  <r>
    <n v="22492651"/>
    <n v="23327017"/>
    <s v="ACC01"/>
    <x v="328"/>
    <d v="2025-07-02T16:09:20"/>
    <x v="1"/>
    <x v="0"/>
    <s v="CUWSAA"/>
    <s v="SABRE"/>
    <s v="VENTURINI/ROMAIN"/>
    <s v="Flavia Constanzi do Nascimento"/>
    <s v="CT"/>
    <d v="2025-06-25T08:43:00"/>
    <s v="CUWSAA"/>
    <s v="-"/>
    <s v="ON LINE"/>
    <s v="Cartão de crédito"/>
    <s v="Cartão AMEX"/>
    <x v="3"/>
    <s v="N"/>
    <x v="15"/>
    <s v="Basf Sa"/>
    <s v="-"/>
    <s v="Latam Airlines Brasil"/>
    <n v="2971351385"/>
    <x v="12"/>
    <s v="-"/>
    <x v="286"/>
    <n v="55.65"/>
    <n v="803.92"/>
    <n v="0"/>
    <n v="55.65"/>
    <n v="0"/>
    <n v="0"/>
    <s v="Reserva importada por HubTravel"/>
    <s v="Verificação de bilhetes: Bilhete 2971351385 já sendo utilizado para este fornecedor."/>
    <x v="1"/>
    <x v="2"/>
    <s v="Bilhete Já Contabilizado"/>
    <x v="1"/>
    <s v="Qualidade dos dados"/>
    <s v="GRUPO KONTIK"/>
    <x v="3"/>
  </r>
  <r>
    <n v="22505669"/>
    <n v="23338370"/>
    <s v="ACC01"/>
    <x v="329"/>
    <d v="2025-07-03T17:33:40"/>
    <x v="1"/>
    <x v="1"/>
    <s v="QMRREP"/>
    <s v="SABRE"/>
    <s v="GUIDINI/ELIAS"/>
    <s v="Itamar de Souza"/>
    <s v="CT"/>
    <d v="2025-06-24T13:57:00"/>
    <s v="QMRREP"/>
    <s v="-"/>
    <s v="ON LINE"/>
    <s v="?"/>
    <s v="TKT"/>
    <x v="3"/>
    <s v="N"/>
    <x v="15"/>
    <s v="Basf Sa"/>
    <s v="-"/>
    <s v="Latam Airlines Brasil"/>
    <n v="2971360841"/>
    <x v="12"/>
    <s v="-"/>
    <x v="94"/>
    <n v="0"/>
    <n v="450"/>
    <n v="0"/>
    <n v="73.2"/>
    <n v="0"/>
    <n v="0"/>
    <s v="Reserva importada por HubTravel"/>
    <s v="Verificação de bilhetes: Bilhete 2971360841 já sendo utilizado para este fornecedor."/>
    <x v="1"/>
    <x v="2"/>
    <s v="Bilhete Já Contabilizado"/>
    <x v="1"/>
    <s v="Qualidade dos dados"/>
    <s v="GRUPO KONTIK"/>
    <x v="3"/>
  </r>
  <r>
    <n v="22505709"/>
    <n v="23338405"/>
    <s v="ACC01"/>
    <x v="330"/>
    <d v="2025-07-03T17:37:08"/>
    <x v="1"/>
    <x v="1"/>
    <s v="LA9575803BKIN"/>
    <s v="EBOOKING"/>
    <s v="SANTANA PEREIRA/ANDERSON"/>
    <s v="Kontrip"/>
    <s v="Kontrip"/>
    <d v="2025-07-03T17:24:00"/>
    <s v="-"/>
    <s v="-"/>
    <s v="OFF LINE"/>
    <s v="Invoice"/>
    <s v="Cartão convênio"/>
    <x v="3"/>
    <s v="N"/>
    <x v="60"/>
    <s v="Sacs Construcao e Montagem Ltda"/>
    <s v="-"/>
    <s v="Latam Airlines Brasil"/>
    <n v="2239671708"/>
    <x v="39"/>
    <s v="-"/>
    <x v="287"/>
    <n v="44.27"/>
    <n v="0"/>
    <n v="0"/>
    <n v="0"/>
    <n v="0"/>
    <n v="73.790000000000006"/>
    <s v="obs"/>
    <s v="o. Valor Líquido: 1.606,45 Débitos: 36,64 Créditos: 1.704,60. Saldo: -61,51 Saldo percentual: 3,83"/>
    <x v="5"/>
    <x v="13"/>
    <s v="Análise Benner"/>
    <x v="2"/>
    <s v="Qualidade dos dados"/>
    <s v="KONTRIP VIAGENS"/>
    <x v="4"/>
  </r>
  <r>
    <n v="22505709"/>
    <n v="23338406"/>
    <s v="ACC02"/>
    <x v="330"/>
    <d v="2025-07-03T17:37:08"/>
    <x v="1"/>
    <x v="1"/>
    <s v="LA9575803BKIN"/>
    <s v="EBOOKING"/>
    <s v="DA CONCEIÇÃO SANTOS BARRETO/VALTER"/>
    <s v="Kontrip"/>
    <s v="Kontrip"/>
    <d v="2025-07-03T17:24:00"/>
    <s v="-"/>
    <s v="-"/>
    <s v="OFF LINE"/>
    <s v="Invoice"/>
    <s v="Cartão convênio"/>
    <x v="3"/>
    <s v="N"/>
    <x v="60"/>
    <s v="Sacs Construcao e Montagem Ltda"/>
    <s v="-"/>
    <s v="Latam Airlines Brasil"/>
    <n v="2239671709"/>
    <x v="39"/>
    <s v="-"/>
    <x v="287"/>
    <n v="44.27"/>
    <n v="0"/>
    <n v="0"/>
    <n v="0"/>
    <n v="0"/>
    <n v="0"/>
    <s v="obs"/>
    <s v="o. Valor Líquido: 1.606,45 Débitos: 36,64 Créditos: 1.704,60. Saldo: -61,51 Saldo percentual: 3,83"/>
    <x v="5"/>
    <x v="13"/>
    <s v="Análise Benner"/>
    <x v="2"/>
    <s v="Qualidade dos dados"/>
    <s v="KONTRIP VIAGENS"/>
    <x v="4"/>
  </r>
  <r>
    <n v="22505709"/>
    <n v="23338407"/>
    <s v="ACC03"/>
    <x v="330"/>
    <d v="2025-07-03T17:37:08"/>
    <x v="1"/>
    <x v="1"/>
    <s v="LA9575803BKIN"/>
    <s v="EBOOKING"/>
    <s v="ALVES PIRES/FABIO"/>
    <s v="Kontrip"/>
    <s v="Kontrip"/>
    <d v="2025-07-03T17:24:00"/>
    <s v="-"/>
    <s v="-"/>
    <s v="OFF LINE"/>
    <s v="Invoice"/>
    <s v="Cartão convênio"/>
    <x v="3"/>
    <s v="N"/>
    <x v="60"/>
    <s v="Sacs Construcao e Montagem Ltda"/>
    <s v="-"/>
    <s v="Latam Airlines Brasil"/>
    <n v="2239671710"/>
    <x v="39"/>
    <s v="-"/>
    <x v="287"/>
    <n v="44.27"/>
    <n v="0"/>
    <n v="0"/>
    <n v="0"/>
    <n v="0"/>
    <n v="0"/>
    <s v="obs"/>
    <s v="o. Valor Líquido: 1.606,45 Débitos: 36,64 Créditos: 1.704,60. Saldo: -61,51 Saldo percentual: 3,83"/>
    <x v="5"/>
    <x v="13"/>
    <s v="Análise Benner"/>
    <x v="2"/>
    <s v="Qualidade dos dados"/>
    <s v="KONTRIP VIAGENS"/>
    <x v="4"/>
  </r>
  <r>
    <n v="22305225"/>
    <n v="23163532"/>
    <s v="ACC01"/>
    <x v="331"/>
    <d v="2025-06-18T17:01:33"/>
    <x v="5"/>
    <x v="6"/>
    <s v="58L46I"/>
    <s v="MANUAL"/>
    <s v="Edvard Ghirelli Filho"/>
    <s v="Gover"/>
    <s v="Gover"/>
    <d v="2025-05-06T09:00:00"/>
    <n v="4532400"/>
    <s v="-"/>
    <s v="OFF LINE"/>
    <s v="Cartão de crédito"/>
    <s v="Faturado"/>
    <x v="3"/>
    <s v="S"/>
    <x v="42"/>
    <s v="Fs Bioenergia - Lucas do Rio Verde - Matriz"/>
    <s v="-"/>
    <s v="Latam Airlines Brasil"/>
    <n v="2872808717"/>
    <x v="35"/>
    <s v="-"/>
    <x v="288"/>
    <n v="31.44"/>
    <n v="0"/>
    <n v="0"/>
    <n v="0"/>
    <n v="0"/>
    <n v="0"/>
    <s v="Reserva importada do sistema Gover. Id: 4532400"/>
    <s v="Verificação de bilhetes: Bilhete 2872808717 já sendo utilizado para este fornecedor."/>
    <x v="4"/>
    <x v="2"/>
    <s v="Bilhete Já Contabilizado"/>
    <x v="1"/>
    <s v="Qualidade dos dados"/>
    <s v="GRUPO KONTIK"/>
    <x v="3"/>
  </r>
  <r>
    <n v="21844898"/>
    <n v="22756514"/>
    <s v="ACC"/>
    <x v="332"/>
    <d v="2025-07-02T16:01:46"/>
    <x v="1"/>
    <x v="3"/>
    <s v="4YJCHV"/>
    <s v="MANUAL"/>
    <s v="DO VALLE/IZABELLA LOVALHO"/>
    <s v="Renata Rosenthal dos Santos"/>
    <s v="Itamar de Souza"/>
    <d v="2025-03-19T23:45:00"/>
    <s v="QTOOUT"/>
    <s v="-"/>
    <s v="OFF LINE"/>
    <s v="Invoice"/>
    <s v="Cartão convênio"/>
    <x v="3"/>
    <s v="S"/>
    <x v="14"/>
    <s v="I - Systems"/>
    <s v="-"/>
    <s v="Latam Airlines Brasil"/>
    <n v="4016679400"/>
    <x v="4"/>
    <s v="-"/>
    <x v="289"/>
    <n v="60.62"/>
    <n v="0"/>
    <n v="0"/>
    <n v="0"/>
    <n v="0"/>
    <n v="0"/>
    <s v="-"/>
    <s v="36Faltou informar rateio de centro de custo/projeto abaixo da accounting"/>
    <x v="4"/>
    <x v="6"/>
    <s v="Rateio de centro de custo/projeto"/>
    <x v="3"/>
    <s v="Qualidade dos dados"/>
    <s v="GRUPO KONTIK"/>
    <x v="5"/>
  </r>
  <r>
    <n v="22293482"/>
    <n v="23153739"/>
    <s v="ACC01"/>
    <x v="333"/>
    <d v="2025-06-18T17:01:30"/>
    <x v="5"/>
    <x v="3"/>
    <s v="58SC9G"/>
    <s v="MANUAL"/>
    <s v="SIJOON YANG"/>
    <s v="Marcio Jose da Silva"/>
    <s v="Marcio Jose da Silva"/>
    <d v="2025-06-02T21:14:00"/>
    <n v="4535227"/>
    <s v="-"/>
    <s v="OFF LINE"/>
    <s v="Cartão de crédito"/>
    <s v="Cartão de crédito"/>
    <x v="3"/>
    <s v="S"/>
    <x v="13"/>
    <s v="Samsung Eletronica da Amazonia"/>
    <s v="-"/>
    <s v="Latam Airlines Brasil"/>
    <n v="2872821044"/>
    <x v="11"/>
    <s v="-"/>
    <x v="290"/>
    <n v="734.26"/>
    <n v="0"/>
    <n v="0"/>
    <n v="0"/>
    <n v="0"/>
    <n v="0"/>
    <s v="-"/>
    <s v="Verificação de bilhetes: Bilhete 2872821044 já sendo utilizado para este fornecedor."/>
    <x v="4"/>
    <x v="2"/>
    <s v="Bilhete Já Contabilizado"/>
    <x v="1"/>
    <s v="Qualidade dos dados"/>
    <s v="GRUPO KONTIK"/>
    <x v="3"/>
  </r>
  <r>
    <n v="22322931"/>
    <n v="23179012"/>
    <s v="ACC01"/>
    <x v="334"/>
    <d v="2025-07-02T16:05:31"/>
    <x v="1"/>
    <x v="6"/>
    <s v="IVHARJ"/>
    <s v="SABRE"/>
    <s v="AUGUSTA RODRIGUES PIAZZA/MARI"/>
    <s v="Emilia Alejandra Pacheco Maraboli"/>
    <s v="Beatrys Ferreira Rocha"/>
    <d v="2025-05-29T12:12:00"/>
    <s v="IVHARJ"/>
    <s v="-"/>
    <s v="ON LINE"/>
    <s v="Invoice"/>
    <s v="Cartão convênio"/>
    <x v="3"/>
    <s v="S"/>
    <x v="61"/>
    <s v="Rps"/>
    <s v="Cliente FEE no POS"/>
    <s v="Latam Airlines Brasil"/>
    <n v="2971221385"/>
    <x v="50"/>
    <s v="-"/>
    <x v="291"/>
    <n v="501.49"/>
    <n v="0"/>
    <n v="0"/>
    <n v="0"/>
    <n v="0"/>
    <n v="0"/>
    <s v="Reserva importada por HubTravel"/>
    <s v="Pnr já existente. A duplicidade de rloc é permitida apenas 6 meses após o último pnr emitido"/>
    <x v="1"/>
    <x v="5"/>
    <s v="Campo RLOC"/>
    <x v="1"/>
    <s v="Qualidade dos dados"/>
    <s v="GRUPO KONTIK"/>
    <x v="5"/>
  </r>
  <r>
    <n v="22481849"/>
    <n v="23317079"/>
    <s v="ACC01"/>
    <x v="335"/>
    <d v="2025-07-01T09:01:09"/>
    <x v="0"/>
    <x v="0"/>
    <s v="GKIUWT"/>
    <s v="SABRE"/>
    <s v="TAKIGAWA/MARIA FERNANDA FERRE"/>
    <s v="Itamar de Souza"/>
    <s v="WS"/>
    <d v="2025-06-06T10:09:00"/>
    <s v="GKIUWT"/>
    <s v="-"/>
    <s v="ON LINE"/>
    <s v="Cartão de crédito"/>
    <s v="Cartão de crédito"/>
    <x v="3"/>
    <s v="N"/>
    <x v="52"/>
    <s v="Nielseniq do Brasil"/>
    <s v="Cliente FEE no POS"/>
    <s v="Latam Airlines Brasil"/>
    <n v="2971283452"/>
    <x v="44"/>
    <s v="-"/>
    <x v="94"/>
    <n v="0"/>
    <n v="88.07"/>
    <n v="0"/>
    <n v="88.07"/>
    <n v="0"/>
    <n v="67.16"/>
    <s v="Reserva importada por HubTravel"/>
    <s v="Verificação de bilhetes: Bilhete 2971283452 já sendo utilizado para este fornecedor."/>
    <x v="1"/>
    <x v="2"/>
    <s v="Bilhete Já Contabilizado"/>
    <x v="1"/>
    <s v="Qualidade dos dados"/>
    <s v="GRUPO KONTIK"/>
    <x v="3"/>
  </r>
  <r>
    <n v="22481851"/>
    <n v="23317081"/>
    <s v="ACC01"/>
    <x v="336"/>
    <d v="2025-07-01T05:40:00"/>
    <x v="0"/>
    <x v="0"/>
    <s v="WECJME"/>
    <s v="SABRE"/>
    <s v="PASCOTTO/MARIANA"/>
    <s v="Itamar de Souza"/>
    <s v="WS"/>
    <d v="2025-06-06T10:09:00"/>
    <s v="WECJME"/>
    <s v="-"/>
    <s v="ON LINE"/>
    <s v="Cartão de crédito"/>
    <s v="Cartão de crédito"/>
    <x v="3"/>
    <s v="N"/>
    <x v="52"/>
    <s v="Nielseniq do Brasil"/>
    <s v="Cliente FEE no POS"/>
    <s v="Latam Airlines Brasil"/>
    <n v="2971283451"/>
    <x v="44"/>
    <s v="-"/>
    <x v="94"/>
    <n v="0"/>
    <n v="450"/>
    <n v="0"/>
    <n v="13.24"/>
    <n v="0"/>
    <n v="67.16"/>
    <s v="Reserva importada por HubTravel"/>
    <s v="Verificação de bilhetes: Bilhete 2971283451 já sendo utilizado para este fornecedor."/>
    <x v="1"/>
    <x v="2"/>
    <s v="Bilhete Já Contabilizado"/>
    <x v="1"/>
    <s v="Qualidade dos dados"/>
    <s v="GRUPO KONTIK"/>
    <x v="3"/>
  </r>
  <r>
    <n v="22143953"/>
    <n v="23023663"/>
    <s v="ACC01"/>
    <x v="337"/>
    <d v="2025-07-02T13:01:03"/>
    <x v="1"/>
    <x v="3"/>
    <s v="ODUJUQ"/>
    <s v="SABRE"/>
    <s v="SILVA/LETICIA"/>
    <s v="Flavia Constanzi do Nascimento"/>
    <s v="CT"/>
    <d v="2025-05-06T16:05:00"/>
    <s v="ODUJUQ"/>
    <s v="-"/>
    <s v="ON LINE"/>
    <s v="Cartão de crédito"/>
    <s v="Cartão de crédito"/>
    <x v="3"/>
    <s v="N"/>
    <x v="62"/>
    <s v="Amway do Brasil"/>
    <s v="-"/>
    <s v="Latam Airlines Brasil"/>
    <n v="2872807033"/>
    <x v="51"/>
    <s v="-"/>
    <x v="292"/>
    <n v="55.65"/>
    <n v="242.13"/>
    <n v="0"/>
    <n v="0"/>
    <n v="0"/>
    <n v="0"/>
    <s v="Reserva importada por HubTravel"/>
    <s v="Verificação de bilhetes: Bilhete 2872807033 já sendo utilizado para este fornecedor."/>
    <x v="1"/>
    <x v="2"/>
    <s v="Bilhete Já Contabilizado"/>
    <x v="1"/>
    <s v="Qualidade dos dados"/>
    <s v="GRUPO KONTIK"/>
    <x v="3"/>
  </r>
  <r>
    <n v="22160436"/>
    <n v="23039242"/>
    <s v="ACC01"/>
    <x v="338"/>
    <d v="2025-07-02T13:01:04"/>
    <x v="1"/>
    <x v="3"/>
    <s v="HJJRTM"/>
    <s v="SABRE"/>
    <s v="SILVA/LETICIA"/>
    <s v="Flavia Constanzi do Nascimento"/>
    <s v="CT"/>
    <d v="2025-05-09T09:50:00"/>
    <s v="HJJRTM"/>
    <s v="-"/>
    <s v="ON LINE"/>
    <s v="Cartão de crédito"/>
    <s v="Cartão de crédito"/>
    <x v="3"/>
    <s v="N"/>
    <x v="62"/>
    <s v="Amway do Brasil"/>
    <s v="-"/>
    <s v="Latam Airlines Brasil"/>
    <n v="2872816055"/>
    <x v="51"/>
    <s v="-"/>
    <x v="293"/>
    <n v="0"/>
    <n v="187.62"/>
    <n v="0"/>
    <n v="0"/>
    <n v="0"/>
    <n v="0"/>
    <s v="Reserva importada por HubTravel"/>
    <s v="Verificação de bilhetes: Bilhete 2872816055 já sendo utilizado para este fornecedor."/>
    <x v="1"/>
    <x v="2"/>
    <s v="Bilhete Já Contabilizado"/>
    <x v="1"/>
    <s v="Qualidade dos dados"/>
    <s v="GRUPO KONTIK"/>
    <x v="3"/>
  </r>
  <r>
    <n v="22447503"/>
    <n v="23289549"/>
    <s v="ACC01"/>
    <x v="339"/>
    <d v="2025-07-01T16:51:07"/>
    <x v="0"/>
    <x v="4"/>
    <s v="WDALBT"/>
    <s v="SABRE"/>
    <s v="MATARAZZO/LUCILA FERREIRA"/>
    <s v="Itamar de Souza"/>
    <s v="Karen Aparecida Ferreira"/>
    <d v="2025-06-13T17:02:00"/>
    <s v="WDALBT"/>
    <s v="-"/>
    <s v="OFF LINE"/>
    <s v="Cartão de crédito"/>
    <s v="Cartão AMEX"/>
    <x v="3"/>
    <s v="N"/>
    <x v="63"/>
    <s v="Valentino"/>
    <s v="-"/>
    <s v="Latam Airlines Brasil"/>
    <n v="2971301399"/>
    <x v="4"/>
    <s v="-"/>
    <x v="294"/>
    <n v="120.57"/>
    <n v="0"/>
    <n v="0"/>
    <n v="120.57"/>
    <n v="0"/>
    <n v="0"/>
    <s v="Reserva importada por HubTravel"/>
    <s v="Verificação de bilhetes: Bilhete 2971301399 já sendo utilizado para este fornecedor."/>
    <x v="1"/>
    <x v="2"/>
    <s v="Bilhete Já Contabilizado"/>
    <x v="1"/>
    <s v="Qualidade dos dados"/>
    <s v="GRUPO KONTIK"/>
    <x v="3"/>
  </r>
  <r>
    <n v="22447505"/>
    <n v="23289551"/>
    <s v="ACC01"/>
    <x v="340"/>
    <d v="2025-07-01T16:51:06"/>
    <x v="0"/>
    <x v="4"/>
    <s v="JVBPNM"/>
    <s v="SABRE"/>
    <s v="MATARAZZO/LUCILA FERREIRA"/>
    <s v="Itamar de Souza"/>
    <s v="Karen Aparecida Ferreira"/>
    <d v="2025-06-13T16:57:00"/>
    <s v="JVBPNM"/>
    <s v="-"/>
    <s v="OFF LINE"/>
    <s v="?"/>
    <s v="TKT"/>
    <x v="3"/>
    <s v="N"/>
    <x v="63"/>
    <s v="Valentino"/>
    <s v="-"/>
    <s v="Latam Airlines Brasil"/>
    <n v="2971325668"/>
    <x v="4"/>
    <s v="-"/>
    <x v="94"/>
    <n v="0"/>
    <n v="38.200000000000003"/>
    <n v="0"/>
    <n v="38.200000000000003"/>
    <n v="0"/>
    <n v="0"/>
    <s v="Reserva importada por HubTravel"/>
    <s v="Verificação de bilhetes: Bilhete 2971325668 já sendo utilizado para este fornecedor."/>
    <x v="1"/>
    <x v="2"/>
    <s v="Bilhete Já Contabilizado"/>
    <x v="1"/>
    <s v="Qualidade dos dados"/>
    <s v="GRUPO KONTIK"/>
    <x v="3"/>
  </r>
  <r>
    <n v="22447507"/>
    <n v="23289554"/>
    <s v="ACC01"/>
    <x v="341"/>
    <d v="2025-07-01T16:51:04"/>
    <x v="0"/>
    <x v="4"/>
    <s v="JFXHOU"/>
    <s v="SABRE"/>
    <s v="FREITAS/PAULA"/>
    <s v="Itamar de Souza"/>
    <s v="Karen Aparecida Ferreira"/>
    <d v="2025-06-13T17:10:00"/>
    <s v="JFXHOU"/>
    <s v="-"/>
    <s v="OFF LINE"/>
    <s v="?"/>
    <s v="TKT"/>
    <x v="3"/>
    <s v="N"/>
    <x v="63"/>
    <s v="Valentino"/>
    <s v="-"/>
    <s v="Latam Airlines Brasil"/>
    <n v="2971325669"/>
    <x v="4"/>
    <s v="-"/>
    <x v="94"/>
    <n v="0"/>
    <n v="190.8"/>
    <n v="0"/>
    <n v="17.71"/>
    <n v="0"/>
    <n v="0"/>
    <s v="Reserva importada por HubTravel"/>
    <s v="Verificação de bilhetes: Bilhete 2971325669 já sendo utilizado para este fornecedor."/>
    <x v="1"/>
    <x v="2"/>
    <s v="Bilhete Já Contabilizado"/>
    <x v="1"/>
    <s v="Qualidade dos dados"/>
    <s v="GRUPO KONTIK"/>
    <x v="3"/>
  </r>
  <r>
    <n v="22483700"/>
    <n v="23318885"/>
    <s v="ACC01"/>
    <x v="342"/>
    <d v="2025-07-01T05:53:12"/>
    <x v="0"/>
    <x v="0"/>
    <s v="HINGRU"/>
    <s v="SABRE"/>
    <s v="LOPES COSTA/ALFREDO"/>
    <s v="Itamar de Souza"/>
    <s v="WS"/>
    <d v="2025-06-25T09:28:00"/>
    <s v="HINGRU"/>
    <s v="-"/>
    <s v="ON LINE"/>
    <s v="Cartão de crédito"/>
    <s v="Cartão de crédito"/>
    <x v="3"/>
    <s v="N"/>
    <x v="52"/>
    <s v="Nielseniq do Brasil"/>
    <s v="Cliente FEE no POS"/>
    <s v="Latam Airlines Brasil"/>
    <n v="2971384452"/>
    <x v="44"/>
    <s v="-"/>
    <x v="94"/>
    <n v="0"/>
    <n v="450"/>
    <n v="0"/>
    <n v="80.59"/>
    <n v="0"/>
    <n v="65.930000000000007"/>
    <s v="Reserva importada por HubTravel"/>
    <s v="Verificação de bilhetes: Bilhete 2971384452 já sendo utilizado para este fornecedor."/>
    <x v="1"/>
    <x v="2"/>
    <s v="Bilhete Já Contabilizado"/>
    <x v="1"/>
    <s v="Qualidade dos dados"/>
    <s v="GRUPO KONTIK"/>
    <x v="3"/>
  </r>
  <r>
    <n v="22491071"/>
    <n v="23325494"/>
    <s v="ACC01"/>
    <x v="343"/>
    <d v="2025-07-02T05:43:57"/>
    <x v="1"/>
    <x v="0"/>
    <s v="YVKMRV"/>
    <s v="SABRE"/>
    <s v="ROSA/JONATHAS MATHEUS"/>
    <s v="Itamar de Souza"/>
    <s v="WS"/>
    <d v="2025-07-01T00:00:00"/>
    <s v="YVKMRV"/>
    <s v="-"/>
    <s v="ON LINE"/>
    <s v="Cartão de crédito"/>
    <s v="Cartão de crédito"/>
    <x v="3"/>
    <s v="N"/>
    <x v="52"/>
    <s v="Nielseniq do Brasil"/>
    <s v="Cliente FEE no POS"/>
    <s v="Latam Airlines Brasil"/>
    <n v="2971409598"/>
    <x v="44"/>
    <s v="-"/>
    <x v="94"/>
    <n v="0"/>
    <n v="450"/>
    <n v="0"/>
    <n v="67.27"/>
    <n v="0"/>
    <n v="65.489999999999995"/>
    <s v="Reserva importada por HubTravel"/>
    <s v="Verificação de bilhetes: Bilhete 2971409598 já sendo utilizado para este fornecedor."/>
    <x v="1"/>
    <x v="2"/>
    <s v="Bilhete Já Contabilizado"/>
    <x v="1"/>
    <s v="Qualidade dos dados"/>
    <s v="GRUPO KONTIK"/>
    <x v="3"/>
  </r>
  <r>
    <n v="22491081"/>
    <n v="23325504"/>
    <s v="ACC01"/>
    <x v="344"/>
    <d v="2025-07-02T05:45:26"/>
    <x v="1"/>
    <x v="0"/>
    <s v="UPLRUC"/>
    <s v="SABRE"/>
    <s v="ROSA/JONATHAS MATHEUS"/>
    <s v="Itamar de Souza"/>
    <s v="WS"/>
    <d v="2025-06-24T13:39:00"/>
    <s v="UPLRUC"/>
    <s v="-"/>
    <s v="ON LINE"/>
    <s v="Cartão de crédito"/>
    <s v="Cartão de crédito"/>
    <x v="3"/>
    <s v="N"/>
    <x v="52"/>
    <s v="Nielseniq do Brasil"/>
    <s v="Cliente FEE no POS"/>
    <s v="Latam Airlines Brasil"/>
    <n v="2971360839"/>
    <x v="44"/>
    <s v="-"/>
    <x v="94"/>
    <n v="0"/>
    <n v="250.95"/>
    <n v="0"/>
    <n v="0"/>
    <n v="0"/>
    <n v="66.260000000000005"/>
    <s v="Reserva importada por HubTravel"/>
    <s v="Verificação de bilhetes: Bilhete 2971360839 já sendo utilizado para este fornecedor."/>
    <x v="1"/>
    <x v="2"/>
    <s v="Bilhete Já Contabilizado"/>
    <x v="1"/>
    <s v="Qualidade dos dados"/>
    <s v="GRUPO KONTIK"/>
    <x v="3"/>
  </r>
  <r>
    <n v="22481634"/>
    <n v="23316880"/>
    <s v="ACC01"/>
    <x v="345"/>
    <d v="2025-07-01T08:51:35"/>
    <x v="0"/>
    <x v="0"/>
    <s v="HZYVNY"/>
    <s v="SABRE"/>
    <s v="AGAPITO/RUI"/>
    <s v="Beatrys Ferreira Rocha"/>
    <s v="WS"/>
    <d v="2025-06-20T00:00:00"/>
    <s v="HZYVNY"/>
    <s v="-"/>
    <s v="ON LINE"/>
    <s v="Invoice"/>
    <s v="Faturado"/>
    <x v="3"/>
    <s v="N"/>
    <x v="52"/>
    <s v="Nielseniq do Brasil"/>
    <s v="Cliente FEE no POS"/>
    <s v="Latam Airlines Brasil"/>
    <n v="2971337320"/>
    <x v="44"/>
    <s v="-"/>
    <x v="295"/>
    <n v="55.65"/>
    <n v="251.66"/>
    <n v="0"/>
    <n v="55.65"/>
    <n v="0"/>
    <n v="0"/>
    <s v="Reserva importada por HubTravel"/>
    <s v="Verificação de bilhetes: Bilhete 2971337320 já sendo utilizado para este fornecedor."/>
    <x v="1"/>
    <x v="2"/>
    <s v="Bilhete Já Contabilizado"/>
    <x v="1"/>
    <s v="Qualidade dos dados"/>
    <s v="GRUPO KONTIK"/>
    <x v="3"/>
  </r>
  <r>
    <n v="22418185"/>
    <n v="23266826"/>
    <s v="ACC01"/>
    <x v="346"/>
    <d v="2025-07-02T16:05:41"/>
    <x v="1"/>
    <x v="5"/>
    <s v="NEIKQC"/>
    <s v="SABRE"/>
    <s v="ZANOW E SILVA/RAMON RENAN"/>
    <s v="Beatrys Ferreira Rocha"/>
    <s v="GABRIEL ALVES MOURA"/>
    <d v="2025-06-18T00:00:00"/>
    <s v="NEIKQC"/>
    <s v="-"/>
    <s v="OFF LINE"/>
    <s v="?"/>
    <s v="TKT"/>
    <x v="3"/>
    <s v="N"/>
    <x v="64"/>
    <s v="Shell"/>
    <s v="-"/>
    <s v="Latam Airlines Brasil"/>
    <n v="2971345691"/>
    <x v="52"/>
    <s v="-"/>
    <x v="94"/>
    <n v="0"/>
    <n v="450"/>
    <n v="0"/>
    <n v="22.93"/>
    <n v="0"/>
    <n v="0"/>
    <s v="Reserva importada por HubTravel"/>
    <s v="Verificação de bilhetes: Bilhete 2971345691 já sendo utilizado para este fornecedor."/>
    <x v="1"/>
    <x v="2"/>
    <s v="Bilhete Já Contabilizado"/>
    <x v="1"/>
    <s v="Qualidade dos dados"/>
    <s v="GRUPO KONTIK"/>
    <x v="3"/>
  </r>
  <r>
    <n v="22389045"/>
    <n v="23241795"/>
    <s v="ACC01"/>
    <x v="347"/>
    <d v="2025-07-02T16:05:37"/>
    <x v="1"/>
    <x v="5"/>
    <s v="DDKIBH"/>
    <s v="SABRE"/>
    <s v="GALGOUL/DANIEL BRETAS"/>
    <s v="Itamar de Souza"/>
    <s v="WS"/>
    <d v="2025-06-12T00:00:00"/>
    <s v="DDKIBH"/>
    <s v="-"/>
    <s v="OFF LINE"/>
    <s v="Invoice"/>
    <s v="Faturado"/>
    <x v="3"/>
    <s v="N"/>
    <x v="64"/>
    <s v="Shell"/>
    <s v="-"/>
    <s v="Latam Airlines Brasil"/>
    <n v="2971180817"/>
    <x v="52"/>
    <s v="-"/>
    <x v="296"/>
    <n v="120.57"/>
    <n v="0"/>
    <n v="0"/>
    <n v="120.57"/>
    <n v="0"/>
    <n v="0"/>
    <s v="Reserva importada por HubTravel"/>
    <s v="Verificação de bilhetes: Bilhete 2971180817 já sendo utilizado para este fornecedor."/>
    <x v="1"/>
    <x v="2"/>
    <s v="Bilhete Já Contabilizado"/>
    <x v="1"/>
    <s v="Qualidade dos dados"/>
    <s v="GRUPO KONTIK"/>
    <x v="3"/>
  </r>
  <r>
    <n v="22362143"/>
    <n v="23216169"/>
    <s v="ACC01"/>
    <x v="348"/>
    <d v="2025-07-02T16:05:35"/>
    <x v="1"/>
    <x v="6"/>
    <s v="WRJJJZ"/>
    <s v="SABRE"/>
    <s v="CAIXETA/RODRIGO ROMAO BUENO"/>
    <s v="Beatrys Ferreira Rocha"/>
    <s v="WS"/>
    <d v="2025-06-09T10:31:00"/>
    <s v="WRJJJZ"/>
    <s v="-"/>
    <s v="ON LINE"/>
    <s v="?"/>
    <s v="TKT"/>
    <x v="3"/>
    <s v="N"/>
    <x v="64"/>
    <s v="Shell"/>
    <s v="-"/>
    <s v="Latam Airlines Brasil"/>
    <n v="2971283492"/>
    <x v="52"/>
    <s v="-"/>
    <x v="94"/>
    <n v="0"/>
    <n v="450"/>
    <n v="0"/>
    <n v="62.7"/>
    <n v="0"/>
    <n v="0"/>
    <s v="Reserva importada por HubTravel"/>
    <s v="Verificação de bilhetes: Bilhete 2971283492 já sendo utilizado para este fornecedor."/>
    <x v="1"/>
    <x v="2"/>
    <s v="Bilhete Já Contabilizado"/>
    <x v="1"/>
    <s v="Qualidade dos dados"/>
    <s v="GRUPO KONTIK"/>
    <x v="3"/>
  </r>
  <r>
    <n v="22480918"/>
    <n v="23316236"/>
    <s v="ACC01"/>
    <x v="349"/>
    <d v="2025-07-02T16:05:49"/>
    <x v="1"/>
    <x v="0"/>
    <s v="GVMSUD"/>
    <s v="SABRE"/>
    <s v="SANTA IZABEL/CARLOS HENRIQUE"/>
    <s v="Flavia Constanzi do Nascimento"/>
    <s v="Vanessa Pereira Ribeiro Carlos"/>
    <d v="2025-06-06T12:09:00"/>
    <s v="EMAIL"/>
    <s v="-"/>
    <s v="OFF LINE"/>
    <s v="?"/>
    <s v="TKT"/>
    <x v="3"/>
    <s v="N"/>
    <x v="64"/>
    <s v="Shell"/>
    <s v="-"/>
    <s v="Latam Airlines Brasil"/>
    <n v="9768630000"/>
    <x v="52"/>
    <s v="-"/>
    <x v="94"/>
    <n v="82.76"/>
    <n v="84.59"/>
    <n v="0"/>
    <n v="82.76"/>
    <n v="0"/>
    <n v="0"/>
    <s v="Reserva importada por HubTravel"/>
    <s v="Falta informar o status no trecho da accounting aérea (Bilhete: 9768630000)"/>
    <x v="1"/>
    <x v="8"/>
    <s v="Status do trecho/Trecho"/>
    <x v="0"/>
    <s v="Qualidade dos dados"/>
    <s v="KONTIK BUSINESS TRAVEL"/>
    <x v="6"/>
  </r>
  <r>
    <n v="22480918"/>
    <n v="23316237"/>
    <s v="ACC02"/>
    <x v="349"/>
    <d v="2025-07-02T16:05:49"/>
    <x v="1"/>
    <x v="0"/>
    <s v="GVMSUD"/>
    <s v="SABRE"/>
    <s v="SANTA IZABEL/CARLOS HENRIQUE"/>
    <s v="Flavia Constanzi do Nascimento"/>
    <s v="Vanessa Pereira Ribeiro Carlos"/>
    <d v="2025-06-06T12:09:00"/>
    <s v="EMAIL"/>
    <s v="-"/>
    <s v="OFF LINE"/>
    <s v="?"/>
    <s v="TKT"/>
    <x v="3"/>
    <s v="N"/>
    <x v="64"/>
    <s v="Shell"/>
    <s v="-"/>
    <s v="Latam Airlines Brasil"/>
    <n v="9768630000"/>
    <x v="52"/>
    <s v="-"/>
    <x v="94"/>
    <n v="0"/>
    <n v="0"/>
    <n v="0"/>
    <n v="0"/>
    <n v="0"/>
    <n v="0"/>
    <s v="Reserva importada por HubTravel"/>
    <s v="Falta informar o status no trecho da accounting aérea (Bilhete: 9768630000)"/>
    <x v="1"/>
    <x v="8"/>
    <s v="Status do trecho/Trecho"/>
    <x v="0"/>
    <s v="Qualidade dos dados"/>
    <s v="KONTIK BUSINESS TRAVEL"/>
    <x v="6"/>
  </r>
  <r>
    <n v="22490938"/>
    <n v="23325382"/>
    <s v="ACC01"/>
    <x v="350"/>
    <d v="2025-07-02T16:05:54"/>
    <x v="1"/>
    <x v="0"/>
    <s v="WFDLXQ"/>
    <s v="SABRE"/>
    <s v="RODRIGUES/FLAVIO OFUGI"/>
    <s v="Itamar de Souza"/>
    <s v="Vanessa Pereira Ribeiro Carlos"/>
    <d v="2025-07-01T09:07:00"/>
    <s v="EMAIL"/>
    <s v="-"/>
    <s v="OFF LINE"/>
    <s v="?"/>
    <s v="TKT"/>
    <x v="3"/>
    <s v="N"/>
    <x v="64"/>
    <s v="Shell"/>
    <s v="-"/>
    <s v="Latam Airlines Brasil"/>
    <n v="2971409603"/>
    <x v="52"/>
    <s v="-"/>
    <x v="94"/>
    <n v="0"/>
    <n v="450"/>
    <n v="0"/>
    <n v="0"/>
    <n v="0"/>
    <n v="0"/>
    <s v="Reserva importada por HubTravel"/>
    <s v="Verificação de bilhetes: Bilhete 2971409603 já sendo utilizado para este fornecedor."/>
    <x v="1"/>
    <x v="2"/>
    <s v="Bilhete Já Contabilizado"/>
    <x v="1"/>
    <s v="Qualidade dos dados"/>
    <s v="GRUPO KONTIK"/>
    <x v="3"/>
  </r>
  <r>
    <n v="22312782"/>
    <n v="23169554"/>
    <s v="ACC01"/>
    <x v="351"/>
    <d v="2025-07-02T16:05:29"/>
    <x v="1"/>
    <x v="6"/>
    <s v="LUXNVX"/>
    <s v="SABRE"/>
    <s v="RODRIGUES/FLAVIO OFUGI"/>
    <s v="Beatrys Ferreira Rocha"/>
    <s v="Vanessa Pereira Ribeiro Carlos"/>
    <d v="2025-06-05T11:27:00"/>
    <s v="LUXNVX"/>
    <s v="-"/>
    <s v="OFF LINE"/>
    <s v="?"/>
    <s v="TKT"/>
    <x v="3"/>
    <s v="N"/>
    <x v="64"/>
    <s v="Shell"/>
    <s v="-"/>
    <s v="Latam Airlines Brasil"/>
    <n v="2971265028"/>
    <x v="52"/>
    <s v="-"/>
    <x v="94"/>
    <n v="0"/>
    <n v="450"/>
    <n v="0"/>
    <n v="0"/>
    <n v="0"/>
    <n v="0"/>
    <s v="Reserva importada por HubTravel"/>
    <s v="Verificação de bilhetes: Bilhete 2971265028 já sendo utilizado para este fornecedor."/>
    <x v="1"/>
    <x v="2"/>
    <s v="Bilhete Já Contabilizado"/>
    <x v="1"/>
    <s v="Qualidade dos dados"/>
    <s v="GRUPO KONTIK"/>
    <x v="3"/>
  </r>
  <r>
    <n v="22464566"/>
    <n v="23303796"/>
    <s v="ACC02"/>
    <x v="352"/>
    <d v="2025-06-27T10:36:35"/>
    <x v="2"/>
    <x v="2"/>
    <s v="YQJRDZ"/>
    <s v="SABRE"/>
    <s v="LEFEVRE/LAIS BRANDAO MS"/>
    <s v="Itamar de Souza"/>
    <s v="WS"/>
    <d v="2025-06-26T15:06:00"/>
    <s v="YQJRDZ"/>
    <s v="-"/>
    <s v="ON LINE"/>
    <s v="Invoice"/>
    <s v="Faturado"/>
    <x v="3"/>
    <s v="N"/>
    <x v="65"/>
    <s v="Chanel"/>
    <s v="-"/>
    <s v="Latam Airlines Brasil"/>
    <n v="2971384486"/>
    <x v="53"/>
    <s v="-"/>
    <x v="297"/>
    <n v="108.92"/>
    <n v="0"/>
    <n v="0"/>
    <n v="108.92"/>
    <n v="0"/>
    <n v="0"/>
    <s v="Reserva importada por HubTravel"/>
    <s v="Verificação de bilhetes: Bilhete 2971384486 já sendo utilizado para este fornecedor."/>
    <x v="1"/>
    <x v="2"/>
    <s v="Bilhete Já Contabilizado"/>
    <x v="1"/>
    <s v="Qualidade dos dados"/>
    <s v="GRUPO KONTIK"/>
    <x v="3"/>
  </r>
  <r>
    <n v="22442088"/>
    <n v="23285117"/>
    <s v="ACC01"/>
    <x v="353"/>
    <d v="2025-07-02T16:05:01"/>
    <x v="1"/>
    <x v="4"/>
    <s v="5AVNLJ"/>
    <s v="MANUAL"/>
    <s v="IKARI/BARBARA VIEIRA"/>
    <s v="Eliane da Silva Souza Paula"/>
    <s v="Itamar de Souza"/>
    <d v="2025-06-22T13:41:00"/>
    <s v="KLSUOD"/>
    <s v="-"/>
    <s v="OFF LINE"/>
    <s v="Cartão de crédito"/>
    <s v="Cartão AMEX"/>
    <x v="3"/>
    <s v="S"/>
    <x v="66"/>
    <s v="Adidas do Brasil Ltda"/>
    <s v="-"/>
    <s v="Latam Airlines Brasil"/>
    <n v="2872615135"/>
    <x v="4"/>
    <s v="-"/>
    <x v="298"/>
    <n v="104.89"/>
    <n v="0"/>
    <n v="0"/>
    <n v="0"/>
    <n v="0"/>
    <n v="0"/>
    <s v="Reserva importada por HubTravel"/>
    <s v="Verificação de bilhetes: Bilhete 2872615135 já sendo utilizado para este fornecedor."/>
    <x v="4"/>
    <x v="2"/>
    <s v="Bilhete Já Contabilizado"/>
    <x v="1"/>
    <s v="Qualidade dos dados"/>
    <s v="GRUPO KONTIK"/>
    <x v="3"/>
  </r>
  <r>
    <n v="22409947"/>
    <n v="23259408"/>
    <s v="ACC01"/>
    <x v="354"/>
    <d v="2025-06-18T17:06:11"/>
    <x v="5"/>
    <x v="5"/>
    <s v="NGMNYD1"/>
    <s v="TMS"/>
    <s v="PEDRO AURELIO PESSOA FILHO"/>
    <s v="Jennifer dos Santos Guedes de Oliveira"/>
    <s v="Jennifer dos Santos Guedes de Oliveira"/>
    <d v="2025-06-16T18:25:00"/>
    <n v="4254"/>
    <s v="-"/>
    <s v="OFF LINE"/>
    <s v="Cartão de crédito"/>
    <s v="Cartão de crédito"/>
    <x v="3"/>
    <s v="N"/>
    <x v="67"/>
    <s v="Mattos Filho"/>
    <s v="-"/>
    <s v="Latam Airlines Brasil"/>
    <n v="2971276059"/>
    <x v="54"/>
    <s v="-"/>
    <x v="299"/>
    <n v="0.06"/>
    <n v="0"/>
    <n v="0"/>
    <n v="0"/>
    <n v="0"/>
    <n v="0"/>
    <s v="Reserva importada do Sistema TMS. OS: 4254"/>
    <s v="Verificação de bilhetes: Bilhete 2971276059 já sendo utilizado para este fornecedor."/>
    <x v="0"/>
    <x v="2"/>
    <s v="Bilhete Já Contabilizado"/>
    <x v="1"/>
    <s v="Qualidade dos dados"/>
    <s v="GRUPO KONTIK"/>
    <x v="3"/>
  </r>
  <r>
    <n v="22471716"/>
    <n v="23309467"/>
    <s v="ACC01"/>
    <x v="355"/>
    <d v="2025-06-28T13:31:13"/>
    <x v="2"/>
    <x v="2"/>
    <s v="EBBNAS"/>
    <s v="TMS"/>
    <s v="GLAUCO FERREIRA"/>
    <s v="Poliana Cardoso da Silva"/>
    <s v="Poliana Cardoso da Silva"/>
    <d v="2025-06-26T12:42:00"/>
    <n v="3159"/>
    <s v="-"/>
    <s v="OFF LINE"/>
    <s v="Cartão de crédito"/>
    <s v="Cartão de crédito"/>
    <x v="3"/>
    <s v="N"/>
    <x v="29"/>
    <s v="Epson"/>
    <s v="-"/>
    <s v="Latam Airlines Brasil"/>
    <n v="2971351393"/>
    <x v="10"/>
    <s v="-"/>
    <x v="300"/>
    <n v="307.58"/>
    <n v="0"/>
    <n v="0"/>
    <n v="0"/>
    <n v="0"/>
    <n v="0"/>
    <s v="Reserva importada do Sistema TMS. OS: 3159"/>
    <s v="Verificação de bilhetes: Bilhete 2971351393 já sendo utilizado para este fornecedor."/>
    <x v="0"/>
    <x v="2"/>
    <s v="Bilhete Já Contabilizado"/>
    <x v="1"/>
    <s v="Qualidade dos dados"/>
    <s v="GRUPO KONTIK"/>
    <x v="3"/>
  </r>
  <r>
    <n v="22471718"/>
    <n v="23309468"/>
    <s v="ACC01"/>
    <x v="356"/>
    <d v="2025-06-28T13:31:15"/>
    <x v="2"/>
    <x v="2"/>
    <s v="OPRKFX"/>
    <s v="TMS"/>
    <s v="GLAUCO FERREIRA"/>
    <s v="Poliana Cardoso da Silva"/>
    <s v="Poliana Cardoso da Silva"/>
    <d v="2025-06-26T12:45:00"/>
    <n v="3158"/>
    <s v="-"/>
    <s v="OFF LINE"/>
    <s v="Cartão de crédito"/>
    <s v="Cartão de crédito"/>
    <x v="3"/>
    <s v="N"/>
    <x v="29"/>
    <s v="Epson"/>
    <s v="-"/>
    <s v="Latam Airlines Brasil"/>
    <n v="2971371906"/>
    <x v="10"/>
    <s v="-"/>
    <x v="301"/>
    <n v="475.36"/>
    <n v="0"/>
    <n v="0"/>
    <n v="0"/>
    <n v="0"/>
    <n v="0"/>
    <s v="Reserva importada do Sistema TMS. OS: 3158"/>
    <s v="Verificação de bilhetes: Bilhete 2971371906 já sendo utilizado para este fornecedor."/>
    <x v="0"/>
    <x v="2"/>
    <s v="Bilhete Já Contabilizado"/>
    <x v="1"/>
    <s v="Qualidade dos dados"/>
    <s v="GRUPO KONTIK"/>
    <x v="3"/>
  </r>
  <r>
    <n v="22372984"/>
    <n v="23226698"/>
    <s v="ACC01"/>
    <x v="357"/>
    <d v="2025-06-18T17:02:15"/>
    <x v="5"/>
    <x v="5"/>
    <s v="JNAKHR"/>
    <s v="TMS"/>
    <s v="ANTONIO SANTOS"/>
    <s v="Poliana Cardoso da Silva"/>
    <s v="Poliana Cardoso da Silva"/>
    <d v="2025-06-10T09:26:00"/>
    <n v="3028"/>
    <s v="-"/>
    <s v="OFF LINE"/>
    <s v="Cartão de crédito"/>
    <s v="Cartão de crédito"/>
    <x v="3"/>
    <s v="N"/>
    <x v="29"/>
    <s v="Epson"/>
    <s v="-"/>
    <s v="Latam Airlines Brasil"/>
    <n v="2971263281"/>
    <x v="10"/>
    <s v="-"/>
    <x v="302"/>
    <n v="372.92"/>
    <n v="0"/>
    <n v="0"/>
    <n v="0"/>
    <n v="0"/>
    <n v="0"/>
    <s v="Reserva importada do Sistema TMS. OS: 3028"/>
    <s v="Verificação de bilhetes: Bilhete 2971263281 já sendo utilizado para este fornecedor."/>
    <x v="0"/>
    <x v="2"/>
    <s v="Bilhete Já Contabilizado"/>
    <x v="1"/>
    <s v="Qualidade dos dados"/>
    <s v="GRUPO KONTIK"/>
    <x v="3"/>
  </r>
  <r>
    <n v="22421418"/>
    <n v="23269849"/>
    <s v="ACC01"/>
    <x v="358"/>
    <d v="2025-06-19T01:45:52"/>
    <x v="4"/>
    <x v="4"/>
    <s v="AFWVQD0"/>
    <s v="TMS"/>
    <s v="GABRIELE WOLTER"/>
    <s v="Poliana Cardoso da Silva"/>
    <s v="Poliana Cardoso da Silva"/>
    <d v="2025-06-17T17:36:00"/>
    <n v="3110"/>
    <s v="-"/>
    <s v="OFF LINE"/>
    <s v="Cartão de crédito"/>
    <s v="Cartão de crédito"/>
    <x v="3"/>
    <s v="N"/>
    <x v="29"/>
    <s v="Epson"/>
    <s v="-"/>
    <s v="Latam Airlines Brasil"/>
    <n v="2971325774"/>
    <x v="10"/>
    <s v="-"/>
    <x v="303"/>
    <n v="0.01"/>
    <n v="0"/>
    <n v="0"/>
    <n v="0"/>
    <n v="0"/>
    <n v="0"/>
    <s v="Reserva importada do Sistema TMS. OS: 3110"/>
    <s v="Verificação de bilhetes: Bilhete 2971325774 já sendo utilizado para este fornecedor."/>
    <x v="0"/>
    <x v="2"/>
    <s v="Bilhete Já Contabilizado"/>
    <x v="1"/>
    <s v="Qualidade dos dados"/>
    <s v="GRUPO KONTIK"/>
    <x v="3"/>
  </r>
  <r>
    <n v="22421421"/>
    <n v="23269851"/>
    <s v="ACC01"/>
    <x v="359"/>
    <d v="2025-06-19T01:45:53"/>
    <x v="4"/>
    <x v="4"/>
    <s v="MCXTBN0"/>
    <s v="TMS"/>
    <s v="MATHEUS ÁVILA"/>
    <s v="Poliana Cardoso da Silva"/>
    <s v="Poliana Cardoso da Silva"/>
    <d v="2025-06-18T09:30:00"/>
    <n v="3109"/>
    <s v="-"/>
    <s v="OFF LINE"/>
    <s v="Cartão de crédito"/>
    <s v="Cartão de crédito"/>
    <x v="3"/>
    <s v="N"/>
    <x v="29"/>
    <s v="Epson"/>
    <s v="-"/>
    <s v="Latam Airlines Brasil"/>
    <n v="2971325776"/>
    <x v="10"/>
    <s v="-"/>
    <x v="303"/>
    <n v="0.01"/>
    <n v="0"/>
    <n v="0"/>
    <n v="0"/>
    <n v="0"/>
    <n v="0"/>
    <s v="Reserva importada do Sistema TMS. OS: 3109"/>
    <s v="Verificação de bilhetes: Bilhete 2971325776 já sendo utilizado para este fornecedor."/>
    <x v="0"/>
    <x v="2"/>
    <s v="Bilhete Já Contabilizado"/>
    <x v="1"/>
    <s v="Qualidade dos dados"/>
    <s v="GRUPO KONTIK"/>
    <x v="3"/>
  </r>
  <r>
    <n v="22421425"/>
    <n v="23269853"/>
    <s v="ACC01"/>
    <x v="360"/>
    <d v="2025-06-19T01:45:55"/>
    <x v="4"/>
    <x v="4"/>
    <s v="MUZQPW0"/>
    <s v="TMS"/>
    <s v="ARNALDO BERGER"/>
    <s v="Poliana Cardoso da Silva"/>
    <s v="Poliana Cardoso da Silva"/>
    <d v="2025-06-17T17:33:00"/>
    <n v="3108"/>
    <s v="-"/>
    <s v="OFF LINE"/>
    <s v="Cartão de crédito"/>
    <s v="Cartão de crédito"/>
    <x v="3"/>
    <s v="N"/>
    <x v="29"/>
    <s v="Epson"/>
    <s v="-"/>
    <s v="Latam Airlines Brasil"/>
    <n v="2971325773"/>
    <x v="10"/>
    <s v="-"/>
    <x v="303"/>
    <n v="0"/>
    <n v="0"/>
    <n v="0"/>
    <n v="0"/>
    <n v="0"/>
    <n v="0"/>
    <s v="Reserva importada do Sistema TMS. OS: 3108"/>
    <s v="Verificação de bilhetes: Bilhete 2971325773 já sendo utilizado para este fornecedor."/>
    <x v="0"/>
    <x v="2"/>
    <s v="Bilhete Já Contabilizado"/>
    <x v="1"/>
    <s v="Qualidade dos dados"/>
    <s v="GRUPO KONTIK"/>
    <x v="3"/>
  </r>
  <r>
    <n v="22383735"/>
    <n v="23236951"/>
    <s v="ACC01"/>
    <x v="361"/>
    <d v="2025-06-18T17:05:35"/>
    <x v="5"/>
    <x v="5"/>
    <s v="COKVRO"/>
    <s v="TMS"/>
    <s v="HALIM NETO"/>
    <s v="Poliana Cardoso da Silva"/>
    <s v="Poliana Cardoso da Silva"/>
    <d v="2025-06-12T10:34:00"/>
    <n v="3063"/>
    <s v="-"/>
    <s v="OFF LINE"/>
    <s v="Cartão de crédito"/>
    <s v="Cartão de crédito"/>
    <x v="3"/>
    <s v="N"/>
    <x v="29"/>
    <s v="Epson"/>
    <s v="-"/>
    <s v="Latam Airlines Brasil"/>
    <n v="2971273822"/>
    <x v="10"/>
    <s v="-"/>
    <x v="304"/>
    <n v="0"/>
    <n v="0"/>
    <n v="0"/>
    <n v="0"/>
    <n v="0"/>
    <n v="0"/>
    <s v="Reserva importada do Sistema TMS. OS: 3063"/>
    <s v="Verificação de bilhetes: Bilhete 2971273822 já sendo utilizado para este fornecedor."/>
    <x v="0"/>
    <x v="2"/>
    <s v="Bilhete Já Contabilizado"/>
    <x v="1"/>
    <s v="Qualidade dos dados"/>
    <s v="GRUPO KONTIK"/>
    <x v="3"/>
  </r>
  <r>
    <n v="22052675"/>
    <n v="22934940"/>
    <s v="ACC01"/>
    <x v="362"/>
    <d v="2025-07-01T15:26:23"/>
    <x v="0"/>
    <x v="3"/>
    <s v="LCXIGJ1"/>
    <s v="TMS"/>
    <s v="MICAEL LUCAS NARCISO"/>
    <s v="Alexander Perez Alves"/>
    <s v="Alexander Perez Alves"/>
    <d v="2025-04-28T10:24:00"/>
    <n v="18154"/>
    <s v="-"/>
    <s v="OFF LINE"/>
    <s v="Invoice"/>
    <s v="Cartão convênio"/>
    <x v="3"/>
    <s v="N"/>
    <x v="30"/>
    <s v="Everymind"/>
    <s v="-"/>
    <s v="Latam Airlines Brasil"/>
    <n v="2229856489"/>
    <x v="25"/>
    <s v="-"/>
    <x v="305"/>
    <n v="0"/>
    <n v="0"/>
    <n v="0"/>
    <n v="0"/>
    <n v="0"/>
    <n v="0"/>
    <s v="Reserva importada do Sistema TMS. OS: 18154"/>
    <s v="Necessário cadastrar um contrato para o cliente &quot;&quot;"/>
    <x v="0"/>
    <x v="14"/>
    <s v="Análise Cadastro"/>
    <x v="0"/>
    <s v="Qualidade dos dados"/>
    <s v="GRUPO KONTIK"/>
    <x v="5"/>
  </r>
  <r>
    <n v="22323295"/>
    <n v="23179388"/>
    <s v="ACC01"/>
    <x v="363"/>
    <d v="2025-06-18T17:02:13"/>
    <x v="5"/>
    <x v="6"/>
    <s v="DWSYXK0"/>
    <s v="TMS"/>
    <s v="JIMMY BARRIENTOS TORREJON"/>
    <s v="JOSE ALEXANDRE SOARES CALDAS"/>
    <s v="JOSE ALEXANDRE SOARES CALDAS"/>
    <d v="2025-06-06T13:41:00"/>
    <n v="66521"/>
    <s v="-"/>
    <s v="OFF LINE"/>
    <s v="Cartão de crédito"/>
    <s v="Cartão AMEX"/>
    <x v="3"/>
    <s v="N"/>
    <x v="24"/>
    <s v="Oceanpact Servicos Maritimos"/>
    <s v="-"/>
    <s v="Latam Airlines Brasil"/>
    <n v="2971273767"/>
    <x v="21"/>
    <s v="-"/>
    <x v="306"/>
    <n v="0"/>
    <n v="0"/>
    <n v="0"/>
    <n v="0"/>
    <n v="0"/>
    <n v="0"/>
    <s v="Reserva importada do Sistema TMS. OS: 66521"/>
    <s v="Verificação de bilhetes: Bilhete 2971273767 já sendo utilizado para este fornecedor."/>
    <x v="0"/>
    <x v="2"/>
    <s v="Bilhete Já Contabilizado"/>
    <x v="1"/>
    <s v="Qualidade dos dados"/>
    <s v="GRUPO KONTIK"/>
    <x v="3"/>
  </r>
  <r>
    <n v="22470800"/>
    <n v="23308765"/>
    <s v="ACC01"/>
    <x v="364"/>
    <d v="2025-06-28T09:45:46"/>
    <x v="2"/>
    <x v="2"/>
    <s v="5BKU1C"/>
    <s v="TMS"/>
    <s v="MESA/HAROLD"/>
    <s v="Alexandre Isidio da Silva"/>
    <s v="Alexandre Isidio da Silva"/>
    <d v="2025-06-25T13:06:00"/>
    <n v="23181"/>
    <s v="-"/>
    <s v="OFF LINE"/>
    <s v="Cartão de crédito"/>
    <s v="Cartão de crédito"/>
    <x v="3"/>
    <s v="N"/>
    <x v="21"/>
    <s v="Enaex"/>
    <s v="-"/>
    <s v="Latam Airlines Brasil"/>
    <n v="3023308764"/>
    <x v="18"/>
    <s v="-"/>
    <x v="94"/>
    <n v="1549.88"/>
    <n v="0"/>
    <n v="0"/>
    <n v="0"/>
    <n v="0"/>
    <n v="0"/>
    <s v="Reserva importada do Sistema TMS. OS: 23181"/>
    <s v="Tarifa mínima não preenchida! (ACC01) Tarifa máxima não preenchida! (ACC01)"/>
    <x v="0"/>
    <x v="3"/>
    <s v="Falta de informação Gerencial"/>
    <x v="0"/>
    <s v="Qualidade dos dados"/>
    <s v="KONTIK BUSINESS TRAVEL"/>
    <x v="2"/>
  </r>
  <r>
    <n v="22458159"/>
    <n v="23298257"/>
    <s v="ACC01"/>
    <x v="365"/>
    <d v="2025-06-26T04:01:08"/>
    <x v="2"/>
    <x v="2"/>
    <s v="JRRILO"/>
    <s v="TMS"/>
    <s v="BRUNO SCHMIDT"/>
    <s v="Alexandre Isidio da Silva"/>
    <s v="Alexandre Isidio da Silva"/>
    <d v="2025-06-23T15:50:00"/>
    <n v="23193"/>
    <s v="-"/>
    <s v="OFF LINE"/>
    <s v="Cartão de crédito"/>
    <s v="Cartão de crédito"/>
    <x v="3"/>
    <s v="N"/>
    <x v="21"/>
    <s v="Enaex"/>
    <s v="-"/>
    <s v="Latam Airlines Brasil"/>
    <n v="2971337337"/>
    <x v="18"/>
    <s v="-"/>
    <x v="307"/>
    <n v="316.77"/>
    <n v="0"/>
    <n v="0"/>
    <n v="0"/>
    <n v="0"/>
    <n v="0"/>
    <s v="Reserva importada do Sistema TMS. OS: 23193"/>
    <s v="Verificação de bilhetes: Bilhete 2971337337 já sendo utilizado para este fornecedor."/>
    <x v="0"/>
    <x v="2"/>
    <s v="Bilhete Já Contabilizado"/>
    <x v="1"/>
    <s v="Qualidade dos dados"/>
    <s v="GRUPO KONTIK"/>
    <x v="3"/>
  </r>
  <r>
    <n v="22503842"/>
    <n v="23336597"/>
    <s v="ACC01"/>
    <x v="366"/>
    <d v="2025-07-03T12:21:13"/>
    <x v="1"/>
    <x v="1"/>
    <s v="JRRILO1"/>
    <s v="TMS"/>
    <s v="BRUNO SCHMIDT"/>
    <s v="Alexandre Isidio da Silva"/>
    <s v="Alexandre Isidio da Silva"/>
    <d v="2025-07-03T11:34:00"/>
    <n v="23528"/>
    <s v="-"/>
    <s v="OFF LINE"/>
    <s v="Cartão de crédito"/>
    <s v="Cartão de crédito"/>
    <x v="3"/>
    <s v="N"/>
    <x v="21"/>
    <s v="Enaex"/>
    <s v="-"/>
    <s v="Latam Airlines Brasil"/>
    <n v="2971337337"/>
    <x v="18"/>
    <s v="-"/>
    <x v="307"/>
    <n v="316.77"/>
    <n v="0"/>
    <n v="0"/>
    <n v="0"/>
    <n v="0"/>
    <n v="0"/>
    <s v="Reserva importada do Sistema TMS. OS: 23528"/>
    <s v="Verificação de bilhetes: Bilhete 2971337337 já sendo utilizado para este fornecedor."/>
    <x v="0"/>
    <x v="2"/>
    <s v="Bilhete Já Contabilizado"/>
    <x v="1"/>
    <s v="Qualidade dos dados"/>
    <s v="GRUPO KONTIK"/>
    <x v="3"/>
  </r>
  <r>
    <n v="22463693"/>
    <n v="23302903"/>
    <s v="ACC01"/>
    <x v="367"/>
    <d v="2025-06-27T03:15:41"/>
    <x v="2"/>
    <x v="2"/>
    <s v="5BDKY1"/>
    <s v="TMS"/>
    <s v="PORCINO/ANA"/>
    <s v="Ellen da Conceicao"/>
    <s v="Ellen da Conceicao"/>
    <d v="2025-06-26T12:15:00"/>
    <n v="73517"/>
    <s v="-"/>
    <s v="OFF LINE"/>
    <s v="Invoice"/>
    <s v="Faturado"/>
    <x v="3"/>
    <s v="N"/>
    <x v="27"/>
    <s v="Ache Laboratorios Farmaceuticos Sa"/>
    <s v="-"/>
    <s v="Latam Airlines Brasil"/>
    <n v="3023302894"/>
    <x v="23"/>
    <s v="-"/>
    <x v="94"/>
    <n v="0"/>
    <n v="0"/>
    <n v="0"/>
    <n v="0"/>
    <n v="0"/>
    <n v="0"/>
    <s v="Reserva importada do Sistema TMS. OS: 73517"/>
    <s v="Empenho/departamento não preenchido! (ACC01)"/>
    <x v="0"/>
    <x v="12"/>
    <s v="Falta de informação Gerencial"/>
    <x v="0"/>
    <s v="Qualidade dos dados"/>
    <s v="KONTIK BUSINESS TRAVEL"/>
    <x v="2"/>
  </r>
  <r>
    <n v="22463694"/>
    <n v="23302904"/>
    <s v="ACC01"/>
    <x v="367"/>
    <d v="2025-06-27T03:15:42"/>
    <x v="2"/>
    <x v="2"/>
    <s v="5BVKYA"/>
    <s v="TMS"/>
    <s v="PORCINO/ANA"/>
    <s v="Ellen da Conceicao"/>
    <s v="Ellen da Conceicao"/>
    <d v="2025-06-26T12:15:00"/>
    <n v="73517"/>
    <s v="-"/>
    <s v="OFF LINE"/>
    <s v="Invoice"/>
    <s v="Faturado"/>
    <x v="3"/>
    <s v="N"/>
    <x v="27"/>
    <s v="Ache Laboratorios Farmaceuticos Sa"/>
    <s v="-"/>
    <s v="Latam Airlines Brasil"/>
    <n v="3023302895"/>
    <x v="23"/>
    <s v="-"/>
    <x v="94"/>
    <n v="0"/>
    <n v="0"/>
    <n v="0"/>
    <n v="0"/>
    <n v="0"/>
    <n v="0"/>
    <s v="Reserva importada do Sistema TMS. OS: 73517"/>
    <s v="Empenho/departamento não preenchido! (ACC01)"/>
    <x v="0"/>
    <x v="12"/>
    <s v="Falta de informação Gerencial"/>
    <x v="0"/>
    <s v="Qualidade dos dados"/>
    <s v="KONTIK BUSINESS TRAVEL"/>
    <x v="2"/>
  </r>
  <r>
    <n v="22444582"/>
    <n v="23287447"/>
    <s v="ACC01"/>
    <x v="368"/>
    <d v="2025-06-23T17:55:16"/>
    <x v="4"/>
    <x v="4"/>
    <s v="UYRMMI1"/>
    <s v="TMS"/>
    <s v="PRISCILA AGUIAR"/>
    <s v="Leticia Jesus Vital"/>
    <s v="Leticia Jesus Vital"/>
    <d v="2025-06-23T10:17:00"/>
    <n v="73034"/>
    <s v="-"/>
    <s v="OFF LINE"/>
    <s v="Cartão de crédito"/>
    <s v="Cartão de crédito"/>
    <x v="3"/>
    <s v="N"/>
    <x v="27"/>
    <s v="Ache Laboratorios Farmaceuticos Sa"/>
    <s v="-"/>
    <s v="Latam Airlines Brasil"/>
    <n v="2971285317"/>
    <x v="23"/>
    <s v="-"/>
    <x v="308"/>
    <n v="450"/>
    <n v="0"/>
    <n v="0"/>
    <n v="0"/>
    <n v="0"/>
    <n v="0"/>
    <s v="Reserva importada do Sistema TMS. OS: 73034"/>
    <s v="Pnr já existente. A duplicidade de rloc é permitida apenas 6 meses após o último pnr emitido"/>
    <x v="0"/>
    <x v="5"/>
    <s v="Campo RLOC"/>
    <x v="1"/>
    <s v="Qualidade dos dados"/>
    <s v="GRUPO KONTIK"/>
    <x v="3"/>
  </r>
  <r>
    <n v="22315250"/>
    <n v="23172014"/>
    <s v="ACC01"/>
    <x v="369"/>
    <d v="2025-06-18T17:02:07"/>
    <x v="5"/>
    <x v="6"/>
    <s v="OXVERQ"/>
    <s v="TMS"/>
    <s v="ANDRE LIMA"/>
    <s v="JOSE ALEXANDRE SOARES CALDAS"/>
    <s v="JOSE ALEXANDRE SOARES CALDAS"/>
    <d v="2025-06-05T14:37:00"/>
    <n v="66124"/>
    <s v="-"/>
    <s v="OFF LINE"/>
    <s v="Cartão de crédito"/>
    <s v="Cartão AMEX"/>
    <x v="3"/>
    <s v="N"/>
    <x v="24"/>
    <s v="Oceanpact Geociencias"/>
    <s v="-"/>
    <s v="Latam Airlines Brasil"/>
    <n v="2971261663"/>
    <x v="21"/>
    <s v="-"/>
    <x v="309"/>
    <n v="1186.67"/>
    <n v="0"/>
    <n v="0"/>
    <n v="0"/>
    <n v="0"/>
    <n v="0"/>
    <s v="Reserva importada do Sistema TMS. OS: 66124"/>
    <s v="Verificação de bilhetes: Bilhete 2971261663 já sendo utilizado para este fornecedor."/>
    <x v="0"/>
    <x v="2"/>
    <s v="Bilhete Já Contabilizado"/>
    <x v="1"/>
    <s v="Qualidade dos dados"/>
    <s v="GRUPO KONTIK"/>
    <x v="3"/>
  </r>
  <r>
    <n v="22501447"/>
    <n v="23334725"/>
    <s v="ACC01"/>
    <x v="370"/>
    <d v="2025-07-03T00:21:06"/>
    <x v="1"/>
    <x v="1"/>
    <s v="OZRWTA"/>
    <s v="TMS"/>
    <s v="MICHEL MORAIS"/>
    <s v="Tms"/>
    <s v="Tms"/>
    <d v="2025-07-02T18:54:00"/>
    <n v="92"/>
    <s v="-"/>
    <s v="ON LINE"/>
    <s v="Cartão de crédito"/>
    <s v="Cartão AMEX"/>
    <x v="3"/>
    <s v="N"/>
    <x v="37"/>
    <s v="Pepsico do Brasil Industria e Comercio de Alimentos Ltda."/>
    <s v="-"/>
    <s v="Latam Airlines Brasil"/>
    <n v="2971427051"/>
    <x v="31"/>
    <s v="-"/>
    <x v="310"/>
    <n v="77.8"/>
    <n v="0"/>
    <n v="221.87"/>
    <n v="0"/>
    <n v="0"/>
    <n v="0"/>
    <s v="Reserva importada do Sistema TMS. OS: 92"/>
    <s v="Finalidade não preenchida! (ACC01) Solicitante não preenchido! (ACC01)"/>
    <x v="0"/>
    <x v="3"/>
    <s v="Falta de informação Gerencial"/>
    <x v="0"/>
    <s v="Qualidade dos dados"/>
    <s v="KONTIK BUSINESS TRAVEL"/>
    <x v="2"/>
  </r>
  <r>
    <n v="22506425"/>
    <n v="23339141"/>
    <s v="ACC01"/>
    <x v="371"/>
    <d v="2025-07-03T18:35:52"/>
    <x v="1"/>
    <x v="1"/>
    <s v="GNFAFE1"/>
    <s v="TMS"/>
    <s v="MIGUEL SETAS"/>
    <s v="Tms"/>
    <s v="Tms"/>
    <d v="2025-07-03T15:09:00"/>
    <n v="36438"/>
    <s v="-"/>
    <s v="OFF LINE"/>
    <s v="Invoice"/>
    <s v="Faturado"/>
    <x v="3"/>
    <s v="N"/>
    <x v="39"/>
    <s v="Motiva Matriz"/>
    <s v="-"/>
    <s v="Latam Airlines Brasil"/>
    <n v="2239644044"/>
    <x v="33"/>
    <s v="-"/>
    <x v="94"/>
    <n v="0"/>
    <n v="0"/>
    <n v="0"/>
    <n v="0"/>
    <n v="0"/>
    <n v="0"/>
    <s v="Reserva importada do Sistema TMS. OS: 36438"/>
    <s v="Tarifa mínima não preenchida! (ACC01) Tarifa máxima não preenchida! (ACC01)"/>
    <x v="0"/>
    <x v="3"/>
    <s v="Falta de informação Gerencial"/>
    <x v="0"/>
    <s v="Qualidade dos dados"/>
    <s v="KONTIK BUSINESS TRAVEL"/>
    <x v="2"/>
  </r>
  <r>
    <n v="22503898"/>
    <n v="23336649"/>
    <s v="ACC01"/>
    <x v="372"/>
    <d v="2025-07-03T12:28:03"/>
    <x v="1"/>
    <x v="1"/>
    <s v="OGFPSN1"/>
    <s v="TMS"/>
    <s v="FERNANDO HENRIQUE DE MARCHI"/>
    <s v="Flavio Roberto Ferreira"/>
    <s v="Flavio Roberto Ferreira"/>
    <d v="2025-07-03T11:10:00"/>
    <n v="36398"/>
    <s v="-"/>
    <s v="OFF LINE"/>
    <s v="Invoice"/>
    <s v="Faturado"/>
    <x v="3"/>
    <s v="N"/>
    <x v="39"/>
    <s v="Viasul"/>
    <s v="-"/>
    <s v="Latam Airlines Brasil"/>
    <n v="2238350806"/>
    <x v="33"/>
    <s v="-"/>
    <x v="94"/>
    <n v="0"/>
    <n v="0"/>
    <n v="0"/>
    <n v="0"/>
    <n v="0"/>
    <n v="0"/>
    <s v="Reserva importada do Sistema TMS. OS: 36398"/>
    <s v="Tarifa mínima não preenchida! (ACC02) Tarifa máxima não preenchida! (ACC02)"/>
    <x v="0"/>
    <x v="3"/>
    <s v="Falta de informação Gerencial"/>
    <x v="0"/>
    <s v="Qualidade dos dados"/>
    <s v="KONTIK BUSINESS TRAVEL"/>
    <x v="2"/>
  </r>
  <r>
    <n v="22503898"/>
    <n v="23336650"/>
    <s v="ACC02"/>
    <x v="372"/>
    <d v="2025-07-03T12:28:03"/>
    <x v="1"/>
    <x v="1"/>
    <s v="OGFPSN1"/>
    <s v="TMS"/>
    <s v="FERNANDO HENRIQUE DE MARCHI"/>
    <s v="Flavio Roberto Ferreira"/>
    <s v="Flavio Roberto Ferreira"/>
    <d v="2025-07-03T11:10:00"/>
    <n v="36398"/>
    <s v="-"/>
    <s v="OFF LINE"/>
    <s v="Invoice"/>
    <s v="Faturado"/>
    <x v="3"/>
    <s v="N"/>
    <x v="39"/>
    <s v="Viasul"/>
    <s v="-"/>
    <s v="Latam Airlines Brasil"/>
    <n v="4453237078"/>
    <x v="33"/>
    <s v="-"/>
    <x v="94"/>
    <n v="0"/>
    <n v="0"/>
    <n v="0"/>
    <n v="0"/>
    <n v="0"/>
    <n v="0"/>
    <s v="Reserva importada do Sistema TMS. OS: 36398"/>
    <s v="Tarifa mínima não preenchida! (ACC02) Tarifa máxima não preenchida! (ACC02)"/>
    <x v="0"/>
    <x v="3"/>
    <s v="Falta de informação Gerencial"/>
    <x v="0"/>
    <s v="Qualidade dos dados"/>
    <s v="KONTIK BUSINESS TRAVEL"/>
    <x v="2"/>
  </r>
  <r>
    <n v="22458722"/>
    <n v="23298577"/>
    <s v="ACC01"/>
    <x v="373"/>
    <d v="2025-06-26T07:45:49"/>
    <x v="2"/>
    <x v="2"/>
    <s v="DKAWDO"/>
    <s v="TMS"/>
    <s v="ANA CHAVES DE OLIVAS"/>
    <s v="Mariane Goncalves dos Santos"/>
    <s v="Mariane Goncalves dos Santos"/>
    <d v="2025-06-23T16:45:00"/>
    <n v="2786"/>
    <s v="-"/>
    <s v="OFF LINE"/>
    <s v="Cartão de crédito"/>
    <s v="Cartão de crédito"/>
    <x v="3"/>
    <s v="N"/>
    <x v="35"/>
    <s v="Airbus"/>
    <s v="-"/>
    <s v="Latam Airlines Brasil"/>
    <n v="2971267493"/>
    <x v="10"/>
    <s v="-"/>
    <x v="311"/>
    <n v="461.25"/>
    <n v="0"/>
    <n v="0"/>
    <n v="0"/>
    <n v="0"/>
    <n v="0"/>
    <s v="Reserva importada do Sistema TMS. OS: 2786"/>
    <s v="Verificação de bilhetes: Bilhete 2971267493 já sendo utilizado para este fornecedor."/>
    <x v="0"/>
    <x v="2"/>
    <s v="Bilhete Já Contabilizado"/>
    <x v="1"/>
    <s v="Qualidade dos dados"/>
    <s v="GRUPO KONTIK"/>
    <x v="3"/>
  </r>
  <r>
    <n v="22409074"/>
    <n v="23258732"/>
    <s v="ACC01"/>
    <x v="374"/>
    <d v="2025-06-18T17:06:07"/>
    <x v="5"/>
    <x v="5"/>
    <s v="CKOKLF"/>
    <s v="TMS"/>
    <s v="MARCOS OLIVAS JUNIOR"/>
    <s v="Mariane Goncalves dos Santos"/>
    <s v="Mariane Goncalves dos Santos"/>
    <d v="2025-06-16T08:08:00"/>
    <n v="2699"/>
    <s v="-"/>
    <s v="OFF LINE"/>
    <s v="Cartão de crédito"/>
    <s v="Cartão de crédito"/>
    <x v="3"/>
    <s v="N"/>
    <x v="35"/>
    <s v="Airbus"/>
    <s v="-"/>
    <s v="Latam Airlines Brasil"/>
    <n v="2971267480"/>
    <x v="10"/>
    <s v="-"/>
    <x v="312"/>
    <n v="464.42"/>
    <n v="0"/>
    <n v="0"/>
    <n v="0"/>
    <n v="0"/>
    <n v="0"/>
    <s v="Reserva importada do Sistema TMS. OS: 2699"/>
    <s v="Verificação de bilhetes: Bilhete 2971267480 já sendo utilizado para este fornecedor."/>
    <x v="0"/>
    <x v="2"/>
    <s v="Bilhete Já Contabilizado"/>
    <x v="1"/>
    <s v="Qualidade dos dados"/>
    <s v="GRUPO KONTIK"/>
    <x v="3"/>
  </r>
  <r>
    <n v="22489794"/>
    <n v="23324250"/>
    <s v="ACC01"/>
    <x v="375"/>
    <d v="2025-07-01T13:29:23"/>
    <x v="0"/>
    <x v="0"/>
    <s v="5BD0V8"/>
    <s v="MANUAL"/>
    <s v="GAUTHIER/FREDERIC"/>
    <s v="Jennifer dos Santos Guedes de Oliveira"/>
    <s v="Jennifer dos Santos Guedes de Oliveira"/>
    <d v="2025-06-26T13:45:00"/>
    <s v="DKFORV"/>
    <s v="-"/>
    <s v="OFF LINE"/>
    <s v="Cartão de crédito"/>
    <s v="Cartão AMEX"/>
    <x v="3"/>
    <s v="S"/>
    <x v="34"/>
    <s v="Grupo Casas Bahia S.a."/>
    <s v="-"/>
    <s v="Latam Airlines Brasil"/>
    <n v="2971200252"/>
    <x v="29"/>
    <s v="-"/>
    <x v="313"/>
    <n v="293.31"/>
    <n v="0"/>
    <n v="0"/>
    <n v="0"/>
    <n v="0"/>
    <n v="0"/>
    <s v="-"/>
    <s v="Verificação de bilhetes: Bilhete 2971200252 já sendo utilizado para este fornecedor."/>
    <x v="4"/>
    <x v="2"/>
    <s v="Bilhete Já Contabilizado"/>
    <x v="1"/>
    <s v="Qualidade dos dados"/>
    <s v="GRUPO KONTIK"/>
    <x v="3"/>
  </r>
  <r>
    <n v="22503302"/>
    <n v="23336099"/>
    <s v="ACC01"/>
    <x v="376"/>
    <d v="2025-07-03T11:10:15"/>
    <x v="1"/>
    <x v="1"/>
    <s v="YLLYKF01"/>
    <s v="MANUAL"/>
    <s v="Diogo Otavio Vidal Palhas de Carvalho"/>
    <s v="Josiane Miranda Braga da Silva"/>
    <s v="Josiane Miranda Braga da Silva"/>
    <d v="2025-07-01T13:11:00"/>
    <n v="4558152"/>
    <s v="-"/>
    <s v="OFF LINE"/>
    <s v="Cartão de crédito"/>
    <s v="Cartão AMEX"/>
    <x v="3"/>
    <s v="S"/>
    <x v="32"/>
    <s v="Souza Cruz"/>
    <s v="-"/>
    <s v="Latam Airlines Brasil"/>
    <n v="2971392669"/>
    <x v="27"/>
    <s v="-"/>
    <x v="314"/>
    <n v="60.62"/>
    <n v="0"/>
    <n v="0"/>
    <n v="0"/>
    <n v="0"/>
    <n v="0"/>
    <s v="-"/>
    <s v="Verificação de bilhetes: Bilhete 2971392669 já sendo utilizado para este fornecedor."/>
    <x v="4"/>
    <x v="2"/>
    <s v="Bilhete Já Contabilizado"/>
    <x v="1"/>
    <s v="Qualidade dos dados"/>
    <s v="GRUPO KONTIK"/>
    <x v="3"/>
  </r>
  <r>
    <n v="22492434"/>
    <n v="23326809"/>
    <s v="ACC01"/>
    <x v="377"/>
    <d v="2025-07-02T17:02:38"/>
    <x v="1"/>
    <x v="0"/>
    <s v="QWXGEF"/>
    <s v="GOVER"/>
    <s v="PEDRO IVO BARROSO FERNANDES BARROSO FERNANDES JURY"/>
    <s v="Juliana dos Santos Pinto"/>
    <s v="Juliana dos Santos Pinto"/>
    <d v="2025-07-01T17:42:00"/>
    <n v="4559951"/>
    <s v="-"/>
    <s v="OFF LINE"/>
    <s v="Invoice"/>
    <s v="Cartão convênio"/>
    <x v="3"/>
    <s v="N"/>
    <x v="32"/>
    <s v="Souza Cruz"/>
    <s v="-"/>
    <s v="Latam Airlines Brasil"/>
    <n v="2971392694"/>
    <x v="27"/>
    <s v="-"/>
    <x v="315"/>
    <n v="0"/>
    <n v="0"/>
    <n v="0"/>
    <n v="0"/>
    <n v="0"/>
    <n v="0"/>
    <s v="Reserva importada do sistema Gover. Id: 4559951"/>
    <s v="Pnr já existente. A duplicidade de rloc é permitida apenas 6 meses após o último pnr emitido"/>
    <x v="2"/>
    <x v="5"/>
    <s v="Campo RLOC"/>
    <x v="1"/>
    <s v="Qualidade dos dados"/>
    <s v="GRUPO KONTIK"/>
    <x v="5"/>
  </r>
  <r>
    <n v="22488652"/>
    <n v="23323170"/>
    <s v="ACC01"/>
    <x v="378"/>
    <d v="2025-07-01T08:38:34"/>
    <x v="0"/>
    <x v="0"/>
    <s v="GEDNXQ"/>
    <s v="TMS"/>
    <s v="BRUNO BRAZ"/>
    <s v="Poliana Cardoso da Silva"/>
    <s v="Poliana Cardoso da Silva"/>
    <d v="2025-06-24T17:35:00"/>
    <n v="22092"/>
    <s v="-"/>
    <s v="OFF LINE"/>
    <s v="Cartão de crédito"/>
    <s v="Cartão de crédito"/>
    <x v="3"/>
    <s v="N"/>
    <x v="30"/>
    <s v="Uol"/>
    <s v="-"/>
    <s v="American Airlines"/>
    <n v="2971325472"/>
    <x v="25"/>
    <s v="-"/>
    <x v="316"/>
    <n v="0"/>
    <n v="0"/>
    <n v="0"/>
    <n v="0"/>
    <n v="0"/>
    <n v="0"/>
    <s v="Reserva importada do Sistema TMS. OS: 22092"/>
    <s v="Verificação de bilhetes: Bilhete 2971325472 já sendo utilizado para este fornecedor."/>
    <x v="0"/>
    <x v="2"/>
    <s v="Bilhete Já Contabilizado"/>
    <x v="1"/>
    <s v="Qualidade dos dados"/>
    <s v="GRUPO KONTIK"/>
    <x v="3"/>
  </r>
  <r>
    <n v="22477653"/>
    <n v="23313916"/>
    <s v="ACC01"/>
    <x v="379"/>
    <d v="2025-06-29T15:55:45"/>
    <x v="0"/>
    <x v="0"/>
    <s v="WOTLCZ"/>
    <s v="TMS"/>
    <s v="FLAVIO GABRIEL LATIF"/>
    <s v="Poliana Cardoso da Silva"/>
    <s v="Poliana Cardoso da Silva"/>
    <d v="2025-06-26T09:18:00"/>
    <n v="22399"/>
    <s v="-"/>
    <s v="OFF LINE"/>
    <s v="Cartão de crédito"/>
    <s v="Cartão de crédito"/>
    <x v="3"/>
    <s v="N"/>
    <x v="30"/>
    <s v="Uol"/>
    <s v="-"/>
    <s v="American Airlines"/>
    <n v="2971355662"/>
    <x v="25"/>
    <s v="-"/>
    <x v="317"/>
    <n v="509.34"/>
    <n v="0"/>
    <n v="0"/>
    <n v="0"/>
    <n v="0"/>
    <n v="0"/>
    <s v="Reserva importada do Sistema TMS. OS: 22399"/>
    <s v="Verificação de bilhetes: Bilhete 2971355662 já sendo utilizado para este fornecedor."/>
    <x v="0"/>
    <x v="2"/>
    <s v="Bilhete Já Contabilizado"/>
    <x v="1"/>
    <s v="Qualidade dos dados"/>
    <s v="GRUPO KONTIK"/>
    <x v="3"/>
  </r>
  <r>
    <n v="22477498"/>
    <n v="23313789"/>
    <s v="ACC01"/>
    <x v="380"/>
    <d v="2025-06-29T15:20:54"/>
    <x v="0"/>
    <x v="0"/>
    <s v="AMUJUH"/>
    <s v="TMS"/>
    <s v="ROBERTO MENEZES JUNIOR"/>
    <s v="JOSE ALEXANDRE SOARES CALDAS"/>
    <s v="JOSE ALEXANDRE SOARES CALDAS"/>
    <d v="2025-06-25T13:37:00"/>
    <n v="68639"/>
    <s v="-"/>
    <s v="OFF LINE"/>
    <s v="Cartão de crédito"/>
    <s v="Cartão AMEX"/>
    <x v="3"/>
    <s v="N"/>
    <x v="24"/>
    <s v="Oceanpact Servicos Maritimos"/>
    <s v="-"/>
    <s v="American Airlines"/>
    <n v="2971337732"/>
    <x v="21"/>
    <s v="-"/>
    <x v="318"/>
    <n v="496.63"/>
    <n v="0"/>
    <n v="0"/>
    <n v="0"/>
    <n v="0"/>
    <n v="0"/>
    <s v="Reserva importada do Sistema TMS. OS: 68639"/>
    <s v="Verificação de bilhetes: Bilhete 2971337732 já sendo utilizado para este fornecedor."/>
    <x v="0"/>
    <x v="2"/>
    <s v="Bilhete Já Contabilizado"/>
    <x v="1"/>
    <s v="Qualidade dos dados"/>
    <s v="GRUPO KONTIK"/>
    <x v="3"/>
  </r>
  <r>
    <n v="22323393"/>
    <n v="23179480"/>
    <s v="ACC01"/>
    <x v="381"/>
    <d v="2025-07-02T16:05:33"/>
    <x v="1"/>
    <x v="6"/>
    <s v="KFVOWC"/>
    <s v="SABRE"/>
    <s v="CORBELLINI/JOAO"/>
    <s v="Clayton Alves de Rezende"/>
    <s v="WS"/>
    <d v="2025-06-06T10:37:00"/>
    <s v="KFVOWC"/>
    <s v="-"/>
    <s v="ON LINE"/>
    <s v="Cartão de crédito"/>
    <s v="Cartão de crédito"/>
    <x v="3"/>
    <s v="N"/>
    <x v="64"/>
    <s v="Shell"/>
    <s v="-"/>
    <s v="American Airlines"/>
    <n v="2971180806"/>
    <x v="52"/>
    <s v="-"/>
    <x v="319"/>
    <n v="0"/>
    <n v="297.44"/>
    <n v="0"/>
    <n v="0"/>
    <n v="0"/>
    <n v="0"/>
    <s v="Reserva importada por HubTravel"/>
    <s v="Verificação de bilhetes: Bilhete 2971180806 já sendo utilizado para este fornecedor."/>
    <x v="1"/>
    <x v="2"/>
    <s v="Bilhete Já Contabilizado"/>
    <x v="1"/>
    <s v="Qualidade dos dados"/>
    <s v="GRUPO KONTIK"/>
    <x v="3"/>
  </r>
  <r>
    <n v="22457176"/>
    <n v="23297660"/>
    <s v="ACC01"/>
    <x v="382"/>
    <d v="2025-06-25T22:01:08"/>
    <x v="4"/>
    <x v="4"/>
    <s v="FXVDLG"/>
    <s v="TMS"/>
    <s v="FELIPE LOURO"/>
    <s v="SAMANTHA OLIVEIRA NASCIMENTO"/>
    <s v="SAMANTHA OLIVEIRA NASCIMENTO"/>
    <d v="2025-06-24T15:18:00"/>
    <n v="108291"/>
    <s v="-"/>
    <s v="OFF LINE"/>
    <s v="Cartão de crédito"/>
    <s v="Cartão AMEX"/>
    <x v="3"/>
    <s v="N"/>
    <x v="8"/>
    <s v="Deloitte Consultores - Sao Paulo"/>
    <s v="-"/>
    <s v="American Airlines"/>
    <n v="2971325830"/>
    <x v="7"/>
    <s v="-"/>
    <x v="320"/>
    <n v="494.04"/>
    <n v="0"/>
    <n v="0"/>
    <n v="0"/>
    <n v="0"/>
    <n v="0"/>
    <s v="Reserva importada do Sistema TMS. OS: 108291"/>
    <s v="Verificação de bilhetes: Bilhete 2971325830 já sendo utilizado para este fornecedor."/>
    <x v="0"/>
    <x v="2"/>
    <s v="Bilhete Já Contabilizado"/>
    <x v="1"/>
    <s v="Qualidade dos dados"/>
    <s v="GRUPO KONTIK"/>
    <x v="3"/>
  </r>
  <r>
    <n v="22443822"/>
    <n v="23286724"/>
    <s v="ACC01"/>
    <x v="383"/>
    <d v="2025-06-23T15:48:26"/>
    <x v="4"/>
    <x v="4"/>
    <s v="LVPKIP"/>
    <s v="SABRE"/>
    <s v="PEIXINHO/MAIRA"/>
    <s v="Beatrys Ferreira Rocha"/>
    <s v="WS"/>
    <d v="2025-06-18T13:27:00"/>
    <s v="LVPKIP"/>
    <s v="-"/>
    <s v="ON LINE"/>
    <s v="Invoice"/>
    <s v="Faturado"/>
    <x v="3"/>
    <s v="N"/>
    <x v="68"/>
    <s v="Spotify Brasil"/>
    <s v="-"/>
    <s v="American Airlines"/>
    <n v="2872553820"/>
    <x v="4"/>
    <s v="-"/>
    <x v="321"/>
    <n v="55.65"/>
    <n v="404.26"/>
    <n v="0"/>
    <n v="55.65"/>
    <n v="0"/>
    <n v="0"/>
    <s v="Reserva importada por HubTravel"/>
    <s v="Verificação de bilhetes: Bilhete 2872553820 já sendo utilizado para este fornecedor."/>
    <x v="1"/>
    <x v="2"/>
    <s v="Bilhete Já Contabilizado"/>
    <x v="1"/>
    <s v="Qualidade dos dados"/>
    <s v="GRUPO KONTIK"/>
    <x v="3"/>
  </r>
  <r>
    <n v="22470399"/>
    <n v="23308469"/>
    <s v="ACC01"/>
    <x v="384"/>
    <d v="2025-06-28T08:06:29"/>
    <x v="2"/>
    <x v="2"/>
    <s v="CSEAZT"/>
    <s v="TMS"/>
    <s v="ANSELMO BONSERVIZZI"/>
    <s v="SAMANTHA OLIVEIRA NASCIMENTO"/>
    <s v="SAMANTHA OLIVEIRA NASCIMENTO"/>
    <d v="2025-06-25T15:01:00"/>
    <n v="108315"/>
    <s v="-"/>
    <s v="OFF LINE"/>
    <s v="Cartão de crédito"/>
    <s v="Cartão AMEX"/>
    <x v="3"/>
    <s v="N"/>
    <x v="8"/>
    <s v="Deloitte Consultores - Sao Paulo"/>
    <s v="-"/>
    <s v="American Airlines"/>
    <n v="2971386150"/>
    <x v="7"/>
    <s v="-"/>
    <x v="322"/>
    <n v="491.87"/>
    <n v="0"/>
    <n v="0"/>
    <n v="0"/>
    <n v="0"/>
    <n v="0"/>
    <s v="Reserva importada do Sistema TMS. OS: 108315"/>
    <s v="Verificação de bilhetes: Bilhete 2971386150 já sendo utilizado para este fornecedor."/>
    <x v="0"/>
    <x v="2"/>
    <s v="Bilhete Já Contabilizado"/>
    <x v="1"/>
    <s v="Qualidade dos dados"/>
    <s v="GRUPO KONTIK"/>
    <x v="3"/>
  </r>
  <r>
    <n v="22505678"/>
    <n v="23338379"/>
    <s v="ACC01"/>
    <x v="385"/>
    <d v="2025-07-03T17:42:30"/>
    <x v="1"/>
    <x v="1"/>
    <s v="SMNNLH"/>
    <s v="SABRE"/>
    <s v="KALAF/RICHARD"/>
    <s v="Clayton Alves de Rezende"/>
    <s v="Viviam Maria de Souza"/>
    <d v="2025-07-03T08:47:00"/>
    <s v="SMNNLH"/>
    <s v="-"/>
    <s v="ON LINE"/>
    <s v="Invoice"/>
    <s v="Faturado"/>
    <x v="3"/>
    <s v="N"/>
    <x v="11"/>
    <s v="Mars Brasil - Mogi Mirim"/>
    <s v="-"/>
    <s v="American Airlines"/>
    <n v="2971355681"/>
    <x v="9"/>
    <s v="-"/>
    <x v="323"/>
    <n v="0"/>
    <n v="869.39"/>
    <n v="0"/>
    <n v="0"/>
    <n v="0"/>
    <n v="0"/>
    <s v="Reserva importada por HubTravel"/>
    <s v="Centro de custo não preenchido! (ACC01)"/>
    <x v="1"/>
    <x v="9"/>
    <s v="Falta de informação Gerencial"/>
    <x v="0"/>
    <s v="Qualidade dos dados"/>
    <s v="KONTIK BUSINESS TRAVEL"/>
    <x v="6"/>
  </r>
  <r>
    <n v="22409401"/>
    <n v="23258964"/>
    <s v="ACC01"/>
    <x v="386"/>
    <d v="2025-06-18T17:06:09"/>
    <x v="5"/>
    <x v="5"/>
    <s v="FURLWO0"/>
    <s v="TMS"/>
    <s v="MARCELO RICUPERO"/>
    <s v="Jennifer dos Santos Guedes de Oliveira"/>
    <s v="Jennifer dos Santos Guedes de Oliveira"/>
    <d v="2025-06-16T10:29:00"/>
    <n v="4248"/>
    <s v="-"/>
    <s v="OFF LINE"/>
    <s v="Cartão de crédito"/>
    <s v="Cartão de crédito"/>
    <x v="3"/>
    <s v="N"/>
    <x v="67"/>
    <s v="Mattos Filho"/>
    <s v="-"/>
    <s v="Iberia"/>
    <n v="2872525622"/>
    <x v="54"/>
    <s v="-"/>
    <x v="324"/>
    <n v="0"/>
    <n v="0"/>
    <n v="0"/>
    <n v="0"/>
    <n v="0"/>
    <n v="0"/>
    <s v="Reserva importada do Sistema TMS. OS: 4248"/>
    <s v="Verificação de bilhetes: Bilhete 2872525622 já sendo utilizado para este fornecedor."/>
    <x v="0"/>
    <x v="2"/>
    <s v="Bilhete Já Contabilizado"/>
    <x v="1"/>
    <s v="Qualidade dos dados"/>
    <s v="GRUPO KONTIK"/>
    <x v="3"/>
  </r>
  <r>
    <n v="22409952"/>
    <n v="23259415"/>
    <s v="ACC01"/>
    <x v="387"/>
    <d v="2025-06-18T17:06:12"/>
    <x v="5"/>
    <x v="5"/>
    <s v="FURLWO1"/>
    <s v="TMS"/>
    <s v="MARCELO RICUPERO"/>
    <s v="Jennifer dos Santos Guedes de Oliveira"/>
    <s v="Jennifer dos Santos Guedes de Oliveira"/>
    <d v="2025-06-16T18:42:00"/>
    <n v="4250"/>
    <s v="-"/>
    <s v="OFF LINE"/>
    <s v="Cartão de crédito"/>
    <s v="Cartão de crédito"/>
    <x v="3"/>
    <s v="N"/>
    <x v="67"/>
    <s v="Mattos Filho"/>
    <s v="-"/>
    <s v="Iberia"/>
    <n v="1911639278"/>
    <x v="54"/>
    <s v="-"/>
    <x v="94"/>
    <n v="1384.7"/>
    <n v="0"/>
    <n v="0"/>
    <n v="0"/>
    <n v="0"/>
    <n v="0"/>
    <s v="Reserva importada do Sistema TMS. OS: 4250"/>
    <s v="Verificação de bilhetes: Bilhete 1911639278 já sendo utilizado para este fornecedor."/>
    <x v="0"/>
    <x v="2"/>
    <s v="Bilhete Já Contabilizado"/>
    <x v="1"/>
    <s v="Qualidade dos dados"/>
    <s v="GRUPO KONTIK"/>
    <x v="3"/>
  </r>
  <r>
    <n v="22486376"/>
    <n v="23321478"/>
    <s v="ACC01"/>
    <x v="388"/>
    <d v="2025-06-30T21:56:28"/>
    <x v="0"/>
    <x v="0"/>
    <s v="LZLTVU"/>
    <s v="TMS"/>
    <s v="FLAVIO MORAES"/>
    <s v="Michelly Andrade Leandro da Silva"/>
    <s v="Priscilla Andrade Sobrinho"/>
    <d v="2025-06-30T11:19:00"/>
    <n v="609"/>
    <s v="-"/>
    <s v="OFF LINE"/>
    <s v="Cartão de crédito"/>
    <s v="Cartão de crédito"/>
    <x v="3"/>
    <s v="N"/>
    <x v="69"/>
    <s v="Sompo Seguros S.a."/>
    <s v="-"/>
    <s v="Iberia"/>
    <n v="2971325471"/>
    <x v="55"/>
    <s v="-"/>
    <x v="325"/>
    <n v="209.23"/>
    <n v="0"/>
    <n v="0"/>
    <n v="0"/>
    <n v="0"/>
    <n v="0"/>
    <s v="Reserva importada do Sistema TMS. OS: 609"/>
    <s v="Verificação de bilhetes: Bilhete 2971325471 já sendo utilizado para este fornecedor."/>
    <x v="0"/>
    <x v="2"/>
    <s v="Bilhete Já Contabilizado"/>
    <x v="1"/>
    <s v="Qualidade dos dados"/>
    <s v="GRUPO KONTIK"/>
    <x v="3"/>
  </r>
  <r>
    <n v="22397893"/>
    <n v="23249410"/>
    <s v="ACC01"/>
    <x v="389"/>
    <d v="2025-06-18T17:05:41"/>
    <x v="5"/>
    <x v="5"/>
    <s v="QVMZVM0"/>
    <s v="TMS"/>
    <s v="JOAO FERNANDES SERRA"/>
    <s v="JOSE ALEXANDRE SOARES CALDAS"/>
    <s v="JOSE ALEXANDRE SOARES CALDAS"/>
    <d v="2025-06-13T13:50:00"/>
    <n v="67373"/>
    <s v="-"/>
    <s v="OFF LINE"/>
    <s v="Cartão de crédito"/>
    <s v="Cartão AMEX"/>
    <x v="3"/>
    <s v="N"/>
    <x v="24"/>
    <s v="Oceanpact Servicos Maritimos"/>
    <s v="-"/>
    <s v="Klm"/>
    <n v="2971294058"/>
    <x v="21"/>
    <s v="-"/>
    <x v="326"/>
    <n v="0"/>
    <n v="0"/>
    <n v="0"/>
    <n v="0"/>
    <n v="0"/>
    <n v="0"/>
    <s v="Reserva importada do Sistema TMS. OS: 67373"/>
    <s v="Verificação de bilhetes: Bilhete 2971294058 já sendo utilizado para este fornecedor."/>
    <x v="0"/>
    <x v="2"/>
    <s v="Bilhete Já Contabilizado"/>
    <x v="1"/>
    <s v="Qualidade dos dados"/>
    <s v="GRUPO KONTIK"/>
    <x v="3"/>
  </r>
  <r>
    <n v="22484176"/>
    <n v="23319389"/>
    <s v="ACC01"/>
    <x v="390"/>
    <d v="2025-07-02T16:05:52"/>
    <x v="1"/>
    <x v="0"/>
    <s v="KAMGTO"/>
    <s v="SABRE"/>
    <s v="WETEMANS/LAURAN JACQUES LEON"/>
    <s v="Beatrys Ferreira Rocha"/>
    <s v="GABRIEL ALVES MOURA"/>
    <d v="2025-05-27T11:21:00"/>
    <s v="EMAIL"/>
    <s v="-"/>
    <s v="OFF LINE"/>
    <s v="Cartão de crédito"/>
    <s v="Cartão de crédito"/>
    <x v="3"/>
    <s v="N"/>
    <x v="64"/>
    <s v="Shell"/>
    <s v="-"/>
    <s v="Klm"/>
    <n v="2971180781"/>
    <x v="52"/>
    <s v="-"/>
    <x v="327"/>
    <n v="55.65"/>
    <n v="1176.72"/>
    <n v="0"/>
    <n v="55.65"/>
    <n v="0"/>
    <n v="0"/>
    <s v="Reserva importada por HubTravel"/>
    <s v="Falta informar o status no trecho da accounting aérea (Bilhete: 2971180781)"/>
    <x v="1"/>
    <x v="8"/>
    <s v="Status do trecho/Trecho"/>
    <x v="0"/>
    <s v="Qualidade dos dados"/>
    <s v="KONTIK BUSINESS TRAVEL"/>
    <x v="6"/>
  </r>
  <r>
    <n v="22484176"/>
    <n v="23319390"/>
    <s v="ACC02"/>
    <x v="390"/>
    <d v="2025-07-02T16:05:52"/>
    <x v="1"/>
    <x v="0"/>
    <s v="KAMGTO"/>
    <s v="SABRE"/>
    <s v="WETEMANS/LAURAN JACQUES LEON"/>
    <s v="Beatrys Ferreira Rocha"/>
    <s v="GABRIEL ALVES MOURA"/>
    <d v="2025-05-27T11:21:00"/>
    <s v="EMAIL"/>
    <s v="-"/>
    <s v="OFF LINE"/>
    <s v="Cartão de crédito"/>
    <s v="TKT"/>
    <x v="3"/>
    <s v="N"/>
    <x v="64"/>
    <s v="Shell"/>
    <s v="-"/>
    <s v="Klm"/>
    <n v="2971379464"/>
    <x v="52"/>
    <s v="-"/>
    <x v="328"/>
    <n v="0"/>
    <n v="0"/>
    <n v="0"/>
    <n v="0"/>
    <n v="0"/>
    <n v="0"/>
    <s v="Reserva importada por HubTravel"/>
    <s v="Falta informar o status no trecho da accounting aérea (Bilhete: 2971180781)"/>
    <x v="1"/>
    <x v="8"/>
    <s v="Status do trecho/Trecho"/>
    <x v="0"/>
    <s v="Qualidade dos dados"/>
    <s v="KONTIK BUSINESS TRAVEL"/>
    <x v="6"/>
  </r>
  <r>
    <n v="22484176"/>
    <n v="23319392"/>
    <s v="ACC03"/>
    <x v="390"/>
    <d v="2025-07-02T16:05:52"/>
    <x v="1"/>
    <x v="0"/>
    <s v="KAMGTO"/>
    <s v="SABRE"/>
    <s v="WETEMANS/LAURAN JACQUES LEON"/>
    <s v="Beatrys Ferreira Rocha"/>
    <s v="GABRIEL ALVES MOURA"/>
    <d v="2025-05-27T11:21:00"/>
    <s v="EMAIL"/>
    <s v="-"/>
    <s v="OFF LINE"/>
    <s v="Cartão de crédito"/>
    <s v="Cartão de crédito"/>
    <x v="3"/>
    <s v="N"/>
    <x v="64"/>
    <s v="Shell"/>
    <s v="-"/>
    <s v="Klm"/>
    <n v="1923652386"/>
    <x v="52"/>
    <s v="-"/>
    <x v="329"/>
    <n v="0"/>
    <n v="0"/>
    <n v="0"/>
    <n v="0"/>
    <n v="0"/>
    <n v="0"/>
    <s v="Reserva importada por HubTravel"/>
    <s v="Falta informar o status no trecho da accounting aérea (Bilhete: 2971180781)"/>
    <x v="1"/>
    <x v="8"/>
    <s v="Status do trecho/Trecho"/>
    <x v="0"/>
    <s v="Qualidade dos dados"/>
    <s v="KONTIK BUSINESS TRAVEL"/>
    <x v="6"/>
  </r>
  <r>
    <n v="22462832"/>
    <n v="23302351"/>
    <s v="ACC01"/>
    <x v="391"/>
    <d v="2025-06-26T22:01:14"/>
    <x v="2"/>
    <x v="2"/>
    <s v="LNWILR"/>
    <s v="TMS"/>
    <s v="MARLISA SCARTON"/>
    <s v="ADRIANA MIRANDA COUTINHO"/>
    <s v="ADRIANA MIRANDA COUTINHO"/>
    <d v="2025-06-25T17:09:00"/>
    <n v="8246"/>
    <s v="-"/>
    <s v="OFF LINE"/>
    <s v="Cartão de crédito"/>
    <s v="Cartão de crédito"/>
    <x v="3"/>
    <s v="N"/>
    <x v="0"/>
    <s v="Braskem - Camacari"/>
    <s v="-"/>
    <s v="Klm"/>
    <n v="2971371899"/>
    <x v="0"/>
    <s v="-"/>
    <x v="330"/>
    <n v="1781.29"/>
    <n v="0"/>
    <n v="0"/>
    <n v="0"/>
    <n v="0"/>
    <n v="0"/>
    <s v="Reserva importada do Sistema TMS. OS: 8246"/>
    <s v="Verificação de bilhetes: Bilhete 2971371899 já sendo utilizado para este fornecedor."/>
    <x v="0"/>
    <x v="2"/>
    <s v="Bilhete Já Contabilizado"/>
    <x v="1"/>
    <s v="Qualidade dos dados"/>
    <s v="GRUPO KONTIK"/>
    <x v="3"/>
  </r>
  <r>
    <n v="22435238"/>
    <n v="23280367"/>
    <s v="ACC01"/>
    <x v="392"/>
    <d v="2025-06-21T22:21:04"/>
    <x v="4"/>
    <x v="4"/>
    <s v="MHKIFK"/>
    <s v="TMS"/>
    <s v="DIOGO GUIMARAES"/>
    <s v="ADRIANA MIRANDA COUTINHO"/>
    <s v="ADRIANA MIRANDA COUTINHO"/>
    <d v="2025-06-18T12:35:00"/>
    <n v="7901"/>
    <s v="-"/>
    <s v="OFF LINE"/>
    <s v="Cartão de crédito"/>
    <s v="Cartão de crédito"/>
    <x v="3"/>
    <s v="N"/>
    <x v="0"/>
    <s v="Braskem - Camacari"/>
    <s v="-"/>
    <s v="Klm"/>
    <n v="2971337284"/>
    <x v="0"/>
    <s v="-"/>
    <x v="331"/>
    <n v="350"/>
    <n v="0"/>
    <n v="575.11"/>
    <n v="0"/>
    <n v="0"/>
    <n v="0"/>
    <s v="Reserva importada do Sistema TMS. OS: 7901"/>
    <s v="Pnr já existente. A duplicidade de rloc é permitida apenas 6 meses após o último pnr emitido"/>
    <x v="0"/>
    <x v="5"/>
    <s v="Campo RLOC"/>
    <x v="1"/>
    <s v="Qualidade dos dados"/>
    <s v="GRUPO KONTIK"/>
    <x v="3"/>
  </r>
  <r>
    <n v="22441796"/>
    <n v="23284855"/>
    <s v="ACC01"/>
    <x v="393"/>
    <d v="2025-06-23T22:28:13"/>
    <x v="4"/>
    <x v="4"/>
    <s v="WBJCHX"/>
    <s v="TMS"/>
    <s v="CARLOS GUSTAVO ANDRADE"/>
    <s v="Bruna Carlos da Silva"/>
    <s v="Bruna Carlos da Silva"/>
    <d v="2025-06-17T18:06:00"/>
    <n v="7999"/>
    <s v="-"/>
    <s v="OFF LINE"/>
    <s v="Cartão de crédito"/>
    <s v="Cartão de crédito"/>
    <x v="3"/>
    <s v="N"/>
    <x v="0"/>
    <s v="Braskem - Camacari"/>
    <s v="-"/>
    <s v="Klm"/>
    <n v="2971337280"/>
    <x v="0"/>
    <s v="-"/>
    <x v="332"/>
    <n v="1513.03"/>
    <n v="0"/>
    <n v="0"/>
    <n v="0"/>
    <n v="0"/>
    <n v="0"/>
    <s v="Reserva importada do Sistema TMS. OS: 7999"/>
    <s v="Verificação de bilhetes: Bilhete 2971337280 já sendo utilizado para este fornecedor."/>
    <x v="0"/>
    <x v="2"/>
    <s v="Bilhete Já Contabilizado"/>
    <x v="1"/>
    <s v="Qualidade dos dados"/>
    <s v="GRUPO KONTIK"/>
    <x v="3"/>
  </r>
  <r>
    <n v="21905918"/>
    <n v="22806876"/>
    <s v="ACC01"/>
    <x v="394"/>
    <d v="2025-06-30T23:19:02"/>
    <x v="0"/>
    <x v="3"/>
    <s v="JZKGGL"/>
    <s v="SABRE"/>
    <s v="RODRIGUES JUNIOR/JACQUES"/>
    <s v="Wellington Ribeiro da Silva"/>
    <s v="Eduardo Vieira Goncalves Manso"/>
    <d v="2025-03-26T00:00:00"/>
    <s v="JZKGGL"/>
    <s v="-"/>
    <s v="ON LINE"/>
    <s v="Cartão de crédito"/>
    <s v="Cartão de crédito"/>
    <x v="3"/>
    <s v="N"/>
    <x v="5"/>
    <s v="Nyasa Empreendimentos"/>
    <s v="-"/>
    <s v="Delta"/>
    <n v="2872463387"/>
    <x v="5"/>
    <s v="-"/>
    <x v="333"/>
    <n v="0"/>
    <n v="452.54"/>
    <n v="0"/>
    <n v="55.65"/>
    <n v="0"/>
    <n v="0"/>
    <s v="Reserva importada por HubTravel"/>
    <s v="Verificação de bilhetes: Bilhete 2872463387 já sendo utilizado para este fornecedor."/>
    <x v="1"/>
    <x v="2"/>
    <s v="Bilhete Já Contabilizado"/>
    <x v="1"/>
    <s v="Qualidade dos dados"/>
    <s v="GRUPO KONTIK"/>
    <x v="3"/>
  </r>
  <r>
    <n v="21905918"/>
    <n v="22806877"/>
    <s v="ACC02"/>
    <x v="394"/>
    <d v="2025-06-30T23:19:02"/>
    <x v="0"/>
    <x v="3"/>
    <s v="JZKGGL"/>
    <s v="SABRE"/>
    <s v="RODRIGUES/THAIS"/>
    <s v="Wellington Ribeiro da Silva"/>
    <s v="Eduardo Vieira Goncalves Manso"/>
    <d v="2025-03-26T00:00:00"/>
    <s v="JZKGGL"/>
    <s v="-"/>
    <s v="ON LINE"/>
    <s v="Cartão de crédito"/>
    <s v="Cartão de crédito"/>
    <x v="3"/>
    <s v="N"/>
    <x v="5"/>
    <s v="Nyasa Empreendimentos"/>
    <s v="-"/>
    <s v="Delta"/>
    <n v="2872463388"/>
    <x v="5"/>
    <s v="-"/>
    <x v="333"/>
    <n v="0"/>
    <n v="452.54"/>
    <n v="0"/>
    <n v="55.65"/>
    <n v="0"/>
    <n v="0"/>
    <s v="Reserva importada por HubTravel"/>
    <s v="Verificação de bilhetes: Bilhete 2872463387 já sendo utilizado para este fornecedor."/>
    <x v="1"/>
    <x v="2"/>
    <s v="Bilhete Já Contabilizado"/>
    <x v="1"/>
    <s v="Qualidade dos dados"/>
    <s v="GRUPO KONTIK"/>
    <x v="3"/>
  </r>
  <r>
    <n v="22457345"/>
    <n v="23297779"/>
    <s v="ACC01"/>
    <x v="395"/>
    <d v="2025-06-25T22:50:35"/>
    <x v="4"/>
    <x v="4"/>
    <s v="SJAKVV"/>
    <s v="TMS"/>
    <s v="CAMILLA LEMOS"/>
    <s v="SAMANTHA OLIVEIRA NASCIMENTO"/>
    <s v="SAMANTHA OLIVEIRA NASCIMENTO"/>
    <d v="2025-06-24T15:06:00"/>
    <n v="108256"/>
    <s v="-"/>
    <s v="OFF LINE"/>
    <s v="Cartão de crédito"/>
    <s v="Cartão AMEX"/>
    <x v="3"/>
    <s v="N"/>
    <x v="8"/>
    <s v="Deloitte Consultores - Sao Paulo"/>
    <s v="-"/>
    <s v="Delta"/>
    <n v="2971325823"/>
    <x v="7"/>
    <s v="-"/>
    <x v="334"/>
    <n v="494.04"/>
    <n v="0"/>
    <n v="0"/>
    <n v="0"/>
    <n v="0"/>
    <n v="0"/>
    <s v="Reserva importada do Sistema TMS. OS: 108256"/>
    <s v="Verificação de bilhetes: Bilhete 2971325823 já sendo utilizado para este fornecedor."/>
    <x v="0"/>
    <x v="2"/>
    <s v="Bilhete Já Contabilizado"/>
    <x v="1"/>
    <s v="Qualidade dos dados"/>
    <s v="GRUPO KONTIK"/>
    <x v="3"/>
  </r>
  <r>
    <n v="22362561"/>
    <n v="23216595"/>
    <s v="ACC01"/>
    <x v="396"/>
    <d v="2025-06-18T17:02:14"/>
    <x v="5"/>
    <x v="6"/>
    <s v="LMBCID"/>
    <s v="TMS"/>
    <s v="EDUARDO SOUZA"/>
    <s v="Jennifer dos Santos Guedes de Oliveira"/>
    <s v="Jennifer dos Santos Guedes de Oliveira"/>
    <d v="2025-06-09T12:23:00"/>
    <n v="4167"/>
    <s v="-"/>
    <s v="ON LINE"/>
    <s v="Cartão de crédito"/>
    <s v="Cartão de crédito"/>
    <x v="3"/>
    <s v="N"/>
    <x v="67"/>
    <s v="Mattos Filho"/>
    <s v="-"/>
    <s v="Delta"/>
    <n v="2971180812"/>
    <x v="54"/>
    <s v="-"/>
    <x v="335"/>
    <n v="468.71"/>
    <n v="0"/>
    <n v="0"/>
    <n v="0"/>
    <n v="0"/>
    <n v="0"/>
    <s v="Reserva importada do Sistema TMS. OS: 4167"/>
    <s v="Verificação de bilhetes: Bilhete 2971180812 já sendo utilizado para este fornecedor."/>
    <x v="0"/>
    <x v="2"/>
    <s v="Bilhete Já Contabilizado"/>
    <x v="1"/>
    <s v="Qualidade dos dados"/>
    <s v="GRUPO KONTIK"/>
    <x v="3"/>
  </r>
  <r>
    <n v="22421903"/>
    <n v="23270137"/>
    <s v="ACC01"/>
    <x v="397"/>
    <d v="2025-06-19T05:00:56"/>
    <x v="4"/>
    <x v="4"/>
    <s v="GVFVDM"/>
    <s v="TMS"/>
    <s v="ADRIANO TRINDADE"/>
    <s v="Jennifer dos Santos Guedes de Oliveira"/>
    <s v="Jennifer dos Santos Guedes de Oliveira"/>
    <d v="2025-06-18T11:01:00"/>
    <n v="4280"/>
    <s v="-"/>
    <s v="OFF LINE"/>
    <s v="Cartão de crédito"/>
    <s v="Cartão de crédito"/>
    <x v="3"/>
    <s v="N"/>
    <x v="67"/>
    <s v="Mattos Filho"/>
    <s v="-"/>
    <s v="Delta"/>
    <n v="2971276110"/>
    <x v="54"/>
    <s v="-"/>
    <x v="336"/>
    <n v="682.93"/>
    <n v="0"/>
    <n v="0"/>
    <n v="0"/>
    <n v="0"/>
    <n v="0"/>
    <s v="Reserva importada do Sistema TMS. OS: 4280"/>
    <s v="Verificação de bilhetes: Bilhete 2971276110 já sendo utilizado para este fornecedor."/>
    <x v="0"/>
    <x v="2"/>
    <s v="Bilhete Já Contabilizado"/>
    <x v="1"/>
    <s v="Qualidade dos dados"/>
    <s v="GRUPO KONTIK"/>
    <x v="3"/>
  </r>
  <r>
    <n v="22467406"/>
    <n v="23306251"/>
    <s v="ACC01"/>
    <x v="398"/>
    <d v="2025-06-27T18:53:03"/>
    <x v="2"/>
    <x v="2"/>
    <s v="MZYVHU"/>
    <s v="GOVER"/>
    <s v="Claudia Quintella Woods"/>
    <s v="Gover"/>
    <s v="Gover"/>
    <d v="2025-06-26T18:00:00"/>
    <n v="4558048"/>
    <s v="-"/>
    <s v="OFF LINE"/>
    <s v="Cartão de crédito"/>
    <s v="Cartão AMEX"/>
    <x v="3"/>
    <s v="N"/>
    <x v="32"/>
    <s v="Souza Cruz"/>
    <s v="-"/>
    <s v="Delta"/>
    <n v="2971392660"/>
    <x v="27"/>
    <s v="-"/>
    <x v="337"/>
    <n v="317.60000000000002"/>
    <n v="0"/>
    <n v="0"/>
    <n v="0"/>
    <n v="0"/>
    <n v="0"/>
    <s v="Reserva importada do sistema Gover. Id: 4558048"/>
    <s v="Verificação de bilhetes: Bilhete 2971392660 já sendo utilizado para este fornecedor."/>
    <x v="2"/>
    <x v="2"/>
    <s v="Bilhete Já Contabilizado"/>
    <x v="1"/>
    <s v="Qualidade dos dados"/>
    <s v="GRUPO KONTIK"/>
    <x v="3"/>
  </r>
  <r>
    <n v="22421357"/>
    <n v="23269810"/>
    <s v="ACC01"/>
    <x v="399"/>
    <d v="2025-06-19T01:20:30"/>
    <x v="4"/>
    <x v="4"/>
    <s v="AKFITO"/>
    <s v="TMS"/>
    <s v="DANILO VIEIRA"/>
    <s v="Alexandre Isidio da Silva"/>
    <s v="Alexandre Isidio da Silva"/>
    <d v="2025-06-17T15:55:00"/>
    <n v="22939"/>
    <s v="-"/>
    <s v="OFF LINE"/>
    <s v="Cartão de crédito"/>
    <s v="Cartão de crédito"/>
    <x v="3"/>
    <s v="N"/>
    <x v="21"/>
    <s v="Enaex"/>
    <s v="-"/>
    <s v="Lufthansa"/>
    <n v="2872727187"/>
    <x v="18"/>
    <s v="-"/>
    <x v="338"/>
    <n v="929.39"/>
    <n v="0"/>
    <n v="0"/>
    <n v="0"/>
    <n v="0"/>
    <n v="0"/>
    <s v="Reserva importada do Sistema TMS. OS: 22939"/>
    <s v="Verificação de bilhetes: Bilhete 2872727187 já sendo utilizado para este fornecedor."/>
    <x v="0"/>
    <x v="2"/>
    <s v="Bilhete Já Contabilizado"/>
    <x v="1"/>
    <s v="Qualidade dos dados"/>
    <s v="GRUPO KONTIK"/>
    <x v="3"/>
  </r>
  <r>
    <n v="22435241"/>
    <n v="23280370"/>
    <s v="ACC01"/>
    <x v="400"/>
    <d v="2025-06-21T22:21:05"/>
    <x v="4"/>
    <x v="4"/>
    <s v="GLZLPB"/>
    <s v="TMS"/>
    <s v="DANIEL TREVIZAN"/>
    <s v="Bruna Carlos da Silva"/>
    <s v="Bruna Carlos da Silva"/>
    <d v="2025-06-18T10:51:00"/>
    <n v="7894"/>
    <s v="-"/>
    <s v="OFF LINE"/>
    <s v="Cartão de crédito"/>
    <s v="Cartão de crédito"/>
    <x v="3"/>
    <s v="N"/>
    <x v="0"/>
    <s v="Braskem - Camacari"/>
    <s v="-"/>
    <s v="Lufthansa"/>
    <n v="2971337290"/>
    <x v="0"/>
    <s v="-"/>
    <x v="339"/>
    <n v="1330.43"/>
    <n v="0"/>
    <n v="0"/>
    <n v="0"/>
    <n v="0"/>
    <n v="0"/>
    <s v="Reserva importada do Sistema TMS. OS: 7894"/>
    <s v="Verificação de bilhetes: Bilhete 2971337290 já sendo utilizado para este fornecedor."/>
    <x v="0"/>
    <x v="2"/>
    <s v="Bilhete Já Contabilizado"/>
    <x v="1"/>
    <s v="Qualidade dos dados"/>
    <s v="GRUPO KONTIK"/>
    <x v="3"/>
  </r>
  <r>
    <n v="22443612"/>
    <n v="23286549"/>
    <s v="ACC01"/>
    <x v="401"/>
    <d v="2025-06-23T23:02:08"/>
    <x v="4"/>
    <x v="4"/>
    <s v="GKJVRN"/>
    <s v="TMS"/>
    <s v="FLAVIO COSTA"/>
    <s v="ADRIANA MIRANDA COUTINHO"/>
    <s v="ADRIANA MIRANDA COUTINHO"/>
    <d v="2025-06-16T10:35:55"/>
    <n v="7824"/>
    <s v="-"/>
    <s v="OFF LINE"/>
    <s v="Cartão de crédito"/>
    <s v="Cartão de crédito"/>
    <x v="3"/>
    <s v="N"/>
    <x v="0"/>
    <s v="Braskem - Camacari"/>
    <s v="-"/>
    <s v="Lufthansa"/>
    <n v="2971300736"/>
    <x v="0"/>
    <s v="-"/>
    <x v="340"/>
    <n v="545.92999999999995"/>
    <n v="0"/>
    <n v="0"/>
    <n v="0"/>
    <n v="0"/>
    <n v="0"/>
    <s v="Reserva importada do Sistema TMS. OS: 7824"/>
    <s v="Verificação de bilhetes: Bilhete 2971300736 já sendo utilizado para este fornecedor."/>
    <x v="0"/>
    <x v="2"/>
    <s v="Bilhete Já Contabilizado"/>
    <x v="1"/>
    <s v="Qualidade dos dados"/>
    <s v="GRUPO KONTIK"/>
    <x v="3"/>
  </r>
  <r>
    <n v="22435177"/>
    <n v="23280321"/>
    <s v="ACC01"/>
    <x v="402"/>
    <d v="2025-06-21T21:35:27"/>
    <x v="4"/>
    <x v="4"/>
    <s v="GWEXCG"/>
    <s v="TMS"/>
    <s v="ANTONIO QUEIROZ"/>
    <s v="Renan Garib Pacheco do Amaral"/>
    <s v="Renan Garib Pacheco do Amaral"/>
    <d v="2025-06-18T16:55:00"/>
    <n v="8014"/>
    <s v="-"/>
    <s v="OFF LINE"/>
    <s v="Cartão de crédito"/>
    <s v="Cartão de crédito"/>
    <x v="3"/>
    <s v="N"/>
    <x v="0"/>
    <s v="Braskem - Camacari"/>
    <s v="-"/>
    <s v="Lufthansa"/>
    <n v="2971337306"/>
    <x v="0"/>
    <s v="-"/>
    <x v="341"/>
    <n v="823.61"/>
    <n v="0"/>
    <n v="0"/>
    <n v="0"/>
    <n v="0"/>
    <n v="0"/>
    <s v="Reserva importada do Sistema TMS. OS: 8014"/>
    <s v="Verificação de bilhetes: Bilhete 2971337306 já sendo utilizado para este fornecedor."/>
    <x v="0"/>
    <x v="2"/>
    <s v="Bilhete Já Contabilizado"/>
    <x v="1"/>
    <s v="Qualidade dos dados"/>
    <s v="GRUPO KONTIK"/>
    <x v="3"/>
  </r>
  <r>
    <n v="22443520"/>
    <n v="23286458"/>
    <s v="ACC01"/>
    <x v="403"/>
    <d v="2025-06-23T23:02:07"/>
    <x v="4"/>
    <x v="4"/>
    <s v="GKONLE"/>
    <s v="TMS"/>
    <s v="JESSYCA FIGUEIROA"/>
    <s v="Bruna Carlos da Silva"/>
    <s v="Bruna Carlos da Silva"/>
    <d v="2025-06-17T18:17:01"/>
    <n v="7843"/>
    <s v="-"/>
    <s v="OFF LINE"/>
    <s v="Cartão de crédito"/>
    <s v="Cartão de crédito"/>
    <x v="3"/>
    <s v="N"/>
    <x v="0"/>
    <s v="Braskem - Camacari"/>
    <s v="-"/>
    <s v="Lufthansa"/>
    <n v="2971337282"/>
    <x v="0"/>
    <s v="-"/>
    <x v="342"/>
    <n v="1340.72"/>
    <n v="0"/>
    <n v="0"/>
    <n v="0"/>
    <n v="0"/>
    <n v="0"/>
    <s v="Reserva importada do Sistema TMS. OS: 7843"/>
    <s v="Verificação de bilhetes: Bilhete 2971337282 já sendo utilizado para este fornecedor."/>
    <x v="0"/>
    <x v="2"/>
    <s v="Bilhete Já Contabilizado"/>
    <x v="1"/>
    <s v="Qualidade dos dados"/>
    <s v="GRUPO KONTIK"/>
    <x v="3"/>
  </r>
  <r>
    <n v="22435222"/>
    <n v="23280356"/>
    <s v="ACC01"/>
    <x v="404"/>
    <d v="2025-06-21T21:45:52"/>
    <x v="4"/>
    <x v="4"/>
    <s v="WPQNGG"/>
    <s v="TMS"/>
    <s v="LEANDRO FIORIN"/>
    <s v="ADRIANA MIRANDA COUTINHO"/>
    <s v="ADRIANA MIRANDA COUTINHO"/>
    <d v="2025-06-18T13:28:00"/>
    <n v="7907"/>
    <s v="-"/>
    <s v="OFF LINE"/>
    <s v="Cartão de crédito"/>
    <s v="Cartão de crédito"/>
    <x v="3"/>
    <s v="N"/>
    <x v="0"/>
    <s v="Braskem - Camacari"/>
    <s v="-"/>
    <s v="Lufthansa"/>
    <n v="2971337300"/>
    <x v="0"/>
    <s v="-"/>
    <x v="343"/>
    <n v="1058.6500000000001"/>
    <n v="0"/>
    <n v="0"/>
    <n v="0"/>
    <n v="0"/>
    <n v="0"/>
    <s v="Reserva importada do Sistema TMS. OS: 7907"/>
    <s v="Verificação de bilhetes: Bilhete 2971337300 já sendo utilizado para este fornecedor."/>
    <x v="0"/>
    <x v="2"/>
    <s v="Bilhete Já Contabilizado"/>
    <x v="1"/>
    <s v="Qualidade dos dados"/>
    <s v="GRUPO KONTIK"/>
    <x v="3"/>
  </r>
  <r>
    <n v="22467183"/>
    <n v="23306026"/>
    <s v="ACC01"/>
    <x v="405"/>
    <d v="2025-06-28T06:11:20"/>
    <x v="2"/>
    <x v="2"/>
    <s v="DTROHV"/>
    <s v="SABRE"/>
    <s v="SILVA/DOUGLAS MONTEIRO VIRGIL"/>
    <s v="Clayton Alves de Rezende"/>
    <s v="CT"/>
    <d v="2025-06-27T10:07:00"/>
    <s v="DTROHV"/>
    <s v="-"/>
    <s v="ON LINE"/>
    <s v="Cartão de crédito"/>
    <s v="Cartão AMEX"/>
    <x v="3"/>
    <s v="N"/>
    <x v="48"/>
    <s v="Cap1 - Planta Campinas Bosch - 9080"/>
    <s v="Cliente FEE no POS"/>
    <s v="Lufthansa"/>
    <n v="2971372499"/>
    <x v="41"/>
    <s v="-"/>
    <x v="344"/>
    <n v="55.65"/>
    <n v="1294.27"/>
    <n v="0"/>
    <n v="55.65"/>
    <n v="0"/>
    <n v="19.3"/>
    <s v="Reserva importada por HubTravel"/>
    <s v="Verificação de bilhetes: Bilhete 2971372499 já sendo utilizado para este fornecedor."/>
    <x v="1"/>
    <x v="2"/>
    <s v="Bilhete Já Contabilizado"/>
    <x v="1"/>
    <s v="Qualidade dos dados"/>
    <s v="GRUPO KONTIK"/>
    <x v="3"/>
  </r>
  <r>
    <n v="22443432"/>
    <n v="23286377"/>
    <s v="ACC01"/>
    <x v="406"/>
    <d v="2025-06-23T14:55:20"/>
    <x v="4"/>
    <x v="4"/>
    <s v="JZWVZI"/>
    <s v="TMS"/>
    <s v="NILTON VALENTINI"/>
    <s v="Bruna Carlos da Silva"/>
    <s v="Bruna Carlos da Silva"/>
    <d v="2025-06-16T14:56:28"/>
    <n v="7860"/>
    <s v="-"/>
    <s v="OFF LINE"/>
    <s v="Cartão de crédito"/>
    <s v="Cartão de crédito"/>
    <x v="3"/>
    <s v="N"/>
    <x v="0"/>
    <s v="Braskem - Camacari"/>
    <s v="-"/>
    <s v="Air France"/>
    <n v="2971300749"/>
    <x v="0"/>
    <s v="-"/>
    <x v="345"/>
    <n v="1152.9000000000001"/>
    <n v="0"/>
    <n v="0"/>
    <n v="0"/>
    <n v="0"/>
    <n v="0"/>
    <s v="Reserva importada do Sistema TMS. OS: 7860"/>
    <s v="Verificação de bilhetes: Bilhete 2971300749 já sendo utilizado para este fornecedor."/>
    <x v="0"/>
    <x v="2"/>
    <s v="Bilhete Já Contabilizado"/>
    <x v="1"/>
    <s v="Qualidade dos dados"/>
    <s v="GRUPO KONTIK"/>
    <x v="3"/>
  </r>
  <r>
    <n v="22492702"/>
    <n v="23327077"/>
    <s v="ACC01"/>
    <x v="407"/>
    <d v="2025-07-01T19:56:42"/>
    <x v="0"/>
    <x v="0"/>
    <s v="DHVFLA"/>
    <s v="TMS"/>
    <s v="ERIKA ROSSETTO"/>
    <s v="Herbert Amancio de Santana"/>
    <s v="Herbert Amancio de Santana"/>
    <d v="2025-07-01T15:39:00"/>
    <n v="59053"/>
    <s v="-"/>
    <s v="OFF LINE"/>
    <s v="Cartão de crédito"/>
    <s v="Cartão de crédito"/>
    <x v="3"/>
    <s v="N"/>
    <x v="55"/>
    <s v="Claro Sao Paulo (santo Amaro)"/>
    <s v="-"/>
    <s v="Air France"/>
    <n v="2971265031"/>
    <x v="46"/>
    <s v="-"/>
    <x v="346"/>
    <n v="1186.7"/>
    <n v="0"/>
    <n v="371.89"/>
    <n v="0"/>
    <n v="0"/>
    <n v="0"/>
    <s v="Reserva importada do Sistema TMS. OS: 59053"/>
    <s v="Verificação de bilhetes: Bilhete 2971265031 já sendo utilizado para este fornecedor."/>
    <x v="0"/>
    <x v="2"/>
    <s v="Bilhete Já Contabilizado"/>
    <x v="1"/>
    <s v="Qualidade dos dados"/>
    <s v="GRUPO KONTIK"/>
    <x v="3"/>
  </r>
  <r>
    <n v="22394333"/>
    <n v="23246620"/>
    <s v="ACC01"/>
    <x v="408"/>
    <d v="2025-06-18T16:55:37"/>
    <x v="5"/>
    <x v="5"/>
    <s v="NUSXLA"/>
    <s v="TMS"/>
    <s v="RAFAELA OLIVEIRA"/>
    <s v="Robson Amaro Santos da Silva"/>
    <s v="Robson Amaro Santos da Silva"/>
    <d v="2025-06-13T17:07:00"/>
    <n v="214750"/>
    <s v="-"/>
    <s v="OFF LINE"/>
    <s v="Cartão de crédito"/>
    <s v="Cartão de crédito"/>
    <x v="3"/>
    <s v="N"/>
    <x v="7"/>
    <s v="Kpmg"/>
    <s v="-"/>
    <s v="Air France"/>
    <n v="2971199716"/>
    <x v="6"/>
    <s v="-"/>
    <x v="347"/>
    <n v="1260.73"/>
    <n v="0"/>
    <n v="0"/>
    <n v="0"/>
    <n v="0"/>
    <n v="0"/>
    <s v="Reserva importada do Sistema TMS. OS: 214750"/>
    <s v="Pnr já existente. A duplicidade de rloc é permitida apenas 6 meses após o último pnr emitido"/>
    <x v="0"/>
    <x v="5"/>
    <s v="Campo RLOC"/>
    <x v="1"/>
    <s v="Qualidade dos dados"/>
    <s v="GRUPO KONTIK"/>
    <x v="3"/>
  </r>
  <r>
    <n v="22415079"/>
    <n v="23264279"/>
    <s v="ACC01"/>
    <x v="409"/>
    <d v="2025-06-18T17:01:37"/>
    <x v="5"/>
    <x v="5"/>
    <s v="5ABM7E"/>
    <s v="MANUAL"/>
    <s v="AMANDA SCHNEIDER PAIM"/>
    <s v="Fabiane de Souza Mantovani"/>
    <s v="Fabiane de Souza Mantovani"/>
    <d v="2025-04-02T16:35:00"/>
    <n v="5965"/>
    <s v="-"/>
    <s v="OFF LINE"/>
    <s v="Invoice"/>
    <s v="Faturado"/>
    <x v="3"/>
    <s v="S"/>
    <x v="41"/>
    <s v="Constellation"/>
    <s v="-"/>
    <s v="Air France"/>
    <n v="2872582645"/>
    <x v="34"/>
    <s v="-"/>
    <x v="348"/>
    <n v="932.5"/>
    <n v="0"/>
    <n v="0"/>
    <n v="0"/>
    <n v="0"/>
    <n v="0"/>
    <s v="Reserva importada do Sistema TMS. OS: 5965"/>
    <s v="Verificação de bilhetes: Bilhete 2872582645 já sendo utilizado para este fornecedor."/>
    <x v="4"/>
    <x v="2"/>
    <s v="Bilhete Já Contabilizado"/>
    <x v="1"/>
    <s v="Qualidade dos dados"/>
    <s v="GRUPO KONTIK"/>
    <x v="3"/>
  </r>
  <r>
    <n v="22420758"/>
    <n v="23269374"/>
    <s v="ACC01"/>
    <x v="410"/>
    <d v="2025-06-18T22:06:00"/>
    <x v="5"/>
    <x v="5"/>
    <s v="WDQMLU1"/>
    <s v="TMS"/>
    <s v="LUCAS NUNES DE SOUZA"/>
    <s v="Fabiane de Souza Mantovani"/>
    <s v="Fabiane de Souza Mantovani"/>
    <d v="2025-06-17T16:25:00"/>
    <n v="10143"/>
    <s v="-"/>
    <s v="OFF LINE"/>
    <s v="Invoice"/>
    <s v="Faturado"/>
    <x v="3"/>
    <s v="N"/>
    <x v="41"/>
    <s v="Constellation"/>
    <s v="-"/>
    <s v="Air France"/>
    <n v="1918238054"/>
    <x v="34"/>
    <s v="-"/>
    <x v="349"/>
    <n v="0"/>
    <n v="0"/>
    <n v="0"/>
    <n v="0"/>
    <n v="0"/>
    <n v="0"/>
    <s v="Reserva importada do Sistema TMS. OS: 10143"/>
    <s v="Verificação de bilhetes: Bilhete 2872728980 já sendo utilizado para este fornecedor."/>
    <x v="0"/>
    <x v="2"/>
    <s v="Bilhete Já Contabilizado"/>
    <x v="1"/>
    <s v="Qualidade dos dados"/>
    <s v="GRUPO KONTIK"/>
    <x v="3"/>
  </r>
  <r>
    <n v="22410662"/>
    <n v="23260113"/>
    <s v="ACC01"/>
    <x v="411"/>
    <d v="2025-06-18T17:01:36"/>
    <x v="5"/>
    <x v="5"/>
    <s v="5AJPUX"/>
    <s v="MANUAL"/>
    <s v="AMANDA SCHNEIDER PAIM"/>
    <s v="Silvana Alves Guimaraes"/>
    <s v="Silvana Alves Guimaraes"/>
    <d v="2025-04-19T00:37:00"/>
    <n v="6824"/>
    <s v="-"/>
    <s v="OFF LINE"/>
    <s v="Invoice"/>
    <s v="Faturado"/>
    <x v="3"/>
    <s v="S"/>
    <x v="41"/>
    <s v="Constellation"/>
    <s v="-"/>
    <s v="Air France"/>
    <n v="2872691199"/>
    <x v="34"/>
    <s v="-"/>
    <x v="350"/>
    <n v="0"/>
    <n v="0"/>
    <n v="0"/>
    <n v="0"/>
    <n v="0"/>
    <n v="0"/>
    <s v="Reserva importada do Sistema TMS. OS: 6824"/>
    <s v="Verificação de bilhetes: Bilhete 2872691199 já sendo utilizado para este fornecedor."/>
    <x v="4"/>
    <x v="2"/>
    <s v="Bilhete Já Contabilizado"/>
    <x v="1"/>
    <s v="Qualidade dos dados"/>
    <s v="GRUPO KONTIK"/>
    <x v="3"/>
  </r>
  <r>
    <n v="22415104"/>
    <n v="23264294"/>
    <s v="ACC01"/>
    <x v="412"/>
    <d v="2025-06-18T17:01:39"/>
    <x v="5"/>
    <x v="5"/>
    <s v="5AHMUE"/>
    <s v="MANUAL"/>
    <s v="AMANDA SCHNEIDER PAIM"/>
    <s v="Silvana Alves Guimaraes"/>
    <s v="Silvana Alves Guimaraes"/>
    <d v="2025-04-19T00:37:00"/>
    <n v="6824"/>
    <s v="-"/>
    <s v="OFF LINE"/>
    <s v="Invoice"/>
    <s v="Faturado"/>
    <x v="3"/>
    <s v="S"/>
    <x v="41"/>
    <s v="Constellation"/>
    <s v="-"/>
    <s v="Air France"/>
    <n v="2872691199"/>
    <x v="34"/>
    <s v="-"/>
    <x v="350"/>
    <n v="0"/>
    <n v="0"/>
    <n v="0"/>
    <n v="0"/>
    <n v="0"/>
    <n v="0"/>
    <s v="Reserva importada do Sistema TMS. OS: 6824"/>
    <s v="Verificação de bilhetes: Bilhete 2872691199 já sendo utilizado para este fornecedor."/>
    <x v="4"/>
    <x v="2"/>
    <s v="Bilhete Já Contabilizado"/>
    <x v="1"/>
    <s v="Qualidade dos dados"/>
    <s v="GRUPO KONTIK"/>
    <x v="3"/>
  </r>
  <r>
    <n v="22397777"/>
    <n v="23249334"/>
    <s v="ACC01"/>
    <x v="413"/>
    <d v="2025-06-18T17:05:40"/>
    <x v="5"/>
    <x v="5"/>
    <s v="MFDPVU"/>
    <s v="TMS"/>
    <s v="JEAN ANDREANI"/>
    <s v="Tms"/>
    <s v="Tms"/>
    <d v="2025-06-13T10:29:00"/>
    <n v="2689"/>
    <s v="-"/>
    <s v="OFF LINE"/>
    <s v="Cartão de crédito"/>
    <s v="Cartão de crédito"/>
    <x v="3"/>
    <s v="N"/>
    <x v="35"/>
    <s v="Helibras"/>
    <s v="-"/>
    <s v="Air France"/>
    <n v="2971267477"/>
    <x v="10"/>
    <s v="-"/>
    <x v="351"/>
    <n v="0"/>
    <n v="0"/>
    <n v="0"/>
    <n v="0"/>
    <n v="0"/>
    <n v="0"/>
    <s v="Reserva importada do Sistema TMS. OS: 2689"/>
    <s v="Verificação de bilhetes: Bilhete 2971267477 já sendo utilizado para este fornecedor."/>
    <x v="0"/>
    <x v="2"/>
    <s v="Bilhete Já Contabilizado"/>
    <x v="1"/>
    <s v="Qualidade dos dados"/>
    <s v="GRUPO KONTIK"/>
    <x v="3"/>
  </r>
  <r>
    <n v="22421637"/>
    <n v="23269979"/>
    <s v="ACC01"/>
    <x v="414"/>
    <d v="2025-06-19T03:10:28"/>
    <x v="4"/>
    <x v="4"/>
    <s v="CEJLXN"/>
    <s v="TMS"/>
    <s v="ALESSANDRE SAMPAIO"/>
    <s v="Tms"/>
    <s v="Tms"/>
    <d v="2025-06-17T18:13:00"/>
    <n v="2736"/>
    <s v="-"/>
    <s v="OFF LINE"/>
    <s v="Cartão de crédito"/>
    <s v="Cartão de crédito"/>
    <x v="3"/>
    <s v="N"/>
    <x v="35"/>
    <s v="Helibras"/>
    <s v="-"/>
    <s v="Air France"/>
    <n v="2971267484"/>
    <x v="10"/>
    <s v="-"/>
    <x v="352"/>
    <n v="0"/>
    <n v="0"/>
    <n v="0"/>
    <n v="0"/>
    <n v="0"/>
    <n v="0"/>
    <s v="Reserva importada do Sistema TMS. OS: 2736"/>
    <s v="Verificação de bilhetes: Bilhete 2971267484 já sendo utilizado para este fornecedor."/>
    <x v="0"/>
    <x v="2"/>
    <s v="Bilhete Já Contabilizado"/>
    <x v="1"/>
    <s v="Qualidade dos dados"/>
    <s v="GRUPO KONTIK"/>
    <x v="3"/>
  </r>
  <r>
    <n v="22458709"/>
    <n v="23298571"/>
    <s v="ACC01"/>
    <x v="415"/>
    <d v="2025-06-26T07:45:46"/>
    <x v="2"/>
    <x v="2"/>
    <s v="OZLCEJ"/>
    <s v="TMS"/>
    <s v="EDUARDO MOTTA"/>
    <s v="Mariane Goncalves dos Santos"/>
    <s v="Mariane Goncalves dos Santos"/>
    <d v="2025-06-23T17:30:00"/>
    <n v="2788"/>
    <s v="-"/>
    <s v="OFF LINE"/>
    <s v="Cartão de crédito"/>
    <s v="Cartão de crédito"/>
    <x v="3"/>
    <s v="N"/>
    <x v="35"/>
    <s v="Helibras"/>
    <s v="-"/>
    <s v="Air France"/>
    <n v="2971267494"/>
    <x v="10"/>
    <s v="-"/>
    <x v="353"/>
    <n v="1626.03"/>
    <n v="0"/>
    <n v="0"/>
    <n v="0"/>
    <n v="0"/>
    <n v="0"/>
    <s v="Reserva importada do Sistema TMS. OS: 2788"/>
    <s v="Verificação de bilhetes: Bilhete 2971267494 já sendo utilizado para este fornecedor."/>
    <x v="0"/>
    <x v="2"/>
    <s v="Bilhete Já Contabilizado"/>
    <x v="1"/>
    <s v="Qualidade dos dados"/>
    <s v="GRUPO KONTIK"/>
    <x v="3"/>
  </r>
  <r>
    <n v="22458713"/>
    <n v="23298573"/>
    <s v="ACC01"/>
    <x v="416"/>
    <d v="2025-06-26T07:45:48"/>
    <x v="2"/>
    <x v="2"/>
    <s v="YNDYYB"/>
    <s v="TMS"/>
    <s v="MARCELO COELHO"/>
    <s v="Mariane Goncalves dos Santos"/>
    <s v="Mariane Goncalves dos Santos"/>
    <d v="2025-06-24T07:56:00"/>
    <n v="2787"/>
    <s v="-"/>
    <s v="OFF LINE"/>
    <s v="Cartão de crédito"/>
    <s v="Cartão de crédito"/>
    <x v="3"/>
    <s v="N"/>
    <x v="35"/>
    <s v="Helibras"/>
    <s v="-"/>
    <s v="Air France"/>
    <n v="2971267495"/>
    <x v="10"/>
    <s v="-"/>
    <x v="353"/>
    <n v="1626.03"/>
    <n v="0"/>
    <n v="0"/>
    <n v="0"/>
    <n v="0"/>
    <n v="0"/>
    <s v="Reserva importada do Sistema TMS. OS: 2787"/>
    <s v="Verificação de bilhetes: Bilhete 2971267495 já sendo utilizado para este fornecedor."/>
    <x v="0"/>
    <x v="2"/>
    <s v="Bilhete Já Contabilizado"/>
    <x v="1"/>
    <s v="Qualidade dos dados"/>
    <s v="GRUPO KONTIK"/>
    <x v="3"/>
  </r>
  <r>
    <n v="22306359"/>
    <n v="23164532"/>
    <s v="ACC01"/>
    <x v="417"/>
    <d v="2025-06-18T17:02:05"/>
    <x v="5"/>
    <x v="6"/>
    <s v="CJGUDU01"/>
    <s v="TMS"/>
    <s v="RAFAEL PRUDENCIANO DA SILVA"/>
    <s v="Mariane Goncalves dos Santos"/>
    <s v="Mariane Goncalves dos Santos"/>
    <d v="2025-06-04T16:36:00"/>
    <n v="2573"/>
    <s v="-"/>
    <s v="OFF LINE"/>
    <s v="Invoice"/>
    <s v="Faturado"/>
    <x v="3"/>
    <s v="N"/>
    <x v="35"/>
    <s v="Helibras"/>
    <s v="-"/>
    <s v="Air France"/>
    <n v="2971267453"/>
    <x v="10"/>
    <s v="-"/>
    <x v="354"/>
    <n v="0"/>
    <n v="0"/>
    <n v="0"/>
    <n v="0"/>
    <n v="0"/>
    <n v="0"/>
    <s v="Reserva importada do Sistema TMS. OS: 2573"/>
    <s v="Verificação de bilhetes: Bilhete 2971267453 já sendo utilizado para este fornecedor."/>
    <x v="0"/>
    <x v="2"/>
    <s v="Bilhete Já Contabilizado"/>
    <x v="1"/>
    <s v="Qualidade dos dados"/>
    <s v="GRUPO KONTIK"/>
    <x v="3"/>
  </r>
  <r>
    <n v="22471341"/>
    <n v="23309179"/>
    <s v="ACC01"/>
    <x v="418"/>
    <d v="2025-06-28T12:01:04"/>
    <x v="2"/>
    <x v="2"/>
    <s v="NFXMKB"/>
    <s v="TMS"/>
    <s v="SERGIO MISSAO"/>
    <s v="Tms"/>
    <s v="Tms"/>
    <d v="2025-06-25T17:39:00"/>
    <n v="2837"/>
    <s v="-"/>
    <s v="OFF LINE"/>
    <s v="Cartão de crédito"/>
    <s v="Cartão de crédito"/>
    <x v="3"/>
    <s v="N"/>
    <x v="35"/>
    <s v="Helibras"/>
    <s v="-"/>
    <s v="Air France"/>
    <n v="2971267500"/>
    <x v="10"/>
    <s v="-"/>
    <x v="355"/>
    <n v="1116.67"/>
    <n v="0"/>
    <n v="269.22000000000003"/>
    <n v="0"/>
    <n v="0"/>
    <n v="0"/>
    <s v="Reserva importada do Sistema TMS. OS: 2837"/>
    <s v="Verificação de bilhetes: Bilhete 2971267500 já sendo utilizado para este fornecedor."/>
    <x v="0"/>
    <x v="2"/>
    <s v="Bilhete Já Contabilizado"/>
    <x v="1"/>
    <s v="Qualidade dos dados"/>
    <s v="GRUPO KONTIK"/>
    <x v="3"/>
  </r>
  <r>
    <n v="22490053"/>
    <n v="23324512"/>
    <s v="ACC01"/>
    <x v="419"/>
    <d v="2025-07-01T19:26:44"/>
    <x v="0"/>
    <x v="0"/>
    <s v="JEEZWR"/>
    <s v="TMS"/>
    <s v="JEAN ANDREANI"/>
    <s v="Tms"/>
    <s v="Tms"/>
    <d v="2025-07-01T09:15:00"/>
    <n v="2908"/>
    <s v="-"/>
    <s v="OFF LINE"/>
    <s v="Cartão de crédito"/>
    <s v="Cartão de crédito"/>
    <x v="3"/>
    <s v="N"/>
    <x v="35"/>
    <s v="Helibras"/>
    <s v="-"/>
    <s v="Air France"/>
    <n v="2971267520"/>
    <x v="10"/>
    <s v="-"/>
    <x v="356"/>
    <n v="4757.26"/>
    <n v="0"/>
    <n v="461.69"/>
    <n v="0"/>
    <n v="0"/>
    <n v="0"/>
    <s v="Reserva importada do Sistema TMS. OS: 2908"/>
    <s v="Verificação de bilhetes: Bilhete 2971267520 já sendo utilizado para este fornecedor."/>
    <x v="0"/>
    <x v="2"/>
    <s v="Bilhete Já Contabilizado"/>
    <x v="1"/>
    <s v="Qualidade dos dados"/>
    <s v="GRUPO KONTIK"/>
    <x v="3"/>
  </r>
  <r>
    <n v="22464462"/>
    <n v="23303365"/>
    <s v="ACC01"/>
    <x v="420"/>
    <d v="2025-07-02T16:05:44"/>
    <x v="1"/>
    <x v="2"/>
    <s v="FGWKJD"/>
    <s v="SABRE"/>
    <s v="SALUSTINO/VINICIUS DENNYS RAM"/>
    <s v="Clayton Alves de Rezende"/>
    <s v="Vanessa Pereira Ribeiro Carlos"/>
    <d v="2025-06-26T15:27:00"/>
    <s v="EMAIL"/>
    <s v="-"/>
    <s v="OFF LINE"/>
    <s v="Invoice"/>
    <s v="Faturado"/>
    <x v="3"/>
    <s v="N"/>
    <x v="64"/>
    <s v="Shell"/>
    <s v="-"/>
    <s v="Copa Airlines"/>
    <n v="2971270778"/>
    <x v="52"/>
    <s v="-"/>
    <x v="357"/>
    <n v="60.41"/>
    <n v="568.09"/>
    <n v="0"/>
    <n v="60.41"/>
    <n v="0"/>
    <n v="0"/>
    <s v="Reserva importada por HubTravel"/>
    <s v="Verificação de bilhetes: Bilhete 2971270778 já sendo utilizado para este fornecedor."/>
    <x v="1"/>
    <x v="2"/>
    <s v="Bilhete Já Contabilizado"/>
    <x v="1"/>
    <s v="Qualidade dos dados"/>
    <s v="GRUPO KONTIK"/>
    <x v="3"/>
  </r>
  <r>
    <n v="22363123"/>
    <n v="23217182"/>
    <s v="ACC01"/>
    <x v="421"/>
    <d v="2025-06-18T17:02:56"/>
    <x v="5"/>
    <x v="6"/>
    <s v="SFDPJY"/>
    <s v="GOVER"/>
    <s v="RENATA SOLIVA COSTA"/>
    <s v="Emilia Alejandra Pacheco Maraboli"/>
    <s v="Emilia Alejandra Pacheco Maraboli"/>
    <d v="2025-06-09T15:33:00"/>
    <n v="4549588"/>
    <s v="-"/>
    <s v="OFF LINE"/>
    <s v="Cartão de crédito"/>
    <s v="Cartão AMEX"/>
    <x v="3"/>
    <s v="N"/>
    <x v="70"/>
    <s v="Quantiq"/>
    <s v="-"/>
    <s v="Copa Airlines"/>
    <n v="2971263279"/>
    <x v="56"/>
    <s v="-"/>
    <x v="358"/>
    <n v="626.54999999999995"/>
    <n v="0"/>
    <n v="0"/>
    <n v="0"/>
    <n v="0"/>
    <n v="0"/>
    <s v="Reserva importada do sistema Gover. Id: 4549588"/>
    <s v="Verificação de bilhetes: Bilhete 2971263279 já sendo utilizado para este fornecedor."/>
    <x v="2"/>
    <x v="2"/>
    <s v="Bilhete Já Contabilizado"/>
    <x v="1"/>
    <s v="Qualidade dos dados"/>
    <s v="GRUPO KONTIK"/>
    <x v="3"/>
  </r>
  <r>
    <n v="22409894"/>
    <n v="23259362"/>
    <s v="ACC01"/>
    <x v="422"/>
    <d v="2025-07-01T18:51:16"/>
    <x v="0"/>
    <x v="5"/>
    <s v="UCPMKF"/>
    <s v="TMS"/>
    <s v="JULIO CESAR SANTOS JUNIOR"/>
    <s v="Viviam Maria de Souza"/>
    <s v="Viviam Maria de Souza"/>
    <d v="2025-06-16T17:10:00"/>
    <n v="7046"/>
    <s v="-"/>
    <s v="ON LINE"/>
    <s v="Cartão de crédito"/>
    <s v="Cartão de crédito"/>
    <x v="3"/>
    <s v="S"/>
    <x v="11"/>
    <s v="Mars Brasil - Guararema"/>
    <s v="-"/>
    <s v="Copa Airlines"/>
    <n v="2971301408"/>
    <x v="9"/>
    <s v="-"/>
    <x v="359"/>
    <n v="747.4"/>
    <n v="0"/>
    <n v="0"/>
    <n v="0"/>
    <n v="0"/>
    <n v="0"/>
    <s v="Reserva importada do Sistema TMS. OS: 7046"/>
    <s v="Verificação de bilhetes: Bilhete 2971301408 já sendo utilizado para este fornecedor."/>
    <x v="0"/>
    <x v="2"/>
    <s v="Bilhete Já Contabilizado"/>
    <x v="1"/>
    <s v="Qualidade dos dados"/>
    <s v="GRUPO KONTIK"/>
    <x v="3"/>
  </r>
  <r>
    <n v="22465524"/>
    <n v="23304415"/>
    <s v="ACC01"/>
    <x v="423"/>
    <d v="2025-07-02T16:05:44"/>
    <x v="1"/>
    <x v="2"/>
    <s v="YDKGLY"/>
    <s v="SABRE"/>
    <s v="CARNEIRO MARQUES/CRISTINA"/>
    <s v="Wellington Ribeiro da Silva"/>
    <s v="Wellington Ribeiro da Silva"/>
    <d v="2025-05-09T00:00:00"/>
    <s v="YDKGLY"/>
    <s v="-"/>
    <s v="ON LINE"/>
    <s v="Cartão de crédito"/>
    <s v="Cartão de crédito"/>
    <x v="3"/>
    <s v="N"/>
    <x v="5"/>
    <s v="Nyasa Empreendimentos"/>
    <s v="-"/>
    <s v="Copa Airlines"/>
    <n v="2872834347"/>
    <x v="5"/>
    <s v="-"/>
    <x v="360"/>
    <n v="0"/>
    <n v="706.76"/>
    <n v="0"/>
    <n v="56.85"/>
    <n v="0"/>
    <n v="0"/>
    <s v="Reserva importada por HubTravel"/>
    <s v="Falta informar o status no trecho da accounting aérea (Bilhete: 2872834347)"/>
    <x v="1"/>
    <x v="8"/>
    <s v="Status do trecho/Trecho"/>
    <x v="0"/>
    <s v="Qualidade dos dados"/>
    <s v="KONTIK BUSINESS TRAVEL"/>
    <x v="2"/>
  </r>
  <r>
    <n v="22465524"/>
    <n v="23304416"/>
    <s v="ACC02"/>
    <x v="423"/>
    <d v="2025-07-02T16:05:44"/>
    <x v="1"/>
    <x v="2"/>
    <s v="YDKGLY"/>
    <s v="SABRE"/>
    <s v="MARQUES/LEONARDO"/>
    <s v="Wellington Ribeiro da Silva"/>
    <s v="Wellington Ribeiro da Silva"/>
    <d v="2025-05-09T00:00:00"/>
    <s v="YDKGLY"/>
    <s v="-"/>
    <s v="ON LINE"/>
    <s v="Cartão de crédito"/>
    <s v="Cartão de crédito"/>
    <x v="3"/>
    <s v="N"/>
    <x v="5"/>
    <s v="Nyasa Empreendimentos"/>
    <s v="-"/>
    <s v="Copa Airlines"/>
    <n v="2872834349"/>
    <x v="5"/>
    <s v="-"/>
    <x v="360"/>
    <n v="0"/>
    <n v="706.76"/>
    <n v="0"/>
    <n v="56.85"/>
    <n v="0"/>
    <n v="0"/>
    <s v="Reserva importada por HubTravel"/>
    <s v="Falta informar o status no trecho da accounting aérea (Bilhete: 2872834347)"/>
    <x v="1"/>
    <x v="8"/>
    <s v="Status do trecho/Trecho"/>
    <x v="0"/>
    <s v="Qualidade dos dados"/>
    <s v="KONTIK BUSINESS TRAVEL"/>
    <x v="2"/>
  </r>
  <r>
    <n v="22465524"/>
    <n v="23304417"/>
    <s v="ACC03"/>
    <x v="423"/>
    <d v="2025-07-02T16:05:44"/>
    <x v="1"/>
    <x v="2"/>
    <s v="YDKGLY"/>
    <s v="SABRE"/>
    <s v="CARNEIRO MARQUES/CRISTINA"/>
    <s v="Wellington Ribeiro da Silva"/>
    <s v="Wellington Ribeiro da Silva"/>
    <d v="2025-05-09T00:00:00"/>
    <s v="YDKGLY"/>
    <s v="-"/>
    <s v="ON LINE"/>
    <s v="Cartão de crédito"/>
    <s v="TKT"/>
    <x v="3"/>
    <s v="N"/>
    <x v="5"/>
    <s v="Nyasa Empreendimentos"/>
    <s v="-"/>
    <s v="Copa Airlines"/>
    <n v="2971244822"/>
    <x v="5"/>
    <s v="-"/>
    <x v="361"/>
    <n v="0"/>
    <n v="0"/>
    <n v="0"/>
    <n v="0"/>
    <n v="0"/>
    <n v="0"/>
    <s v="Reserva importada por HubTravel"/>
    <s v="Falta informar o status no trecho da accounting aérea (Bilhete: 2872834347)"/>
    <x v="1"/>
    <x v="8"/>
    <s v="Status do trecho/Trecho"/>
    <x v="0"/>
    <s v="Qualidade dos dados"/>
    <s v="KONTIK BUSINESS TRAVEL"/>
    <x v="2"/>
  </r>
  <r>
    <n v="22465524"/>
    <n v="23304418"/>
    <s v="ACC04"/>
    <x v="423"/>
    <d v="2025-07-02T16:05:44"/>
    <x v="1"/>
    <x v="2"/>
    <s v="YDKGLY"/>
    <s v="SABRE"/>
    <s v="CARNEIRO MARQUES/CRISTINA"/>
    <s v="Wellington Ribeiro da Silva"/>
    <s v="Wellington Ribeiro da Silva"/>
    <d v="2025-05-09T00:00:00"/>
    <s v="YDKGLY"/>
    <s v="-"/>
    <s v="ON LINE"/>
    <s v="Invoice"/>
    <s v="Faturado"/>
    <x v="3"/>
    <s v="N"/>
    <x v="5"/>
    <s v="Nyasa Empreendimentos"/>
    <s v="-"/>
    <s v="Copa Airlines"/>
    <n v="1911632013"/>
    <x v="5"/>
    <s v="-"/>
    <x v="362"/>
    <n v="0"/>
    <n v="0"/>
    <n v="0"/>
    <n v="0"/>
    <n v="0"/>
    <n v="0"/>
    <s v="Reserva importada por HubTravel"/>
    <s v="Falta informar o status no trecho da accounting aérea (Bilhete: 2872834347)"/>
    <x v="1"/>
    <x v="8"/>
    <s v="Status do trecho/Trecho"/>
    <x v="0"/>
    <s v="Qualidade dos dados"/>
    <s v="KONTIK BUSINESS TRAVEL"/>
    <x v="2"/>
  </r>
  <r>
    <n v="22465524"/>
    <n v="23304419"/>
    <s v="ACC05"/>
    <x v="423"/>
    <d v="2025-07-02T16:05:44"/>
    <x v="1"/>
    <x v="2"/>
    <s v="YDKGLY"/>
    <s v="SABRE"/>
    <s v="MARQUES/LEONARDO"/>
    <s v="Wellington Ribeiro da Silva"/>
    <s v="Wellington Ribeiro da Silva"/>
    <d v="2025-05-09T00:00:00"/>
    <s v="YDKGLY"/>
    <s v="-"/>
    <s v="ON LINE"/>
    <s v="Cartão de crédito"/>
    <s v="TKT"/>
    <x v="3"/>
    <s v="N"/>
    <x v="5"/>
    <s v="Nyasa Empreendimentos"/>
    <s v="-"/>
    <s v="Copa Airlines"/>
    <n v="2971244824"/>
    <x v="5"/>
    <s v="-"/>
    <x v="361"/>
    <n v="0"/>
    <n v="0"/>
    <n v="0"/>
    <n v="0"/>
    <n v="0"/>
    <n v="0"/>
    <s v="Reserva importada por HubTravel"/>
    <s v="Falta informar o status no trecho da accounting aérea (Bilhete: 2872834347)"/>
    <x v="1"/>
    <x v="8"/>
    <s v="Status do trecho/Trecho"/>
    <x v="0"/>
    <s v="Qualidade dos dados"/>
    <s v="KONTIK BUSINESS TRAVEL"/>
    <x v="2"/>
  </r>
  <r>
    <n v="22465524"/>
    <n v="23304420"/>
    <s v="ACC06"/>
    <x v="423"/>
    <d v="2025-07-02T16:05:44"/>
    <x v="1"/>
    <x v="2"/>
    <s v="YDKGLY"/>
    <s v="SABRE"/>
    <s v="MARQUES/LEONARDO"/>
    <s v="Wellington Ribeiro da Silva"/>
    <s v="Wellington Ribeiro da Silva"/>
    <d v="2025-05-09T00:00:00"/>
    <s v="YDKGLY"/>
    <s v="-"/>
    <s v="ON LINE"/>
    <s v="Invoice"/>
    <s v="Faturado"/>
    <x v="3"/>
    <s v="N"/>
    <x v="5"/>
    <s v="Nyasa Empreendimentos"/>
    <s v="-"/>
    <s v="Copa Airlines"/>
    <n v="1911632014"/>
    <x v="5"/>
    <s v="-"/>
    <x v="362"/>
    <n v="0"/>
    <n v="0"/>
    <n v="0"/>
    <n v="0"/>
    <n v="0"/>
    <n v="0"/>
    <s v="Reserva importada por HubTravel"/>
    <s v="Falta informar o status no trecho da accounting aérea (Bilhete: 2872834347)"/>
    <x v="1"/>
    <x v="8"/>
    <s v="Status do trecho/Trecho"/>
    <x v="0"/>
    <s v="Qualidade dos dados"/>
    <s v="KONTIK BUSINESS TRAVEL"/>
    <x v="2"/>
  </r>
  <r>
    <n v="22465524"/>
    <n v="23304421"/>
    <s v="ACC07"/>
    <x v="423"/>
    <d v="2025-07-02T16:05:44"/>
    <x v="1"/>
    <x v="2"/>
    <s v="YDKGLY"/>
    <s v="SABRE"/>
    <s v="CARNEIRO MARQUES/CRISTINA"/>
    <s v="Wellington Ribeiro da Silva"/>
    <s v="Wellington Ribeiro da Silva"/>
    <d v="2025-05-09T00:00:00"/>
    <s v="YDKGLY"/>
    <s v="-"/>
    <s v="ON LINE"/>
    <s v="Cartão de crédito"/>
    <s v="TKT"/>
    <x v="3"/>
    <s v="N"/>
    <x v="5"/>
    <s v="Nyasa Empreendimentos"/>
    <s v="-"/>
    <s v="Copa Airlines"/>
    <n v="2971391150"/>
    <x v="5"/>
    <s v="-"/>
    <x v="363"/>
    <n v="0"/>
    <n v="0"/>
    <n v="0"/>
    <n v="0"/>
    <n v="0"/>
    <n v="0"/>
    <s v="Reserva importada por HubTravel"/>
    <s v="Falta informar o status no trecho da accounting aérea (Bilhete: 2872834347)"/>
    <x v="1"/>
    <x v="8"/>
    <s v="Status do trecho/Trecho"/>
    <x v="0"/>
    <s v="Qualidade dos dados"/>
    <s v="KONTIK BUSINESS TRAVEL"/>
    <x v="2"/>
  </r>
  <r>
    <n v="22465524"/>
    <n v="23304422"/>
    <s v="ACC08"/>
    <x v="423"/>
    <d v="2025-07-02T16:05:44"/>
    <x v="1"/>
    <x v="2"/>
    <s v="YDKGLY"/>
    <s v="SABRE"/>
    <s v="CARNEIRO MARQUES/CRISTINA"/>
    <s v="Wellington Ribeiro da Silva"/>
    <s v="Wellington Ribeiro da Silva"/>
    <d v="2025-05-09T00:00:00"/>
    <s v="YDKGLY"/>
    <s v="-"/>
    <s v="ON LINE"/>
    <s v="Cartão de crédito"/>
    <s v="Cartão de crédito"/>
    <x v="3"/>
    <s v="N"/>
    <x v="5"/>
    <s v="Nyasa Empreendimentos"/>
    <s v="-"/>
    <s v="Copa Airlines"/>
    <n v="1911632015"/>
    <x v="5"/>
    <s v="-"/>
    <x v="364"/>
    <n v="0"/>
    <n v="0"/>
    <n v="0"/>
    <n v="0"/>
    <n v="0"/>
    <n v="0"/>
    <s v="Reserva importada por HubTravel"/>
    <s v="Falta informar o status no trecho da accounting aérea (Bilhete: 2872834347)"/>
    <x v="1"/>
    <x v="8"/>
    <s v="Status do trecho/Trecho"/>
    <x v="0"/>
    <s v="Qualidade dos dados"/>
    <s v="KONTIK BUSINESS TRAVEL"/>
    <x v="2"/>
  </r>
  <r>
    <n v="22465524"/>
    <n v="23304423"/>
    <s v="ACC09"/>
    <x v="423"/>
    <d v="2025-07-02T16:05:44"/>
    <x v="1"/>
    <x v="2"/>
    <s v="YDKGLY"/>
    <s v="SABRE"/>
    <s v="MARQUES/LEONARDO"/>
    <s v="Wellington Ribeiro da Silva"/>
    <s v="Wellington Ribeiro da Silva"/>
    <d v="2025-05-09T00:00:00"/>
    <s v="YDKGLY"/>
    <s v="-"/>
    <s v="ON LINE"/>
    <s v="Cartão de crédito"/>
    <s v="TKT"/>
    <x v="3"/>
    <s v="N"/>
    <x v="5"/>
    <s v="Nyasa Empreendimentos"/>
    <s v="-"/>
    <s v="Copa Airlines"/>
    <n v="2971391151"/>
    <x v="5"/>
    <s v="-"/>
    <x v="363"/>
    <n v="0"/>
    <n v="0"/>
    <n v="0"/>
    <n v="0"/>
    <n v="0"/>
    <n v="0"/>
    <s v="Reserva importada por HubTravel"/>
    <s v="Falta informar o status no trecho da accounting aérea (Bilhete: 2872834347)"/>
    <x v="1"/>
    <x v="8"/>
    <s v="Status do trecho/Trecho"/>
    <x v="0"/>
    <s v="Qualidade dos dados"/>
    <s v="KONTIK BUSINESS TRAVEL"/>
    <x v="2"/>
  </r>
  <r>
    <n v="22465524"/>
    <n v="23304424"/>
    <s v="ACC10"/>
    <x v="423"/>
    <d v="2025-07-02T16:05:44"/>
    <x v="1"/>
    <x v="2"/>
    <s v="YDKGLY"/>
    <s v="SABRE"/>
    <s v="MARQUES/LEONARDO"/>
    <s v="Wellington Ribeiro da Silva"/>
    <s v="Wellington Ribeiro da Silva"/>
    <d v="2025-05-09T00:00:00"/>
    <s v="YDKGLY"/>
    <s v="-"/>
    <s v="ON LINE"/>
    <s v="Cartão de crédito"/>
    <s v="Cartão de crédito"/>
    <x v="3"/>
    <s v="N"/>
    <x v="5"/>
    <s v="Nyasa Empreendimentos"/>
    <s v="-"/>
    <s v="Copa Airlines"/>
    <n v="1911632016"/>
    <x v="5"/>
    <s v="-"/>
    <x v="364"/>
    <n v="0"/>
    <n v="0"/>
    <n v="0"/>
    <n v="0"/>
    <n v="0"/>
    <n v="0"/>
    <s v="Reserva importada por HubTravel"/>
    <s v="Falta informar o status no trecho da accounting aérea (Bilhete: 2872834347)"/>
    <x v="1"/>
    <x v="8"/>
    <s v="Status do trecho/Trecho"/>
    <x v="0"/>
    <s v="Qualidade dos dados"/>
    <s v="KONTIK BUSINESS TRAVEL"/>
    <x v="2"/>
  </r>
  <r>
    <n v="22482887"/>
    <n v="23318084"/>
    <s v="ACC01"/>
    <x v="424"/>
    <d v="2025-06-30T14:57:36"/>
    <x v="0"/>
    <x v="0"/>
    <s v="BJNH4X"/>
    <s v="MANUAL"/>
    <s v="GIL ROMERO/VICTOR"/>
    <s v="Luciene Carvalho Santos"/>
    <s v="Luciene Carvalho Santos"/>
    <d v="2025-06-30T12:00:00"/>
    <s v="BJNH4X"/>
    <s v="-"/>
    <s v="OFF LINE"/>
    <s v="Cartão de crédito"/>
    <s v="Cartão AMEX"/>
    <x v="3"/>
    <s v="N"/>
    <x v="71"/>
    <s v="Amadeus Brasil"/>
    <s v="-"/>
    <s v="Copa Airlines"/>
    <n v="1408078522"/>
    <x v="56"/>
    <s v="-"/>
    <x v="365"/>
    <n v="696.5"/>
    <n v="0"/>
    <n v="0"/>
    <n v="0"/>
    <n v="0"/>
    <n v="0"/>
    <s v="-"/>
    <s v="Pnr já existente. A duplicidade de rloc é permitida apenas 6 meses após o último pnr emitido"/>
    <x v="4"/>
    <x v="5"/>
    <s v="Campo RLOC"/>
    <x v="1"/>
    <s v="Qualidade dos dados"/>
    <s v="GRUPO KONTIK"/>
    <x v="3"/>
  </r>
  <r>
    <n v="22441601"/>
    <n v="23284677"/>
    <s v="ACC01"/>
    <x v="425"/>
    <d v="2025-06-23T09:35:58"/>
    <x v="4"/>
    <x v="4"/>
    <s v="JKBKME"/>
    <s v="TMS"/>
    <s v="ROBERTO RAMOS"/>
    <s v="Renan Garib Pacheco do Amaral"/>
    <s v="Renan Garib Pacheco do Amaral"/>
    <d v="2025-06-17T15:40:00"/>
    <n v="8011"/>
    <s v="-"/>
    <s v="OFF LINE"/>
    <s v="Cartão de crédito"/>
    <s v="Cartão de crédito"/>
    <x v="3"/>
    <s v="N"/>
    <x v="0"/>
    <s v="Braskem - Camacari"/>
    <s v="-"/>
    <s v="British Airways Plc"/>
    <n v="2971301422"/>
    <x v="0"/>
    <s v="-"/>
    <x v="366"/>
    <n v="1128.69"/>
    <n v="0"/>
    <n v="0"/>
    <n v="0"/>
    <n v="0"/>
    <n v="0"/>
    <s v="Reserva importada do Sistema TMS. OS: 8011"/>
    <s v="Verificação de bilhetes: Bilhete 2971301422 já sendo utilizado para este fornecedor."/>
    <x v="0"/>
    <x v="2"/>
    <s v="Bilhete Já Contabilizado"/>
    <x v="1"/>
    <s v="Qualidade dos dados"/>
    <s v="GRUPO KONTIK"/>
    <x v="3"/>
  </r>
  <r>
    <n v="22467403"/>
    <n v="23306248"/>
    <s v="ACC01"/>
    <x v="426"/>
    <d v="2025-06-27T18:52:58"/>
    <x v="2"/>
    <x v="2"/>
    <s v="NYIMYA"/>
    <s v="GOVER"/>
    <s v="Ismael Moreira Roxo"/>
    <s v="Sheila Ramos dos Santos"/>
    <s v="Sheila Ramos dos Santos"/>
    <d v="2025-06-26T19:00:00"/>
    <n v="4558030"/>
    <s v="-"/>
    <s v="ON LINE"/>
    <s v="Cartão de crédito"/>
    <s v="Cartão AMEX"/>
    <x v="3"/>
    <s v="N"/>
    <x v="32"/>
    <s v="Souza Cruz"/>
    <s v="-"/>
    <s v="British Airways Plc"/>
    <n v="2971392658"/>
    <x v="27"/>
    <s v="-"/>
    <x v="367"/>
    <n v="2221.79"/>
    <n v="0"/>
    <n v="0"/>
    <n v="0"/>
    <n v="0"/>
    <n v="0"/>
    <s v="Reserva importada do sistema Gover. Id: 4558030"/>
    <s v="Verificação de bilhetes: Bilhete 2971392658 já sendo utilizado para este fornecedor."/>
    <x v="2"/>
    <x v="2"/>
    <s v="Bilhete Já Contabilizado"/>
    <x v="1"/>
    <s v="Qualidade dos dados"/>
    <s v="GRUPO KONTIK"/>
    <x v="3"/>
  </r>
  <r>
    <n v="22462607"/>
    <n v="23302176"/>
    <s v="ACC01"/>
    <x v="427"/>
    <d v="2025-06-26T21:10:31"/>
    <x v="2"/>
    <x v="2"/>
    <s v="LOUBBR"/>
    <s v="TMS"/>
    <s v="DANIEL SPOHR"/>
    <s v="Leonardo da Silva Botelho de Castro"/>
    <s v="Leonardo da Silva Botelho de Castro"/>
    <d v="2025-06-25T17:13:00"/>
    <n v="8265"/>
    <s v="-"/>
    <s v="OFF LINE"/>
    <s v="Cartão de crédito"/>
    <s v="Cartão de crédito"/>
    <x v="3"/>
    <s v="N"/>
    <x v="0"/>
    <s v="Braskem - Camacari"/>
    <s v="-"/>
    <s v="United"/>
    <n v="2971371902"/>
    <x v="0"/>
    <s v="-"/>
    <x v="368"/>
    <n v="607.23"/>
    <n v="0"/>
    <n v="0"/>
    <n v="0"/>
    <n v="0"/>
    <n v="0"/>
    <s v="Reserva importada do Sistema TMS. OS: 8265"/>
    <s v="Verificação de bilhetes: Bilhete 2971371902 já sendo utilizado para este fornecedor."/>
    <x v="0"/>
    <x v="2"/>
    <s v="Bilhete Já Contabilizado"/>
    <x v="1"/>
    <s v="Qualidade dos dados"/>
    <s v="GRUPO KONTIK"/>
    <x v="3"/>
  </r>
  <r>
    <n v="22462034"/>
    <n v="23301692"/>
    <s v="ACC01"/>
    <x v="428"/>
    <d v="2025-06-26T18:50:31"/>
    <x v="2"/>
    <x v="2"/>
    <s v="DEWMAJ"/>
    <s v="TMS"/>
    <s v="AUGUSTO PASSOS"/>
    <s v="Leonardo da Silva Botelho de Castro"/>
    <s v="Leonardo da Silva Botelho de Castro"/>
    <d v="2025-06-25T19:47:00"/>
    <n v="8311"/>
    <s v="-"/>
    <s v="OFF LINE"/>
    <s v="Cartão de crédito"/>
    <s v="Cartão de crédito"/>
    <x v="3"/>
    <s v="N"/>
    <x v="0"/>
    <s v="Braskem - Camacari"/>
    <s v="-"/>
    <s v="United"/>
    <n v="2971371912"/>
    <x v="0"/>
    <s v="-"/>
    <x v="369"/>
    <n v="495.13"/>
    <n v="0"/>
    <n v="0"/>
    <n v="0"/>
    <n v="0"/>
    <n v="0"/>
    <s v="Reserva importada do Sistema TMS. OS: 8311"/>
    <s v="Verificação de bilhetes: Bilhete 2971371912 já sendo utilizado para este fornecedor."/>
    <x v="0"/>
    <x v="2"/>
    <s v="Bilhete Já Contabilizado"/>
    <x v="1"/>
    <s v="Qualidade dos dados"/>
    <s v="GRUPO KONTIK"/>
    <x v="3"/>
  </r>
  <r>
    <n v="22462893"/>
    <n v="23302399"/>
    <s v="ACC01"/>
    <x v="429"/>
    <d v="2025-06-27T22:15:43"/>
    <x v="2"/>
    <x v="2"/>
    <s v="IFGCAM"/>
    <s v="TMS"/>
    <s v="CAROLINA SAPTCHENKO"/>
    <s v="ADRIANA MIRANDA COUTINHO"/>
    <s v="ADRIANA MIRANDA COUTINHO"/>
    <d v="2025-06-25T17:00:00"/>
    <n v="8164"/>
    <s v="-"/>
    <s v="OFF LINE"/>
    <s v="Invoice"/>
    <s v="Faturado"/>
    <x v="3"/>
    <s v="N"/>
    <x v="0"/>
    <s v="Braskem - Camacari"/>
    <s v="-"/>
    <s v="United"/>
    <n v="2971371903"/>
    <x v="0"/>
    <s v="-"/>
    <x v="370"/>
    <n v="491.87"/>
    <n v="0"/>
    <n v="0"/>
    <n v="0"/>
    <n v="0"/>
    <n v="0"/>
    <s v="Reserva importada do Sistema TMS. OS: 8164"/>
    <s v="Verificação de bilhetes: Bilhete 2971371903 já sendo utilizado para este fornecedor."/>
    <x v="0"/>
    <x v="2"/>
    <s v="Bilhete Já Contabilizado"/>
    <x v="1"/>
    <s v="Qualidade dos dados"/>
    <s v="GRUPO KONTIK"/>
    <x v="3"/>
  </r>
  <r>
    <n v="22471871"/>
    <n v="23309589"/>
    <s v="ACC01"/>
    <x v="430"/>
    <d v="2025-07-01T18:58:13"/>
    <x v="0"/>
    <x v="2"/>
    <s v="IWWLEH"/>
    <s v="TMS"/>
    <s v="DEMETRIO COZZI"/>
    <s v="Viviam Maria de Souza"/>
    <s v="Viviam Maria de Souza"/>
    <d v="2025-06-25T11:19:00"/>
    <n v="7193"/>
    <s v="-"/>
    <s v="OFF LINE"/>
    <s v="Cartão de crédito"/>
    <s v="Cartão de crédito"/>
    <x v="3"/>
    <s v="S"/>
    <x v="11"/>
    <s v="Mars Brasil - Guararema"/>
    <s v="-"/>
    <s v="United"/>
    <n v="2971372772"/>
    <x v="9"/>
    <s v="-"/>
    <x v="94"/>
    <n v="0"/>
    <n v="0"/>
    <n v="0"/>
    <n v="0"/>
    <n v="0"/>
    <n v="0"/>
    <s v="Reserva importada do Sistema TMS. OS: 7193"/>
    <s v="Verificação de bilhetes: Bilhete 2971372772 já sendo utilizado para este fornecedor."/>
    <x v="0"/>
    <x v="2"/>
    <s v="Bilhete Já Contabilizado"/>
    <x v="1"/>
    <s v="Qualidade dos dados"/>
    <s v="GRUPO KONTIK"/>
    <x v="3"/>
  </r>
  <r>
    <n v="22381876"/>
    <n v="23235055"/>
    <s v="ACC01"/>
    <x v="431"/>
    <d v="2025-06-18T17:02:17"/>
    <x v="5"/>
    <x v="5"/>
    <s v="QDQBXC"/>
    <s v="TMS"/>
    <s v="ALEXANDRE STEMPNIAK"/>
    <s v="Viviam Maria de Souza"/>
    <s v="Viviam Maria de Souza"/>
    <d v="2025-06-11T14:50:00"/>
    <n v="6957"/>
    <s v="-"/>
    <s v="OFF LINE"/>
    <s v="Cartão de crédito"/>
    <s v="Cartão de crédito"/>
    <x v="3"/>
    <s v="S"/>
    <x v="11"/>
    <s v="Mars Brasil - Guararema"/>
    <s v="-"/>
    <s v="United"/>
    <n v="2971301364"/>
    <x v="9"/>
    <s v="-"/>
    <x v="371"/>
    <n v="496.8"/>
    <n v="0"/>
    <n v="0"/>
    <n v="0"/>
    <n v="0"/>
    <n v="0"/>
    <s v="Reserva importada do Sistema TMS. OS: 6957"/>
    <s v="Verificação de bilhetes: Bilhete 2971301364 já sendo utilizado para este fornecedor."/>
    <x v="0"/>
    <x v="2"/>
    <s v="Bilhete Já Contabilizado"/>
    <x v="1"/>
    <s v="Qualidade dos dados"/>
    <s v="GRUPO KONTIK"/>
    <x v="3"/>
  </r>
  <r>
    <n v="22381878"/>
    <n v="23235057"/>
    <s v="ACC01"/>
    <x v="432"/>
    <d v="2025-06-18T17:02:18"/>
    <x v="5"/>
    <x v="5"/>
    <s v="YDVFLZ"/>
    <s v="TMS"/>
    <s v="NELSON TREVISAN JUNIOR"/>
    <s v="Viviam Maria de Souza"/>
    <s v="Viviam Maria de Souza"/>
    <d v="2025-06-11T12:16:00"/>
    <n v="6956"/>
    <s v="-"/>
    <s v="ON LINE"/>
    <s v="Cartão de crédito"/>
    <s v="Cartão de crédito"/>
    <x v="3"/>
    <s v="S"/>
    <x v="11"/>
    <s v="Mars Brasil - Guararema"/>
    <s v="-"/>
    <s v="United"/>
    <n v="2971301363"/>
    <x v="9"/>
    <s v="-"/>
    <x v="372"/>
    <n v="1189.3800000000001"/>
    <n v="0"/>
    <n v="0"/>
    <n v="0"/>
    <n v="0"/>
    <n v="0"/>
    <s v="Reserva importada do Sistema TMS. OS: 6956"/>
    <s v="Verificação de bilhetes: Bilhete 2971301363 já sendo utilizado para este fornecedor."/>
    <x v="0"/>
    <x v="2"/>
    <s v="Bilhete Já Contabilizado"/>
    <x v="1"/>
    <s v="Qualidade dos dados"/>
    <s v="GRUPO KONTIK"/>
    <x v="3"/>
  </r>
  <r>
    <n v="22466825"/>
    <n v="23305664"/>
    <s v="ACC01"/>
    <x v="433"/>
    <d v="2025-07-02T16:14:17"/>
    <x v="1"/>
    <x v="2"/>
    <s v="7H3FF0"/>
    <s v="GOVER"/>
    <s v="NATALI WENIGER SPELLING GORMEZANO"/>
    <s v="Ercy Iwamoto"/>
    <s v="Clayton Alves de Rezende"/>
    <d v="2025-06-27T17:07:00"/>
    <n v="4556630"/>
    <s v="-"/>
    <s v="OFF LINE"/>
    <s v="Cartão de crédito"/>
    <s v="Cartão AMEX"/>
    <x v="3"/>
    <s v="N"/>
    <x v="61"/>
    <s v="Pra"/>
    <s v="Cliente FEE no POS"/>
    <s v="United"/>
    <n v="2971372795"/>
    <x v="50"/>
    <s v="-"/>
    <x v="373"/>
    <n v="493.53"/>
    <n v="0"/>
    <n v="0"/>
    <n v="0"/>
    <n v="0"/>
    <n v="120"/>
    <s v="Reserva importada do sistema Gover. Id: 4556630"/>
    <s v="8683627/5951073&quot; possui uma transação de cartão efetivada"/>
    <x v="2"/>
    <x v="15"/>
    <s v="Financeiro Conciliado"/>
    <x v="4"/>
    <s v="Processo Operacional"/>
    <s v="KONTIK BUSINESS TRAVEL"/>
    <x v="6"/>
  </r>
  <r>
    <n v="22382999"/>
    <n v="23236202"/>
    <s v="ACC01"/>
    <x v="434"/>
    <d v="2025-06-18T17:03:26"/>
    <x v="5"/>
    <x v="5"/>
    <s v="CCAWON01"/>
    <s v="GOVER"/>
    <s v="Hilton Della Rosa Filho"/>
    <s v="Valeria Domingues Cavalcante"/>
    <s v="Valeria Domingues Cavalcante"/>
    <d v="2025-06-12T13:53:00"/>
    <n v="4551382"/>
    <s v="-"/>
    <s v="OFF LINE"/>
    <s v="Cartão de crédito"/>
    <s v="Cartão AMEX"/>
    <x v="3"/>
    <s v="N"/>
    <x v="72"/>
    <s v="Firmenich"/>
    <s v="-"/>
    <s v="Swiss"/>
    <n v="2971263303"/>
    <x v="57"/>
    <s v="-"/>
    <x v="374"/>
    <n v="1111.1400000000001"/>
    <n v="0"/>
    <n v="0"/>
    <n v="0"/>
    <n v="0"/>
    <n v="0"/>
    <s v="Reserva importada do sistema Gover. Id: 4551382"/>
    <s v="Verificação de bilhetes: Bilhete 2971263303 já sendo utilizado para este fornecedor."/>
    <x v="2"/>
    <x v="2"/>
    <s v="Bilhete Já Contabilizado"/>
    <x v="1"/>
    <s v="Qualidade dos dados"/>
    <s v="GRUPO KONTIK"/>
    <x v="3"/>
  </r>
  <r>
    <n v="22462737"/>
    <n v="23302280"/>
    <s v="ACC01"/>
    <x v="435"/>
    <d v="2025-06-26T22:27:35"/>
    <x v="2"/>
    <x v="2"/>
    <s v="LVLITT"/>
    <s v="TMS"/>
    <s v="RENATA SOUZA"/>
    <s v="ADRIANA MIRANDA COUTINHO"/>
    <s v="ADRIANA MIRANDA COUTINHO"/>
    <d v="2025-06-25T17:17:00"/>
    <n v="8255"/>
    <s v="-"/>
    <s v="OFF LINE"/>
    <s v="Cartão de crédito"/>
    <s v="Cartão de crédito"/>
    <x v="3"/>
    <s v="N"/>
    <x v="0"/>
    <s v="Braskem - Camacari"/>
    <s v="-"/>
    <s v="Swiss"/>
    <n v="2971371898"/>
    <x v="0"/>
    <s v="-"/>
    <x v="375"/>
    <n v="622.16999999999996"/>
    <n v="0"/>
    <n v="0"/>
    <n v="0"/>
    <n v="0"/>
    <n v="0"/>
    <s v="Reserva importada do Sistema TMS. OS: 8255"/>
    <s v="Verificação de bilhetes: Bilhete 2971371898 já sendo utilizado para este fornecedor."/>
    <x v="0"/>
    <x v="2"/>
    <s v="Bilhete Já Contabilizado"/>
    <x v="1"/>
    <s v="Qualidade dos dados"/>
    <s v="GRUPO KONTIK"/>
    <x v="3"/>
  </r>
  <r>
    <n v="22462847"/>
    <n v="23302368"/>
    <s v="ACC01"/>
    <x v="436"/>
    <d v="2025-06-26T22:51:29"/>
    <x v="2"/>
    <x v="2"/>
    <s v="IJIWYN"/>
    <s v="TMS"/>
    <s v="RUY CARVALHO NETO"/>
    <s v="Leonardo da Silva Botelho de Castro"/>
    <s v="Leonardo da Silva Botelho de Castro"/>
    <d v="2025-06-24T18:22:00"/>
    <n v="8234"/>
    <s v="-"/>
    <s v="OFF LINE"/>
    <s v="Cartão de crédito"/>
    <s v="Cartão de crédito"/>
    <x v="3"/>
    <s v="N"/>
    <x v="0"/>
    <s v="Braskem - Camacari"/>
    <s v="-"/>
    <s v="Swiss"/>
    <n v="2971371875"/>
    <x v="0"/>
    <s v="-"/>
    <x v="376"/>
    <n v="1132.29"/>
    <n v="0"/>
    <n v="0"/>
    <n v="0"/>
    <n v="0"/>
    <n v="0"/>
    <s v="Reserva importada do Sistema TMS. OS: 8234"/>
    <s v="Verificação de bilhetes: Bilhete 2971371875 já sendo utilizado para este fornecedor."/>
    <x v="0"/>
    <x v="2"/>
    <s v="Bilhete Já Contabilizado"/>
    <x v="1"/>
    <s v="Qualidade dos dados"/>
    <s v="GRUPO KONTIK"/>
    <x v="3"/>
  </r>
  <r>
    <n v="22460147"/>
    <n v="23299833"/>
    <s v="ACC01"/>
    <x v="437"/>
    <d v="2025-06-30T16:21:26"/>
    <x v="0"/>
    <x v="2"/>
    <s v="CCGCJC"/>
    <s v="SABRE"/>
    <s v="VISCARDI/SOFIA"/>
    <s v="Wellington Ribeiro da Silva"/>
    <s v="Wellington Ribeiro da Silva"/>
    <d v="2025-05-30T00:00:00"/>
    <s v="CCGCJC"/>
    <s v="-"/>
    <s v="ON LINE"/>
    <s v="Invoice"/>
    <s v="Faturado"/>
    <x v="3"/>
    <s v="N"/>
    <x v="5"/>
    <s v="Nyasa Empreendimentos"/>
    <s v="-"/>
    <s v="Swiss"/>
    <n v="2971202018"/>
    <x v="5"/>
    <s v="-"/>
    <x v="377"/>
    <n v="55.65"/>
    <n v="583.67999999999995"/>
    <n v="0"/>
    <n v="55.65"/>
    <n v="0"/>
    <n v="0"/>
    <s v="Reserva importada por HubTravel"/>
    <s v="Verificação de bilhetes: Bilhete 2971202018 já sendo utilizado para este fornecedor."/>
    <x v="1"/>
    <x v="2"/>
    <s v="Bilhete Já Contabilizado"/>
    <x v="1"/>
    <s v="Qualidade dos dados"/>
    <s v="GRUPO KONTIK"/>
    <x v="3"/>
  </r>
  <r>
    <n v="22497774"/>
    <n v="23331289"/>
    <s v="ACC02"/>
    <x v="65"/>
    <d v="2025-07-02T16:06:23"/>
    <x v="1"/>
    <x v="1"/>
    <s v="MPIJCAT"/>
    <s v="SABRE"/>
    <s v="BRANDAO/ALESSANDRO PEREIRA MR"/>
    <s v="CT"/>
    <s v="CT"/>
    <d v="2025-05-27T20:07:00"/>
    <s v="C2187O3M5"/>
    <s v="-"/>
    <s v="ON LINE"/>
    <s v="Pagamento direto"/>
    <s v="Pagamento direto"/>
    <x v="1"/>
    <s v="N"/>
    <x v="15"/>
    <s v="Basf Sa"/>
    <s v="-"/>
    <s v="Ibis Vitoria Praia do Canto"/>
    <s v="-"/>
    <x v="12"/>
    <s v="-"/>
    <x v="378"/>
    <n v="31.9"/>
    <n v="0"/>
    <n v="0"/>
    <n v="0"/>
    <n v="0"/>
    <n v="0"/>
    <s v="Reserva importada por HubTravel"/>
    <s v="Fornecedor não preenchido! (ACC01)"/>
    <x v="1"/>
    <x v="0"/>
    <s v="Campo Fornecedor"/>
    <x v="0"/>
    <s v="Sistêmico"/>
    <s v="GRUPO KONTIK"/>
    <x v="1"/>
  </r>
  <r>
    <n v="22505501"/>
    <n v="23338208"/>
    <s v="ACC01"/>
    <x v="438"/>
    <d v="2025-07-03T17:10:53"/>
    <x v="1"/>
    <x v="1"/>
    <n v="19034751"/>
    <s v="GOVER"/>
    <s v="Emerson Diego Silva"/>
    <s v="Wilson Jose Araujo de Gusmao Junior"/>
    <s v="Wilson Jose Araujo de Gusmao Junior"/>
    <d v="2025-07-03T16:52:00"/>
    <n v="4560382"/>
    <s v="-"/>
    <s v="OFF LINE"/>
    <s v="Cartão de crédito"/>
    <s v="Cartão de crédito"/>
    <x v="1"/>
    <s v="N"/>
    <x v="73"/>
    <s v="Isdin Sp"/>
    <s v="-"/>
    <s v="Jb Palace Hotel"/>
    <s v="-"/>
    <x v="55"/>
    <s v="-"/>
    <x v="379"/>
    <n v="27.5"/>
    <n v="0"/>
    <n v="0"/>
    <n v="0"/>
    <n v="0"/>
    <n v="0"/>
    <s v="Reserva importada do sistema Gover. Id: 4560382"/>
    <s v="Autorização do cartão da forma de pagamento não preenchida! (ACC01) Autorização do cartão da forma de recebimento não preenchida! (ACC01)"/>
    <x v="2"/>
    <x v="3"/>
    <s v="Falta de informação Gerencial"/>
    <x v="0"/>
    <s v="Qualidade dos dados"/>
    <s v="KONTIK BUSINESS TRAVEL"/>
    <x v="2"/>
  </r>
  <r>
    <n v="22458796"/>
    <n v="23298627"/>
    <s v="ACC01"/>
    <x v="439"/>
    <d v="2025-06-26T08:10:44"/>
    <x v="2"/>
    <x v="2"/>
    <n v="1011225"/>
    <s v="GOVER"/>
    <s v="ALANA CAMPOS OLIVEIRA"/>
    <s v="Wilson Jose Araujo de Gusmao Junior"/>
    <s v="Wilson Jose Araujo de Gusmao Junior"/>
    <d v="2025-06-26T07:50:00"/>
    <n v="4556004"/>
    <s v="-"/>
    <s v="OFF LINE"/>
    <s v="Cartão de crédito"/>
    <s v="Cartão de crédito"/>
    <x v="1"/>
    <s v="N"/>
    <x v="73"/>
    <s v="Isdin Sp"/>
    <s v="-"/>
    <s v="Jb Palace Hotel"/>
    <s v="-"/>
    <x v="55"/>
    <s v="-"/>
    <x v="380"/>
    <n v="99.2"/>
    <n v="0"/>
    <n v="0"/>
    <n v="0"/>
    <n v="0"/>
    <n v="0"/>
    <s v="Reserva importada do sistema Gover. Id: 4556004"/>
    <s v="Autorização do cartão da forma de pagamento não preenchida! (ACC01) Autorização do cartão da forma de recebimento não preenchida! (ACC01)"/>
    <x v="2"/>
    <x v="3"/>
    <s v="Falta de informação Gerencial"/>
    <x v="0"/>
    <s v="Qualidade dos dados"/>
    <s v="KONTIK BUSINESS TRAVEL"/>
    <x v="2"/>
  </r>
  <r>
    <n v="22482991"/>
    <n v="23318180"/>
    <s v="ACC01"/>
    <x v="440"/>
    <d v="2025-06-30T22:18:50"/>
    <x v="0"/>
    <x v="0"/>
    <s v="5B1VKG"/>
    <s v="TMS"/>
    <s v="JOSÉ MAURO CUNHA"/>
    <s v="Renan Garib Pacheco do Amaral"/>
    <s v="Renan Garib Pacheco do Amaral"/>
    <d v="2025-06-30T13:23:00"/>
    <n v="8467"/>
    <s v="-"/>
    <s v="OFF LINE"/>
    <s v="Cartão de crédito"/>
    <s v="Cartão de crédito"/>
    <x v="1"/>
    <s v="N"/>
    <x v="0"/>
    <s v="Braskem - Camacari"/>
    <s v="-"/>
    <s v="Melia Jardim Europa"/>
    <s v="-"/>
    <x v="0"/>
    <s v="-"/>
    <x v="381"/>
    <n v="0"/>
    <n v="0"/>
    <n v="0"/>
    <n v="0"/>
    <n v="0"/>
    <n v="0"/>
    <s v="Reserva importada do Sistema TMS. OS: 8467"/>
    <s v="Matrícula não preenchida! (ACC01)"/>
    <x v="0"/>
    <x v="7"/>
    <s v="Falta de informação Gerencial"/>
    <x v="0"/>
    <s v="Qualidade dos dados"/>
    <s v="KONTIK BUSINESS TRAVEL"/>
    <x v="2"/>
  </r>
  <r>
    <n v="22482934"/>
    <n v="23318123"/>
    <s v="ACC01"/>
    <x v="441"/>
    <d v="2025-06-30T15:04:34"/>
    <x v="0"/>
    <x v="0"/>
    <s v="5BU3KT"/>
    <s v="TMS"/>
    <s v="ANAILTON ALMIRANTE"/>
    <s v="Leonardo da Silva Botelho de Castro"/>
    <s v="Leonardo da Silva Botelho de Castro"/>
    <d v="2025-06-30T13:33:00"/>
    <n v="8468"/>
    <s v="-"/>
    <s v="OFF LINE"/>
    <s v="Cartão de crédito"/>
    <s v="Cartão de crédito"/>
    <x v="1"/>
    <s v="N"/>
    <x v="0"/>
    <s v="Braskem - Camacari"/>
    <s v="-"/>
    <s v="Mercure Campinas (combo Com Ibis)"/>
    <s v="-"/>
    <x v="0"/>
    <s v="-"/>
    <x v="382"/>
    <n v="0"/>
    <n v="0"/>
    <n v="0"/>
    <n v="0"/>
    <n v="0"/>
    <n v="0"/>
    <s v="Reserva importada do Sistema TMS. OS: 8468"/>
    <s v="Matrícula não preenchida! (ACC01)"/>
    <x v="0"/>
    <x v="7"/>
    <s v="Falta de informação Gerencial"/>
    <x v="0"/>
    <s v="Qualidade dos dados"/>
    <s v="KONTIK BUSINESS TRAVEL"/>
    <x v="2"/>
  </r>
  <r>
    <n v="22501038"/>
    <n v="23334378"/>
    <s v="ACC01"/>
    <x v="442"/>
    <d v="2025-07-02T22:45:54"/>
    <x v="1"/>
    <x v="1"/>
    <n v="19014893"/>
    <s v="GOVER"/>
    <s v="ULISSES QUEIROZ ANDRADE"/>
    <s v="Gover"/>
    <s v="Gover"/>
    <d v="2025-07-02T14:37:00"/>
    <n v="4560899"/>
    <s v="-"/>
    <s v="ON LINE"/>
    <s v="Cartão de crédito"/>
    <s v="Cartão de crédito"/>
    <x v="1"/>
    <s v="N"/>
    <x v="73"/>
    <s v="Isdin Sp"/>
    <s v="-"/>
    <s v="Pestana Curitiba"/>
    <s v="-"/>
    <x v="55"/>
    <s v="-"/>
    <x v="383"/>
    <n v="38.299999999999997"/>
    <n v="0"/>
    <n v="0"/>
    <n v="0"/>
    <n v="0"/>
    <n v="0"/>
    <s v="Reserva importada do sistema Gover. Id: 4560899"/>
    <s v="Autorização do cartão da forma de pagamento não preenchida! (ACC01) Autorização do cartão da forma de recebimento não preenchida! (ACC01)"/>
    <x v="2"/>
    <x v="3"/>
    <s v="Falta de informação Gerencial"/>
    <x v="0"/>
    <s v="Qualidade dos dados"/>
    <s v="KONTIK BUSINESS TRAVEL"/>
    <x v="0"/>
  </r>
  <r>
    <n v="22137387"/>
    <n v="23017444"/>
    <s v="ACC01"/>
    <x v="443"/>
    <d v="2025-06-25T16:57:11"/>
    <x v="4"/>
    <x v="3"/>
    <s v="54YX09"/>
    <s v="TMS"/>
    <s v="MONIQUE FERNANDES FREIRE"/>
    <s v="Bruno Moreira e Moreira"/>
    <s v="Bruno Moreira e Moreira"/>
    <d v="2025-05-06T09:09:00"/>
    <n v="61762"/>
    <s v="-"/>
    <s v="OFF LINE"/>
    <s v="Cartão de crédito"/>
    <s v="Faturado"/>
    <x v="1"/>
    <s v="N"/>
    <x v="24"/>
    <s v="Oceanpact Servicos Maritimos"/>
    <s v="-"/>
    <s v="Brisamar Hotel Sao Luis"/>
    <s v="-"/>
    <x v="21"/>
    <s v="-"/>
    <x v="384"/>
    <n v="0"/>
    <n v="0"/>
    <n v="0"/>
    <n v="0"/>
    <n v="0"/>
    <n v="0"/>
    <s v="Reserva importada do Sistema TMS. OS: 61762"/>
    <s v="Erro excluindo PNR: Não é possivel excluir a accounting de código: 24447270. A mesma está ligada ao controle de comissão pós paga &quot;CCPP77565&quot;"/>
    <x v="0"/>
    <x v="16"/>
    <s v="Financeiro Conciliado"/>
    <x v="4"/>
    <s v="Processo Operacional"/>
    <s v="KONTIK BUSINESS TRAVEL"/>
    <x v="2"/>
  </r>
  <r>
    <n v="22137388"/>
    <n v="23017445"/>
    <s v="ACC01"/>
    <x v="444"/>
    <d v="2025-06-25T16:58:07"/>
    <x v="4"/>
    <x v="3"/>
    <s v="54J2PN"/>
    <s v="TMS"/>
    <s v="AMANDA DA SILVA"/>
    <s v="Bruno Moreira e Moreira"/>
    <s v="Bruno Moreira e Moreira"/>
    <d v="2025-05-06T09:06:00"/>
    <n v="61761"/>
    <s v="-"/>
    <s v="OFF LINE"/>
    <s v="Cartão de crédito"/>
    <s v="Faturado"/>
    <x v="1"/>
    <s v="N"/>
    <x v="24"/>
    <s v="Oceanpact Servicos Maritimos"/>
    <s v="-"/>
    <s v="Brisamar Hotel Sao Luis"/>
    <s v="-"/>
    <x v="21"/>
    <s v="-"/>
    <x v="384"/>
    <n v="0"/>
    <n v="0"/>
    <n v="0"/>
    <n v="0"/>
    <n v="0"/>
    <n v="0"/>
    <s v="Reserva importada do Sistema TMS. OS: 61761"/>
    <s v="Erro excluindo PNR: Não é possivel excluir a accounting de código: 24447273. A mesma está ligada ao controle de comissão pós paga &quot;CCPP77565&quot;"/>
    <x v="0"/>
    <x v="16"/>
    <s v="Financeiro Conciliado"/>
    <x v="4"/>
    <s v="Processo Operacional"/>
    <s v="KONTIK BUSINESS TRAVEL"/>
    <x v="2"/>
  </r>
  <r>
    <n v="22119041"/>
    <n v="23001183"/>
    <s v="ACC01"/>
    <x v="445"/>
    <d v="2025-06-25T16:47:49"/>
    <x v="4"/>
    <x v="3"/>
    <s v="54GGI5"/>
    <s v="TMS"/>
    <s v="JORGE ELIAS GERALDO"/>
    <s v="Danielly Bronizio Lopes"/>
    <s v="Danielly Bronizio Lopes"/>
    <d v="2025-05-02T13:07:00"/>
    <n v="61400"/>
    <s v="-"/>
    <s v="OFF LINE"/>
    <s v="Cartão de crédito"/>
    <s v="Faturado"/>
    <x v="1"/>
    <s v="N"/>
    <x v="24"/>
    <s v="Oceanpact Servicos Maritimos"/>
    <s v="-"/>
    <s v="Brisamar Hotel Sao Luis"/>
    <s v="-"/>
    <x v="21"/>
    <s v="-"/>
    <x v="385"/>
    <n v="0"/>
    <n v="0"/>
    <n v="0"/>
    <n v="0"/>
    <n v="0"/>
    <n v="0"/>
    <s v="Reserva importada do Sistema TMS. OS: 61400"/>
    <s v="Erro excluindo PNR: Não é possivel excluir a accounting de código: 24433452. A mesma está ligada ao controle de comissão pós paga &quot;CCPP77565&quot;"/>
    <x v="0"/>
    <x v="16"/>
    <s v="Financeiro Conciliado"/>
    <x v="4"/>
    <s v="Processo Operacional"/>
    <s v="KONTIK BUSINESS TRAVEL"/>
    <x v="2"/>
  </r>
  <r>
    <n v="22482834"/>
    <n v="23318025"/>
    <s v="ACC01"/>
    <x v="446"/>
    <d v="2025-06-30T14:41:24"/>
    <x v="0"/>
    <x v="0"/>
    <s v="5BMQI5"/>
    <s v="TMS"/>
    <s v="CARLOS PLACHTA"/>
    <s v="Renan Garib Pacheco do Amaral"/>
    <s v="Renan Garib Pacheco do Amaral"/>
    <d v="2025-06-30T14:10:00"/>
    <n v="8475"/>
    <s v="-"/>
    <s v="OFF LINE"/>
    <s v="Cartão de crédito"/>
    <s v="Cartão de crédito"/>
    <x v="1"/>
    <s v="N"/>
    <x v="0"/>
    <s v="Braskem - Camacari"/>
    <s v="-"/>
    <s v="Grand Hyatt Sao Paulo"/>
    <s v="-"/>
    <x v="0"/>
    <s v="-"/>
    <x v="386"/>
    <n v="0"/>
    <n v="0"/>
    <n v="0"/>
    <n v="0"/>
    <n v="0"/>
    <n v="0"/>
    <s v="Reserva importada do Sistema TMS. OS: 8475"/>
    <s v="Matrícula não preenchida! (ACC01)"/>
    <x v="0"/>
    <x v="7"/>
    <s v="Falta de informação Gerencial"/>
    <x v="0"/>
    <s v="Qualidade dos dados"/>
    <s v="KONTIK BUSINESS TRAVEL"/>
    <x v="2"/>
  </r>
  <r>
    <n v="22482835"/>
    <n v="23318026"/>
    <s v="ACC01"/>
    <x v="447"/>
    <d v="2025-06-30T22:18:49"/>
    <x v="0"/>
    <x v="0"/>
    <s v="5BAW85"/>
    <s v="TMS"/>
    <s v="CARLOS PLACHTA"/>
    <s v="Renan Garib Pacheco do Amaral"/>
    <s v="Renan Garib Pacheco do Amaral"/>
    <d v="2025-06-30T14:10:00"/>
    <n v="8475"/>
    <s v="-"/>
    <s v="OFF LINE"/>
    <s v="Cartão de crédito"/>
    <s v="Cartão de crédito"/>
    <x v="1"/>
    <s v="N"/>
    <x v="0"/>
    <s v="Braskem - Camacari"/>
    <s v="-"/>
    <s v="Grand Hyatt Sao Paulo"/>
    <s v="-"/>
    <x v="0"/>
    <s v="-"/>
    <x v="387"/>
    <n v="0"/>
    <n v="0"/>
    <n v="0"/>
    <n v="0"/>
    <n v="0"/>
    <n v="0"/>
    <s v="Reserva importada do Sistema TMS. OS: 8475"/>
    <s v="Matrícula não preenchida! (ACC01)"/>
    <x v="0"/>
    <x v="7"/>
    <s v="Falta de informação Gerencial"/>
    <x v="0"/>
    <s v="Qualidade dos dados"/>
    <s v="KONTIK BUSINESS TRAVEL"/>
    <x v="2"/>
  </r>
  <r>
    <n v="22462516"/>
    <n v="23302108"/>
    <s v="ACC01"/>
    <x v="448"/>
    <d v="2025-06-26T20:40:31"/>
    <x v="2"/>
    <x v="2"/>
    <s v="5BOOFQ"/>
    <s v="MANUAL"/>
    <s v="SERGIO HARUO KAWAMATA"/>
    <s v="Patricia Pinato Ferreira Lima"/>
    <s v="Patricia Pinato Ferreira Lima"/>
    <d v="2025-06-26T20:26:00"/>
    <s v="EMERGENCIAL TKT 563982"/>
    <s v="-"/>
    <s v="OFF LINE"/>
    <s v="Cartão de crédito"/>
    <s v="Pagamento direto"/>
    <x v="1"/>
    <s v="N"/>
    <x v="32"/>
    <s v="Bat Souza Cruz"/>
    <s v="-"/>
    <s v="Grande Hotel Paranavai"/>
    <s v="-"/>
    <x v="58"/>
    <s v="-"/>
    <x v="388"/>
    <n v="250"/>
    <n v="0"/>
    <n v="0"/>
    <n v="0"/>
    <n v="0"/>
    <n v="0"/>
    <s v="atendimento emergencial tkt 563982"/>
    <s v="Necessário cadastrar um contrato para o cliente &quot;&quot;"/>
    <x v="4"/>
    <x v="14"/>
    <s v="Análise Cadastro"/>
    <x v="0"/>
    <s v="Qualidade dos dados"/>
    <s v="KONTIK BUSINESS TRAVEL"/>
    <x v="2"/>
  </r>
  <r>
    <n v="22476892"/>
    <n v="23313324"/>
    <s v="ACC01"/>
    <x v="449"/>
    <d v="2025-07-02T11:26:52"/>
    <x v="1"/>
    <x v="0"/>
    <s v="5BWL4R"/>
    <s v="TMS"/>
    <s v="FERNANDA DALLA BERNARDINA"/>
    <s v="Tms"/>
    <s v="Tms"/>
    <d v="2025-06-27T11:46:00"/>
    <n v="69578"/>
    <s v="-"/>
    <s v="ON LINE"/>
    <s v="Múltiplos"/>
    <s v="Múltiplos"/>
    <x v="1"/>
    <s v="S"/>
    <x v="24"/>
    <s v="Oceanpact Geociencias"/>
    <s v="-"/>
    <s v="Scorial Rio Hotel"/>
    <s v="-"/>
    <x v="21"/>
    <s v="-"/>
    <x v="389"/>
    <n v="0"/>
    <n v="0"/>
    <n v="0"/>
    <n v="0"/>
    <n v="44.25"/>
    <n v="0"/>
    <s v="Reserva importada do Sistema TMS. OS: 69578"/>
    <s v="A soma das taxas extras dos registros múltiplos é menor que a taxas extras da accounting"/>
    <x v="0"/>
    <x v="13"/>
    <s v="Análise Benner"/>
    <x v="2"/>
    <s v="Qualidade dos dados"/>
    <s v="KONTIK BUSINESS TRAVEL"/>
    <x v="2"/>
  </r>
  <r>
    <n v="22198385"/>
    <n v="23072919"/>
    <s v="ACC01"/>
    <x v="450"/>
    <d v="2025-06-17T12:03:03"/>
    <x v="5"/>
    <x v="3"/>
    <s v="563V8V"/>
    <s v="TMS"/>
    <s v="WELINGTON DOLENNEI"/>
    <s v="NATALIA BARRAL DE OLIVEIRA"/>
    <s v="NATALIA BARRAL DE OLIVEIRA"/>
    <d v="2025-05-16T10:48:00"/>
    <n v="19502"/>
    <s v="Curitiba / PR, Brasil - Aeroporto Internacional Afonso Pena (CWB)"/>
    <s v="OFF LINE"/>
    <s v="Invoice"/>
    <s v="Faturado"/>
    <x v="0"/>
    <s v="N"/>
    <x v="30"/>
    <s v="Everymind"/>
    <s v="-"/>
    <s v="Localiza - Br - Pr - Curitiba - Sao Jose dos Pinhais"/>
    <s v="-"/>
    <x v="25"/>
    <s v="-"/>
    <x v="390"/>
    <n v="0"/>
    <n v="0"/>
    <n v="0"/>
    <n v="0"/>
    <n v="0"/>
    <n v="0"/>
    <s v="Reserva importada do Sistema TMS. OS: 19502"/>
    <s v="Necessário cadastrar um contrato para o cliente &quot;&quot;"/>
    <x v="0"/>
    <x v="14"/>
    <s v="Análise Cadastro"/>
    <x v="0"/>
    <s v="Qualidade dos dados"/>
    <s v="KONTIK BUSINESS TRAVEL"/>
    <x v="0"/>
  </r>
  <r>
    <n v="22489967"/>
    <n v="23324415"/>
    <s v="ACC01"/>
    <x v="451"/>
    <d v="2025-07-01T12:10:43"/>
    <x v="0"/>
    <x v="0"/>
    <n v="18990583"/>
    <s v="GOVER"/>
    <s v="RAFAELLA BENNA L C SOUZA"/>
    <s v="Gover"/>
    <s v="Gover"/>
    <d v="2025-07-01T07:51:00"/>
    <n v="4559533"/>
    <s v="-"/>
    <s v="ON LINE"/>
    <s v="Cartão de crédito"/>
    <s v="Cartão de crédito"/>
    <x v="1"/>
    <s v="N"/>
    <x v="73"/>
    <s v="Isdin Sp"/>
    <s v="-"/>
    <s v="Princesa Louca"/>
    <s v="-"/>
    <x v="55"/>
    <s v="-"/>
    <x v="391"/>
    <n v="19.95"/>
    <n v="0"/>
    <n v="0"/>
    <n v="0"/>
    <n v="0"/>
    <n v="0"/>
    <s v="Reserva importada do sistema Gover. Id: 4559533"/>
    <s v="Autorização do cartão da forma de pagamento não preenchida! (ACC01) Autorização do cartão da forma de recebimento não preenchida! (ACC01)"/>
    <x v="2"/>
    <x v="3"/>
    <s v="Falta de informação Gerencial"/>
    <x v="0"/>
    <s v="Qualidade dos dados"/>
    <s v="KONTIK BUSINESS TRAVEL"/>
    <x v="0"/>
  </r>
  <r>
    <n v="22505199"/>
    <n v="23337907"/>
    <s v="ACC01"/>
    <x v="452"/>
    <d v="2025-07-03T16:10:19"/>
    <x v="1"/>
    <x v="1"/>
    <n v="138534"/>
    <s v="GOVER"/>
    <s v="RAFAELLA BENNA LEITE CARMO DE SOUZA"/>
    <s v="Rafaela Leitao Oliveira"/>
    <s v="Rafaela Leitao Oliveira"/>
    <d v="2025-07-03T00:00:00"/>
    <n v="4559530"/>
    <s v="-"/>
    <s v="OFF LINE"/>
    <s v="Cartão de crédito"/>
    <s v="Cartão de crédito"/>
    <x v="1"/>
    <s v="N"/>
    <x v="73"/>
    <s v="Isdin Sp"/>
    <s v="-"/>
    <s v="Indaia Park Hotel"/>
    <s v="-"/>
    <x v="55"/>
    <s v="-"/>
    <x v="392"/>
    <n v="14.2"/>
    <n v="0"/>
    <n v="0"/>
    <n v="0"/>
    <n v="0"/>
    <n v="0"/>
    <s v="Reserva importada do sistema Gover. Id: 4559530"/>
    <s v="Autorização do cartão da forma de pagamento não preenchida! (ACC01) Autorização do cartão da forma de recebimento não preenchida! (ACC01)"/>
    <x v="2"/>
    <x v="3"/>
    <s v="Falta de informação Gerencial"/>
    <x v="0"/>
    <s v="Qualidade dos dados"/>
    <s v="KONTIK BUSINESS TRAVEL"/>
    <x v="2"/>
  </r>
  <r>
    <n v="22191756"/>
    <n v="23066782"/>
    <s v="ACC01"/>
    <x v="453"/>
    <d v="2025-06-09T16:11:53"/>
    <x v="6"/>
    <x v="3"/>
    <s v="562Y9W"/>
    <s v="TMS"/>
    <s v="MILENA MARTINI"/>
    <s v="Catia Leite Oliveira"/>
    <s v="Catia Leite Oliveira"/>
    <d v="2025-05-15T12:09:00"/>
    <n v="32308"/>
    <s v="-"/>
    <s v="OFF LINE"/>
    <s v="Cartão de crédito"/>
    <s v="Faturado"/>
    <x v="1"/>
    <s v="N"/>
    <x v="39"/>
    <s v="Motiva Matriz"/>
    <s v="-"/>
    <s v="Barbur Plaza Hotel"/>
    <s v="-"/>
    <x v="33"/>
    <s v="-"/>
    <x v="393"/>
    <n v="0"/>
    <n v="0"/>
    <n v="0"/>
    <n v="0"/>
    <n v="0"/>
    <n v="0"/>
    <s v="Reserva importada do Sistema TMS. OS: 32308"/>
    <s v="Erro excluindo PNR: Não é possivel excluir a accounting de código: 24494150. A mesma está ligada ao controle de comissão pós paga &quot;CCPP74202&quot;"/>
    <x v="0"/>
    <x v="16"/>
    <s v="Financeiro Conciliado"/>
    <x v="4"/>
    <s v="Processo Operacional"/>
    <s v="KONTIK BUSINESS TRAVEL"/>
    <x v="2"/>
  </r>
  <r>
    <n v="22498127"/>
    <n v="23331671"/>
    <s v="ACC01"/>
    <x v="454"/>
    <d v="2025-07-02T15:40:47"/>
    <x v="1"/>
    <x v="1"/>
    <n v="19006428"/>
    <s v="GOVER"/>
    <s v="HARIANE SILVA BRAGAGNOLO"/>
    <s v="Gover"/>
    <s v="Gover"/>
    <d v="2025-07-01T22:00:00"/>
    <n v="4560378"/>
    <s v="-"/>
    <s v="ON LINE"/>
    <s v="Cartão de crédito"/>
    <s v="Cartão de crédito"/>
    <x v="1"/>
    <s v="N"/>
    <x v="73"/>
    <s v="Isdin Sp"/>
    <s v="-"/>
    <s v="Transamerica Executive Congonhas"/>
    <s v="-"/>
    <x v="55"/>
    <s v="-"/>
    <x v="394"/>
    <n v="15.9"/>
    <n v="0"/>
    <n v="0"/>
    <n v="0"/>
    <n v="0"/>
    <n v="0"/>
    <s v="Reserva importada do sistema Gover. Id: 4560378"/>
    <s v="Autorização do cartão da forma de pagamento não preenchida! (ACC01) Autorização do cartão da forma de recebimento não preenchida! (ACC01)"/>
    <x v="2"/>
    <x v="3"/>
    <s v="Falta de informação Gerencial"/>
    <x v="0"/>
    <s v="Qualidade dos dados"/>
    <s v="KONTIK BUSINESS TRAVEL"/>
    <x v="0"/>
  </r>
  <r>
    <n v="22505224"/>
    <n v="23337936"/>
    <s v="ACC02"/>
    <x v="170"/>
    <d v="2025-07-03T16:21:28"/>
    <x v="1"/>
    <x v="1"/>
    <s v="UXEIRVT"/>
    <s v="SABRE"/>
    <s v="SILVA/EDNEIA"/>
    <s v="Ana Clara Brime"/>
    <s v="Ana Clara Brime"/>
    <d v="2025-07-02T09:47:00"/>
    <s v="L4Y7"/>
    <s v="-"/>
    <s v="OFF LINE"/>
    <s v="Cartão de crédito"/>
    <s v="Cartão de crédito"/>
    <x v="1"/>
    <s v="N"/>
    <x v="34"/>
    <s v="Grupo Casas Bahia S.a."/>
    <s v="-"/>
    <s v="Novoleste Hotel"/>
    <s v="-"/>
    <x v="29"/>
    <s v="-"/>
    <x v="389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498125"/>
    <n v="23331669"/>
    <s v="ACC01"/>
    <x v="455"/>
    <d v="2025-07-02T15:40:45"/>
    <x v="1"/>
    <x v="1"/>
    <n v="19006057"/>
    <s v="GOVER"/>
    <s v="HARIANE SILVA BRAGAGNOLO"/>
    <s v="Gover"/>
    <s v="Gover"/>
    <d v="2025-07-01T21:09:00"/>
    <n v="4560366"/>
    <s v="-"/>
    <s v="ON LINE"/>
    <s v="Cartão de crédito"/>
    <s v="Cartão de crédito"/>
    <x v="1"/>
    <s v="N"/>
    <x v="73"/>
    <s v="Isdin Sp"/>
    <s v="-"/>
    <s v="Tower Hotel"/>
    <s v="-"/>
    <x v="55"/>
    <s v="-"/>
    <x v="395"/>
    <n v="8.24"/>
    <n v="0"/>
    <n v="0"/>
    <n v="0"/>
    <n v="0"/>
    <n v="0"/>
    <s v="Reserva importada do sistema Gover. Id: 4560366"/>
    <s v="Autorização do cartão da forma de pagamento não preenchida! (ACC01) Autorização do cartão da forma de recebimento não preenchida! (ACC01)"/>
    <x v="2"/>
    <x v="3"/>
    <s v="Falta de informação Gerencial"/>
    <x v="0"/>
    <s v="Qualidade dos dados"/>
    <s v="KONTIK BUSINESS TRAVEL"/>
    <x v="0"/>
  </r>
  <r>
    <n v="22484508"/>
    <n v="23319693"/>
    <s v="ACC01"/>
    <x v="456"/>
    <d v="2025-07-01T00:05:35"/>
    <x v="0"/>
    <x v="0"/>
    <s v="H4559313"/>
    <s v="GOVER"/>
    <s v="N/I"/>
    <s v="Jose Luiz Lace Rodrigues"/>
    <s v="Jose Luiz Lace Rodrigues"/>
    <d v="2025-06-30T00:00:00"/>
    <n v="4559313"/>
    <s v="-"/>
    <s v="OFF LINE"/>
    <s v="Invoice"/>
    <s v="Faturado"/>
    <x v="1"/>
    <s v="N"/>
    <x v="32"/>
    <s v="Souza Cruz"/>
    <s v="-"/>
    <s v="Hotel Manta"/>
    <s v="-"/>
    <x v="27"/>
    <s v="-"/>
    <x v="396"/>
    <n v="0"/>
    <n v="0"/>
    <n v="0"/>
    <n v="0"/>
    <n v="0"/>
    <n v="0"/>
    <s v="Reserva importada do sistema Gover. Id: 4559313"/>
    <s v="Centro de custo não preenchido! (ACC01)"/>
    <x v="2"/>
    <x v="9"/>
    <s v="Falta de informação Gerencial"/>
    <x v="0"/>
    <s v="Qualidade dos dados"/>
    <s v="KONTIK BUSINESS TRAVEL"/>
    <x v="6"/>
  </r>
  <r>
    <n v="22497723"/>
    <n v="23331221"/>
    <s v="ACC01"/>
    <x v="457"/>
    <d v="2025-07-02T14:17:36"/>
    <x v="1"/>
    <x v="1"/>
    <n v="19014155"/>
    <s v="GOVER"/>
    <s v="NATHALIA ZIEGLER DE OLIVEIRA"/>
    <s v="Gover"/>
    <s v="Gover"/>
    <d v="2025-07-02T14:05:00"/>
    <n v="4560850"/>
    <s v="-"/>
    <s v="ON LINE"/>
    <s v="Pagamento direto"/>
    <s v="Pagamento direto"/>
    <x v="1"/>
    <s v="N"/>
    <x v="61"/>
    <s v="Rps"/>
    <s v="Cliente FEE no POS"/>
    <s v="Vila Real Hotel"/>
    <s v="-"/>
    <x v="50"/>
    <s v="-"/>
    <x v="397"/>
    <n v="0"/>
    <n v="0"/>
    <n v="0"/>
    <n v="0"/>
    <n v="0"/>
    <n v="0"/>
    <s v="Reserva importada do sistema Gover. Id: 4560850"/>
    <s v="Este cliente não possui permissão para usar este tipo de pagamento e recebimento para este produto."/>
    <x v="2"/>
    <x v="11"/>
    <s v="Forma PG. e REC."/>
    <x v="0"/>
    <s v="Sistêmico"/>
    <s v="GRUPO KONTIK"/>
    <x v="1"/>
  </r>
  <r>
    <n v="22504446"/>
    <n v="23337189"/>
    <s v="ACC03"/>
    <x v="166"/>
    <d v="2025-07-03T13:39:19"/>
    <x v="1"/>
    <x v="1"/>
    <s v="AABZHET"/>
    <s v="SABRE"/>
    <s v="SAMPAIO/DANIEL"/>
    <s v="Ana Clara Brime"/>
    <s v="Ana Clara Brime"/>
    <d v="2025-07-02T10:13:00"/>
    <s v="L4Y9"/>
    <s v="-"/>
    <s v="OFF LINE"/>
    <s v="Cartão de crédito"/>
    <s v="Cartão de crédito"/>
    <x v="1"/>
    <s v="N"/>
    <x v="34"/>
    <s v="Grupo Casas Bahia S.a."/>
    <s v="-"/>
    <s v="Hotel Picos"/>
    <s v="-"/>
    <x v="29"/>
    <s v="-"/>
    <x v="398"/>
    <n v="0"/>
    <n v="0"/>
    <n v="0"/>
    <n v="0"/>
    <n v="0"/>
    <n v="0"/>
    <s v="Reserva importada por HubTravel"/>
    <s v="Fornecedor não preenchido! (ACC04)"/>
    <x v="1"/>
    <x v="0"/>
    <s v="Campo Fornecedor"/>
    <x v="0"/>
    <s v="Qualidade dos dados"/>
    <s v="KONTIK BUSINESS TRAVEL"/>
    <x v="0"/>
  </r>
  <r>
    <n v="22483168"/>
    <n v="23318358"/>
    <s v="ACC01"/>
    <x v="458"/>
    <d v="2025-06-30T15:30:58"/>
    <x v="0"/>
    <x v="0"/>
    <n v="4558035"/>
    <s v="GOVER"/>
    <s v="KEVIN BATISTA DE ARAUJO BEZERRA DA SILVA"/>
    <s v="Marcos de Oliveira Miklos"/>
    <s v="Marcos de Oliveira Miklos"/>
    <d v="2025-06-30T15:14:00"/>
    <n v="4558035"/>
    <s v="-"/>
    <s v="OFF LINE"/>
    <s v="Cartão de crédito"/>
    <s v="Cartão de crédito"/>
    <x v="1"/>
    <s v="N"/>
    <x v="74"/>
    <s v="Light Energia S/a"/>
    <s v="-"/>
    <s v="Hanna Palace"/>
    <s v="-"/>
    <x v="59"/>
    <s v="-"/>
    <x v="399"/>
    <n v="0"/>
    <n v="0"/>
    <n v="0"/>
    <n v="0"/>
    <n v="0"/>
    <n v="0"/>
    <s v="Reserva importada do sistema Gover. Id: 4558035"/>
    <s v="A name contained an invalid character.  Line: 60 &lt;reservas@hannapalace.com.br&gt;&lt;/numeroCon"/>
    <x v="2"/>
    <x v="17"/>
    <s v="Caractere &quot;&amp;&quot; invalido"/>
    <x v="0"/>
    <s v="Qualidade dos dados"/>
    <s v="KONTIK BUSINESS TRAVEL"/>
    <x v="2"/>
  </r>
  <r>
    <n v="22496446"/>
    <n v="23329989"/>
    <s v="ACC01"/>
    <x v="459"/>
    <d v="2025-07-02T11:31:11"/>
    <x v="1"/>
    <x v="1"/>
    <n v="4557409"/>
    <s v="GOVER"/>
    <s v="Flávio Chaves Pereira"/>
    <s v="Rafaela Leitao Oliveira"/>
    <s v="Rafaela Leitao Oliveira"/>
    <d v="2025-07-02T00:00:00"/>
    <n v="4557409"/>
    <s v="-"/>
    <s v="OFF LINE"/>
    <s v="Cartão de crédito"/>
    <s v="Cartão de crédito"/>
    <x v="1"/>
    <s v="N"/>
    <x v="73"/>
    <s v="Isdin Sp"/>
    <s v="-"/>
    <s v="Hotel Cllin"/>
    <s v="-"/>
    <x v="55"/>
    <s v="-"/>
    <x v="400"/>
    <n v="0"/>
    <n v="0"/>
    <n v="0"/>
    <n v="0"/>
    <n v="0"/>
    <n v="0"/>
    <s v="Reserva importada do sistema Gover. Id: 4557409"/>
    <s v="Autorização do cartão da forma de pagamento não preenchida! (ACC01) Autorização do cartão da forma de recebimento não preenchida! (ACC01)"/>
    <x v="2"/>
    <x v="3"/>
    <s v="Falta de informação Gerencial"/>
    <x v="0"/>
    <s v="Qualidade dos dados"/>
    <s v="KONTIK BUSINESS TRAVEL"/>
    <x v="2"/>
  </r>
  <r>
    <n v="22456914"/>
    <n v="23297470"/>
    <s v="ACC01"/>
    <x v="460"/>
    <d v="2025-06-25T20:45:32"/>
    <x v="4"/>
    <x v="4"/>
    <s v="EFBS5V1"/>
    <s v="TMS"/>
    <s v="MARCELO TSUKADA"/>
    <s v="Jose de Oliveira Cunha"/>
    <s v="Jose de Oliveira Cunha"/>
    <d v="2025-06-23T17:04:00"/>
    <n v="10318"/>
    <s v="-"/>
    <s v="OFF LINE"/>
    <s v="Invoice"/>
    <s v="Faturado"/>
    <x v="3"/>
    <s v="N"/>
    <x v="41"/>
    <s v="Constellation"/>
    <s v="-"/>
    <s v="Azul Linhas Aereas"/>
    <n v="3023297470"/>
    <x v="34"/>
    <s v="-"/>
    <x v="94"/>
    <n v="0"/>
    <n v="0"/>
    <n v="0"/>
    <n v="0"/>
    <n v="0"/>
    <n v="0"/>
    <s v="Reserva importada do Sistema TMS. OS: 10318"/>
    <s v="Tarifa mínima não preenchida! (ACC01) Tarifa máxima não preenchida! (ACC01)"/>
    <x v="0"/>
    <x v="3"/>
    <s v="Falta de informação Gerencial"/>
    <x v="0"/>
    <s v="Qualidade dos dados"/>
    <s v="KONTIK BUSINESS TRAVEL"/>
    <x v="2"/>
  </r>
  <r>
    <n v="22494464"/>
    <n v="23328587"/>
    <s v="ACC01"/>
    <x v="461"/>
    <d v="2025-07-02T00:20:43"/>
    <x v="1"/>
    <x v="1"/>
    <s v="DEDU4Y"/>
    <s v="TMS"/>
    <s v="THATTIANY OLIVEIRA"/>
    <s v="Tms"/>
    <s v="Tms"/>
    <d v="2025-07-01T18:52:00"/>
    <n v="60"/>
    <s v="-"/>
    <s v="ON LINE"/>
    <s v="Cartão de crédito"/>
    <s v="Cartão AMEX"/>
    <x v="3"/>
    <s v="N"/>
    <x v="37"/>
    <s v="Pepsico do Brasil Industria e Comercio de Alimentos Ltda."/>
    <s v="-"/>
    <s v="Azul Linhas Aereas"/>
    <n v="3023328587"/>
    <x v="31"/>
    <s v="-"/>
    <x v="401"/>
    <n v="63.88"/>
    <n v="0"/>
    <n v="119.31"/>
    <n v="0"/>
    <n v="0"/>
    <n v="0"/>
    <s v="Reserva importada do Sistema TMS. OS: 60"/>
    <s v="Finalidade não preenchida! (ACC01) Solicitante não preenchido! (ACC01)"/>
    <x v="0"/>
    <x v="3"/>
    <s v="Falta de informação Gerencial"/>
    <x v="0"/>
    <s v="Qualidade dos dados"/>
    <s v="KONTIK BUSINESS TRAVEL"/>
    <x v="2"/>
  </r>
  <r>
    <n v="22493076"/>
    <n v="23327440"/>
    <s v="ACC01"/>
    <x v="462"/>
    <d v="2025-07-01T20:33:35"/>
    <x v="0"/>
    <x v="0"/>
    <s v="SH95MV"/>
    <s v="TMS"/>
    <s v="VINICIUS CORDEIRO"/>
    <s v="Tms"/>
    <s v="Tms"/>
    <d v="2025-07-01T16:20:00"/>
    <n v="49"/>
    <s v="-"/>
    <s v="ON LINE"/>
    <s v="Cartão de crédito"/>
    <s v="Cartão AMEX"/>
    <x v="3"/>
    <s v="N"/>
    <x v="37"/>
    <s v="Pepsico do Brasil Industria e Comercio de Alimentos Ltda."/>
    <s v="-"/>
    <s v="Azul Linhas Aereas"/>
    <n v="3023327439"/>
    <x v="31"/>
    <s v="-"/>
    <x v="402"/>
    <n v="30.32"/>
    <n v="0"/>
    <n v="48.59"/>
    <n v="0"/>
    <n v="0"/>
    <n v="0"/>
    <s v="Reserva importada do Sistema TMS. OS: 49"/>
    <s v="Finalidade não preenchida! (ACC01) Solicitante não preenchido! (ACC01)"/>
    <x v="0"/>
    <x v="3"/>
    <s v="Falta de informação Gerencial"/>
    <x v="0"/>
    <s v="Qualidade dos dados"/>
    <s v="KONTIK BUSINESS TRAVEL"/>
    <x v="2"/>
  </r>
  <r>
    <n v="22499901"/>
    <n v="23333392"/>
    <s v="ACC01"/>
    <x v="463"/>
    <d v="2025-07-02T19:11:14"/>
    <x v="1"/>
    <x v="1"/>
    <s v="BMCD2A"/>
    <s v="TMS"/>
    <s v="GLAUBER LUIZ"/>
    <s v="Tms"/>
    <s v="Tms"/>
    <d v="2025-07-02T16:02:00"/>
    <n v="63"/>
    <s v="-"/>
    <s v="ON LINE"/>
    <s v="Cartão de crédito"/>
    <s v="Cartão AMEX"/>
    <x v="3"/>
    <s v="N"/>
    <x v="37"/>
    <s v="Pepsico do Brasil Industria e Comercio de Alimentos Ltda."/>
    <s v="-"/>
    <s v="Azul Linhas Aereas"/>
    <n v="3023333392"/>
    <x v="31"/>
    <s v="-"/>
    <x v="403"/>
    <n v="74.59"/>
    <n v="0"/>
    <n v="229.45"/>
    <n v="0"/>
    <n v="0"/>
    <n v="0"/>
    <s v="Reserva importada do Sistema TMS. OS: 63"/>
    <s v="Finalidade não preenchida! (ACC01) Solicitante não preenchido! (ACC01)"/>
    <x v="0"/>
    <x v="3"/>
    <s v="Falta de informação Gerencial"/>
    <x v="0"/>
    <s v="Qualidade dos dados"/>
    <s v="KONTIK BUSINESS TRAVEL"/>
    <x v="2"/>
  </r>
  <r>
    <n v="22485976"/>
    <n v="23321094"/>
    <s v="ACC01"/>
    <x v="464"/>
    <d v="2025-06-30T21:37:06"/>
    <x v="0"/>
    <x v="0"/>
    <s v="BIS73Z0"/>
    <s v="TMS"/>
    <s v="PAOLA LOPES CEMENCIATO"/>
    <s v="SAMANTHA OLIVEIRA NASCIMENTO"/>
    <s v="SAMANTHA OLIVEIRA NASCIMENTO"/>
    <d v="2025-06-30T18:52:00"/>
    <n v="36040"/>
    <s v="-"/>
    <s v="OFF LINE"/>
    <s v="Invoice"/>
    <s v="Faturado"/>
    <x v="3"/>
    <s v="N"/>
    <x v="39"/>
    <s v="Motiva Filial"/>
    <s v="-"/>
    <s v="Azul Linhas Aereas"/>
    <n v="3023321094"/>
    <x v="33"/>
    <s v="-"/>
    <x v="94"/>
    <n v="0"/>
    <n v="0"/>
    <n v="0"/>
    <n v="0"/>
    <n v="0"/>
    <n v="0"/>
    <s v="Reserva importada do Sistema TMS. OS: 36040"/>
    <s v="Tarifa mínima não preenchida! (ACC01)"/>
    <x v="0"/>
    <x v="10"/>
    <s v="Falta de informação Gerencial"/>
    <x v="0"/>
    <s v="Qualidade dos dados"/>
    <s v="KONTIK BUSINESS TRAVEL"/>
    <x v="2"/>
  </r>
  <r>
    <n v="22493088"/>
    <n v="23327452"/>
    <s v="ACC01"/>
    <x v="465"/>
    <d v="2025-07-01T20:33:42"/>
    <x v="0"/>
    <x v="0"/>
    <s v="FMKM5A"/>
    <s v="TMS"/>
    <s v="ANA DIAS"/>
    <s v="Tms"/>
    <s v="Tms"/>
    <d v="2025-07-01T12:32:00"/>
    <n v="31"/>
    <s v="-"/>
    <s v="ON LINE"/>
    <s v="Cartão de crédito"/>
    <s v="Cartão AMEX"/>
    <x v="3"/>
    <s v="N"/>
    <x v="37"/>
    <s v="Pepsico do Brasil Industria e Comercio de Alimentos Ltda."/>
    <s v="-"/>
    <s v="Azul Linhas Aereas"/>
    <n v="3023327452"/>
    <x v="31"/>
    <s v="-"/>
    <x v="404"/>
    <n v="58.31"/>
    <n v="0"/>
    <n v="322.26"/>
    <n v="0"/>
    <n v="0"/>
    <n v="0"/>
    <s v="Reserva importada do Sistema TMS. OS: 31"/>
    <s v="Finalidade não preenchida! (ACC01) Solicitante não preenchido! (ACC01)"/>
    <x v="0"/>
    <x v="3"/>
    <s v="Falta de informação Gerencial"/>
    <x v="0"/>
    <s v="Qualidade dos dados"/>
    <s v="KONTIK BUSINESS TRAVEL"/>
    <x v="2"/>
  </r>
  <r>
    <n v="22473171"/>
    <n v="23310614"/>
    <s v="ACC01"/>
    <x v="466"/>
    <d v="2025-06-28T19:40:56"/>
    <x v="2"/>
    <x v="2"/>
    <s v="DHL9WS0"/>
    <s v="TMS"/>
    <s v="PAOLA LOPES CEMENCIATO"/>
    <s v="Jeane Alencar Pereira"/>
    <s v="Jeane Alencar Pereira"/>
    <d v="2025-06-23T14:11:00"/>
    <n v="35532"/>
    <s v="-"/>
    <s v="ON LINE"/>
    <s v="Invoice"/>
    <s v="Faturado"/>
    <x v="3"/>
    <s v="N"/>
    <x v="39"/>
    <s v="Motiva Filial"/>
    <s v="-"/>
    <s v="Azul Linhas Aereas"/>
    <n v="3023310614"/>
    <x v="33"/>
    <s v="-"/>
    <x v="94"/>
    <n v="0"/>
    <n v="0"/>
    <n v="0"/>
    <n v="0"/>
    <n v="0"/>
    <n v="0"/>
    <s v="Reserva importada do Sistema TMS. OS: 35532"/>
    <s v="Tarifa mínima não preenchida! (ACC01)"/>
    <x v="0"/>
    <x v="10"/>
    <s v="Falta de informação Gerencial"/>
    <x v="0"/>
    <s v="Qualidade dos dados"/>
    <s v="KONTIK BUSINESS TRAVEL"/>
    <x v="2"/>
  </r>
  <r>
    <n v="22465411"/>
    <n v="23304310"/>
    <s v="ACC01"/>
    <x v="467"/>
    <d v="2025-06-27T13:10:33"/>
    <x v="2"/>
    <x v="2"/>
    <s v="5B6PQX"/>
    <s v="TMS"/>
    <s v="RIBEIRO/CHARLENE"/>
    <s v="Jeane Alencar Pereira"/>
    <s v="Jeane Alencar Pereira"/>
    <d v="2025-06-23T16:10:00"/>
    <n v="35539"/>
    <s v="-"/>
    <s v="OFF LINE"/>
    <s v="Cartão de crédito"/>
    <s v="Cartão AMEX"/>
    <x v="3"/>
    <s v="N"/>
    <x v="39"/>
    <s v="Motiva Filial"/>
    <s v="-"/>
    <s v="Azul Linhas Aereas"/>
    <n v="3023304310"/>
    <x v="33"/>
    <s v="-"/>
    <x v="94"/>
    <n v="175"/>
    <n v="0"/>
    <n v="0"/>
    <n v="0"/>
    <n v="0"/>
    <n v="0"/>
    <s v="Reserva importada do Sistema TMS. OS: 35539"/>
    <s v="Tarifa mínima não preenchida! (ACC01) Tarifa máxima não preenchida! (ACC01)"/>
    <x v="0"/>
    <x v="3"/>
    <s v="Falta de informação Gerencial"/>
    <x v="0"/>
    <s v="Qualidade dos dados"/>
    <s v="KONTIK BUSINESS TRAVEL"/>
    <x v="2"/>
  </r>
  <r>
    <n v="22496963"/>
    <n v="23330494"/>
    <s v="ACC01"/>
    <x v="468"/>
    <d v="2025-07-02T12:25:52"/>
    <x v="1"/>
    <x v="1"/>
    <s v="ZW8T7A0"/>
    <s v="TMS"/>
    <s v="FELIPE DE QUEIROZ DOMINGUES"/>
    <s v="Flavio Roberto Ferreira"/>
    <s v="Flavio Roberto Ferreira"/>
    <d v="2025-07-02T10:18:00"/>
    <n v="36096"/>
    <s v="-"/>
    <s v="OFF LINE"/>
    <s v="Invoice"/>
    <s v="Faturado"/>
    <x v="3"/>
    <s v="N"/>
    <x v="39"/>
    <s v="Motiva Filial"/>
    <s v="-"/>
    <s v="Azul Linhas Aereas"/>
    <n v="3023330493"/>
    <x v="33"/>
    <s v="-"/>
    <x v="94"/>
    <n v="0"/>
    <n v="0"/>
    <n v="0"/>
    <n v="0"/>
    <n v="0"/>
    <n v="0"/>
    <s v="Reserva importada do Sistema TMS. OS: 36096"/>
    <s v="Tarifa mínima não preenchida! (ACC01) Tarifa máxima não preenchida! (ACC01)"/>
    <x v="0"/>
    <x v="3"/>
    <s v="Falta de informação Gerencial"/>
    <x v="0"/>
    <s v="Qualidade dos dados"/>
    <s v="KONTIK BUSINESS TRAVEL"/>
    <x v="2"/>
  </r>
  <r>
    <n v="22479263"/>
    <n v="23315138"/>
    <s v="ACC01"/>
    <x v="469"/>
    <d v="2025-06-29T23:25:26"/>
    <x v="0"/>
    <x v="0"/>
    <s v="5BH8NV"/>
    <s v="TMS"/>
    <s v="MOREIRA DOS SANTOS/MOYSES"/>
    <s v="Marcelo Ignacio de Lima"/>
    <s v="Marcelo Ignacio de Lima"/>
    <d v="2025-06-27T11:36:00"/>
    <n v="19711"/>
    <s v="-"/>
    <s v="OFF LINE"/>
    <s v="Invoice"/>
    <s v="Faturado"/>
    <x v="3"/>
    <s v="N"/>
    <x v="31"/>
    <s v="Ate 2 - Ate Ii Transmissora de Energia"/>
    <s v="-"/>
    <s v="Azul Linhas Aereas"/>
    <n v="3023315138"/>
    <x v="26"/>
    <s v="-"/>
    <x v="94"/>
    <n v="200"/>
    <n v="0"/>
    <n v="0"/>
    <n v="0"/>
    <n v="0"/>
    <n v="0"/>
    <s v="Reserva importada do Sistema TMS. OS: 19711"/>
    <s v="Tarifa mínima não preenchida! (ACC01) Tarifa máxima não preenchida! (ACC01)"/>
    <x v="0"/>
    <x v="3"/>
    <s v="Falta de informação Gerencial"/>
    <x v="0"/>
    <s v="Qualidade dos dados"/>
    <s v="KONTIK BUSINESS TRAVEL"/>
    <x v="2"/>
  </r>
  <r>
    <n v="22491363"/>
    <n v="23325760"/>
    <s v="ACC01"/>
    <x v="470"/>
    <d v="2025-07-01T15:40:45"/>
    <x v="0"/>
    <x v="0"/>
    <s v="YFBWOU-3"/>
    <s v="MANUAL"/>
    <s v="PICOLLI/WAGNER"/>
    <s v="WS"/>
    <s v="WS"/>
    <d v="2025-06-26T10:58:00"/>
    <s v="RW53NA_1"/>
    <s v="-"/>
    <s v="OFF LINE"/>
    <s v="Outros"/>
    <s v="Cartão de crédito"/>
    <x v="3"/>
    <s v="N"/>
    <x v="52"/>
    <s v="Nielseniq do Brasil"/>
    <s v="Cliente FEE no POS"/>
    <s v="Azul Linhas Aereas"/>
    <n v="8800000803"/>
    <x v="44"/>
    <s v="-"/>
    <x v="94"/>
    <n v="0"/>
    <n v="0"/>
    <n v="0"/>
    <n v="0"/>
    <n v="0"/>
    <n v="0"/>
    <s v="Reserva importada por HubTravel"/>
    <s v="Este cliente não possui permissão para usar este tipo de pagamento e recebimento para este produto."/>
    <x v="4"/>
    <x v="11"/>
    <s v="Forma PG. e REC."/>
    <x v="0"/>
    <s v="Qualidade dos dados"/>
    <s v="KONTIK BUSINESS TRAVEL"/>
    <x v="6"/>
  </r>
  <r>
    <n v="22260696"/>
    <n v="23126487"/>
    <s v="ACC01"/>
    <x v="471"/>
    <d v="2025-06-18T16:56:21"/>
    <x v="5"/>
    <x v="3"/>
    <s v="DG71JV"/>
    <s v="GOVER"/>
    <s v="Andre Weck Pereira "/>
    <s v="Juliana dos Santos Pinto"/>
    <s v="Juliana dos Santos Pinto"/>
    <d v="2025-05-27T19:37:00"/>
    <n v="4543770"/>
    <s v="-"/>
    <s v="OFF LINE"/>
    <s v="Cartão de crédito"/>
    <s v="Cartão de crédito"/>
    <x v="3"/>
    <s v="N"/>
    <x v="74"/>
    <s v="Light Servicos de Eletricidade S/a"/>
    <s v="-"/>
    <s v="Azul Linhas Aereas"/>
    <n v="3023126486"/>
    <x v="59"/>
    <s v="-"/>
    <x v="405"/>
    <n v="0"/>
    <n v="0"/>
    <n v="0"/>
    <n v="0"/>
    <n v="0"/>
    <n v="0"/>
    <s v="Reserva importada do sistema Gover. Id: 4543770"/>
    <s v="Pnr já existente. A duplicidade de rloc é permitida apenas 6 meses após o último pnr emitido"/>
    <x v="2"/>
    <x v="5"/>
    <s v="Campo RLOC"/>
    <x v="1"/>
    <s v="Qualidade dos dados"/>
    <s v="GRUPO KONTIK"/>
    <x v="3"/>
  </r>
  <r>
    <n v="22507127"/>
    <n v="23339842"/>
    <s v="ACC01"/>
    <x v="472"/>
    <d v="2025-07-03T19:42:29"/>
    <x v="1"/>
    <x v="1"/>
    <s v="OQE2WX"/>
    <s v="EBOOKING"/>
    <s v="de Sousa Teixeira/Janai"/>
    <s v="Kontrip"/>
    <s v="Kontrip"/>
    <d v="2025-07-03T19:38:00"/>
    <s v="-"/>
    <s v="-"/>
    <s v="OFF LINE"/>
    <s v="Cartão de crédito"/>
    <s v="Cartão de crédito"/>
    <x v="3"/>
    <s v="N"/>
    <x v="45"/>
    <s v="Atakarejo Distribuidor de Alimentos e Bebidas Eireli"/>
    <s v="-"/>
    <s v="Azul Linhas Aereas"/>
    <n v="575077156"/>
    <x v="39"/>
    <s v="-"/>
    <x v="406"/>
    <n v="450"/>
    <n v="0"/>
    <n v="0"/>
    <n v="0"/>
    <n v="0"/>
    <n v="40"/>
    <s v="obs"/>
    <s v="Pnr já existente. A duplicidade de rloc é permitida apenas 6 meses após o último pnr emitido"/>
    <x v="5"/>
    <x v="5"/>
    <s v="Campo RLOC"/>
    <x v="1"/>
    <s v="Qualidade dos dados"/>
    <s v="KONTRIP VIAGENS"/>
    <x v="4"/>
  </r>
  <r>
    <n v="22505034"/>
    <n v="23337766"/>
    <s v="ACC01"/>
    <x v="473"/>
    <d v="2025-07-03T15:50:28"/>
    <x v="1"/>
    <x v="1"/>
    <s v="WLJNWZ"/>
    <s v="MANUAL"/>
    <s v="FERNANDO TAVARES DA SILVA"/>
    <s v="Juliana Cardoso"/>
    <s v="Juliana Cardoso"/>
    <d v="2025-07-02T15:42:00"/>
    <s v="-"/>
    <s v="-"/>
    <s v="OFF LINE"/>
    <s v="Cartão de crédito"/>
    <s v="Cartão de crédito"/>
    <x v="3"/>
    <s v="N"/>
    <x v="45"/>
    <s v="Mauro Goncalve Antonelli"/>
    <s v="-"/>
    <s v="Azul Linhas Aereas"/>
    <n v="3023337765"/>
    <x v="39"/>
    <s v="-"/>
    <x v="407"/>
    <n v="107.34"/>
    <n v="0"/>
    <n v="0"/>
    <n v="0"/>
    <n v="0"/>
    <n v="274.81"/>
    <s v="-"/>
    <s v="35Ocorreu a seguinte exceção ao gerar a ordem de venda: Ocorreu a seguinte exceção ao inserir o item da ordem de venda:  Faltou informar rateio de "/>
    <x v="5"/>
    <x v="6"/>
    <s v="Rateio de centro de custo/projeto"/>
    <x v="3"/>
    <s v="Qualidade dos dados"/>
    <s v="KONTRIP VIAGENS"/>
    <x v="4"/>
  </r>
  <r>
    <n v="22505034"/>
    <n v="23337772"/>
    <s v="ACC02"/>
    <x v="473"/>
    <d v="2025-07-03T15:50:28"/>
    <x v="1"/>
    <x v="1"/>
    <s v="WLJNWZ"/>
    <s v="MANUAL"/>
    <s v="RUDINEI GODOY"/>
    <s v="Juliana Cardoso"/>
    <s v="Juliana Cardoso"/>
    <d v="2025-07-02T15:42:00"/>
    <s v="-"/>
    <s v="-"/>
    <s v="OFF LINE"/>
    <s v="Cartão de crédito"/>
    <s v="Cartão de crédito"/>
    <x v="3"/>
    <s v="N"/>
    <x v="45"/>
    <s v="Mauro Goncalve Antonelli"/>
    <s v="-"/>
    <s v="Azul Linhas Aereas"/>
    <n v="3023337775"/>
    <x v="39"/>
    <s v="-"/>
    <x v="407"/>
    <n v="107.34"/>
    <n v="0"/>
    <n v="0"/>
    <n v="0"/>
    <n v="0"/>
    <n v="0"/>
    <s v="-"/>
    <s v="35Ocorreu a seguinte exceção ao gerar a ordem de venda: Ocorreu a seguinte exceção ao inserir o item da ordem de venda:  Faltou informar rateio de "/>
    <x v="5"/>
    <x v="6"/>
    <s v="Rateio de centro de custo/projeto"/>
    <x v="3"/>
    <s v="Qualidade dos dados"/>
    <s v="KONTRIP VIAGENS"/>
    <x v="4"/>
  </r>
  <r>
    <n v="22505034"/>
    <n v="23337777"/>
    <s v="ACC03"/>
    <x v="473"/>
    <d v="2025-07-03T15:50:28"/>
    <x v="1"/>
    <x v="1"/>
    <s v="WLJNWZ"/>
    <s v="MANUAL"/>
    <s v="JOAO AUGUSTO"/>
    <s v="Juliana Cardoso"/>
    <s v="Juliana Cardoso"/>
    <d v="2025-07-02T15:42:00"/>
    <s v="-"/>
    <s v="-"/>
    <s v="OFF LINE"/>
    <s v="Cartão de crédito"/>
    <s v="Cartão de crédito"/>
    <x v="3"/>
    <s v="N"/>
    <x v="45"/>
    <s v="Mauro Goncalve Antonelli"/>
    <s v="-"/>
    <s v="Azul Linhas Aereas"/>
    <n v="3023337779"/>
    <x v="39"/>
    <s v="-"/>
    <x v="407"/>
    <n v="107.34"/>
    <n v="0"/>
    <n v="0"/>
    <n v="0"/>
    <n v="0"/>
    <n v="0"/>
    <s v="-"/>
    <s v="35Ocorreu a seguinte exceção ao gerar a ordem de venda: Ocorreu a seguinte exceção ao inserir o item da ordem de venda:  Faltou informar rateio de "/>
    <x v="5"/>
    <x v="6"/>
    <s v="Rateio de centro de custo/projeto"/>
    <x v="3"/>
    <s v="Qualidade dos dados"/>
    <s v="KONTRIP VIAGENS"/>
    <x v="4"/>
  </r>
  <r>
    <n v="22505228"/>
    <n v="23337948"/>
    <s v="ACC01"/>
    <x v="474"/>
    <d v="2025-07-03T16:09:31"/>
    <x v="1"/>
    <x v="1"/>
    <s v="IMQ8ND"/>
    <s v="EBOOKING"/>
    <s v="SILVA/GIVANILDO"/>
    <s v="Kontrip"/>
    <s v="Kontrip"/>
    <d v="2025-07-03T16:05:00"/>
    <s v="-"/>
    <s v="-"/>
    <s v="OFF LINE"/>
    <s v="Cartão de crédito"/>
    <s v="Cartão de crédito"/>
    <x v="3"/>
    <s v="N"/>
    <x v="45"/>
    <s v="Topocart Topografia Engenharia e Aerolevantamentos"/>
    <s v="-"/>
    <s v="Azul Linhas Aereas"/>
    <n v="423506088"/>
    <x v="39"/>
    <s v="-"/>
    <x v="408"/>
    <n v="900"/>
    <n v="0"/>
    <n v="0"/>
    <n v="0"/>
    <n v="0"/>
    <n v="40"/>
    <s v="obs"/>
    <s v="Pnr já existente. A duplicidade de rloc é permitida apenas 6 meses após o último pnr emitido"/>
    <x v="5"/>
    <x v="5"/>
    <s v="Campo RLOC"/>
    <x v="1"/>
    <s v="Qualidade dos dados"/>
    <s v="KONTRIP VIAGENS"/>
    <x v="4"/>
  </r>
  <r>
    <n v="21720399"/>
    <n v="22644346"/>
    <s v="ACC01"/>
    <x v="475"/>
    <d v="2025-07-01T18:02:20"/>
    <x v="0"/>
    <x v="3"/>
    <s v="DDWP8L"/>
    <s v="TMS"/>
    <s v="VITOR VOGEL"/>
    <s v="Tms"/>
    <s v="Tms"/>
    <d v="2025-02-26T09:17:00"/>
    <n v="3058"/>
    <s v="-"/>
    <s v="ON LINE"/>
    <s v="Cartão de crédito"/>
    <s v="Cartão de crédito"/>
    <x v="3"/>
    <s v="N"/>
    <x v="0"/>
    <s v="Voqen Energia Ltda"/>
    <s v="-"/>
    <s v="Azul Linhas Aereas"/>
    <n v="3022644346"/>
    <x v="0"/>
    <s v="-"/>
    <x v="94"/>
    <n v="74.59"/>
    <n v="0"/>
    <n v="0"/>
    <n v="0"/>
    <n v="0"/>
    <n v="0"/>
    <s v="Reserva importada do Sistema TMS. OS: 3058"/>
    <s v="23Ocorreu o erro 'The INSERT statement conflicted with the FOREIGN KEY constraint &quot;FK_1416_10421&quot;. The conflict occurred in database &quot;Corporativo&quot;, "/>
    <x v="0"/>
    <x v="6"/>
    <s v="Mais de um campo não preenchido"/>
    <x v="0"/>
    <s v="Sistêmico"/>
    <s v="KONTIK BUSINESS TRAVEL"/>
    <x v="0"/>
  </r>
  <r>
    <n v="22482895"/>
    <n v="23318093"/>
    <s v="ACC01"/>
    <x v="476"/>
    <d v="2025-06-30T22:19:16"/>
    <x v="0"/>
    <x v="0"/>
    <s v="SNHD2A"/>
    <s v="TMS"/>
    <s v="JOSE EUDES VASCONCELOS"/>
    <s v="Tms"/>
    <s v="Tms"/>
    <d v="2025-06-30T13:42:00"/>
    <n v="8470"/>
    <s v="-"/>
    <s v="ON LINE"/>
    <s v="Cartão de crédito"/>
    <s v="Cartão de crédito"/>
    <x v="3"/>
    <s v="N"/>
    <x v="0"/>
    <s v="Braskem - Camacari"/>
    <s v="-"/>
    <s v="Azul Linhas Aereas"/>
    <n v="3023318092"/>
    <x v="0"/>
    <s v="-"/>
    <x v="409"/>
    <n v="108.03"/>
    <n v="0"/>
    <n v="0"/>
    <n v="0"/>
    <n v="0"/>
    <n v="0"/>
    <s v="Reserva importada do Sistema TMS. OS: 8470"/>
    <s v="Matrícula não preenchida! (ACC01)"/>
    <x v="0"/>
    <x v="7"/>
    <s v="Falta de informação Gerencial"/>
    <x v="0"/>
    <s v="Qualidade dos dados"/>
    <s v="KONTIK BUSINESS TRAVEL"/>
    <x v="2"/>
  </r>
  <r>
    <n v="22491706"/>
    <n v="23326112"/>
    <s v="ACC01"/>
    <x v="477"/>
    <d v="2025-07-02T16:05:57"/>
    <x v="1"/>
    <x v="0"/>
    <s v="IZUUMG"/>
    <s v="SABRE"/>
    <s v="SANTOS/ARTUR BOGO DOS"/>
    <s v="Ernani Afranio dos Santos"/>
    <s v="Ernani Afranio dos Santos"/>
    <d v="2025-07-01T14:22:00"/>
    <s v="IZUUMG"/>
    <s v="-"/>
    <s v="OFF LINE"/>
    <s v="Cartão de crédito"/>
    <s v="Cartão AMEX"/>
    <x v="3"/>
    <s v="N"/>
    <x v="48"/>
    <s v="Bosch Solucoes Integradas Brasil Ltda"/>
    <s v="Cliente FEE no POS"/>
    <s v="Azul Linhas Aereas"/>
    <n v="7700072305"/>
    <x v="41"/>
    <s v="-"/>
    <x v="94"/>
    <n v="0"/>
    <n v="0"/>
    <n v="0"/>
    <n v="0"/>
    <n v="0"/>
    <n v="21.83"/>
    <s v="Reserva importada por HubTravel"/>
    <s v="Tarifa mínima não preenchida! (ACC01) Tarifa máxima não preenchida! (ACC01)"/>
    <x v="1"/>
    <x v="3"/>
    <s v="Falta de informação Gerencial"/>
    <x v="0"/>
    <s v="Qualidade dos dados"/>
    <s v="KONTIK BUSINESS TRAVEL"/>
    <x v="6"/>
  </r>
  <r>
    <n v="22491709"/>
    <n v="23326115"/>
    <s v="ACC01"/>
    <x v="478"/>
    <d v="2025-07-02T16:05:58"/>
    <x v="1"/>
    <x v="0"/>
    <s v="EHZMDZ"/>
    <s v="SABRE"/>
    <s v="ARNDT/SILMARA REGINA FAGUNDES DR"/>
    <s v="Ernani Afranio dos Santos"/>
    <s v="Ernani Afranio dos Santos"/>
    <d v="2025-07-01T14:28:00"/>
    <s v="EHZMDZ"/>
    <s v="-"/>
    <s v="OFF LINE"/>
    <s v="Cartão de crédito"/>
    <s v="Cartão AMEX"/>
    <x v="3"/>
    <s v="N"/>
    <x v="48"/>
    <s v="Bosch Solucoes Integradas Brasil Ltda"/>
    <s v="Cliente FEE no POS"/>
    <s v="Azul Linhas Aereas"/>
    <n v="7700072311"/>
    <x v="41"/>
    <s v="-"/>
    <x v="94"/>
    <n v="0"/>
    <n v="0"/>
    <n v="0"/>
    <n v="0"/>
    <n v="0"/>
    <n v="21.83"/>
    <s v="Reserva importada por HubTravel"/>
    <s v="Tarifa mínima não preenchida! (ACC01) Tarifa máxima não preenchida! (ACC01)"/>
    <x v="1"/>
    <x v="3"/>
    <s v="Falta de informação Gerencial"/>
    <x v="0"/>
    <s v="Qualidade dos dados"/>
    <s v="KONTIK BUSINESS TRAVEL"/>
    <x v="6"/>
  </r>
  <r>
    <n v="22491865"/>
    <n v="23326268"/>
    <s v="ACC01"/>
    <x v="479"/>
    <d v="2025-07-02T16:05:59"/>
    <x v="1"/>
    <x v="0"/>
    <s v="WAQGSP"/>
    <s v="SABRE"/>
    <s v="ANDRIOLI/CARLA DR"/>
    <s v="Ernani Afranio dos Santos"/>
    <s v="Ernani Afranio dos Santos"/>
    <d v="2025-07-01T14:36:00"/>
    <s v="WAQGSP"/>
    <s v="-"/>
    <s v="OFF LINE"/>
    <s v="Cartão de crédito"/>
    <s v="Cartão AMEX"/>
    <x v="3"/>
    <s v="N"/>
    <x v="48"/>
    <s v="Bosch Solucoes Integradas Brasil Ltda"/>
    <s v="Cliente FEE no POS"/>
    <s v="Azul Linhas Aereas"/>
    <n v="7700072349"/>
    <x v="41"/>
    <s v="-"/>
    <x v="94"/>
    <n v="0"/>
    <n v="0"/>
    <n v="0"/>
    <n v="0"/>
    <n v="0"/>
    <n v="21.83"/>
    <s v="Reserva importada por HubTravel"/>
    <s v="Tarifa mínima não preenchida! (ACC01) Tarifa máxima não preenchida! (ACC01)"/>
    <x v="1"/>
    <x v="3"/>
    <s v="Falta de informação Gerencial"/>
    <x v="0"/>
    <s v="Qualidade dos dados"/>
    <s v="KONTIK BUSINESS TRAVEL"/>
    <x v="6"/>
  </r>
  <r>
    <n v="22483703"/>
    <n v="23318888"/>
    <s v="ACC01"/>
    <x v="480"/>
    <d v="2025-07-02T16:05:51"/>
    <x v="1"/>
    <x v="0"/>
    <s v="DXTNQI"/>
    <s v="SABRE"/>
    <s v="FANELLI/CAMILA"/>
    <s v="Ernani Afranio dos Santos"/>
    <s v="Ernani Afranio dos Santos"/>
    <d v="2025-06-30T14:40:00"/>
    <s v="DXTNQI"/>
    <s v="-"/>
    <s v="OFF LINE"/>
    <s v="Cartão de crédito"/>
    <s v="Cartão AMEX"/>
    <x v="3"/>
    <s v="N"/>
    <x v="48"/>
    <s v="Robert Bosch Limitada - 908a"/>
    <s v="Cliente FEE no POS"/>
    <s v="Azul Linhas Aereas"/>
    <n v="7700072956"/>
    <x v="41"/>
    <s v="-"/>
    <x v="94"/>
    <n v="0"/>
    <n v="0"/>
    <n v="0"/>
    <n v="0"/>
    <n v="0"/>
    <n v="19.170000000000002"/>
    <s v="Reserva importada por HubTravel"/>
    <s v="Tarifa mínima não preenchida! (ACC01) Tarifa máxima não preenchida! (ACC01)"/>
    <x v="1"/>
    <x v="3"/>
    <s v="Falta de informação Gerencial"/>
    <x v="0"/>
    <s v="Qualidade dos dados"/>
    <s v="KONTIK BUSINESS TRAVEL"/>
    <x v="6"/>
  </r>
  <r>
    <n v="22506272"/>
    <n v="23338987"/>
    <s v="ACC01"/>
    <x v="481"/>
    <d v="2025-07-04T05:42:56"/>
    <x v="1"/>
    <x v="1"/>
    <s v="DSGWWS"/>
    <s v="SABRE"/>
    <s v="SANTOS/PRISCILA KHATER"/>
    <s v="CT"/>
    <s v="CT"/>
    <d v="2025-07-03T15:47:00"/>
    <s v="HDT9YB"/>
    <s v="-"/>
    <s v="ON LINE"/>
    <s v="Cartão de crédito"/>
    <s v="Cartão AMEX"/>
    <x v="3"/>
    <s v="N"/>
    <x v="48"/>
    <s v="Jvl - Planta Joinville"/>
    <s v="Cliente FEE no POS"/>
    <s v="Azul Linhas Aereas"/>
    <n v="7700073212"/>
    <x v="41"/>
    <s v="-"/>
    <x v="94"/>
    <n v="0"/>
    <n v="0"/>
    <n v="0"/>
    <n v="0"/>
    <n v="0"/>
    <n v="19.079999999999998"/>
    <s v="Reserva importada por HubTravel"/>
    <s v="Tarifa máxima não preenchida! (ACC01)"/>
    <x v="1"/>
    <x v="18"/>
    <s v="Falta de informação Gerencial"/>
    <x v="0"/>
    <s v="Qualidade dos dados"/>
    <s v="KONTIK BUSINESS TRAVEL"/>
    <x v="0"/>
  </r>
  <r>
    <n v="22505120"/>
    <n v="23337831"/>
    <s v="ACC01"/>
    <x v="482"/>
    <d v="2025-07-03T15:57:40"/>
    <x v="1"/>
    <x v="1"/>
    <s v="VWSCGN"/>
    <s v="EBOOKING"/>
    <s v="Gisela Gibson Freitas"/>
    <s v="Zupper"/>
    <s v="Zupper"/>
    <d v="2025-07-03T15:55:00"/>
    <n v="6766386"/>
    <s v="-"/>
    <s v="OFF LINE"/>
    <s v="Invoice"/>
    <s v="Cartão convênio"/>
    <x v="3"/>
    <s v="N"/>
    <x v="56"/>
    <s v="Gisela Gibson de Freitas"/>
    <s v="-"/>
    <s v="Azul Linhas Aereas"/>
    <n v="5226286672"/>
    <x v="47"/>
    <s v="-"/>
    <x v="410"/>
    <n v="51.92"/>
    <n v="0"/>
    <n v="0"/>
    <n v="0"/>
    <n v="0"/>
    <n v="159.36000000000001"/>
    <s v="-"/>
    <s v="Não foi possível encontrar configuração válida para Administradora de código 1 e Data transação 03/07/2025"/>
    <x v="6"/>
    <x v="13"/>
    <s v="Análise Benner"/>
    <x v="2"/>
    <s v="Qualidade dos dados"/>
    <s v="ZUPPER VIAGENS"/>
    <x v="7"/>
  </r>
  <r>
    <n v="22505120"/>
    <n v="23337832"/>
    <s v="ACC02"/>
    <x v="482"/>
    <d v="2025-07-03T15:57:40"/>
    <x v="1"/>
    <x v="1"/>
    <s v="VWSCGN"/>
    <s v="EBOOKING"/>
    <s v="Marcelo Gibson Freitas Souza"/>
    <s v="Zupper"/>
    <s v="Zupper"/>
    <d v="2025-07-03T15:55:00"/>
    <n v="6766386"/>
    <s v="-"/>
    <s v="OFF LINE"/>
    <s v="Invoice"/>
    <s v="Cartão convênio"/>
    <x v="3"/>
    <s v="N"/>
    <x v="56"/>
    <s v="Gisela Gibson de Freitas"/>
    <s v="-"/>
    <s v="Azul Linhas Aereas"/>
    <n v="2800792721"/>
    <x v="47"/>
    <s v="-"/>
    <x v="410"/>
    <n v="51.92"/>
    <n v="0"/>
    <n v="0"/>
    <n v="0"/>
    <n v="0"/>
    <n v="0"/>
    <s v="-"/>
    <s v="Não foi possível encontrar configuração válida para Administradora de código 1 e Data transação 03/07/2025"/>
    <x v="6"/>
    <x v="13"/>
    <s v="Análise Benner"/>
    <x v="2"/>
    <s v="Qualidade dos dados"/>
    <s v="ZUPPER VIAGENS"/>
    <x v="7"/>
  </r>
  <r>
    <n v="22505120"/>
    <n v="23337833"/>
    <s v="ACC03"/>
    <x v="482"/>
    <d v="2025-07-03T15:57:40"/>
    <x v="1"/>
    <x v="1"/>
    <s v="VWSCGN"/>
    <s v="EBOOKING"/>
    <s v="Luana Gibson Freitas Souza"/>
    <s v="Zupper"/>
    <s v="Zupper"/>
    <d v="2025-07-03T15:55:00"/>
    <n v="6766386"/>
    <s v="-"/>
    <s v="OFF LINE"/>
    <s v="Invoice"/>
    <s v="Cartão convênio"/>
    <x v="3"/>
    <s v="N"/>
    <x v="56"/>
    <s v="Gisela Gibson de Freitas"/>
    <s v="-"/>
    <s v="Azul Linhas Aereas"/>
    <n v="5990216094"/>
    <x v="47"/>
    <s v="-"/>
    <x v="410"/>
    <n v="51.92"/>
    <n v="0"/>
    <n v="0"/>
    <n v="0"/>
    <n v="0"/>
    <n v="0"/>
    <s v="-"/>
    <s v="Não foi possível encontrar configuração válida para Administradora de código 1 e Data transação 03/07/2025"/>
    <x v="6"/>
    <x v="13"/>
    <s v="Análise Benner"/>
    <x v="2"/>
    <s v="Qualidade dos dados"/>
    <s v="ZUPPER VIAGENS"/>
    <x v="7"/>
  </r>
  <r>
    <n v="22442490"/>
    <n v="23285482"/>
    <s v="ACC01"/>
    <x v="483"/>
    <d v="2025-07-01T18:56:29"/>
    <x v="0"/>
    <x v="4"/>
    <s v="JWGY2K"/>
    <s v="TMS"/>
    <s v="MARCELO ROCHA"/>
    <s v="Tms"/>
    <s v="Tms"/>
    <d v="2025-06-16T15:08:28"/>
    <n v="7944"/>
    <s v="-"/>
    <s v="ON LINE"/>
    <s v="Cartão de crédito"/>
    <s v="Cartão de crédito"/>
    <x v="3"/>
    <s v="S"/>
    <x v="0"/>
    <s v="Braskem - Camacari"/>
    <s v="-"/>
    <s v="Azul Linhas Aereas"/>
    <n v="3023285456"/>
    <x v="0"/>
    <s v="-"/>
    <x v="94"/>
    <n v="120.57"/>
    <n v="0"/>
    <n v="0"/>
    <n v="0"/>
    <n v="0"/>
    <n v="0"/>
    <s v="Reserva importada do Sistema TMS. OS: 7944"/>
    <s v="23Ocorreu o erro 'The INSERT statement conflicted with the FOREIGN KEY constraint &quot;FK_1416_10421&quot;. The conflict occurred in database &quot;Corporativo&quot;, "/>
    <x v="0"/>
    <x v="6"/>
    <s v="Mais de um campo não preenchido"/>
    <x v="0"/>
    <s v="Sistêmico"/>
    <s v="KONTIK BUSINESS TRAVEL"/>
    <x v="0"/>
  </r>
  <r>
    <n v="22442490"/>
    <n v="23285490"/>
    <s v="ACC02"/>
    <x v="483"/>
    <d v="2025-07-01T18:56:29"/>
    <x v="0"/>
    <x v="4"/>
    <s v="JWGY2K"/>
    <s v="TMS"/>
    <s v="MARCELO ROCHA"/>
    <s v="Tms"/>
    <s v="Tms"/>
    <d v="2025-06-16T15:08:28"/>
    <n v="7944"/>
    <s v="-"/>
    <s v="ON LINE"/>
    <s v="Cartão de crédito"/>
    <s v="Cartão de crédito"/>
    <x v="3"/>
    <s v="N"/>
    <x v="0"/>
    <s v="Braskem - Camacari"/>
    <s v="-"/>
    <s v="Azul Linhas Aereas"/>
    <n v="3023285482"/>
    <x v="0"/>
    <s v="-"/>
    <x v="411"/>
    <n v="120.57"/>
    <n v="0"/>
    <n v="0"/>
    <n v="0"/>
    <n v="0"/>
    <n v="0"/>
    <s v="Reserva importada do Sistema TMS. OS: 7944"/>
    <s v="23Ocorreu o erro 'The INSERT statement conflicted with the FOREIGN KEY constraint &quot;FK_1416_10421&quot;. The conflict occurred in database &quot;Corporativo&quot;, "/>
    <x v="0"/>
    <x v="6"/>
    <s v="Mais de um campo não preenchido"/>
    <x v="0"/>
    <s v="Sistêmico"/>
    <s v="KONTIK BUSINESS TRAVEL"/>
    <x v="0"/>
  </r>
  <r>
    <n v="22461303"/>
    <n v="23300982"/>
    <s v="ACC01"/>
    <x v="484"/>
    <d v="2025-06-26T17:14:30"/>
    <x v="2"/>
    <x v="2"/>
    <s v="GRC6JR"/>
    <s v="GOVER"/>
    <s v="Mauricio Anacleto de Queiroz"/>
    <s v="Gover"/>
    <s v="Gover"/>
    <d v="2025-06-26T17:59:00"/>
    <n v="4557973"/>
    <s v="-"/>
    <s v="OFF LINE"/>
    <s v="Cartão de crédito"/>
    <s v="Cartão AMEX"/>
    <x v="3"/>
    <s v="N"/>
    <x v="49"/>
    <s v="Intercement Nacoes Unidas"/>
    <s v="-"/>
    <s v="Azul Linhas Aereas"/>
    <n v="3023300981"/>
    <x v="42"/>
    <s v="-"/>
    <x v="412"/>
    <n v="450"/>
    <n v="0"/>
    <n v="0"/>
    <n v="0"/>
    <n v="0"/>
    <n v="0"/>
    <s v="Reserva importada do sistema Gover. Id: 4557973"/>
    <s v="Pnr já existente. A duplicidade de rloc é permitida apenas 6 meses após o último pnr emitido"/>
    <x v="2"/>
    <x v="5"/>
    <s v="Campo RLOC"/>
    <x v="1"/>
    <s v="Qualidade dos dados"/>
    <s v="GRUPO KONTIK"/>
    <x v="3"/>
  </r>
  <r>
    <n v="22384755"/>
    <n v="23237997"/>
    <s v="ACC01"/>
    <x v="485"/>
    <d v="2025-06-18T16:55:36"/>
    <x v="5"/>
    <x v="5"/>
    <s v="VWKPQA"/>
    <s v="TMS"/>
    <s v="LUANDER DOS SANTOS"/>
    <s v="Tms"/>
    <s v="Tms"/>
    <d v="2025-06-11T17:36:00"/>
    <n v="70095"/>
    <s v="-"/>
    <s v="ON LINE"/>
    <s v="Cartão de crédito"/>
    <s v="Cartão de crédito"/>
    <x v="3"/>
    <s v="N"/>
    <x v="12"/>
    <s v="Bahiana Distribuidora de Gas"/>
    <s v="-"/>
    <s v="Azul Linhas Aereas"/>
    <n v="3023237996"/>
    <x v="10"/>
    <s v="-"/>
    <x v="413"/>
    <n v="100.81"/>
    <n v="0"/>
    <n v="0"/>
    <n v="0"/>
    <n v="0"/>
    <n v="0"/>
    <s v="Reserva importada do Sistema TMS. OS: 70095"/>
    <s v="Pnr já existente. A duplicidade de rloc é permitida apenas 6 meses após o último pnr emitido"/>
    <x v="0"/>
    <x v="5"/>
    <s v="Campo RLOC"/>
    <x v="1"/>
    <s v="Qualidade dos dados"/>
    <s v="GRUPO KONTIK"/>
    <x v="3"/>
  </r>
  <r>
    <n v="22413856"/>
    <n v="23263254"/>
    <s v="ACC01"/>
    <x v="486"/>
    <d v="2025-06-18T16:55:39"/>
    <x v="5"/>
    <x v="5"/>
    <s v="XGQPFI"/>
    <s v="TMS"/>
    <s v="TARCISIO MACHADO DE SA"/>
    <s v="Tms"/>
    <s v="Tms"/>
    <d v="2025-06-16T11:12:00"/>
    <n v="12729"/>
    <s v="-"/>
    <s v="ON LINE"/>
    <s v="Cartão de crédito"/>
    <s v="Cartão AMEX"/>
    <x v="3"/>
    <s v="N"/>
    <x v="16"/>
    <s v="Odontoprev S a"/>
    <s v="-"/>
    <s v="Azul Linhas Aereas"/>
    <n v="3023263252"/>
    <x v="14"/>
    <s v="-"/>
    <x v="414"/>
    <n v="58.89"/>
    <n v="0"/>
    <n v="0"/>
    <n v="0"/>
    <n v="0"/>
    <n v="0"/>
    <s v="Reserva importada do Sistema TMS. OS: 12729"/>
    <s v="Pnr já existente. A duplicidade de rloc é permitida apenas 6 meses após o último pnr emitido"/>
    <x v="0"/>
    <x v="5"/>
    <s v="Campo RLOC"/>
    <x v="1"/>
    <s v="Qualidade dos dados"/>
    <s v="GRUPO KONTIK"/>
    <x v="3"/>
  </r>
  <r>
    <n v="22467432"/>
    <n v="23306279"/>
    <s v="ACC01"/>
    <x v="487"/>
    <d v="2025-06-27T18:55:32"/>
    <x v="2"/>
    <x v="2"/>
    <s v="MRDZ7B01"/>
    <s v="GOVER"/>
    <s v="Roberto Henrique Castilho"/>
    <s v="Valeria Domingues Cavalcante"/>
    <s v="Valeria Domingues Cavalcante"/>
    <d v="2025-06-27T17:46:00"/>
    <n v="4558510"/>
    <s v="-"/>
    <s v="OFF LINE"/>
    <s v="Cartão de crédito"/>
    <s v="Cartão de crédito"/>
    <x v="3"/>
    <s v="N"/>
    <x v="75"/>
    <s v="Schulman"/>
    <s v="-"/>
    <s v="Azul Linhas Aereas"/>
    <n v="3023306278"/>
    <x v="60"/>
    <s v="-"/>
    <x v="415"/>
    <n v="0"/>
    <n v="0"/>
    <n v="0"/>
    <n v="0"/>
    <n v="0"/>
    <n v="0"/>
    <s v="Reserva importada do sistema Gover. Id: 4558510"/>
    <s v="Pnr já existente. A duplicidade de rloc é permitida apenas 6 meses após o último pnr emitido"/>
    <x v="2"/>
    <x v="5"/>
    <s v="Campo RLOC"/>
    <x v="1"/>
    <s v="Qualidade dos dados"/>
    <s v="GRUPO KONTIK"/>
    <x v="3"/>
  </r>
  <r>
    <n v="22384753"/>
    <n v="23237995"/>
    <s v="ACC01"/>
    <x v="488"/>
    <d v="2025-06-18T16:55:35"/>
    <x v="5"/>
    <x v="5"/>
    <s v="TM4STW"/>
    <s v="TMS"/>
    <s v="EDSON SILVA JUNIOR"/>
    <s v="Tms"/>
    <s v="Tms"/>
    <d v="2025-06-11T15:53:00"/>
    <n v="70096"/>
    <s v="-"/>
    <s v="ON LINE"/>
    <s v="Cartão de crédito"/>
    <s v="Cartão AMEX"/>
    <x v="3"/>
    <s v="N"/>
    <x v="12"/>
    <s v="Ultragaz-matriz"/>
    <s v="-"/>
    <s v="Azul Linhas Aereas"/>
    <n v="3023237994"/>
    <x v="10"/>
    <s v="-"/>
    <x v="416"/>
    <n v="197.23"/>
    <n v="0"/>
    <n v="0"/>
    <n v="0"/>
    <n v="0"/>
    <n v="0"/>
    <s v="Reserva importada do Sistema TMS. OS: 70096"/>
    <s v="Pnr já existente. A duplicidade de rloc é permitida apenas 6 meses após o último pnr emitido"/>
    <x v="0"/>
    <x v="5"/>
    <s v="Campo RLOC"/>
    <x v="1"/>
    <s v="Qualidade dos dados"/>
    <s v="GRUPO KONTIK"/>
    <x v="3"/>
  </r>
  <r>
    <n v="22259312"/>
    <n v="23125162"/>
    <s v="ACC01"/>
    <x v="489"/>
    <d v="2025-05-27T17:28:43"/>
    <x v="3"/>
    <x v="3"/>
    <s v="KJQ64J"/>
    <s v="GOVER"/>
    <s v="Damiao Graciano de Lima"/>
    <s v="Gover"/>
    <s v="Gover"/>
    <d v="2025-05-27T17:11:00"/>
    <n v="4543749"/>
    <s v="-"/>
    <s v="ON LINE"/>
    <s v="Invoice"/>
    <s v="Faturado"/>
    <x v="3"/>
    <s v="N"/>
    <x v="43"/>
    <s v="Energisa Paranaita Transmissora de Energia S.a."/>
    <s v="-"/>
    <s v="Azul Linhas Aereas"/>
    <n v="3023125161"/>
    <x v="36"/>
    <s v="-"/>
    <x v="417"/>
    <n v="90.75"/>
    <n v="0"/>
    <n v="0"/>
    <n v="0"/>
    <n v="0"/>
    <n v="0"/>
    <s v="Reserva importada do sistema Gover. Id: 4543749"/>
    <s v="OS não preenchido! (ACC01) Projeto não preenchido! (ACC01)"/>
    <x v="2"/>
    <x v="3"/>
    <s v="Falta de informação Gerencial"/>
    <x v="0"/>
    <s v="Qualidade dos dados"/>
    <s v="KONTIK BUSINESS TRAVEL"/>
    <x v="0"/>
  </r>
  <r>
    <n v="22499496"/>
    <n v="23332993"/>
    <s v="ACC01"/>
    <x v="490"/>
    <d v="2025-07-02T18:26:51"/>
    <x v="1"/>
    <x v="1"/>
    <s v="MR6RGE1"/>
    <s v="TMS"/>
    <s v="BERNARDO NUNES"/>
    <s v="SAMANTHA OLIVEIRA NASCIMENTO"/>
    <s v="SAMANTHA OLIVEIRA NASCIMENTO"/>
    <d v="2025-07-02T15:00:00"/>
    <n v="108773"/>
    <s v="-"/>
    <s v="OFF LINE"/>
    <s v="Cartão de crédito"/>
    <s v="Cartão de crédito"/>
    <x v="3"/>
    <s v="N"/>
    <x v="8"/>
    <s v="Deloitte Consultores - Rio de Janeiro"/>
    <s v="-"/>
    <s v="Azul Linhas Aereas"/>
    <n v="3023332993"/>
    <x v="7"/>
    <s v="-"/>
    <x v="94"/>
    <n v="0"/>
    <n v="0"/>
    <n v="0"/>
    <n v="0"/>
    <n v="0"/>
    <n v="0"/>
    <s v="Reserva importada do Sistema TMS. OS: 108773"/>
    <s v="Autorização do cartão da forma de pagamento não preenchida! (ACC01) Autorização do cartão da forma de recebimento não preenchida! (ACC01)"/>
    <x v="0"/>
    <x v="3"/>
    <s v="Falta de informação Gerencial"/>
    <x v="0"/>
    <s v="Qualidade dos dados"/>
    <s v="KONTIK BUSINESS TRAVEL"/>
    <x v="2"/>
  </r>
  <r>
    <n v="22492747"/>
    <n v="23327125"/>
    <s v="ACC01"/>
    <x v="491"/>
    <d v="2025-07-01T20:05:22"/>
    <x v="0"/>
    <x v="0"/>
    <s v="PWZI8N1"/>
    <s v="TMS"/>
    <s v="OTAVIO PEREIRA"/>
    <s v="SAMANTHA OLIVEIRA NASCIMENTO"/>
    <s v="SAMANTHA OLIVEIRA NASCIMENTO"/>
    <d v="2025-07-01T17:31:00"/>
    <n v="108760"/>
    <s v="-"/>
    <s v="OFF LINE"/>
    <s v="Cartão de crédito"/>
    <s v="Cartão de crédito"/>
    <x v="3"/>
    <s v="N"/>
    <x v="8"/>
    <s v="Deloitte Auditores - Curitiba"/>
    <s v="-"/>
    <s v="Azul Linhas Aereas"/>
    <n v="3023327125"/>
    <x v="7"/>
    <s v="-"/>
    <x v="94"/>
    <n v="0"/>
    <n v="0"/>
    <n v="0"/>
    <n v="0"/>
    <n v="0"/>
    <n v="0"/>
    <s v="Reserva importada do Sistema TMS. OS: 108760"/>
    <s v="Autorização do cartão da forma de pagamento não preenchida! (ACC01) Autorização do cartão da forma de recebimento não preenchida! (ACC01) Tarifa "/>
    <x v="0"/>
    <x v="3"/>
    <s v="Falta de informação Gerencial"/>
    <x v="0"/>
    <s v="Qualidade dos dados"/>
    <s v="KONTIK BUSINESS TRAVEL"/>
    <x v="2"/>
  </r>
  <r>
    <n v="22490940"/>
    <n v="23325384"/>
    <s v="ACC01"/>
    <x v="492"/>
    <d v="2025-07-02T13:05:19"/>
    <x v="1"/>
    <x v="0"/>
    <s v="WTBZPV"/>
    <s v="GOVER"/>
    <s v="ANDRE LUIZ LUCATTO DOS SANTOS"/>
    <s v="Gover"/>
    <s v="Gover"/>
    <d v="2025-07-01T13:43:00"/>
    <n v="4559777"/>
    <s v="NAVEGANTES Endereço: RUA OSMAR GAYA  1297"/>
    <s v="ON LINE"/>
    <s v="Invoice"/>
    <s v="Faturado"/>
    <x v="0"/>
    <s v="N"/>
    <x v="70"/>
    <s v="Quantiq"/>
    <s v="-"/>
    <s v="Unidas - Br - Sc - Navegantes - Centro"/>
    <s v="-"/>
    <x v="56"/>
    <s v="-"/>
    <x v="418"/>
    <n v="68.040000000000006"/>
    <n v="0"/>
    <n v="0"/>
    <n v="0"/>
    <n v="0"/>
    <n v="0"/>
    <s v="Reserva importada do sistema Gover. Id: 4559777"/>
    <s v="Não foi possível encontrar um contrato válido para o fornecedor 17019 (Código fornecedor) "/>
    <x v="2"/>
    <x v="14"/>
    <s v="Análise Cadastro"/>
    <x v="0"/>
    <s v="Qualidade dos dados"/>
    <s v="KONTIK BUSINESS TRAVEL"/>
    <x v="0"/>
  </r>
  <r>
    <n v="22452741"/>
    <n v="23293781"/>
    <s v="ACC01"/>
    <x v="493"/>
    <d v="2025-06-25T06:50:12"/>
    <x v="4"/>
    <x v="4"/>
    <s v="5AEA9L"/>
    <s v="MANUAL"/>
    <s v="SANTOS I/PATRICIA MS"/>
    <s v="Ronaldo Pereira Muzel"/>
    <s v="Ronaldo Pereira Muzel"/>
    <d v="2025-06-25T06:36:00"/>
    <s v="VIA DPTO EMERGENCIAL"/>
    <s v="GRU"/>
    <s v="OFF LINE"/>
    <s v="Pagamento direto"/>
    <s v="Pagamento direto"/>
    <x v="0"/>
    <s v="N"/>
    <x v="10"/>
    <s v="Honeywell"/>
    <s v="Cliente FEE no POS"/>
    <s v="Movida - Br - Sp - Sao Paulo - Guarulhos"/>
    <s v="-"/>
    <x v="58"/>
    <s v="-"/>
    <x v="419"/>
    <n v="25.2"/>
    <n v="0"/>
    <n v="0"/>
    <n v="0"/>
    <n v="0"/>
    <n v="0"/>
    <s v="SOLICITAÇÃO VIA EMERGENCIAL - TICKET TKT 561568"/>
    <s v="Este cliente não possui permissão para usar este tipo de pagamento e recebimento para este produto."/>
    <x v="4"/>
    <x v="11"/>
    <s v="Forma PG. e REC."/>
    <x v="0"/>
    <s v="Sistêmico"/>
    <s v="GRUPO KONTIK"/>
    <x v="1"/>
  </r>
  <r>
    <n v="22466758"/>
    <n v="23305602"/>
    <s v="ACC01"/>
    <x v="494"/>
    <d v="2025-07-01T16:50:42"/>
    <x v="0"/>
    <x v="2"/>
    <s v="JYSECM"/>
    <s v="SABRE"/>
    <s v="SILVA/PATRICIA LIMA"/>
    <s v="Wellington Ribeiro da Silva"/>
    <s v="Karen Aparecida Ferreira"/>
    <d v="2025-06-16T00:00:00"/>
    <s v="JYSECM"/>
    <s v="-"/>
    <s v="ON LINE"/>
    <s v="Cartão de crédito"/>
    <s v="Cartão de crédito"/>
    <x v="3"/>
    <s v="N"/>
    <x v="52"/>
    <s v="Nielseniq do Brasil"/>
    <s v="Cliente FEE no POS"/>
    <s v="Qatar Airways"/>
    <n v="2872524750"/>
    <x v="44"/>
    <s v="-"/>
    <x v="94"/>
    <n v="0"/>
    <n v="23.71"/>
    <n v="0"/>
    <n v="0"/>
    <n v="0"/>
    <n v="83.48"/>
    <s v="Reserva importada por HubTravel"/>
    <s v="Verificação de bilhetes: Bilhete 2872524750 já sendo utilizado para este fornecedor."/>
    <x v="1"/>
    <x v="2"/>
    <s v="Bilhete Já Contabilizado"/>
    <x v="1"/>
    <s v="Qualidade dos dados"/>
    <s v="GRUPO KONTIK"/>
    <x v="3"/>
  </r>
  <r>
    <n v="22191666"/>
    <n v="23066698"/>
    <s v="ACC01"/>
    <x v="495"/>
    <d v="2025-06-09T16:09:10"/>
    <x v="6"/>
    <x v="3"/>
    <s v="56BSOX"/>
    <s v="TMS"/>
    <s v="RAFAEL MARTINS RECH"/>
    <s v="Valeria Bottino da Silva"/>
    <s v="Valeria Bottino da Silva"/>
    <d v="2025-05-15T10:31:00"/>
    <n v="32505"/>
    <s v="-"/>
    <s v="OFF LINE"/>
    <s v="Cartão de crédito"/>
    <s v="Faturado"/>
    <x v="1"/>
    <s v="N"/>
    <x v="39"/>
    <s v="Prvias"/>
    <s v="-"/>
    <s v="Boulevard Residence Londrina"/>
    <s v="-"/>
    <x v="33"/>
    <s v="-"/>
    <x v="420"/>
    <n v="0"/>
    <n v="0"/>
    <n v="0"/>
    <n v="0"/>
    <n v="0"/>
    <n v="0"/>
    <s v="Reserva importada do Sistema TMS. OS: 32505"/>
    <s v="Erro excluindo PNR: Não é possivel excluir a accounting de código: 24494102. A mesma está ligada ao controle de comissão pós paga &quot;CCPP73664&quot;"/>
    <x v="0"/>
    <x v="16"/>
    <s v="Financeiro Conciliado"/>
    <x v="4"/>
    <s v="Processo Operacional"/>
    <s v="KONTIK BUSINESS TRAVEL"/>
    <x v="2"/>
  </r>
  <r>
    <n v="22191682"/>
    <n v="23066714"/>
    <s v="ACC01"/>
    <x v="496"/>
    <d v="2025-06-09T16:10:38"/>
    <x v="6"/>
    <x v="3"/>
    <s v="56A3LX"/>
    <s v="TMS"/>
    <s v="GLEICE ANDRADE"/>
    <s v="Valeria Bottino da Silva"/>
    <s v="Valeria Bottino da Silva"/>
    <d v="2025-05-15T10:16:00"/>
    <n v="32492"/>
    <s v="-"/>
    <s v="OFF LINE"/>
    <s v="Cartão de crédito"/>
    <s v="Faturado"/>
    <x v="1"/>
    <s v="N"/>
    <x v="39"/>
    <s v="Prvias"/>
    <s v="-"/>
    <s v="Boulevard Residence Londrina"/>
    <s v="-"/>
    <x v="33"/>
    <s v="-"/>
    <x v="421"/>
    <n v="0"/>
    <n v="0"/>
    <n v="0"/>
    <n v="0"/>
    <n v="0"/>
    <n v="0"/>
    <s v="Reserva importada do Sistema TMS. OS: 32492"/>
    <s v="Erro excluindo PNR: Não é possivel excluir a accounting de código: 24494111. A mesma está ligada ao controle de comissão pós paga &quot;CCPP73664&quot;"/>
    <x v="0"/>
    <x v="16"/>
    <s v="Financeiro Conciliado"/>
    <x v="4"/>
    <s v="Processo Operacional"/>
    <s v="KONTIK BUSINESS TRAVEL"/>
    <x v="2"/>
  </r>
  <r>
    <n v="22146138"/>
    <n v="23025846"/>
    <s v="ACC01"/>
    <x v="497"/>
    <d v="2025-06-16T17:11:11"/>
    <x v="5"/>
    <x v="3"/>
    <s v="55FJ3Z"/>
    <s v="TMS"/>
    <s v="JOSY DE SOUZA TIBERIO SCARIOTTE"/>
    <s v="Jeane Alencar Pereira"/>
    <s v="Jeane Alencar Pereira"/>
    <d v="2025-05-07T14:41:00"/>
    <n v="31650"/>
    <s v="-"/>
    <s v="OFF LINE"/>
    <s v="Cartão de crédito"/>
    <s v="Faturado"/>
    <x v="1"/>
    <s v="S"/>
    <x v="39"/>
    <s v="Cpc"/>
    <s v="-"/>
    <s v="Boulevard Residence Londrina"/>
    <s v="-"/>
    <x v="33"/>
    <s v="-"/>
    <x v="422"/>
    <n v="0"/>
    <n v="0"/>
    <n v="0"/>
    <n v="0"/>
    <n v="0"/>
    <n v="0"/>
    <s v="Reserva importada do Sistema TMS. OS: 31650"/>
    <s v="Erro excluindo PNR: Não é possivel excluir a accounting de código: 24458802. A mesma está ligada ao controle de comissão pós paga &quot;CCPP73664&quot;"/>
    <x v="0"/>
    <x v="16"/>
    <s v="Financeiro Conciliado"/>
    <x v="4"/>
    <s v="Processo Operacional"/>
    <s v="KONTIK BUSINESS TRAVEL"/>
    <x v="2"/>
  </r>
  <r>
    <n v="22453195"/>
    <n v="23294079"/>
    <s v="ACC01"/>
    <x v="498"/>
    <d v="2025-06-25T09:16:18"/>
    <x v="4"/>
    <x v="4"/>
    <s v="EAERQU"/>
    <s v="GOVER"/>
    <s v="Anderson Luis Kruger Voigt"/>
    <s v="Sheila Ramos dos Santos"/>
    <s v="Sheila Ramos dos Santos"/>
    <d v="2025-06-23T20:00:00"/>
    <n v="4556531"/>
    <s v="-"/>
    <s v="OFF LINE"/>
    <s v="Cartão de crédito"/>
    <s v="Cartão AMEX"/>
    <x v="3"/>
    <s v="N"/>
    <x v="32"/>
    <s v="Souza Cruz"/>
    <s v="-"/>
    <s v="Turkish Airlines"/>
    <n v="2971337723"/>
    <x v="27"/>
    <s v="-"/>
    <x v="423"/>
    <n v="9589.89"/>
    <n v="0"/>
    <n v="0"/>
    <n v="0"/>
    <n v="0"/>
    <n v="0"/>
    <s v="Reserva importada do sistema Gover. Id: 4556531"/>
    <s v="Verificação de bilhetes: Bilhete 2971337723 já sendo utilizado para este fornecedor."/>
    <x v="2"/>
    <x v="2"/>
    <s v="Bilhete Já Contabilizado"/>
    <x v="1"/>
    <s v="Qualidade dos dados"/>
    <s v="GRUPO KONTIK"/>
    <x v="3"/>
  </r>
  <r>
    <n v="22500386"/>
    <n v="23333833"/>
    <s v="ACC01"/>
    <x v="499"/>
    <d v="2025-07-02T19:40:37"/>
    <x v="1"/>
    <x v="1"/>
    <n v="18446286"/>
    <s v="MANUAL"/>
    <s v="HELTON MALAQUIAS PEIXOTO"/>
    <s v="Gover"/>
    <s v="Gover"/>
    <d v="2025-05-18T12:25:00"/>
    <n v="4485806"/>
    <s v="-"/>
    <s v="OFF LINE"/>
    <s v="Cartão de crédito"/>
    <s v="Cartão de crédito"/>
    <x v="1"/>
    <s v="N"/>
    <x v="76"/>
    <s v="Cmoc - Dom Domenico Rangoni"/>
    <s v="-"/>
    <s v="Hotel Gran Odara"/>
    <s v="-"/>
    <x v="61"/>
    <s v="-"/>
    <x v="424"/>
    <n v="72.8"/>
    <n v="0"/>
    <n v="0"/>
    <n v="0"/>
    <n v="0"/>
    <n v="0"/>
    <s v="Reserva importada do sistema Gover. Id: 4538676"/>
    <s v="Pnr já existente. A duplicidade de rloc é permitida apenas 6 meses após o último pnr emitido"/>
    <x v="4"/>
    <x v="5"/>
    <s v="Campo RLOC"/>
    <x v="1"/>
    <s v="Qualidade dos dados"/>
    <s v="KONTIK BUSINESS TRAVEL"/>
    <x v="2"/>
  </r>
  <r>
    <n v="22466889"/>
    <n v="23305728"/>
    <s v="ACC01"/>
    <x v="500"/>
    <d v="2025-06-27T17:48:12"/>
    <x v="2"/>
    <x v="2"/>
    <s v="FDPMFQ-ULYGMT"/>
    <s v="GOVER"/>
    <s v="RENATO OSORIO FERREIRA"/>
    <s v="Wilson Jose Araujo de Gusmao Junior"/>
    <s v="Wilson Jose Araujo de Gusmao Junior"/>
    <d v="2025-06-26T19:00:00"/>
    <n v="4557708"/>
    <s v="-"/>
    <s v="OFF LINE"/>
    <s v="Invoice"/>
    <s v="Faturado"/>
    <x v="3"/>
    <s v="N"/>
    <x v="74"/>
    <s v="Light Energia S/a"/>
    <s v="-"/>
    <s v="Tap Air Portugal"/>
    <n v="2971371941"/>
    <x v="59"/>
    <s v="-"/>
    <x v="425"/>
    <n v="1177.27"/>
    <n v="0"/>
    <n v="0"/>
    <n v="0"/>
    <n v="0"/>
    <n v="0"/>
    <s v="Reserva importada do sistema Gover. Id: 4557708"/>
    <s v="Verificação de bilhetes: Bilhete 2971371941 já sendo utilizado para este fornecedor."/>
    <x v="2"/>
    <x v="2"/>
    <s v="Bilhete Já Contabilizado"/>
    <x v="1"/>
    <s v="Qualidade dos dados"/>
    <s v="GRUPO KONTIK"/>
    <x v="3"/>
  </r>
  <r>
    <n v="22466749"/>
    <n v="23305595"/>
    <s v="ACC01"/>
    <x v="501"/>
    <d v="2025-06-27T22:33:00"/>
    <x v="2"/>
    <x v="2"/>
    <s v="UKQZOQ"/>
    <s v="TMS"/>
    <s v="MARCELO CARBONARO"/>
    <s v="Leonardo da Silva Botelho de Castro"/>
    <s v="Leonardo da Silva Botelho de Castro"/>
    <d v="2025-06-26T17:57:00"/>
    <n v="8314"/>
    <s v="-"/>
    <s v="OFF LINE"/>
    <s v="Cartão de crédito"/>
    <s v="Cartão de crédito"/>
    <x v="3"/>
    <s v="N"/>
    <x v="0"/>
    <s v="Braskem - Camacari"/>
    <s v="-"/>
    <s v="Tap Air Portugal"/>
    <n v="2971371936"/>
    <x v="0"/>
    <s v="-"/>
    <x v="426"/>
    <n v="1345.06"/>
    <n v="0"/>
    <n v="0"/>
    <n v="0"/>
    <n v="0"/>
    <n v="0"/>
    <s v="Reserva importada do Sistema TMS. OS: 8314"/>
    <s v="Verificação de bilhetes: Bilhete 2971371936 já sendo utilizado para este fornecedor."/>
    <x v="0"/>
    <x v="2"/>
    <s v="Bilhete Já Contabilizado"/>
    <x v="1"/>
    <s v="Qualidade dos dados"/>
    <s v="GRUPO KONTIK"/>
    <x v="3"/>
  </r>
  <r>
    <n v="22443336"/>
    <n v="23286287"/>
    <s v="ACC01"/>
    <x v="502"/>
    <d v="2025-06-23T22:44:50"/>
    <x v="4"/>
    <x v="4"/>
    <s v="YRAFLC"/>
    <s v="TMS"/>
    <s v="JORGE DELGADO"/>
    <s v="Bruna Carlos da Silva"/>
    <s v="Bruna Carlos da Silva"/>
    <d v="2025-06-17T11:30:00"/>
    <n v="7897"/>
    <s v="-"/>
    <s v="OFF LINE"/>
    <s v="Cartão de crédito"/>
    <s v="Cartão de crédito"/>
    <x v="3"/>
    <s v="N"/>
    <x v="0"/>
    <s v="Braskem - Camacari"/>
    <s v="-"/>
    <s v="Tap Air Portugal"/>
    <n v="2971337266"/>
    <x v="0"/>
    <s v="-"/>
    <x v="427"/>
    <n v="1179.1300000000001"/>
    <n v="0"/>
    <n v="0"/>
    <n v="0"/>
    <n v="0"/>
    <n v="0"/>
    <s v="Reserva importada do Sistema TMS. OS: 7897"/>
    <s v="Verificação de bilhetes: Bilhete 2971337266 já sendo utilizado para este fornecedor."/>
    <x v="0"/>
    <x v="2"/>
    <s v="Bilhete Já Contabilizado"/>
    <x v="1"/>
    <s v="Qualidade dos dados"/>
    <s v="GRUPO KONTIK"/>
    <x v="3"/>
  </r>
  <r>
    <n v="22464902"/>
    <n v="23303799"/>
    <s v="ACC01"/>
    <x v="503"/>
    <d v="2025-06-28T23:06:54"/>
    <x v="2"/>
    <x v="2"/>
    <s v="MRXJUM"/>
    <s v="MANUAL"/>
    <s v="JULIANA MARIA MASCARENHAS O FERREIRA"/>
    <s v="Wilson Jose Araujo de Gusmao Junior"/>
    <s v="Wilson Jose Araujo de Gusmao Junior"/>
    <d v="2025-06-26T09:44:00"/>
    <s v="E-MAIL"/>
    <s v="-"/>
    <s v="OFF LINE"/>
    <s v="Invoice"/>
    <s v="Cash"/>
    <x v="3"/>
    <s v="N"/>
    <x v="77"/>
    <s v="Pessoa Fisica - Vendas Cartao de Credito"/>
    <s v="-"/>
    <s v="Tap Air Portugal"/>
    <n v="2971378613"/>
    <x v="59"/>
    <s v="-"/>
    <x v="428"/>
    <n v="1389.98"/>
    <n v="0"/>
    <n v="0"/>
    <n v="0"/>
    <n v="0"/>
    <n v="0"/>
    <s v="-"/>
    <s v="Este cliente não possui permissão para usar este tipo de pagamento e recebimento para este produto."/>
    <x v="4"/>
    <x v="11"/>
    <s v="Forma PG. e REC."/>
    <x v="0"/>
    <s v="Qualidade dos dados"/>
    <s v="GRUPO KONTIK"/>
    <x v="5"/>
  </r>
  <r>
    <n v="22443611"/>
    <n v="23286548"/>
    <s v="ACC01"/>
    <x v="504"/>
    <d v="2025-06-23T15:15:43"/>
    <x v="4"/>
    <x v="4"/>
    <s v="FSGRUD"/>
    <s v="TMS"/>
    <s v="FLAVIO COSTA"/>
    <s v="ADRIANA MIRANDA COUTINHO"/>
    <s v="ADRIANA MIRANDA COUTINHO"/>
    <d v="2025-06-16T10:35:55"/>
    <n v="7824"/>
    <s v="-"/>
    <s v="OFF LINE"/>
    <s v="Cartão de crédito"/>
    <s v="Cartão de crédito"/>
    <x v="3"/>
    <s v="N"/>
    <x v="0"/>
    <s v="Braskem - Camacari"/>
    <s v="-"/>
    <s v="Tap Air Portugal"/>
    <n v="2971300734"/>
    <x v="0"/>
    <s v="-"/>
    <x v="429"/>
    <n v="1302.1600000000001"/>
    <n v="0"/>
    <n v="0"/>
    <n v="0"/>
    <n v="0"/>
    <n v="0"/>
    <s v="Reserva importada do Sistema TMS. OS: 7824"/>
    <s v="Verificação de bilhetes: Bilhete 2971300734 já sendo utilizado para este fornecedor."/>
    <x v="0"/>
    <x v="2"/>
    <s v="Bilhete Já Contabilizado"/>
    <x v="1"/>
    <s v="Qualidade dos dados"/>
    <s v="GRUPO KONTIK"/>
    <x v="3"/>
  </r>
  <r>
    <n v="22470958"/>
    <n v="23308877"/>
    <s v="ACC01"/>
    <x v="505"/>
    <d v="2025-06-28T10:25:11"/>
    <x v="2"/>
    <x v="2"/>
    <s v="MCJRPI"/>
    <s v="TMS"/>
    <s v="GUILHERME EVANS"/>
    <s v="SAMANTHA OLIVEIRA NASCIMENTO"/>
    <s v="SAMANTHA OLIVEIRA NASCIMENTO"/>
    <d v="2025-06-26T08:43:00"/>
    <n v="108431"/>
    <s v="-"/>
    <s v="OFF LINE"/>
    <s v="Cartão de crédito"/>
    <s v="Cartão AMEX"/>
    <x v="3"/>
    <s v="N"/>
    <x v="8"/>
    <s v="Deloitte Assessoria - Sao Paulo"/>
    <s v="-"/>
    <s v="Tap Air Portugal"/>
    <n v="2971386154"/>
    <x v="7"/>
    <s v="-"/>
    <x v="430"/>
    <n v="1383.24"/>
    <n v="0"/>
    <n v="0"/>
    <n v="0"/>
    <n v="0"/>
    <n v="0"/>
    <s v="Reserva importada do Sistema TMS. OS: 108431"/>
    <s v="Verificação de bilhetes: Bilhete 2971386154 já sendo utilizado para este fornecedor."/>
    <x v="0"/>
    <x v="2"/>
    <s v="Bilhete Já Contabilizado"/>
    <x v="1"/>
    <s v="Qualidade dos dados"/>
    <s v="GRUPO KONTIK"/>
    <x v="3"/>
  </r>
  <r>
    <n v="22506528"/>
    <n v="23339248"/>
    <s v="ACC01"/>
    <x v="506"/>
    <d v="2025-07-03T18:36:19"/>
    <x v="1"/>
    <x v="1"/>
    <s v="QXNSIHT"/>
    <s v="SABRE"/>
    <s v="MARIANO DA SILVA/RICARDO MR"/>
    <s v="Renata Godoy Sant Anna"/>
    <s v="Renata Godoy Sant Anna"/>
    <d v="2025-07-03T12:29:00"/>
    <s v="BA0307251642"/>
    <s v="-"/>
    <s v="OFF LINE"/>
    <s v="Pagamento direto"/>
    <s v="Pagamento direto"/>
    <x v="1"/>
    <s v="N"/>
    <x v="15"/>
    <s v="Suvinil"/>
    <s v="-"/>
    <s v="Novotel Porto Alegre Airport"/>
    <s v="-"/>
    <x v="13"/>
    <s v="-"/>
    <x v="431"/>
    <n v="28.38"/>
    <n v="0"/>
    <n v="0"/>
    <n v="0"/>
    <n v="0"/>
    <n v="0"/>
    <s v="Reserva importada por HubTravel"/>
    <s v="Canal de venda não preenchido! (ACC01)"/>
    <x v="1"/>
    <x v="1"/>
    <s v="Falta de informação Gerencial"/>
    <x v="0"/>
    <s v="Qualidade dos dados"/>
    <s v="KONTIK BUSINESS TRAVEL"/>
    <x v="2"/>
  </r>
  <r>
    <n v="22466016"/>
    <n v="23304886"/>
    <s v="ACC01"/>
    <x v="507"/>
    <d v="2025-07-02T16:01:14"/>
    <x v="1"/>
    <x v="2"/>
    <s v="OBLIWMC"/>
    <s v="SABRE"/>
    <s v="CESPEDES/ANDRES PATRICIO MR"/>
    <s v="WS"/>
    <s v="WS"/>
    <d v="2025-06-14T18:20:00"/>
    <s v="OBLIWM"/>
    <s v="MCZ"/>
    <s v="ON LINE"/>
    <s v="Pagamento direto"/>
    <s v="Pagamento direto"/>
    <x v="0"/>
    <s v="N"/>
    <x v="57"/>
    <s v="Xl Brazil Holdings Ltda"/>
    <s v="Cliente FEE no POS"/>
    <s v="Avis - Br - Al - Maceio - Tabuleiro do Pinto"/>
    <s v="-"/>
    <x v="48"/>
    <s v="-"/>
    <x v="432"/>
    <n v="37.29"/>
    <n v="0"/>
    <n v="0"/>
    <n v="0"/>
    <n v="0"/>
    <n v="0"/>
    <s v="Reserva importada por HubTravel"/>
    <s v="Este cliente não possui permissão para usar este tipo de pagamento e recebimento para este produto."/>
    <x v="1"/>
    <x v="11"/>
    <s v="Forma PG. e REC."/>
    <x v="0"/>
    <s v="Sistêmico"/>
    <s v="GRUPO KONTIK"/>
    <x v="1"/>
  </r>
  <r>
    <n v="22466789"/>
    <n v="23305628"/>
    <s v="ACC01"/>
    <x v="508"/>
    <d v="2025-06-27T18:40:45"/>
    <x v="2"/>
    <x v="2"/>
    <n v="17794031"/>
    <s v="GOVER"/>
    <s v="JULIANA FERREIRA TERRES"/>
    <s v="Gover"/>
    <s v="Gover"/>
    <d v="2025-03-26T17:51:00"/>
    <n v="4513008"/>
    <s v="-"/>
    <s v="ON LINE"/>
    <s v="Pagamento direto"/>
    <s v="Pagamento direto"/>
    <x v="1"/>
    <s v="N"/>
    <x v="61"/>
    <s v="Rps"/>
    <s v="Cliente FEE no POS"/>
    <s v="Royal Jardins Boutique Hotel"/>
    <s v="-"/>
    <x v="50"/>
    <s v="-"/>
    <x v="433"/>
    <n v="80.400000000000006"/>
    <n v="0"/>
    <n v="0"/>
    <n v="0"/>
    <n v="0"/>
    <n v="0"/>
    <s v="Reserva importada do sistema Gover. Id: 4513008"/>
    <s v="Este cliente não possui permissão para usar este tipo de pagamento e recebimento para este produto."/>
    <x v="2"/>
    <x v="11"/>
    <s v="Forma PG. e REC."/>
    <x v="0"/>
    <s v="Sistêmico"/>
    <s v="GRUPO KONTIK"/>
    <x v="1"/>
  </r>
  <r>
    <n v="22504446"/>
    <n v="23337191"/>
    <s v="ACC05"/>
    <x v="166"/>
    <d v="2025-07-03T13:39:19"/>
    <x v="1"/>
    <x v="1"/>
    <s v="AABZHET"/>
    <s v="SABRE"/>
    <s v="SAMPAIO/DANIEL"/>
    <s v="Ana Clara Brime"/>
    <s v="Ana Clara Brime"/>
    <d v="2025-07-02T10:13:00"/>
    <s v="L4Y9"/>
    <s v="-"/>
    <s v="OFF LINE"/>
    <s v="Cartão de crédito"/>
    <s v="Cartão de crédito"/>
    <x v="1"/>
    <s v="N"/>
    <x v="34"/>
    <s v="Grupo Casas Bahia S.a."/>
    <s v="-"/>
    <s v="Hotel e Restaurante Maria Bastos"/>
    <s v="-"/>
    <x v="29"/>
    <s v="-"/>
    <x v="434"/>
    <n v="0"/>
    <n v="0"/>
    <n v="0"/>
    <n v="0"/>
    <n v="0"/>
    <n v="0"/>
    <s v="Reserva importada por HubTravel"/>
    <s v="Fornecedor não preenchido! (ACC04)"/>
    <x v="1"/>
    <x v="0"/>
    <s v="Campo Fornecedor"/>
    <x v="0"/>
    <s v="Qualidade dos dados"/>
    <s v="KONTIK BUSINESS TRAVEL"/>
    <x v="0"/>
  </r>
  <r>
    <n v="22496452"/>
    <n v="23329996"/>
    <s v="ACC01"/>
    <x v="509"/>
    <d v="2025-07-02T11:31:39"/>
    <x v="1"/>
    <x v="1"/>
    <n v="19010092"/>
    <s v="GOVER"/>
    <s v="Aêda Lena Dias Nascimento"/>
    <s v="Gover"/>
    <s v="Gover"/>
    <d v="2025-07-02T10:45:00"/>
    <n v="4560632"/>
    <s v="-"/>
    <s v="ON LINE"/>
    <s v="Cartão de crédito"/>
    <s v="Cartão de crédito"/>
    <x v="1"/>
    <s v="N"/>
    <x v="73"/>
    <s v="Isdin Sp"/>
    <s v="-"/>
    <s v="Sotero Hotel"/>
    <s v="-"/>
    <x v="55"/>
    <s v="-"/>
    <x v="435"/>
    <n v="102"/>
    <n v="0"/>
    <n v="0"/>
    <n v="0"/>
    <n v="0"/>
    <n v="0"/>
    <s v="Reserva importada do sistema Gover. Id: 4560632"/>
    <s v="Autorização do cartão da forma de pagamento não preenchida! (ACC01) Autorização do cartão da forma de recebimento não preenchida! (ACC01)"/>
    <x v="2"/>
    <x v="3"/>
    <s v="Falta de informação Gerencial"/>
    <x v="0"/>
    <s v="Qualidade dos dados"/>
    <s v="KONTIK BUSINESS TRAVEL"/>
    <x v="0"/>
  </r>
  <r>
    <n v="22377966"/>
    <n v="23231599"/>
    <s v="ACC01"/>
    <x v="510"/>
    <d v="2025-06-18T17:02:57"/>
    <x v="5"/>
    <x v="5"/>
    <s v="LJTBOK"/>
    <s v="GOVER"/>
    <s v="Vinicius Moreira Rena"/>
    <s v="Priscilla Andrade Sobrinho"/>
    <s v="Priscilla Andrade Sobrinho"/>
    <d v="2025-06-11T19:00:00"/>
    <n v="4550384"/>
    <s v="-"/>
    <s v="ON LINE"/>
    <s v="Cartão de crédito"/>
    <s v="Cartão de crédito"/>
    <x v="3"/>
    <s v="N"/>
    <x v="78"/>
    <s v="Zf do Brasil - Divisao Ma"/>
    <s v="-"/>
    <s v="Alitalia"/>
    <n v="2971228057"/>
    <x v="3"/>
    <s v="-"/>
    <x v="436"/>
    <n v="538.41999999999996"/>
    <n v="0"/>
    <n v="0"/>
    <n v="0"/>
    <n v="0"/>
    <n v="0"/>
    <s v="Reserva importada do sistema Gover. Id: 4550384"/>
    <s v="Verificação de bilhetes: Bilhete 2971228057 já sendo utilizado para este fornecedor."/>
    <x v="2"/>
    <x v="2"/>
    <s v="Bilhete Já Contabilizado"/>
    <x v="1"/>
    <s v="Qualidade dos dados"/>
    <s v="GRUPO KONTIK"/>
    <x v="3"/>
  </r>
  <r>
    <n v="22442577"/>
    <n v="23285581"/>
    <s v="ACC01"/>
    <x v="511"/>
    <d v="2025-06-27T08:18:39"/>
    <x v="2"/>
    <x v="4"/>
    <s v="YSSXUT"/>
    <s v="SABRE"/>
    <s v="PESSOA/VALTON"/>
    <s v="Wellington Ribeiro da Silva"/>
    <s v="Eduardo Vieira Goncalves Manso"/>
    <d v="2025-05-27T12:46:00"/>
    <s v="YSSXUT"/>
    <s v="-"/>
    <s v="ON LINE"/>
    <s v="Cartão de crédito"/>
    <s v="Cartão de crédito"/>
    <x v="3"/>
    <s v="N"/>
    <x v="5"/>
    <s v="Nyasa Empreendimentos"/>
    <s v="-"/>
    <s v="Alitalia"/>
    <n v="2971217589"/>
    <x v="5"/>
    <s v="-"/>
    <x v="437"/>
    <n v="0"/>
    <n v="778.43"/>
    <n v="0"/>
    <n v="0"/>
    <n v="0"/>
    <n v="0"/>
    <s v="Reserva importada por HubTravel"/>
    <s v="Verificação de bilhetes: Bilhete 2971217589 já sendo utilizado para este fornecedor."/>
    <x v="1"/>
    <x v="2"/>
    <s v="Bilhete Já Contabilizado"/>
    <x v="1"/>
    <s v="Qualidade dos dados"/>
    <s v="GRUPO KONTIK"/>
    <x v="3"/>
  </r>
  <r>
    <n v="22505084"/>
    <n v="23337794"/>
    <s v="ACC03"/>
    <x v="172"/>
    <d v="2025-07-03T16:03:31"/>
    <x v="1"/>
    <x v="1"/>
    <s v="SIMQHZT"/>
    <s v="SABRE"/>
    <s v="SANTOS/ANTONIO"/>
    <s v="Ana Clara Brime"/>
    <s v="Ana Clara Brime"/>
    <d v="2025-07-02T10:39:00"/>
    <s v="L4YD"/>
    <s v="-"/>
    <s v="OFF LINE"/>
    <s v="Cartão de crédito"/>
    <s v="Cartão de crédito"/>
    <x v="1"/>
    <s v="N"/>
    <x v="34"/>
    <s v="Grupo Casas Bahia S.a."/>
    <s v="-"/>
    <s v="Ibis Mossoro"/>
    <s v="-"/>
    <x v="29"/>
    <s v="-"/>
    <x v="438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505224"/>
    <n v="23337937"/>
    <s v="ACC03"/>
    <x v="170"/>
    <d v="2025-07-03T16:21:28"/>
    <x v="1"/>
    <x v="1"/>
    <s v="UXEIRVT"/>
    <s v="SABRE"/>
    <s v="SILVA/EDNEIA"/>
    <s v="Ana Clara Brime"/>
    <s v="Ana Clara Brime"/>
    <d v="2025-07-02T09:47:00"/>
    <s v="L4Y7"/>
    <s v="-"/>
    <s v="OFF LINE"/>
    <s v="Cartão de crédito"/>
    <s v="Cartão de crédito"/>
    <x v="1"/>
    <s v="N"/>
    <x v="34"/>
    <s v="Grupo Casas Bahia S.a."/>
    <s v="-"/>
    <s v="W4 Hotel"/>
    <s v="-"/>
    <x v="29"/>
    <s v="-"/>
    <x v="439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492107"/>
    <n v="23326484"/>
    <s v="ACC01"/>
    <x v="512"/>
    <d v="2025-07-01T17:32:14"/>
    <x v="0"/>
    <x v="0"/>
    <n v="19001721"/>
    <s v="GOVER"/>
    <s v="Diana Cristina de Oliveira"/>
    <s v="Gover"/>
    <s v="Gover"/>
    <d v="2025-07-01T16:49:00"/>
    <n v="4560112"/>
    <s v="-"/>
    <s v="ON LINE"/>
    <s v="Cartão de crédito"/>
    <s v="Cartão de crédito"/>
    <x v="1"/>
    <s v="N"/>
    <x v="73"/>
    <s v="Isdin Sp"/>
    <s v="-"/>
    <s v="Class Hotel Pouso Alegre"/>
    <s v="-"/>
    <x v="55"/>
    <s v="-"/>
    <x v="440"/>
    <n v="5.64"/>
    <n v="0"/>
    <n v="0"/>
    <n v="0"/>
    <n v="0"/>
    <n v="0"/>
    <s v="Reserva importada do sistema Gover. Id: 4560112"/>
    <s v="Autorização do cartão da forma de pagamento não preenchida! (ACC01) Autorização do cartão da forma de recebimento não preenchida! (ACC01)"/>
    <x v="2"/>
    <x v="3"/>
    <s v="Falta de informação Gerencial"/>
    <x v="0"/>
    <s v="Qualidade dos dados"/>
    <s v="KONTIK BUSINESS TRAVEL"/>
    <x v="0"/>
  </r>
  <r>
    <n v="22498126"/>
    <n v="23331670"/>
    <s v="ACC01"/>
    <x v="513"/>
    <d v="2025-07-02T15:40:46"/>
    <x v="1"/>
    <x v="1"/>
    <n v="19006269"/>
    <s v="GOVER"/>
    <s v="HARIANE SILVA BRAGAGNOLO"/>
    <s v="Gover"/>
    <s v="Gover"/>
    <d v="2025-07-01T21:35:00"/>
    <n v="4560371"/>
    <s v="-"/>
    <s v="ON LINE"/>
    <s v="Cartão de crédito"/>
    <s v="Cartão de crédito"/>
    <x v="1"/>
    <s v="N"/>
    <x v="73"/>
    <s v="Isdin Sp"/>
    <s v="-"/>
    <s v="Linx Galeao"/>
    <s v="-"/>
    <x v="55"/>
    <s v="-"/>
    <x v="441"/>
    <n v="24.45"/>
    <n v="0"/>
    <n v="0"/>
    <n v="0"/>
    <n v="0"/>
    <n v="0"/>
    <s v="Reserva importada do sistema Gover. Id: 4560371"/>
    <s v="Autorização do cartão da forma de pagamento não preenchida! (ACC01) Autorização do cartão da forma de recebimento não preenchida! (ACC01)"/>
    <x v="2"/>
    <x v="3"/>
    <s v="Falta de informação Gerencial"/>
    <x v="0"/>
    <s v="Qualidade dos dados"/>
    <s v="KONTIK BUSINESS TRAVEL"/>
    <x v="0"/>
  </r>
  <r>
    <n v="22507108"/>
    <n v="23339818"/>
    <s v="ACC01"/>
    <x v="514"/>
    <d v="2025-07-03T19:39:12"/>
    <x v="1"/>
    <x v="1"/>
    <s v="AJAQBV4"/>
    <s v="GOVER"/>
    <s v="LEAH KIM"/>
    <s v="Gustavo Silverio Domingues Vieira"/>
    <s v="Gustavo Silverio Domingues Vieira"/>
    <d v="2025-07-03T18:23:00"/>
    <n v="4561891"/>
    <s v="-"/>
    <s v="OFF LINE"/>
    <s v="Cartão de crédito"/>
    <s v="Cartão de crédito"/>
    <x v="3"/>
    <s v="N"/>
    <x v="13"/>
    <s v="Samsung Eletronica da Amazonia"/>
    <s v="-"/>
    <s v="Air Canada"/>
    <n v="2971414988"/>
    <x v="11"/>
    <s v="-"/>
    <x v="442"/>
    <n v="0"/>
    <n v="0"/>
    <n v="0"/>
    <n v="0"/>
    <n v="0"/>
    <n v="0"/>
    <s v="Reserva importada do sistema Gover. Id: 4561891"/>
    <s v="Verificação de bilhetes: Bilhete 2971414988 já sendo utilizado para este fornecedor."/>
    <x v="2"/>
    <x v="2"/>
    <s v="Bilhete Já Contabilizado"/>
    <x v="1"/>
    <s v="Qualidade dos dados"/>
    <s v="GRUPO KONTIK"/>
    <x v="3"/>
  </r>
  <r>
    <n v="22500389"/>
    <n v="23333837"/>
    <s v="ACC01"/>
    <x v="515"/>
    <d v="2025-07-02T19:45:39"/>
    <x v="1"/>
    <x v="1"/>
    <n v="18446287"/>
    <s v="MANUAL"/>
    <s v="HELTON MALAQUIAS PEIXOTO"/>
    <s v="Gover"/>
    <s v="Gover"/>
    <d v="2025-05-18T12:25:00"/>
    <n v="4485806"/>
    <s v="-"/>
    <s v="OFF LINE"/>
    <s v="Cartão de crédito"/>
    <s v="Cartão de crédito"/>
    <x v="1"/>
    <s v="N"/>
    <x v="76"/>
    <s v="Cmoc - Dom Domenico Rangoni"/>
    <s v="-"/>
    <s v="Comfort Hotel e Suites Rondonopolis"/>
    <s v="-"/>
    <x v="61"/>
    <s v="-"/>
    <x v="443"/>
    <n v="89.24"/>
    <n v="0"/>
    <n v="0"/>
    <n v="0"/>
    <n v="0"/>
    <n v="0"/>
    <s v="Reserva importada do sistema Gover. Id: 4538676"/>
    <s v="Pnr já existente. A duplicidade de rloc é permitida apenas 6 meses após o último pnr emitido"/>
    <x v="4"/>
    <x v="5"/>
    <s v="Campo RLOC"/>
    <x v="1"/>
    <s v="Qualidade dos dados"/>
    <s v="KONTIK BUSINESS TRAVEL"/>
    <x v="2"/>
  </r>
  <r>
    <n v="22448270"/>
    <n v="23290196"/>
    <s v="ACC01"/>
    <x v="516"/>
    <d v="2025-06-24T12:30:31"/>
    <x v="4"/>
    <x v="4"/>
    <n v="18906161"/>
    <s v="GOVER"/>
    <s v="LUCIANA SILVEIRA FERREIRA"/>
    <s v="Gover"/>
    <s v="Gover"/>
    <d v="2025-06-24T11:20:00"/>
    <n v="4556345"/>
    <s v="-"/>
    <s v="ON LINE"/>
    <s v="Pagamento direto"/>
    <s v="Pagamento direto"/>
    <x v="1"/>
    <s v="N"/>
    <x v="61"/>
    <s v="Rps"/>
    <s v="Cliente FEE no POS"/>
    <s v="Hotel Ijui"/>
    <s v="-"/>
    <x v="50"/>
    <s v="-"/>
    <x v="444"/>
    <n v="0"/>
    <n v="0"/>
    <n v="0"/>
    <n v="0"/>
    <n v="0"/>
    <n v="0"/>
    <s v="Reserva importada do sistema Gover. Id: 4556345"/>
    <s v="Este cliente não possui permissão para usar este tipo de pagamento e recebimento para este produto."/>
    <x v="2"/>
    <x v="11"/>
    <s v="Forma PG. e REC."/>
    <x v="0"/>
    <s v="Sistêmico"/>
    <s v="GRUPO KONTIK"/>
    <x v="1"/>
  </r>
  <r>
    <n v="22002533"/>
    <n v="22892072"/>
    <s v="ACC01"/>
    <x v="517"/>
    <d v="2025-06-03T12:36:23"/>
    <x v="3"/>
    <x v="3"/>
    <s v="536AFZ"/>
    <s v="TMS"/>
    <s v="PABLO MENEZES GUTERRES"/>
    <s v="Pamela Rodrigues Giardini da Silva"/>
    <s v="Pamela Rodrigues Giardini da Silva"/>
    <d v="2025-04-17T18:27:00"/>
    <n v="30175"/>
    <s v="-"/>
    <s v="OFF LINE"/>
    <s v="Cartão de crédito"/>
    <s v="Faturado"/>
    <x v="1"/>
    <s v="S"/>
    <x v="39"/>
    <s v="Bloco Central"/>
    <s v="-"/>
    <s v="Windsor Plaza Brasilia"/>
    <s v="-"/>
    <x v="33"/>
    <s v="-"/>
    <x v="445"/>
    <n v="0"/>
    <n v="0"/>
    <n v="0"/>
    <n v="0"/>
    <n v="0"/>
    <n v="0"/>
    <s v="Reserva importada do Sistema TMS. OS: 30175"/>
    <s v="Erro excluindo PNR: Não é possivel excluir a accounting de código: 24371542. A mesma está ligada ao controle de comissão pós paga &quot;CCPP73765&quot;"/>
    <x v="0"/>
    <x v="16"/>
    <s v="Financeiro Conciliado"/>
    <x v="4"/>
    <s v="Processo Operacional"/>
    <s v="KONTIK BUSINESS TRAVEL"/>
    <x v="2"/>
  </r>
  <r>
    <n v="22002529"/>
    <n v="22892066"/>
    <s v="ACC01"/>
    <x v="518"/>
    <d v="2025-06-03T12:51:08"/>
    <x v="3"/>
    <x v="3"/>
    <s v="53RZVZ"/>
    <s v="TMS"/>
    <s v="DOUGLAS SILVA"/>
    <s v="Jeane Alencar Pereira"/>
    <s v="Jeane Alencar Pereira"/>
    <d v="2025-04-17T18:38:00"/>
    <n v="30181"/>
    <s v="-"/>
    <s v="OFF LINE"/>
    <s v="Cartão de crédito"/>
    <s v="Faturado"/>
    <x v="1"/>
    <s v="S"/>
    <x v="39"/>
    <s v="Bloco Central"/>
    <s v="-"/>
    <s v="Windsor Plaza Brasilia"/>
    <s v="-"/>
    <x v="33"/>
    <s v="-"/>
    <x v="445"/>
    <n v="0"/>
    <n v="0"/>
    <n v="0"/>
    <n v="0"/>
    <n v="0"/>
    <n v="0"/>
    <s v="Reserva importada do Sistema TMS. OS: 30181"/>
    <s v="Erro excluindo PNR: Não é possivel excluir a accounting de código: 24371539. A mesma está ligada ao controle de comissão pós paga &quot;CCPP73765&quot;"/>
    <x v="0"/>
    <x v="16"/>
    <s v="Financeiro Conciliado"/>
    <x v="4"/>
    <s v="Processo Operacional"/>
    <s v="KONTIK BUSINESS TRAVEL"/>
    <x v="2"/>
  </r>
  <r>
    <n v="22505143"/>
    <n v="23337857"/>
    <s v="ACC01"/>
    <x v="519"/>
    <d v="2025-07-03T16:07:05"/>
    <x v="1"/>
    <x v="1"/>
    <s v="YROVOKT"/>
    <s v="SABRE"/>
    <s v="MARIANO DA SILVA/RICARDO MR"/>
    <s v="CT"/>
    <s v="CT"/>
    <d v="2025-07-03T12:25:00"/>
    <s v="182540438-90460"/>
    <s v="-"/>
    <s v="ON LINE"/>
    <s v="Pagamento direto"/>
    <s v="Pagamento direto"/>
    <x v="1"/>
    <s v="N"/>
    <x v="15"/>
    <s v="Suvinil"/>
    <s v="-"/>
    <s v="Bugan Hotel Recife Boa Viagem"/>
    <s v="-"/>
    <x v="13"/>
    <s v="-"/>
    <x v="446"/>
    <n v="0"/>
    <n v="0"/>
    <n v="0"/>
    <n v="0"/>
    <n v="0"/>
    <n v="0"/>
    <s v="Reserva importada por HubTravel"/>
    <s v="Canal de venda não preenchido! (ACC01)"/>
    <x v="1"/>
    <x v="1"/>
    <s v="Falta de informação Gerencial"/>
    <x v="0"/>
    <s v="Qualidade dos dados"/>
    <s v="KONTIK BUSINESS TRAVEL"/>
    <x v="0"/>
  </r>
  <r>
    <n v="22500023"/>
    <n v="23333509"/>
    <s v="ACC01"/>
    <x v="520"/>
    <d v="2025-07-02T18:48:44"/>
    <x v="1"/>
    <x v="1"/>
    <s v="UKOLEWT"/>
    <s v="SABRE"/>
    <s v="DE SOUZA/THIAGO REIS MR"/>
    <s v="CT"/>
    <s v="CT"/>
    <d v="2025-07-02T16:29:00"/>
    <s v="182515395-37408"/>
    <s v="-"/>
    <s v="ON LINE"/>
    <s v="Pagamento direto"/>
    <s v="Pagamento direto"/>
    <x v="1"/>
    <s v="N"/>
    <x v="15"/>
    <s v="Suvinil"/>
    <s v="-"/>
    <s v="Hotel Garnier"/>
    <s v="-"/>
    <x v="13"/>
    <s v="-"/>
    <x v="447"/>
    <n v="0"/>
    <n v="0"/>
    <n v="0"/>
    <n v="0"/>
    <n v="0"/>
    <n v="0"/>
    <s v="Reserva importada por HubTravel"/>
    <s v="Canal de venda não preenchido! (ACC01)"/>
    <x v="1"/>
    <x v="1"/>
    <s v="Falta de informação Gerencial"/>
    <x v="0"/>
    <s v="Qualidade dos dados"/>
    <s v="KONTIK BUSINESS TRAVEL"/>
    <x v="0"/>
  </r>
  <r>
    <n v="22467627"/>
    <n v="23306468"/>
    <s v="ACC01"/>
    <x v="521"/>
    <d v="2025-06-27T18:58:00"/>
    <x v="2"/>
    <x v="2"/>
    <s v="FAYNHW"/>
    <s v="GOVER"/>
    <s v="Thiago Sartorato Zampolin"/>
    <s v="WAGNER PAULINO"/>
    <s v="WAGNER PAULINO"/>
    <d v="2025-06-27T15:48:00"/>
    <n v="4557188"/>
    <s v="-"/>
    <s v="OFF LINE"/>
    <s v="Cartão de crédito"/>
    <s v="Cartão de crédito"/>
    <x v="3"/>
    <s v="N"/>
    <x v="79"/>
    <s v="Brainfarma"/>
    <s v="-"/>
    <s v="Indigo Airlines"/>
    <n v="9999999999"/>
    <x v="62"/>
    <s v="-"/>
    <x v="448"/>
    <n v="0"/>
    <n v="0"/>
    <n v="0"/>
    <n v="0"/>
    <n v="0"/>
    <n v="0"/>
    <s v="Reserva importada do sistema Gover. Id: 4557188"/>
    <s v="Verificação de bilhetes: Bilhete 9999999999 já sendo utilizado para este fornecedor."/>
    <x v="2"/>
    <x v="2"/>
    <s v="Bilhete Já Contabilizado"/>
    <x v="1"/>
    <s v="Qualidade dos dados"/>
    <s v="GRUPO KONTIK"/>
    <x v="3"/>
  </r>
  <r>
    <n v="22499036"/>
    <n v="23332532"/>
    <s v="ACC01"/>
    <x v="522"/>
    <d v="2025-07-02T17:55:46"/>
    <x v="1"/>
    <x v="1"/>
    <n v="19006498"/>
    <s v="GOVER"/>
    <s v="Emerson Diego Silva"/>
    <s v="Gover"/>
    <s v="Gover"/>
    <d v="2025-07-01T22:02:00"/>
    <n v="4560379"/>
    <s v="-"/>
    <s v="ON LINE"/>
    <s v="Cartão de crédito"/>
    <s v="Cartão de crédito"/>
    <x v="1"/>
    <s v="N"/>
    <x v="73"/>
    <s v="Isdin Sp"/>
    <s v="-"/>
    <s v="Tulip Inn Sete Lagoas"/>
    <s v="-"/>
    <x v="55"/>
    <s v="-"/>
    <x v="449"/>
    <n v="15"/>
    <n v="0"/>
    <n v="0"/>
    <n v="0"/>
    <n v="0"/>
    <n v="0"/>
    <s v="Reserva importada do sistema Gover. Id: 4560379"/>
    <s v="Autorização do cartão da forma de pagamento não preenchida! (ACC01) Autorização do cartão da forma de recebimento não preenchida! (ACC01)"/>
    <x v="2"/>
    <x v="3"/>
    <s v="Falta de informação Gerencial"/>
    <x v="0"/>
    <s v="Qualidade dos dados"/>
    <s v="KONTIK BUSINESS TRAVEL"/>
    <x v="0"/>
  </r>
  <r>
    <n v="22464941"/>
    <n v="23303838"/>
    <s v="ACC01"/>
    <x v="523"/>
    <d v="2025-06-27T11:00:21"/>
    <x v="2"/>
    <x v="2"/>
    <s v="5BJVL1"/>
    <s v="MANUAL"/>
    <s v="LEONARDO FERREIRA DA SILVA"/>
    <s v="Celso Rodrigues Cardoso"/>
    <s v="Celso Rodrigues Cardoso"/>
    <d v="2025-06-27T10:38:00"/>
    <s v="-"/>
    <s v="-"/>
    <s v="OFF LINE"/>
    <s v="Invoice"/>
    <s v="Faturado"/>
    <x v="0"/>
    <s v="N"/>
    <x v="80"/>
    <s v="Acelen Energia Renovavel S.a."/>
    <s v="-"/>
    <s v="Movida - Br - Mg - Belo Horizonte - Campus Ufmg"/>
    <s v="-"/>
    <x v="24"/>
    <s v="-"/>
    <x v="450"/>
    <n v="0"/>
    <n v="0"/>
    <n v="0"/>
    <n v="0"/>
    <n v="0"/>
    <n v="0"/>
    <s v="-"/>
    <s v="Necessário cadastrar um contrato para o cliente &quot;&quot;"/>
    <x v="4"/>
    <x v="14"/>
    <s v="Análise Cadastro"/>
    <x v="0"/>
    <s v="Qualidade dos dados"/>
    <s v="KONTIK BUSINESS TRAVEL"/>
    <x v="2"/>
  </r>
  <r>
    <n v="22498247"/>
    <n v="23331796"/>
    <s v="ACC01"/>
    <x v="524"/>
    <d v="2025-07-02T16:04:36"/>
    <x v="1"/>
    <x v="1"/>
    <n v="19006573"/>
    <s v="GOVER"/>
    <s v="HARIANE SILVA BRAGAGNOLO"/>
    <s v="Gover"/>
    <s v="Gover"/>
    <d v="2025-07-01T22:19:00"/>
    <n v="4560384"/>
    <s v="-"/>
    <s v="ON LINE"/>
    <s v="Cartão de crédito"/>
    <s v="Cartão de crédito"/>
    <x v="1"/>
    <s v="N"/>
    <x v="73"/>
    <s v="Isdin Sp"/>
    <s v="-"/>
    <s v="Mercure Ribeirao Preto"/>
    <s v="-"/>
    <x v="55"/>
    <s v="-"/>
    <x v="451"/>
    <n v="26.56"/>
    <n v="0"/>
    <n v="0"/>
    <n v="0"/>
    <n v="0"/>
    <n v="0"/>
    <s v="Reserva importada do sistema Gover. Id: 4560384"/>
    <s v="Autorização do cartão da forma de pagamento não preenchida! (ACC01) Autorização do cartão da forma de recebimento não preenchida! (ACC01)"/>
    <x v="2"/>
    <x v="3"/>
    <s v="Falta de informação Gerencial"/>
    <x v="0"/>
    <s v="Qualidade dos dados"/>
    <s v="KONTIK BUSINESS TRAVEL"/>
    <x v="0"/>
  </r>
  <r>
    <n v="22498188"/>
    <n v="23331734"/>
    <s v="ACC01"/>
    <x v="525"/>
    <d v="2025-07-02T15:52:07"/>
    <x v="1"/>
    <x v="1"/>
    <n v="19006506"/>
    <s v="GOVER"/>
    <s v="HARIANE SILVA BRAGAGNOLO"/>
    <s v="Gover"/>
    <s v="Gover"/>
    <d v="2025-07-01T22:06:00"/>
    <n v="4560380"/>
    <s v="-"/>
    <s v="ON LINE"/>
    <s v="Cartão de crédito"/>
    <s v="Cartão de crédito"/>
    <x v="1"/>
    <s v="N"/>
    <x v="73"/>
    <s v="Isdin Sp"/>
    <s v="-"/>
    <s v="Radisson Red Campinas"/>
    <s v="-"/>
    <x v="55"/>
    <s v="-"/>
    <x v="452"/>
    <n v="47.6"/>
    <n v="0"/>
    <n v="0"/>
    <n v="0"/>
    <n v="0"/>
    <n v="0"/>
    <s v="Reserva importada do sistema Gover. Id: 4560380"/>
    <s v="Autorização do cartão da forma de pagamento não preenchida! (ACC01) Autorização do cartão da forma de recebimento não preenchida! (ACC01)"/>
    <x v="2"/>
    <x v="3"/>
    <s v="Falta de informação Gerencial"/>
    <x v="0"/>
    <s v="Qualidade dos dados"/>
    <s v="KONTIK BUSINESS TRAVEL"/>
    <x v="0"/>
  </r>
  <r>
    <n v="22497436"/>
    <n v="23330937"/>
    <s v="ACC01"/>
    <x v="526"/>
    <d v="2025-07-02T13:17:23"/>
    <x v="1"/>
    <x v="1"/>
    <n v="4560653"/>
    <s v="GOVER"/>
    <s v="Fabricio Carriel Agostinho"/>
    <s v="Marcos de Oliveira Miklos"/>
    <s v="Marcos de Oliveira Miklos"/>
    <d v="2025-07-02T13:05:00"/>
    <n v="4560653"/>
    <s v="-"/>
    <s v="OFF LINE"/>
    <s v="Cartão de crédito"/>
    <s v="Cartão de crédito"/>
    <x v="1"/>
    <s v="N"/>
    <x v="49"/>
    <s v="Intercement Nacoes Unidas"/>
    <s v="-"/>
    <s v="Hotel Talu"/>
    <s v="-"/>
    <x v="42"/>
    <s v="-"/>
    <x v="453"/>
    <n v="0"/>
    <n v="0"/>
    <n v="0"/>
    <n v="0"/>
    <n v="0"/>
    <n v="0"/>
    <s v="Reserva importada do sistema Gover. Id: 4560653"/>
    <s v="A name contained an invalid character.  Line: 59 &lt;reservas@hoteltalu.com.br&gt;&lt;/numeroConfi"/>
    <x v="2"/>
    <x v="17"/>
    <s v="Caractere &quot;&amp;&quot; invalido"/>
    <x v="0"/>
    <s v="Qualidade dos dados"/>
    <s v="KONTIK BUSINESS TRAVEL"/>
    <x v="2"/>
  </r>
  <r>
    <n v="22505672"/>
    <n v="23338372"/>
    <s v="ACC02"/>
    <x v="527"/>
    <d v="2025-07-03T17:36:05"/>
    <x v="1"/>
    <x v="1"/>
    <s v="UOLAMGT"/>
    <s v="SABRE"/>
    <s v="GARCIA BIAZOTTI/MARIANA GARCIA MISS"/>
    <s v="CT"/>
    <s v="CT"/>
    <d v="2025-07-03T15:15:00"/>
    <s v="182542143-12932"/>
    <s v="-"/>
    <s v="ON LINE"/>
    <s v="Pagamento direto"/>
    <s v="Pagamento direto"/>
    <x v="1"/>
    <s v="N"/>
    <x v="15"/>
    <s v="Suvinil"/>
    <s v="-"/>
    <s v="Cdesign Hotel"/>
    <s v="-"/>
    <x v="13"/>
    <s v="-"/>
    <x v="454"/>
    <n v="0"/>
    <n v="0"/>
    <n v="0"/>
    <n v="0"/>
    <n v="0"/>
    <n v="0"/>
    <s v="Reserva importada por HubTravel"/>
    <s v="Canal de venda não preenchido! (ACC02)"/>
    <x v="1"/>
    <x v="1"/>
    <s v="Falta de informação Gerencial"/>
    <x v="0"/>
    <s v="Qualidade dos dados"/>
    <s v="KONTIK BUSINESS TRAVEL"/>
    <x v="0"/>
  </r>
  <r>
    <n v="22500375"/>
    <n v="23333823"/>
    <s v="ACC01"/>
    <x v="528"/>
    <d v="2025-07-02T19:40:36"/>
    <x v="1"/>
    <x v="1"/>
    <n v="18446288"/>
    <s v="MANUAL"/>
    <s v="HELTON MALAQUIAS PEIXOTO"/>
    <s v="Gover"/>
    <s v="Gover"/>
    <d v="2025-05-18T12:25:00"/>
    <n v="4485806"/>
    <s v="-"/>
    <s v="OFF LINE"/>
    <s v="Cartão de crédito"/>
    <s v="Cartão de crédito"/>
    <x v="1"/>
    <s v="N"/>
    <x v="76"/>
    <s v="Cmoc - Dom Domenico Rangoni"/>
    <s v="-"/>
    <s v="Hotel Itatiaia"/>
    <s v="-"/>
    <x v="61"/>
    <s v="-"/>
    <x v="455"/>
    <n v="0"/>
    <n v="0"/>
    <n v="0"/>
    <n v="0"/>
    <n v="0"/>
    <n v="0"/>
    <s v="Reserva importada do sistema Gover. Id: 4538676"/>
    <s v="Pnr já existente. A duplicidade de rloc é permitida apenas 6 meses após o último pnr emitido"/>
    <x v="4"/>
    <x v="5"/>
    <s v="Campo RLOC"/>
    <x v="1"/>
    <s v="Qualidade dos dados"/>
    <s v="KONTIK BUSINESS TRAVEL"/>
    <x v="2"/>
  </r>
  <r>
    <n v="22493675"/>
    <n v="23327967"/>
    <s v="ACC01"/>
    <x v="529"/>
    <d v="2025-07-01T21:20:43"/>
    <x v="0"/>
    <x v="0"/>
    <n v="19005533"/>
    <s v="GOVER"/>
    <s v="ALINE OLIVEIRA DA ROCHA"/>
    <s v="Gover"/>
    <s v="Gover"/>
    <d v="2025-07-01T20:05:00"/>
    <n v="4560358"/>
    <s v="-"/>
    <s v="ON LINE"/>
    <s v="Pagamento direto"/>
    <s v="Pagamento direto"/>
    <x v="1"/>
    <s v="N"/>
    <x v="61"/>
    <s v="Rps"/>
    <s v="Cliente FEE no POS"/>
    <s v="Hyatt Place Sao Jose do Rio Preto"/>
    <s v="-"/>
    <x v="50"/>
    <s v="-"/>
    <x v="456"/>
    <n v="10.8"/>
    <n v="0"/>
    <n v="0"/>
    <n v="0"/>
    <n v="0"/>
    <n v="0"/>
    <s v="Reserva importada do sistema Gover. Id: 4560358"/>
    <s v="Este cliente não possui permissão para usar este tipo de pagamento e recebimento para este produto."/>
    <x v="2"/>
    <x v="11"/>
    <s v="Forma PG. e REC."/>
    <x v="0"/>
    <s v="Sistêmico"/>
    <s v="GRUPO KONTIK"/>
    <x v="1"/>
  </r>
  <r>
    <n v="22500022"/>
    <n v="23333508"/>
    <s v="ACC01"/>
    <x v="530"/>
    <d v="2025-07-02T18:48:44"/>
    <x v="1"/>
    <x v="1"/>
    <s v="OWIEKPT"/>
    <s v="SABRE"/>
    <s v="DE SOUZA/THIAGO REIS MR"/>
    <s v="CT"/>
    <s v="CT"/>
    <d v="2025-07-02T16:22:00"/>
    <s v="OWIEKP"/>
    <s v="-"/>
    <s v="ON LINE"/>
    <s v="Pagamento direto"/>
    <s v="Pagamento direto"/>
    <x v="1"/>
    <s v="N"/>
    <x v="15"/>
    <s v="Suvinil"/>
    <s v="-"/>
    <s v="Transamerica Fit Campinas"/>
    <s v="-"/>
    <x v="13"/>
    <s v="-"/>
    <x v="457"/>
    <n v="14.25"/>
    <n v="0"/>
    <n v="0"/>
    <n v="0"/>
    <n v="0"/>
    <n v="0"/>
    <s v="Reserva importada por HubTravel"/>
    <s v="Canal de venda não preenchido! (ACC01)"/>
    <x v="1"/>
    <x v="1"/>
    <s v="Falta de informação Gerencial"/>
    <x v="0"/>
    <s v="Qualidade dos dados"/>
    <s v="KONTIK BUSINESS TRAVEL"/>
    <x v="0"/>
  </r>
  <r>
    <n v="22491304"/>
    <n v="23325703"/>
    <s v="ACC01"/>
    <x v="531"/>
    <d v="2025-07-01T15:34:01"/>
    <x v="0"/>
    <x v="0"/>
    <n v="4557430"/>
    <s v="GOVER"/>
    <s v="ANDERSON  BATISTA SILVA OLIVEIRA"/>
    <s v="Marcos de Oliveira Miklos"/>
    <s v="Marcos de Oliveira Miklos"/>
    <d v="2025-07-01T15:16:00"/>
    <n v="4557430"/>
    <s v="-"/>
    <s v="OFF LINE"/>
    <s v="Cartão de crédito"/>
    <s v="Cartão de crédito"/>
    <x v="1"/>
    <s v="N"/>
    <x v="81"/>
    <s v="Falcon Goiania"/>
    <s v="-"/>
    <s v="Trevo Hotel"/>
    <s v="-"/>
    <x v="63"/>
    <s v="-"/>
    <x v="35"/>
    <n v="0"/>
    <n v="0"/>
    <n v="0"/>
    <n v="0"/>
    <n v="0"/>
    <n v="0"/>
    <s v="Reserva importada do sistema Gover. Id: 4557430"/>
    <s v="A name contained an invalid character.  Line: 59 &lt;reservas@trevohotel.com&gt;&lt;/numeroConfirm"/>
    <x v="2"/>
    <x v="17"/>
    <s v="Caractere &quot;&amp;&quot; invalido"/>
    <x v="0"/>
    <s v="Qualidade dos dados"/>
    <s v="KONTIK BUSINESS TRAVEL"/>
    <x v="2"/>
  </r>
  <r>
    <n v="22505084"/>
    <n v="23337793"/>
    <s v="ACC02"/>
    <x v="172"/>
    <d v="2025-07-03T16:03:31"/>
    <x v="1"/>
    <x v="1"/>
    <s v="SIMQHZT"/>
    <s v="SABRE"/>
    <s v="SANTOS/ANTONIO"/>
    <s v="Ana Clara Brime"/>
    <s v="Ana Clara Brime"/>
    <d v="2025-07-02T10:39:00"/>
    <s v="L4YD"/>
    <s v="-"/>
    <s v="OFF LINE"/>
    <s v="Cartão de crédito"/>
    <s v="Cartão de crédito"/>
    <x v="1"/>
    <s v="N"/>
    <x v="34"/>
    <s v="Grupo Casas Bahia S.a."/>
    <s v="-"/>
    <s v="Nord Easy Patos"/>
    <s v="-"/>
    <x v="29"/>
    <s v="-"/>
    <x v="458"/>
    <n v="0"/>
    <n v="0"/>
    <n v="0"/>
    <n v="0"/>
    <n v="0"/>
    <n v="0"/>
    <s v="Reserva importada por HubTravel"/>
    <s v="Fornecedor não preenchido! (ACC01)"/>
    <x v="1"/>
    <x v="0"/>
    <s v="Campo Fornecedor"/>
    <x v="0"/>
    <s v="Qualidade dos dados"/>
    <s v="KONTIK BUSINESS TRAVEL"/>
    <x v="0"/>
  </r>
  <r>
    <n v="22482181"/>
    <n v="23317405"/>
    <s v="ACC01"/>
    <x v="532"/>
    <d v="2025-06-30T12:45:52"/>
    <x v="0"/>
    <x v="0"/>
    <n v="17910728"/>
    <s v="MANUAL"/>
    <s v="ALMEIDA/ANA CLARA"/>
    <s v="Karen Aparecida Ferreira"/>
    <s v="Karen Aparecida Ferreira"/>
    <d v="2025-04-04T08:01:00"/>
    <s v="CNVXSP"/>
    <s v="-"/>
    <s v="OFF LINE"/>
    <s v="Pagamento direto"/>
    <s v="Pagamento direto"/>
    <x v="1"/>
    <s v="N"/>
    <x v="6"/>
    <s v="Elanco - Morumbi"/>
    <s v="-"/>
    <s v="Intercity Bh Expo"/>
    <s v="-"/>
    <x v="64"/>
    <s v="-"/>
    <x v="459"/>
    <n v="0"/>
    <n v="0"/>
    <n v="0"/>
    <n v="0"/>
    <n v="0"/>
    <n v="0"/>
    <s v="Reserva importada por HubTravel"/>
    <s v="Este cliente não possui permissão para usar este tipo de pagamento e recebimento para este produto."/>
    <x v="4"/>
    <x v="11"/>
    <s v="Forma PG. e REC."/>
    <x v="0"/>
    <s v="Qualidade dos dados"/>
    <s v="KONTIK BUSINESS TRAVEL"/>
    <x v="6"/>
  </r>
  <r>
    <n v="22490635"/>
    <n v="23325069"/>
    <s v="ACC01"/>
    <x v="533"/>
    <d v="2025-07-01T13:20:50"/>
    <x v="0"/>
    <x v="0"/>
    <n v="18996302"/>
    <s v="GOVER"/>
    <s v="CHARLEA LINHARES"/>
    <s v="Gover"/>
    <s v="Gover"/>
    <d v="2025-07-01T13:05:00"/>
    <n v="4559753"/>
    <s v="-"/>
    <s v="ON LINE"/>
    <s v="Cartão de crédito"/>
    <s v="Cartão de crédito"/>
    <x v="1"/>
    <s v="N"/>
    <x v="73"/>
    <s v="Isdin Sp"/>
    <s v="-"/>
    <s v="Go Inn Catalao"/>
    <s v="-"/>
    <x v="55"/>
    <s v="-"/>
    <x v="460"/>
    <n v="9.0399999999999991"/>
    <n v="0"/>
    <n v="0"/>
    <n v="0"/>
    <n v="0"/>
    <n v="0"/>
    <s v="Reserva importada do sistema Gover. Id: 4559753"/>
    <s v="Autorização do cartão da forma de pagamento não preenchida! (ACC01) Autorização do cartão da forma de recebimento não preenchida! (ACC01)"/>
    <x v="2"/>
    <x v="3"/>
    <s v="Falta de informação Gerencial"/>
    <x v="0"/>
    <s v="Qualidade dos dados"/>
    <s v="KONTIK BUSINESS TRAVEL"/>
    <x v="0"/>
  </r>
  <r>
    <n v="22498548"/>
    <n v="23332068"/>
    <s v="ACC01"/>
    <x v="534"/>
    <d v="2025-07-02T16:48:38"/>
    <x v="1"/>
    <x v="1"/>
    <s v="WFWLKDT"/>
    <s v="SABRE"/>
    <s v="RIZZO/VICTOR ARMANDO"/>
    <s v="Nathalia dos Santos Batista"/>
    <s v="Nathalia dos Santos Batista"/>
    <d v="2025-06-27T16:05:00"/>
    <s v="SB27JUN25"/>
    <s v="-"/>
    <s v="OFF LINE"/>
    <s v="Invoice"/>
    <s v="Faturado"/>
    <x v="1"/>
    <s v="N"/>
    <x v="9"/>
    <s v="Bdb Ferramentas do Brasil Ltda"/>
    <s v="Cliente FEE no POS"/>
    <s v="Ibis Styles Belem Hangar"/>
    <s v="-"/>
    <x v="4"/>
    <s v="-"/>
    <x v="461"/>
    <n v="45.9"/>
    <n v="0"/>
    <n v="0"/>
    <n v="0"/>
    <n v="0"/>
    <n v="0"/>
    <s v="Reserva importada por HubTravel"/>
    <s v="Centro de custo não preenchido! (ACC01)"/>
    <x v="1"/>
    <x v="9"/>
    <s v="Falta de informação Gerencial"/>
    <x v="0"/>
    <s v="Qualidade dos dados"/>
    <s v="KONTIK BUSINESS TRAVEL"/>
    <x v="6"/>
  </r>
  <r>
    <n v="22493049"/>
    <n v="23327413"/>
    <s v="ACC01"/>
    <x v="535"/>
    <d v="2025-07-01T18:36:06"/>
    <x v="0"/>
    <x v="0"/>
    <n v="53451"/>
    <s v="GOVER"/>
    <s v="Natália Barroso de Sousa"/>
    <s v="Rafaela Leitao Oliveira"/>
    <s v="Rafaela Leitao Oliveira"/>
    <d v="2025-07-01T00:00:00"/>
    <n v="4559048"/>
    <s v="-"/>
    <s v="OFF LINE"/>
    <s v="Cartão de crédito"/>
    <s v="Cartão de crédito"/>
    <x v="1"/>
    <s v="N"/>
    <x v="73"/>
    <s v="Isdin Sp"/>
    <s v="-"/>
    <s v="Best Hotel Sobral"/>
    <s v="-"/>
    <x v="55"/>
    <s v="-"/>
    <x v="462"/>
    <n v="0"/>
    <n v="0"/>
    <n v="0"/>
    <n v="0"/>
    <n v="0"/>
    <n v="0"/>
    <s v="Reserva importada do sistema Gover. Id: 4559048"/>
    <s v="Autorização do cartão da forma de pagamento não preenchida! (ACC01) Autorização do cartão da forma de recebimento não preenchida! (ACC01)"/>
    <x v="2"/>
    <x v="3"/>
    <s v="Falta de informação Gerencial"/>
    <x v="0"/>
    <s v="Qualidade dos dados"/>
    <s v="KONTIK BUSINESS TRAVEL"/>
    <x v="2"/>
  </r>
  <r>
    <n v="22504446"/>
    <n v="23337187"/>
    <s v="ACC01"/>
    <x v="166"/>
    <d v="2025-07-03T13:39:19"/>
    <x v="1"/>
    <x v="1"/>
    <s v="AABZHET"/>
    <s v="SABRE"/>
    <s v="SAMPAIO/DANIEL"/>
    <s v="Ana Clara Brime"/>
    <s v="Ana Clara Brime"/>
    <d v="2025-07-02T10:13:00"/>
    <s v="L4Y9"/>
    <s v="-"/>
    <s v="OFF LINE"/>
    <s v="Cartão de crédito"/>
    <s v="Cartão de crédito"/>
    <x v="1"/>
    <s v="N"/>
    <x v="34"/>
    <s v="Grupo Casas Bahia S.a."/>
    <s v="-"/>
    <s v="Best Hotel Sobral"/>
    <s v="-"/>
    <x v="29"/>
    <s v="-"/>
    <x v="463"/>
    <n v="0"/>
    <n v="0"/>
    <n v="0"/>
    <n v="0"/>
    <n v="0"/>
    <n v="0"/>
    <s v="Reserva importada por HubTravel"/>
    <s v="Fornecedor não preenchido! (ACC04)"/>
    <x v="1"/>
    <x v="0"/>
    <s v="Campo Fornecedor"/>
    <x v="0"/>
    <s v="Qualidade dos dados"/>
    <s v="KONTIK BUSINESS TRAVEL"/>
    <x v="0"/>
  </r>
  <r>
    <n v="22496445"/>
    <n v="23329988"/>
    <s v="ACC01"/>
    <x v="536"/>
    <d v="2025-07-02T11:31:10"/>
    <x v="1"/>
    <x v="1"/>
    <n v="4557404"/>
    <s v="GOVER"/>
    <s v="Flávio Chaves Pereira"/>
    <s v="Rafaela Leitao Oliveira"/>
    <s v="Rafaela Leitao Oliveira"/>
    <d v="2025-07-02T00:00:00"/>
    <n v="4557404"/>
    <s v="-"/>
    <s v="OFF LINE"/>
    <s v="Cartão de crédito"/>
    <s v="Cartão de crédito"/>
    <x v="1"/>
    <s v="N"/>
    <x v="73"/>
    <s v="Isdin Sp"/>
    <s v="-"/>
    <s v="Bristol Vicosa Hotel"/>
    <s v="-"/>
    <x v="55"/>
    <s v="-"/>
    <x v="157"/>
    <n v="9.56"/>
    <n v="0"/>
    <n v="0"/>
    <n v="0"/>
    <n v="0"/>
    <n v="0"/>
    <s v="Reserva importada do sistema Gover. Id: 4557404"/>
    <s v="Autorização do cartão da forma de pagamento não preenchida! (ACC01) Autorização do cartão da forma de recebimento não preenchida! (ACC01)"/>
    <x v="2"/>
    <x v="3"/>
    <s v="Falta de informação Gerencial"/>
    <x v="0"/>
    <s v="Qualidade dos dados"/>
    <s v="KONTIK BUSINESS TRAVEL"/>
    <x v="2"/>
  </r>
  <r>
    <n v="22312839"/>
    <n v="23169611"/>
    <s v="ACC01"/>
    <x v="537"/>
    <d v="2025-07-04T07:00:53"/>
    <x v="1"/>
    <x v="6"/>
    <n v="18696636"/>
    <s v="GOVER"/>
    <s v="RODRIGO RAMOS NOGUEIRA BALBY"/>
    <s v="Gover"/>
    <s v="Gover"/>
    <d v="2025-06-05T16:58:00"/>
    <n v="4548642"/>
    <s v="-"/>
    <s v="ON LINE"/>
    <s v="Cartão de crédito"/>
    <s v="Cartão de crédito"/>
    <x v="1"/>
    <s v="N"/>
    <x v="26"/>
    <s v="Arcadis"/>
    <s v="-"/>
    <s v="Hotel Vale da Serra"/>
    <s v="-"/>
    <x v="22"/>
    <s v="-"/>
    <x v="464"/>
    <n v="0"/>
    <n v="0"/>
    <n v="0"/>
    <n v="0"/>
    <n v="0"/>
    <n v="0"/>
    <s v="Reserva importada do sistema Gover. Id: 4548642"/>
    <s v="Erro ao processar PNR  | Whitespace is not allowed at this location.  Line: 31 &lt;K9_MATRICULASOLICITANTE&gt;BR_1078&lt;/K9_MAT"/>
    <x v="2"/>
    <x v="17"/>
    <s v="Caractere &quot;&amp;&quot; invalido"/>
    <x v="0"/>
    <s v="Qualidade dos dados"/>
    <s v="KONTIK BUSINESS TRAVEL"/>
    <x v="0"/>
  </r>
  <r>
    <n v="22466439"/>
    <n v="23305268"/>
    <s v="ACC01"/>
    <x v="538"/>
    <d v="2025-07-02T16:01:54"/>
    <x v="1"/>
    <x v="2"/>
    <s v="5BSOE2"/>
    <s v="MANUAL"/>
    <s v="ISIDORIO/TATIANE LOPES MS"/>
    <s v="CT"/>
    <s v="CT"/>
    <d v="2025-06-08T06:20:00"/>
    <s v="IIEFEM"/>
    <s v="-"/>
    <s v="OFF LINE"/>
    <s v="Cartão de crédito"/>
    <s v="Cartão de crédito"/>
    <x v="1"/>
    <s v="N"/>
    <x v="14"/>
    <s v="I - Systems"/>
    <s v="-"/>
    <s v="Novotel Sao Paulo Berrini"/>
    <s v="-"/>
    <x v="4"/>
    <s v="-"/>
    <x v="465"/>
    <n v="0"/>
    <n v="0"/>
    <n v="0"/>
    <n v="0"/>
    <n v="0"/>
    <n v="0"/>
    <s v="Reserva importada por HubTravel"/>
    <s v="23Ocorreu o erro 'The INSERT statement conflicted with the FOREIGN KEY constraint &quot;FK_1416_10421&quot;. The conflict occurred in database &quot;Corporativo&quot;, "/>
    <x v="4"/>
    <x v="6"/>
    <s v="Mais de um campo não preenchido"/>
    <x v="0"/>
    <s v="Sistêmico"/>
    <s v="KONTIK BUSINESS TRAVEL"/>
    <x v="0"/>
  </r>
  <r>
    <n v="22495628"/>
    <n v="23329270"/>
    <s v="ACC01"/>
    <x v="539"/>
    <d v="2025-07-02T08:35:35"/>
    <x v="1"/>
    <x v="1"/>
    <n v="19002635"/>
    <s v="GOVER"/>
    <s v="Amanda Cristina Mendonça"/>
    <s v="Gover"/>
    <s v="Gover"/>
    <d v="2025-07-01T17:19:00"/>
    <n v="4560165"/>
    <s v="-"/>
    <s v="ON LINE"/>
    <s v="Cartão de crédito"/>
    <s v="Cartão de crédito"/>
    <x v="1"/>
    <s v="N"/>
    <x v="73"/>
    <s v="Isdin Sp"/>
    <s v="-"/>
    <s v="Avenida Palace Hotel"/>
    <s v="-"/>
    <x v="55"/>
    <s v="-"/>
    <x v="466"/>
    <n v="0"/>
    <n v="0"/>
    <n v="0"/>
    <n v="0"/>
    <n v="0"/>
    <n v="0"/>
    <s v="Reserva importada do sistema Gover. Id: 4560165"/>
    <s v="Autorização do cartão da forma de pagamento não preenchida! (ACC01) Autorização do cartão da forma de recebimento não preenchida! (ACC01)"/>
    <x v="2"/>
    <x v="3"/>
    <s v="Falta de informação Gerencial"/>
    <x v="0"/>
    <s v="Qualidade dos dados"/>
    <s v="KONTIK BUSINESS TRAVEL"/>
    <x v="0"/>
  </r>
  <r>
    <n v="22502584"/>
    <n v="23335421"/>
    <s v="ACC01"/>
    <x v="540"/>
    <d v="2025-07-03T08:25:46"/>
    <x v="1"/>
    <x v="1"/>
    <n v="19023502"/>
    <s v="GOVER"/>
    <s v="JOSE EDUARDO FRANCO"/>
    <s v="Gover"/>
    <s v="Gover"/>
    <d v="2025-07-03T07:42:00"/>
    <n v="4561299"/>
    <s v="-"/>
    <s v="ON LINE"/>
    <s v="Cartão de crédito"/>
    <s v="Cartão de crédito"/>
    <x v="1"/>
    <s v="N"/>
    <x v="73"/>
    <s v="Isdin Sp"/>
    <s v="-"/>
    <s v="Wz Hotel Jardins"/>
    <s v="-"/>
    <x v="55"/>
    <s v="-"/>
    <x v="467"/>
    <n v="28.85"/>
    <n v="0"/>
    <n v="0"/>
    <n v="0"/>
    <n v="0"/>
    <n v="0"/>
    <s v="Reserva importada do sistema Gover. Id: 4561299"/>
    <s v="Autorização do cartão da forma de pagamento não preenchida! (ACC01) Autorização do cartão da forma de recebimento não preenchida! (ACC01)"/>
    <x v="2"/>
    <x v="3"/>
    <s v="Falta de informação Gerencial"/>
    <x v="0"/>
    <s v="Qualidade dos dados"/>
    <s v="KONTIK BUSINESS TRAVEL"/>
    <x v="0"/>
  </r>
  <r>
    <n v="21827937"/>
    <n v="22740886"/>
    <s v="ACC01"/>
    <x v="541"/>
    <d v="2025-07-01T17:56:01"/>
    <x v="0"/>
    <x v="3"/>
    <s v="4YGQ30"/>
    <s v="TMS"/>
    <s v="VITOR VOGEL"/>
    <s v="Tms"/>
    <s v="Tms"/>
    <d v="2025-03-14T18:27:00"/>
    <n v="3782"/>
    <s v="-"/>
    <s v="ON LINE"/>
    <s v="Cartão de crédito"/>
    <s v="Cartão de crédito"/>
    <x v="1"/>
    <s v="N"/>
    <x v="0"/>
    <s v="Voqen Energia Ltda"/>
    <s v="-"/>
    <s v="Beb Hotel Copacabana Forte"/>
    <s v="-"/>
    <x v="0"/>
    <s v="-"/>
    <x v="468"/>
    <n v="0"/>
    <n v="0"/>
    <n v="0"/>
    <n v="0"/>
    <n v="35.5"/>
    <n v="0"/>
    <s v="Reserva importada do Sistema TMS. OS: 3782"/>
    <s v="23Ocorreu o erro 'The INSERT statement conflicted with the FOREIGN KEY constraint &quot;FK_1416_10421&quot;. The conflict occurred in database &quot;Corporativo&quot;, "/>
    <x v="0"/>
    <x v="6"/>
    <s v="Mais de um campo não preenchido"/>
    <x v="0"/>
    <s v="Sistêmico"/>
    <s v="KONTIK BUSINESS TRAVEL"/>
    <x v="0"/>
  </r>
  <r>
    <n v="22442020"/>
    <n v="23285050"/>
    <s v="ACC01"/>
    <x v="542"/>
    <d v="2025-06-23T11:35:57"/>
    <x v="4"/>
    <x v="4"/>
    <n v="18798480"/>
    <s v="GOVER"/>
    <s v="GRACE CHINEN HIGA"/>
    <s v="Gover"/>
    <s v="Gover"/>
    <d v="2025-06-13T16:10:00"/>
    <n v="4552389"/>
    <s v="-"/>
    <s v="ON LINE"/>
    <s v="Pagamento direto"/>
    <s v="Pagamento direto"/>
    <x v="1"/>
    <s v="N"/>
    <x v="61"/>
    <s v="Rps"/>
    <s v="Cliente FEE no POS"/>
    <s v="Naalt Hotel Joinville"/>
    <s v="-"/>
    <x v="50"/>
    <s v="-"/>
    <x v="469"/>
    <n v="0"/>
    <n v="0"/>
    <n v="0"/>
    <n v="0"/>
    <n v="0"/>
    <n v="0"/>
    <s v="Reserva importada do sistema Gover. Id: 4552389"/>
    <s v="Este cliente não possui permissão para usar este tipo de pagamento e recebimento para este produto."/>
    <x v="2"/>
    <x v="11"/>
    <s v="Forma PG. e REC."/>
    <x v="0"/>
    <s v="Sistêmico"/>
    <s v="GRUPO KONTIK"/>
    <x v="1"/>
  </r>
  <r>
    <n v="22504446"/>
    <n v="23337188"/>
    <s v="ACC02"/>
    <x v="166"/>
    <d v="2025-07-03T13:39:19"/>
    <x v="1"/>
    <x v="1"/>
    <s v="AABZHET"/>
    <s v="SABRE"/>
    <s v="SAMPAIO/DANIEL"/>
    <s v="Ana Clara Brime"/>
    <s v="Ana Clara Brime"/>
    <d v="2025-07-02T10:13:00"/>
    <s v="L4Y9"/>
    <s v="-"/>
    <s v="OFF LINE"/>
    <s v="Cartão de crédito"/>
    <s v="Cartão de crédito"/>
    <x v="1"/>
    <s v="N"/>
    <x v="34"/>
    <s v="Grupo Casas Bahia S.a."/>
    <s v="-"/>
    <s v="Hotel Camocim"/>
    <s v="-"/>
    <x v="29"/>
    <s v="-"/>
    <x v="453"/>
    <n v="0"/>
    <n v="0"/>
    <n v="0"/>
    <n v="0"/>
    <n v="0"/>
    <n v="0"/>
    <s v="Reserva importada por HubTravel"/>
    <s v="Fornecedor não preenchido! (ACC04)"/>
    <x v="1"/>
    <x v="0"/>
    <s v="Campo Fornecedor"/>
    <x v="0"/>
    <s v="Qualidade dos dados"/>
    <s v="KONTIK BUSINESS TRAVEL"/>
    <x v="0"/>
  </r>
  <r>
    <n v="22497272"/>
    <n v="23330792"/>
    <s v="ACC01"/>
    <x v="543"/>
    <d v="2025-07-02T13:10:36"/>
    <x v="1"/>
    <x v="1"/>
    <n v="19012572"/>
    <s v="GOVER"/>
    <s v="DANIEL DOS REIS"/>
    <s v="Gover"/>
    <s v="Gover"/>
    <d v="2025-07-02T12:35:00"/>
    <n v="4560767"/>
    <s v="-"/>
    <s v="ON LINE"/>
    <s v="Pagamento direto"/>
    <s v="Pagamento direto"/>
    <x v="1"/>
    <s v="N"/>
    <x v="61"/>
    <s v="Rps"/>
    <s v="Cliente FEE no POS"/>
    <s v="Wyndham Garden Ribeirao Preto"/>
    <s v="-"/>
    <x v="50"/>
    <s v="-"/>
    <x v="470"/>
    <n v="39.119999999999997"/>
    <n v="0"/>
    <n v="0"/>
    <n v="0"/>
    <n v="0"/>
    <n v="0"/>
    <s v="Reserva importada do sistema Gover. Id: 4560767"/>
    <s v="Este cliente não possui permissão para usar este tipo de pagamento e recebimento para este produto."/>
    <x v="2"/>
    <x v="11"/>
    <s v="Forma PG. e REC."/>
    <x v="0"/>
    <s v="Sistêmico"/>
    <s v="GRUPO KONTIK"/>
    <x v="1"/>
  </r>
  <r>
    <n v="22505672"/>
    <n v="23338371"/>
    <s v="ACC01"/>
    <x v="527"/>
    <d v="2025-07-03T17:36:05"/>
    <x v="1"/>
    <x v="1"/>
    <s v="UOLAMGT"/>
    <s v="SABRE"/>
    <s v="GARCIA BIAZOTTI/MARIANA GARCIA MISS"/>
    <s v="CT"/>
    <s v="CT"/>
    <d v="2025-07-03T15:15:00"/>
    <s v="182542143-12932"/>
    <s v="-"/>
    <s v="ON LINE"/>
    <s v="Pagamento direto"/>
    <s v="Pagamento direto"/>
    <x v="1"/>
    <s v="N"/>
    <x v="15"/>
    <s v="Suvinil"/>
    <s v="-"/>
    <s v="Transamerica Executive Campos dos Goytacazes"/>
    <s v="-"/>
    <x v="13"/>
    <s v="-"/>
    <x v="471"/>
    <n v="0"/>
    <n v="0"/>
    <n v="0"/>
    <n v="0"/>
    <n v="0"/>
    <n v="0"/>
    <s v="Reserva importada por HubTravel"/>
    <s v="Canal de venda não preenchido! (ACC02)"/>
    <x v="1"/>
    <x v="1"/>
    <s v="Falta de informação Gerencial"/>
    <x v="0"/>
    <s v="Qualidade dos dados"/>
    <s v="KONTIK BUSINESS TRAVEL"/>
    <x v="0"/>
  </r>
  <r>
    <n v="21614918"/>
    <n v="22557504"/>
    <s v="ACC01"/>
    <x v="544"/>
    <d v="2025-06-26T10:48:20"/>
    <x v="2"/>
    <x v="3"/>
    <n v="17236803"/>
    <s v="GOVER"/>
    <s v="ELLIZIANE PAULA DE OLIVEIRA"/>
    <s v="Gover"/>
    <s v="Gover"/>
    <d v="2025-02-07T23:23:00"/>
    <n v="4488476"/>
    <s v="-"/>
    <s v="ON LINE"/>
    <s v="Pagamento direto"/>
    <s v="Pagamento direto"/>
    <x v="1"/>
    <s v="N"/>
    <x v="61"/>
    <s v="Rps"/>
    <s v="Cliente FEE no POS"/>
    <s v="Barretos Park Hotel"/>
    <s v="-"/>
    <x v="50"/>
    <s v="-"/>
    <x v="421"/>
    <n v="0"/>
    <n v="0"/>
    <n v="0"/>
    <n v="0"/>
    <n v="0"/>
    <n v="0"/>
    <s v="Reserva importada do sistema Gover. Id: 4488476"/>
    <s v="Este cliente não possui permissão para usar este tipo de pagamento e recebimento para este produto."/>
    <x v="2"/>
    <x v="11"/>
    <s v="Forma PG. e REC."/>
    <x v="0"/>
    <s v="Sistêmico"/>
    <s v="GRUPO KONTIK"/>
    <x v="1"/>
  </r>
  <r>
    <n v="22499205"/>
    <n v="23332700"/>
    <s v="ACC01"/>
    <x v="545"/>
    <d v="2025-07-02T18:10:41"/>
    <x v="1"/>
    <x v="1"/>
    <n v="19011272"/>
    <s v="GOVER"/>
    <s v="MARCOS VINICIUS PEREIRA DE FREITAS"/>
    <s v="Gover"/>
    <s v="Gover"/>
    <d v="2025-07-02T11:32:00"/>
    <n v="4560697"/>
    <s v="-"/>
    <s v="ON LINE"/>
    <s v="Cartão de crédito"/>
    <s v="Cartão de crédito"/>
    <x v="1"/>
    <s v="N"/>
    <x v="73"/>
    <s v="Isdin Sp"/>
    <s v="-"/>
    <s v="Transamerica Fit Lucas do Rio Verde"/>
    <s v="-"/>
    <x v="55"/>
    <s v="-"/>
    <x v="472"/>
    <n v="32.130000000000003"/>
    <n v="0"/>
    <n v="0"/>
    <n v="0"/>
    <n v="0"/>
    <n v="0"/>
    <s v="Reserva importada do sistema Gover. Id: 4560697"/>
    <s v="Autorização do cartão da forma de pagamento não preenchida! (ACC01) Autorização do cartão da forma de recebimento não preenchida! (ACC01)"/>
    <x v="2"/>
    <x v="3"/>
    <s v="Falta de informação Gerencial"/>
    <x v="0"/>
    <s v="Qualidade dos dados"/>
    <s v="KONTIK BUSINESS TRAVEL"/>
    <x v="0"/>
  </r>
  <r>
    <n v="22498513"/>
    <n v="23332035"/>
    <s v="ACC01"/>
    <x v="546"/>
    <d v="2025-07-02T16:40:35"/>
    <x v="1"/>
    <x v="1"/>
    <n v="19017046"/>
    <s v="GOVER"/>
    <s v="RAFAELLA BENNA LEITE CARMO DE SOUZA"/>
    <s v="Gover"/>
    <s v="Gover"/>
    <d v="2025-07-02T16:00:00"/>
    <n v="4561025"/>
    <s v="-"/>
    <s v="ON LINE"/>
    <s v="Cartão de crédito"/>
    <s v="Cartão de crédito"/>
    <x v="1"/>
    <s v="N"/>
    <x v="73"/>
    <s v="Isdin Sp"/>
    <s v="-"/>
    <s v="Transamerica Fit Lucas do Rio Verde"/>
    <s v="-"/>
    <x v="55"/>
    <s v="-"/>
    <x v="473"/>
    <n v="37.770000000000003"/>
    <n v="0"/>
    <n v="0"/>
    <n v="0"/>
    <n v="0"/>
    <n v="0"/>
    <s v="Reserva importada do sistema Gover. Id: 4561025"/>
    <s v="Autorização do cartão da forma de pagamento não preenchida! (ACC01) Autorização do cartão da forma de recebimento não preenchida! (ACC01)"/>
    <x v="2"/>
    <x v="3"/>
    <s v="Falta de informação Gerencial"/>
    <x v="0"/>
    <s v="Qualidade dos dados"/>
    <s v="KONTIK BUSINESS TRAVEL"/>
    <x v="0"/>
  </r>
  <r>
    <n v="22498431"/>
    <n v="23331960"/>
    <s v="ACC01"/>
    <x v="547"/>
    <d v="2025-07-02T16:25:47"/>
    <x v="1"/>
    <x v="1"/>
    <n v="19006427"/>
    <s v="GOVER"/>
    <s v="Emerson Diego Silva"/>
    <s v="Gover"/>
    <s v="Gover"/>
    <d v="2025-07-01T21:59:00"/>
    <n v="4560377"/>
    <s v="-"/>
    <s v="ON LINE"/>
    <s v="Cartão de crédito"/>
    <s v="Cartão de crédito"/>
    <x v="1"/>
    <s v="N"/>
    <x v="73"/>
    <s v="Isdin Sp"/>
    <s v="-"/>
    <s v="Wyndham Ibirapuera Convention Plaza Hotel"/>
    <s v="-"/>
    <x v="55"/>
    <s v="-"/>
    <x v="474"/>
    <n v="20.100000000000001"/>
    <n v="0"/>
    <n v="0"/>
    <n v="0"/>
    <n v="0"/>
    <n v="0"/>
    <s v="Reserva importada do sistema Gover. Id: 4560377"/>
    <s v="Autorização do cartão da forma de pagamento não preenchida! (ACC01) Autorização do cartão da forma de recebimento não preenchida! (ACC01)"/>
    <x v="2"/>
    <x v="3"/>
    <s v="Falta de informação Gerencial"/>
    <x v="0"/>
    <s v="Qualidade dos dados"/>
    <s v="KONTIK BUSINESS TRAVEL"/>
    <x v="0"/>
  </r>
  <r>
    <n v="21424281"/>
    <n v="22395146"/>
    <s v="ACC01"/>
    <x v="548"/>
    <d v="2025-06-03T12:36:48"/>
    <x v="3"/>
    <x v="3"/>
    <n v="16884323"/>
    <s v="GOVER"/>
    <s v="VINICIOS LAMAS COELHO"/>
    <s v="Gover"/>
    <s v="Gover"/>
    <d v="2025-06-02T14:03:00"/>
    <n v="4471524"/>
    <s v="-"/>
    <s v="ON LINE"/>
    <s v="Invoice"/>
    <s v="Faturado"/>
    <x v="1"/>
    <s v="N"/>
    <x v="43"/>
    <s v="Energisa Amazonas Transmissora"/>
    <s v="-"/>
    <s v="Ramada By Wyndham Manaus Torres Center"/>
    <s v="-"/>
    <x v="36"/>
    <s v="-"/>
    <x v="475"/>
    <n v="18.66"/>
    <n v="0"/>
    <n v="0"/>
    <n v="0"/>
    <n v="0"/>
    <n v="0"/>
    <s v="Reserva importada do sistema Gover. Id: 4471524"/>
    <s v="Erro excluindo PNR: Não é possivel excluir a accounting de código: 23906717. A mesma está ligada ao controle de comissão pós paga &quot;CCPP69084&quot;"/>
    <x v="2"/>
    <x v="16"/>
    <s v="Financeiro Conciliado"/>
    <x v="4"/>
    <s v="Processo Operacional"/>
    <s v="KONTIK BUSINESS TRAVEL"/>
    <x v="0"/>
  </r>
  <r>
    <n v="22483196"/>
    <n v="23318385"/>
    <s v="ACC01"/>
    <x v="549"/>
    <d v="2025-07-04T07:01:01"/>
    <x v="1"/>
    <x v="0"/>
    <s v="5BFILT"/>
    <s v="MANUAL"/>
    <s v="PEREIRA LOPES JUVENILSO"/>
    <s v="Nathalia dos Santos Batista"/>
    <s v="Nathalia dos Santos Batista"/>
    <d v="2025-04-15T07:59:00"/>
    <s v="ALBHWN"/>
    <s v="-"/>
    <s v="OFF LINE"/>
    <s v="Cartão de crédito"/>
    <s v="Cartão de crédito"/>
    <x v="1"/>
    <s v="N"/>
    <x v="9"/>
    <s v="Bdb Ferramentas do Brasil Ltda"/>
    <s v="Cliente FEE no POS"/>
    <s v="Hotel Intercity Berrini"/>
    <s v="-"/>
    <x v="4"/>
    <s v="-"/>
    <x v="476"/>
    <n v="0"/>
    <n v="0"/>
    <n v="0"/>
    <n v="0"/>
    <n v="0"/>
    <n v="0"/>
    <s v="Reserva importada por HubTravel"/>
    <s v="Erro ao processar PNR  | A semi colon character was expected.  Line: 31 &lt;K9_JUSTIFICATIVA&gt;https://portalbenner.k"/>
    <x v="4"/>
    <x v="13"/>
    <s v="Análise Benner"/>
    <x v="2"/>
    <s v="Qualidade dos dados"/>
    <s v="KONTIK BUSINESS TRAVEL"/>
    <x v="6"/>
  </r>
  <r>
    <n v="22450030"/>
    <n v="23291808"/>
    <s v="ACC01"/>
    <x v="550"/>
    <d v="2025-06-24T17:18:02"/>
    <x v="4"/>
    <x v="4"/>
    <s v="5AW4TO"/>
    <s v="MANUAL"/>
    <s v="FABRICIO OLIVEIRA"/>
    <s v="Leticia Pinheiro e Souza"/>
    <s v="Leticia Pinheiro e Souza"/>
    <d v="2025-06-03T22:51:00"/>
    <n v="22534"/>
    <s v="-"/>
    <s v="OFF LINE"/>
    <s v="Invoice"/>
    <s v="Faturado"/>
    <x v="2"/>
    <s v="N"/>
    <x v="21"/>
    <s v="Enaex"/>
    <s v="-"/>
    <s v="Gontijo"/>
    <s v="-"/>
    <x v="18"/>
    <s v="-"/>
    <x v="477"/>
    <n v="0"/>
    <n v="0"/>
    <n v="0"/>
    <n v="0"/>
    <n v="0"/>
    <n v="0"/>
    <s v="Reserva importada do Sistema TMS. OS: 22534"/>
    <s v="Não foi possível encontrar um contrato válido para o fornecedor 73933 (Código fornecedor) "/>
    <x v="4"/>
    <x v="14"/>
    <s v="Análise Cadastro"/>
    <x v="0"/>
    <s v="Qualidade dos dados"/>
    <s v="KONTIK BUSINESS TRAVEL"/>
    <x v="2"/>
  </r>
  <r>
    <n v="22442018"/>
    <n v="23285048"/>
    <s v="ACC01"/>
    <x v="551"/>
    <d v="2025-06-23T11:35:57"/>
    <x v="4"/>
    <x v="4"/>
    <n v="18798285"/>
    <s v="GOVER"/>
    <s v="GRACE CHINEN HIGA"/>
    <s v="Gover"/>
    <s v="Gover"/>
    <d v="2025-06-13T16:03:00"/>
    <n v="4552383"/>
    <s v="-"/>
    <s v="ON LINE"/>
    <s v="Pagamento direto"/>
    <s v="Pagamento direto"/>
    <x v="1"/>
    <s v="N"/>
    <x v="61"/>
    <s v="Rps"/>
    <s v="Cliente FEE no POS"/>
    <s v="Hilton Garden Inn Sao Jose do Rio Preto"/>
    <s v="-"/>
    <x v="50"/>
    <s v="-"/>
    <x v="478"/>
    <n v="11.49"/>
    <n v="0"/>
    <n v="0"/>
    <n v="0"/>
    <n v="0"/>
    <n v="0"/>
    <s v="Reserva importada do sistema Gover. Id: 4552383"/>
    <s v="Este cliente não possui permissão para usar este tipo de pagamento e recebimento para este produto."/>
    <x v="2"/>
    <x v="11"/>
    <s v="Forma PG. e REC."/>
    <x v="0"/>
    <s v="Sistêmico"/>
    <s v="GRUPO KONTIK"/>
    <x v="1"/>
  </r>
  <r>
    <n v="21606777"/>
    <n v="22550601"/>
    <s v="ACC01"/>
    <x v="552"/>
    <d v="2025-06-26T10:46:58"/>
    <x v="2"/>
    <x v="3"/>
    <n v="17216380"/>
    <s v="GOVER"/>
    <s v="Karoline Boaro"/>
    <s v="Gover"/>
    <s v="Gover"/>
    <d v="2025-02-06T18:30:00"/>
    <n v="4487838"/>
    <s v="-"/>
    <s v="ON LINE"/>
    <s v="Pagamento direto"/>
    <s v="Pagamento direto"/>
    <x v="1"/>
    <s v="N"/>
    <x v="61"/>
    <s v="Rps"/>
    <s v="Cliente FEE no POS"/>
    <s v="Otel Laghetto Stilo Higienopolis"/>
    <s v="-"/>
    <x v="50"/>
    <s v="-"/>
    <x v="479"/>
    <n v="53"/>
    <n v="0"/>
    <n v="0"/>
    <n v="0"/>
    <n v="0"/>
    <n v="0"/>
    <s v="Reserva importada do sistema Gover. Id: 4487838"/>
    <s v="Este cliente não possui permissão para usar este tipo de pagamento e recebimento para este produto."/>
    <x v="2"/>
    <x v="11"/>
    <s v="Forma PG. e REC."/>
    <x v="0"/>
    <s v="Sistêmico"/>
    <s v="GRUPO KONTIK"/>
    <x v="1"/>
  </r>
  <r>
    <n v="22428592"/>
    <n v="23275299"/>
    <s v="ACC01"/>
    <x v="553"/>
    <d v="2025-06-20T14:15:56"/>
    <x v="4"/>
    <x v="4"/>
    <s v="5AIDNT"/>
    <s v="TMS"/>
    <s v="NATHALIA SANTOS"/>
    <s v="Tms"/>
    <s v="Tms"/>
    <d v="2025-06-20T14:07:00"/>
    <n v="216590"/>
    <s v="-"/>
    <s v="ON LINE"/>
    <s v="Cartão de crédito"/>
    <s v="Cartão de crédito"/>
    <x v="1"/>
    <s v="N"/>
    <x v="7"/>
    <s v="Kpmg Consultoria"/>
    <s v="-"/>
    <s v="Doubletree By Hilton Porto Alegre"/>
    <s v="-"/>
    <x v="6"/>
    <s v="-"/>
    <x v="480"/>
    <n v="0"/>
    <n v="0"/>
    <n v="0"/>
    <n v="0"/>
    <n v="118.5"/>
    <n v="0"/>
    <s v="Reserva importada do Sistema TMS. OS: 216590"/>
    <s v="Matrícula não preenchida! (ACC01)"/>
    <x v="0"/>
    <x v="7"/>
    <s v="Falta de informação Gerencial"/>
    <x v="0"/>
    <s v="Qualidade dos dados"/>
    <s v="KONTIK BUSINESS TRAVEL"/>
    <x v="2"/>
  </r>
  <r>
    <n v="22492653"/>
    <n v="23327021"/>
    <s v="ACC03"/>
    <x v="57"/>
    <d v="2025-07-02T16:01:23"/>
    <x v="1"/>
    <x v="0"/>
    <s v="CUWSAAT"/>
    <s v="SABRE"/>
    <s v="VENTURINI/ROMAIN MR"/>
    <s v="CT"/>
    <s v="CT"/>
    <d v="2025-06-25T08:43:00"/>
    <s v="CUWSAA"/>
    <s v="-"/>
    <s v="ON LINE"/>
    <s v="Pagamento direto"/>
    <s v="Pagamento direto"/>
    <x v="1"/>
    <s v="N"/>
    <x v="15"/>
    <s v="Basf Sa"/>
    <s v="-"/>
    <s v="Hilton Garden Inn Mannheim"/>
    <s v="-"/>
    <x v="12"/>
    <s v="-"/>
    <x v="481"/>
    <n v="0"/>
    <n v="0"/>
    <n v="0"/>
    <n v="0"/>
    <n v="0"/>
    <n v="0"/>
    <s v="Reserva importada por HubTravel"/>
    <s v="Fornecedor não preenchido! (ACC01)"/>
    <x v="1"/>
    <x v="0"/>
    <s v="Campo Fornecedor"/>
    <x v="0"/>
    <s v="Sistêmico"/>
    <s v="GRUPO KONTIK"/>
    <x v="1"/>
  </r>
  <r>
    <n v="22492653"/>
    <n v="23327022"/>
    <s v="ACC04"/>
    <x v="57"/>
    <d v="2025-07-02T16:01:23"/>
    <x v="1"/>
    <x v="0"/>
    <s v="CUWSAAT"/>
    <s v="SABRE"/>
    <s v="VENTURINI/ROMAIN MR"/>
    <s v="CT"/>
    <s v="CT"/>
    <d v="2025-06-25T08:43:00"/>
    <s v="CUWSAA"/>
    <s v="-"/>
    <s v="ON LINE"/>
    <s v="Pagamento direto"/>
    <s v="Pagamento direto"/>
    <x v="1"/>
    <s v="N"/>
    <x v="15"/>
    <s v="Basf Sa"/>
    <s v="-"/>
    <s v="Hilton Garden Inn Mannheim"/>
    <s v="-"/>
    <x v="12"/>
    <s v="-"/>
    <x v="482"/>
    <n v="0"/>
    <n v="0"/>
    <n v="0"/>
    <n v="0"/>
    <n v="0"/>
    <n v="0"/>
    <s v="Reserva importada por HubTravel"/>
    <s v="Fornecedor não preenchido! (ACC01)"/>
    <x v="1"/>
    <x v="0"/>
    <s v="Campo Fornecedor"/>
    <x v="0"/>
    <s v="Sistêmico"/>
    <s v="GRUPO KONTIK"/>
    <x v="1"/>
  </r>
  <r>
    <n v="22505352"/>
    <n v="23338067"/>
    <s v="ACC01"/>
    <x v="554"/>
    <d v="2025-07-03T16:39:18"/>
    <x v="1"/>
    <x v="1"/>
    <s v="GENOFJT"/>
    <s v="SABRE"/>
    <s v="DE LIMA/FELIPE AUGUSTO MR"/>
    <s v="DANIELE FERNANDES FIRMIANO"/>
    <s v="DANIELE FERNANDES FIRMIANO"/>
    <d v="2025-07-03T13:45:00"/>
    <s v="GENOFJ"/>
    <s v="-"/>
    <s v="ON LINE"/>
    <s v="Invoice"/>
    <s v="Faturado"/>
    <x v="1"/>
    <s v="N"/>
    <x v="10"/>
    <s v="Honeywell"/>
    <s v="Cliente FEE no POS"/>
    <s v="Nacional Inn Curitiba Santa Felicidade"/>
    <s v="-"/>
    <x v="8"/>
    <s v="-"/>
    <x v="483"/>
    <n v="0"/>
    <n v="0"/>
    <n v="0"/>
    <n v="0"/>
    <n v="0"/>
    <n v="0"/>
    <s v="Reserva importada por HubTravel"/>
    <s v="Centro de custo não preenchido! (ACC01)"/>
    <x v="1"/>
    <x v="9"/>
    <s v="Falta de informação Gerencial"/>
    <x v="0"/>
    <s v="Qualidade dos dados"/>
    <s v="KONTIK BUSINESS TRAVEL"/>
    <x v="6"/>
  </r>
  <r>
    <n v="22492033"/>
    <n v="23326417"/>
    <s v="ACC01"/>
    <x v="555"/>
    <d v="2025-07-02T13:05:25"/>
    <x v="1"/>
    <x v="0"/>
    <n v="19001557"/>
    <s v="GOVER"/>
    <s v="Diana Cristina de Oliveira"/>
    <s v="Gover"/>
    <s v="Gover"/>
    <d v="2025-07-01T16:42:00"/>
    <n v="4560097"/>
    <s v="-"/>
    <s v="ON LINE"/>
    <s v="Cartão de crédito"/>
    <s v="Cartão de crédito"/>
    <x v="1"/>
    <s v="N"/>
    <x v="73"/>
    <s v="Isdin Sp"/>
    <s v="-"/>
    <s v="Brisa Hotel"/>
    <s v="-"/>
    <x v="55"/>
    <s v="-"/>
    <x v="484"/>
    <n v="0"/>
    <n v="0"/>
    <n v="0"/>
    <n v="0"/>
    <n v="0"/>
    <n v="0"/>
    <s v="Reserva importada do sistema Gover. Id: 4560097"/>
    <s v="Autorização do cartão da forma de pagamento não preenchida! (ACC01) Autorização do cartão da forma de recebimento não preenchida! (ACC01)"/>
    <x v="2"/>
    <x v="3"/>
    <s v="Falta de informação Gerencial"/>
    <x v="0"/>
    <s v="Qualidade dos dados"/>
    <s v="KONTIK BUSINESS TRAVEL"/>
    <x v="0"/>
  </r>
  <r>
    <n v="22503208"/>
    <n v="23336011"/>
    <s v="ACC01"/>
    <x v="556"/>
    <d v="2025-07-03T10:45:40"/>
    <x v="1"/>
    <x v="1"/>
    <n v="4560969"/>
    <s v="GOVER"/>
    <s v="Edelvan Oliveira Carneiro"/>
    <s v="Marcos de Oliveira Miklos"/>
    <s v="Marcos de Oliveira Miklos"/>
    <d v="2025-07-03T10:38:00"/>
    <n v="4560969"/>
    <s v="-"/>
    <s v="OFF LINE"/>
    <s v="Cartão de crédito"/>
    <s v="Cartão de crédito"/>
    <x v="1"/>
    <s v="N"/>
    <x v="49"/>
    <s v="Intercement Nacoes Unidas"/>
    <s v="-"/>
    <s v="Serra Plaza Premium"/>
    <s v="-"/>
    <x v="42"/>
    <s v="-"/>
    <x v="485"/>
    <n v="0"/>
    <n v="0"/>
    <n v="0"/>
    <n v="0"/>
    <n v="0"/>
    <n v="0"/>
    <s v="Reserva importada do sistema Gover. Id: 4560969"/>
    <s v="A name contained an invalid character.  Line: 59 &lt;serraplazapremium@gmail.com&gt;"/>
    <x v="2"/>
    <x v="13"/>
    <s v="Análise Benner"/>
    <x v="2"/>
    <s v="Qualidade dos dados"/>
    <s v="KONTIK BUSINESS TRAVEL"/>
    <x v="2"/>
  </r>
  <r>
    <n v="22483897"/>
    <n v="23319095"/>
    <s v="ACC01"/>
    <x v="557"/>
    <d v="2025-06-30T18:10:49"/>
    <x v="0"/>
    <x v="0"/>
    <s v="H4559373-1"/>
    <s v="GOVER"/>
    <s v="N/I"/>
    <s v="Ingrid Vianna Vargas de Oliveira"/>
    <s v="Ingrid Vianna Vargas de Oliveira"/>
    <d v="2025-06-23T16:58:00"/>
    <n v="4559373"/>
    <s v="-"/>
    <s v="OFF LINE"/>
    <s v="Cartão de crédito"/>
    <s v="Cartão de crédito"/>
    <x v="1"/>
    <s v="N"/>
    <x v="32"/>
    <s v="Souza Cruz"/>
    <s v="-"/>
    <s v="Hotel Cangucu"/>
    <s v="-"/>
    <x v="27"/>
    <s v="-"/>
    <x v="486"/>
    <n v="0"/>
    <n v="0"/>
    <n v="0"/>
    <n v="0"/>
    <n v="0"/>
    <n v="0"/>
    <s v="Reserva importada do sistema Gover. Id: 4559373"/>
    <s v="Centro de custo não preenchido! (ACC01)"/>
    <x v="2"/>
    <x v="9"/>
    <s v="Falta de informação Gerencial"/>
    <x v="0"/>
    <s v="Qualidade dos dados"/>
    <s v="KONTIK BUSINESS TRAVEL"/>
    <x v="6"/>
  </r>
  <r>
    <n v="22483991"/>
    <n v="23319211"/>
    <s v="ACC01"/>
    <x v="558"/>
    <d v="2025-06-30T18:10:49"/>
    <x v="0"/>
    <x v="0"/>
    <s v="H4559386-1"/>
    <s v="GOVER"/>
    <s v="N/I"/>
    <s v="Ingrid Vianna Vargas de Oliveira"/>
    <s v="Ingrid Vianna Vargas de Oliveira"/>
    <d v="2025-06-30T17:09:00"/>
    <n v="4559386"/>
    <s v="-"/>
    <s v="OFF LINE"/>
    <s v="Cartão de crédito"/>
    <s v="Cartão de crédito"/>
    <x v="1"/>
    <s v="N"/>
    <x v="32"/>
    <s v="Souza Cruz"/>
    <s v="-"/>
    <s v="Hotel Cangucu"/>
    <s v="-"/>
    <x v="27"/>
    <s v="-"/>
    <x v="486"/>
    <n v="0"/>
    <n v="0"/>
    <n v="0"/>
    <n v="0"/>
    <n v="0"/>
    <n v="0"/>
    <s v="Reserva importada do sistema Gover. Id: 4559386"/>
    <s v="Centro de custo não preenchido! (ACC01)"/>
    <x v="2"/>
    <x v="9"/>
    <s v="Falta de informação Gerencial"/>
    <x v="0"/>
    <s v="Qualidade dos dados"/>
    <s v="KONTIK BUSINESS TRAVEL"/>
    <x v="6"/>
  </r>
  <r>
    <n v="22466072"/>
    <n v="23304929"/>
    <s v="ACC01"/>
    <x v="559"/>
    <d v="2025-06-27T15:36:59"/>
    <x v="2"/>
    <x v="2"/>
    <s v="5BNHXS"/>
    <s v="MANUAL"/>
    <s v="SANTOS COIMBRA/DANIEL"/>
    <s v="WT"/>
    <s v="WT"/>
    <d v="2024-11-13T13:33:00"/>
    <s v="HXAUKU"/>
    <s v="-"/>
    <s v="OFF LINE"/>
    <s v="Pagamento direto"/>
    <s v="Pagamento direto"/>
    <x v="1"/>
    <s v="N"/>
    <x v="82"/>
    <s v="Eletronorte"/>
    <s v="-"/>
    <s v="Golden Park Recife By Nacional Inn"/>
    <s v="-"/>
    <x v="65"/>
    <s v="-"/>
    <x v="487"/>
    <n v="55.35"/>
    <n v="0"/>
    <n v="0"/>
    <n v="0"/>
    <n v="0"/>
    <n v="0"/>
    <s v="Reserva importada por HubTravel"/>
    <s v="Não foi possível encontrar um contrato válido para o fornecedor 662408 (Código fornecedor) "/>
    <x v="4"/>
    <x v="14"/>
    <s v="Análise Cadastro"/>
    <x v="0"/>
    <s v="Qualidade dos dados"/>
    <s v="KONTIK BUSINESS TRAVEL"/>
    <x v="2"/>
  </r>
  <r>
    <n v="22466110"/>
    <n v="23304966"/>
    <s v="ACC01"/>
    <x v="560"/>
    <d v="2025-06-27T15:43:39"/>
    <x v="2"/>
    <x v="2"/>
    <s v="5BS8S2"/>
    <s v="MANUAL"/>
    <s v="OLIVEIRA LEITE/ELTON"/>
    <s v="WT"/>
    <s v="WT"/>
    <d v="2024-11-19T06:27:00"/>
    <s v="YLLXMW"/>
    <s v="-"/>
    <s v="OFF LINE"/>
    <s v="Pagamento direto"/>
    <s v="Pagamento direto"/>
    <x v="1"/>
    <s v="N"/>
    <x v="82"/>
    <s v="Eletronorte"/>
    <s v="-"/>
    <s v="Golden Park Recife By Nacional Inn"/>
    <s v="-"/>
    <x v="65"/>
    <s v="-"/>
    <x v="487"/>
    <n v="55.35"/>
    <n v="0"/>
    <n v="0"/>
    <n v="0"/>
    <n v="0"/>
    <n v="0"/>
    <s v="Reserva importada por HubTravel"/>
    <s v="Não foi possível encontrar um contrato válido para o fornecedor 662408 (Código fornecedor) "/>
    <x v="4"/>
    <x v="14"/>
    <s v="Análise Cadastro"/>
    <x v="0"/>
    <s v="Qualidade dos dados"/>
    <s v="KONTIK BUSINESS TRAVEL"/>
    <x v="2"/>
  </r>
  <r>
    <m/>
    <m/>
    <m/>
    <x v="561"/>
    <m/>
    <x v="7"/>
    <x v="7"/>
    <m/>
    <m/>
    <m/>
    <m/>
    <m/>
    <m/>
    <m/>
    <m/>
    <m/>
    <m/>
    <m/>
    <x v="4"/>
    <m/>
    <x v="83"/>
    <m/>
    <m/>
    <m/>
    <m/>
    <x v="66"/>
    <m/>
    <x v="488"/>
    <m/>
    <m/>
    <m/>
    <m/>
    <m/>
    <m/>
    <m/>
    <m/>
    <x v="7"/>
    <x v="19"/>
    <m/>
    <x v="5"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B000000}" name="Tabela dinâmica4" cacheId="15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93:I178" firstHeaderRow="1" firstDataRow="2" firstDataCol="1"/>
  <pivotFields count="45">
    <pivotField showAll="0"/>
    <pivotField showAll="0"/>
    <pivotField showAll="0"/>
    <pivotField showAll="0">
      <items count="8001">
        <item x="561"/>
        <item m="1" x="7776"/>
        <item m="1" x="3204"/>
        <item m="1" x="7377"/>
        <item m="1" x="4856"/>
        <item m="1" x="7507"/>
        <item m="1" x="7155"/>
        <item m="1" x="7176"/>
        <item m="1" x="7299"/>
        <item m="1" x="6169"/>
        <item m="1" x="7088"/>
        <item m="1" x="7089"/>
        <item m="1" x="7090"/>
        <item m="1" x="7091"/>
        <item m="1" x="7092"/>
        <item m="1" x="7093"/>
        <item m="1" x="7094"/>
        <item m="1" x="7095"/>
        <item m="1" x="7096"/>
        <item m="1" x="7097"/>
        <item m="1" x="7098"/>
        <item m="1" x="7099"/>
        <item m="1" x="7100"/>
        <item m="1" x="7101"/>
        <item m="1" x="7102"/>
        <item m="1" x="7103"/>
        <item m="1" x="7104"/>
        <item m="1" x="7105"/>
        <item m="1" x="7106"/>
        <item m="1" x="1045"/>
        <item m="1" x="7083"/>
        <item m="1" x="7085"/>
        <item m="1" x="7111"/>
        <item m="1" x="7112"/>
        <item m="1" x="7081"/>
        <item m="1" x="7238"/>
        <item m="1" x="7233"/>
        <item m="1" x="7253"/>
        <item m="1" x="7392"/>
        <item m="1" x="7390"/>
        <item m="1" x="7234"/>
        <item m="1" x="7378"/>
        <item m="1" x="7087"/>
        <item m="1" x="7232"/>
        <item m="1" x="7174"/>
        <item m="1" x="7440"/>
        <item m="1" x="7235"/>
        <item m="1" x="6915"/>
        <item m="1" x="6167"/>
        <item m="1" x="7858"/>
        <item m="1" x="7419"/>
        <item m="1" x="7295"/>
        <item m="1" x="7084"/>
        <item m="1" x="7791"/>
        <item m="1" x="7422"/>
        <item m="1" x="7394"/>
        <item m="1" x="7395"/>
        <item m="1" x="7202"/>
        <item m="1" x="7109"/>
        <item m="1" x="4225"/>
        <item m="1" x="7236"/>
        <item m="1" x="7237"/>
        <item m="1" x="7260"/>
        <item m="1" x="7150"/>
        <item m="1" x="7151"/>
        <item m="1" x="6166"/>
        <item m="1" x="7341"/>
        <item m="1" x="7391"/>
        <item m="1" x="7149"/>
        <item m="1" x="6164"/>
        <item m="1" x="7175"/>
        <item m="1" x="7281"/>
        <item m="1" x="7166"/>
        <item m="1" x="3193"/>
        <item m="1" x="7551"/>
        <item m="1" x="7071"/>
        <item m="1" x="1171"/>
        <item m="1" x="1156"/>
        <item m="1" x="7143"/>
        <item m="1" x="6163"/>
        <item m="1" x="7164"/>
        <item m="1" x="7205"/>
        <item m="1" x="7206"/>
        <item m="1" x="7261"/>
        <item m="1" x="7264"/>
        <item m="1" x="7270"/>
        <item m="1" x="7860"/>
        <item m="1" x="7282"/>
        <item m="1" x="7283"/>
        <item m="1" x="7681"/>
        <item m="1" x="7309"/>
        <item m="1" x="7315"/>
        <item x="332"/>
        <item m="1" x="7327"/>
        <item m="1" x="7340"/>
        <item m="1" x="7389"/>
        <item m="1" x="7448"/>
        <item m="1" x="7128"/>
        <item m="1" x="6919"/>
        <item m="1" x="7817"/>
        <item m="1" x="7988"/>
        <item m="1" x="6941"/>
        <item m="1" x="6161"/>
        <item m="1" x="6560"/>
        <item m="1" x="7278"/>
        <item m="1" x="6559"/>
        <item m="1" x="6558"/>
        <item m="1" x="6158"/>
        <item m="1" x="6170"/>
        <item m="1" x="6557"/>
        <item m="1" x="6556"/>
        <item m="1" x="6739"/>
        <item m="1" x="6157"/>
        <item m="1" x="6156"/>
        <item m="1" x="6154"/>
        <item m="1" x="6173"/>
        <item m="1" x="6738"/>
        <item m="1" x="7009"/>
        <item m="1" x="7927"/>
        <item m="1" x="7449"/>
        <item m="1" x="6172"/>
        <item m="1" x="6171"/>
        <item m="1" x="6155"/>
        <item m="1" x="6153"/>
        <item m="1" x="6159"/>
        <item m="1" x="7459"/>
        <item m="1" x="7460"/>
        <item m="1" x="7779"/>
        <item m="1" x="7621"/>
        <item m="1" x="6174"/>
        <item m="1" x="1047"/>
        <item m="1" x="7509"/>
        <item m="1" x="7120"/>
        <item m="1" x="7801"/>
        <item m="1" x="7519"/>
        <item m="1" x="7520"/>
        <item m="1" x="7526"/>
        <item m="1" x="7203"/>
        <item m="1" x="6555"/>
        <item m="1" x="6939"/>
        <item m="1" x="7213"/>
        <item m="1" x="7272"/>
        <item m="1" x="7273"/>
        <item m="1" x="6561"/>
        <item m="1" x="6740"/>
        <item m="1" x="6175"/>
        <item m="1" x="5848"/>
        <item m="1" x="7617"/>
        <item m="1" x="7396"/>
        <item m="1" x="7413"/>
        <item m="1" x="7929"/>
        <item m="1" x="7457"/>
        <item m="1" x="7462"/>
        <item m="1" x="7463"/>
        <item m="1" x="7492"/>
        <item m="1" x="7493"/>
        <item m="1" x="7494"/>
        <item m="1" x="6916"/>
        <item m="1" x="7123"/>
        <item m="1" x="7152"/>
        <item m="1" x="7198"/>
        <item m="1" x="6182"/>
        <item m="1" x="7263"/>
        <item m="1" x="7268"/>
        <item m="1" x="7275"/>
        <item m="1" x="6450"/>
        <item m="1" x="6743"/>
        <item m="1" x="6177"/>
        <item m="1" x="6184"/>
        <item m="1" x="6176"/>
        <item m="1" x="6162"/>
        <item m="1" x="6183"/>
        <item m="1" x="6737"/>
        <item m="1" x="7331"/>
        <item m="1" x="7337"/>
        <item m="1" x="6756"/>
        <item m="1" x="6757"/>
        <item m="1" x="5909"/>
        <item m="1" x="7050"/>
        <item m="1" x="6452"/>
        <item m="1" x="6566"/>
        <item m="1" x="6567"/>
        <item m="1" x="6565"/>
        <item m="1" x="7505"/>
        <item m="1" x="7800"/>
        <item m="1" x="6752"/>
        <item m="1" x="6753"/>
        <item m="1" x="6194"/>
        <item m="1" x="5144"/>
        <item m="1" x="7178"/>
        <item m="1" x="7190"/>
        <item m="1" x="7191"/>
        <item m="1" x="5813"/>
        <item m="1" x="6191"/>
        <item m="1" x="6754"/>
        <item m="1" x="6742"/>
        <item m="1" x="7212"/>
        <item m="1" x="7230"/>
        <item m="1" x="7274"/>
        <item m="1" x="7877"/>
        <item m="1" x="7878"/>
        <item m="1" x="6741"/>
        <item m="1" x="6190"/>
        <item m="1" x="6192"/>
        <item m="1" x="6189"/>
        <item m="1" x="7885"/>
        <item m="1" x="5130"/>
        <item m="1" x="7892"/>
        <item m="1" x="5911"/>
        <item m="1" x="7421"/>
        <item m="1" x="7432"/>
        <item m="1" x="7777"/>
        <item m="1" x="7794"/>
        <item m="1" x="7960"/>
        <item m="1" x="7121"/>
        <item m="1" x="7626"/>
        <item m="1" x="5533"/>
        <item m="1" x="5617"/>
        <item m="1" x="7528"/>
        <item m="1" x="7529"/>
        <item m="1" x="7171"/>
        <item m="1" x="6755"/>
        <item m="1" x="3636"/>
        <item m="1" x="7310"/>
        <item m="1" x="6195"/>
        <item m="1" x="6198"/>
        <item m="1" x="6197"/>
        <item m="1" x="7412"/>
        <item m="1" x="7437"/>
        <item m="1" x="7928"/>
        <item m="1" x="6568"/>
        <item m="1" x="5105"/>
        <item m="1" x="1216"/>
        <item m="1" x="1225"/>
        <item m="1" x="1218"/>
        <item m="1" x="1219"/>
        <item m="1" x="1223"/>
        <item m="1" x="7736"/>
        <item m="1" x="7072"/>
        <item m="1" x="7074"/>
        <item m="1" x="7078"/>
        <item m="1" x="7116"/>
        <item m="1" x="7117"/>
        <item m="1" x="5101"/>
        <item m="1" x="5102"/>
        <item m="1" x="5109"/>
        <item m="1" x="5113"/>
        <item m="1" x="7113"/>
        <item m="1" x="5098"/>
        <item m="1" x="7952"/>
        <item m="1" x="7951"/>
        <item m="1" x="7792"/>
        <item m="1" x="7793"/>
        <item m="1" x="5120"/>
        <item m="1" x="5093"/>
        <item m="1" x="5094"/>
        <item m="1" x="7108"/>
        <item m="1" x="4491"/>
        <item m="1" x="5095"/>
        <item m="1" x="5127"/>
        <item m="1" x="5137"/>
        <item m="1" x="7107"/>
        <item m="1" x="5112"/>
        <item m="1" x="5111"/>
        <item m="1" x="5090"/>
        <item m="1" x="5089"/>
        <item m="1" x="5084"/>
        <item m="1" x="5116"/>
        <item m="1" x="5114"/>
        <item m="1" x="5115"/>
        <item m="1" x="5117"/>
        <item m="1" x="5091"/>
        <item m="1" x="5088"/>
        <item m="1" x="5092"/>
        <item m="1" x="5118"/>
        <item m="1" x="5119"/>
        <item m="1" x="5108"/>
        <item m="1" x="5107"/>
        <item m="1" x="5097"/>
        <item m="1" x="5106"/>
        <item m="1" x="5110"/>
        <item m="1" x="1048"/>
        <item m="1" x="5086"/>
        <item m="1" x="7086"/>
        <item m="1" x="4489"/>
        <item m="1" x="5103"/>
        <item m="1" x="7110"/>
        <item m="1" x="5104"/>
        <item m="1" x="5099"/>
        <item m="1" x="5085"/>
        <item m="1" x="5087"/>
        <item m="1" x="4488"/>
        <item m="1" x="5100"/>
        <item m="1" x="5096"/>
        <item m="1" x="5128"/>
        <item m="1" x="7796"/>
        <item m="1" x="7812"/>
        <item m="1" x="7142"/>
        <item m="1" x="6761"/>
        <item m="1" x="6206"/>
        <item m="1" x="7161"/>
        <item m="1" x="7962"/>
        <item m="1" x="7527"/>
        <item m="1" x="7172"/>
        <item m="1" x="5140"/>
        <item x="394"/>
        <item m="1" x="7637"/>
        <item m="1" x="7831"/>
        <item m="1" x="6451"/>
        <item m="1" x="7199"/>
        <item m="1" x="6564"/>
        <item m="1" x="6569"/>
        <item m="1" x="6562"/>
        <item m="1" x="7200"/>
        <item m="1" x="6207"/>
        <item m="1" x="7201"/>
        <item m="1" x="6204"/>
        <item m="1" x="7651"/>
        <item m="1" x="6202"/>
        <item m="1" x="7218"/>
        <item m="1" x="7216"/>
        <item m="1" x="7217"/>
        <item m="1" x="7223"/>
        <item m="1" x="7221"/>
        <item m="1" x="7239"/>
        <item m="1" x="7240"/>
        <item m="1" x="7241"/>
        <item m="1" x="7231"/>
        <item m="1" x="6952"/>
        <item m="1" x="6570"/>
        <item m="1" x="7277"/>
        <item m="1" x="7859"/>
        <item m="1" x="5828"/>
        <item m="1" x="7288"/>
        <item m="1" x="7289"/>
        <item m="1" x="7290"/>
        <item m="1" x="7286"/>
        <item m="1" x="7287"/>
        <item m="1" x="7291"/>
        <item m="1" x="5923"/>
        <item m="1" x="7511"/>
        <item m="1" x="7539"/>
        <item m="1" x="7540"/>
        <item m="1" x="7876"/>
        <item m="1" x="1682"/>
        <item m="1" x="6744"/>
        <item m="1" x="6748"/>
        <item m="1" x="6763"/>
        <item m="1" x="6771"/>
        <item m="1" x="6758"/>
        <item m="1" x="6759"/>
        <item m="1" x="6762"/>
        <item m="1" x="6214"/>
        <item m="1" x="6572"/>
        <item m="1" x="7578"/>
        <item m="1" x="6749"/>
        <item m="1" x="6745"/>
        <item m="1" x="6746"/>
        <item m="1" x="6760"/>
        <item m="1" x="6210"/>
        <item m="1" x="6211"/>
        <item m="1" x="5770"/>
        <item m="1" x="7541"/>
        <item m="1" x="6563"/>
        <item m="1" x="7338"/>
        <item m="1" x="6178"/>
        <item m="1" x="7370"/>
        <item m="1" x="6212"/>
        <item m="1" x="6765"/>
        <item m="1" x="6181"/>
        <item m="1" x="6179"/>
        <item m="1" x="6180"/>
        <item m="1" x="6747"/>
        <item m="1" x="6750"/>
        <item m="1" x="6205"/>
        <item m="1" x="6751"/>
        <item m="1" x="7383"/>
        <item m="1" x="7393"/>
        <item m="1" x="7404"/>
        <item m="1" x="7405"/>
        <item m="1" x="6453"/>
        <item m="1" x="7409"/>
        <item m="1" x="7410"/>
        <item m="1" x="7917"/>
        <item m="1" x="6571"/>
        <item m="1" x="7417"/>
        <item m="1" x="5914"/>
        <item m="1" x="7923"/>
        <item m="1" x="7431"/>
        <item m="1" x="7433"/>
        <item m="1" x="7439"/>
        <item m="1" x="6454"/>
        <item m="1" x="7770"/>
        <item m="1" x="7771"/>
        <item m="1" x="7772"/>
        <item m="1" x="7615"/>
        <item m="1" x="7464"/>
        <item m="1" x="6185"/>
        <item m="1" x="6186"/>
        <item m="1" x="6209"/>
        <item m="1" x="6187"/>
        <item m="1" x="6188"/>
        <item m="1" x="6208"/>
        <item m="1" x="7475"/>
        <item m="1" x="7471"/>
        <item m="1" x="7478"/>
        <item m="1" x="7486"/>
        <item m="1" x="7488"/>
        <item m="1" x="7489"/>
        <item m="1" x="7490"/>
        <item m="1" x="7618"/>
        <item m="1" x="7082"/>
        <item m="1" x="7798"/>
        <item m="1" x="6913"/>
        <item m="1" x="7177"/>
        <item m="1" x="7184"/>
        <item m="1" x="6215"/>
        <item m="1" x="7650"/>
        <item m="1" x="7207"/>
        <item m="1" x="6940"/>
        <item m="1" x="7224"/>
        <item m="1" x="7271"/>
        <item m="1" x="7279"/>
        <item m="1" x="7292"/>
        <item m="1" x="7670"/>
        <item m="1" x="7669"/>
        <item m="1" x="7870"/>
        <item m="1" x="7311"/>
        <item m="1" x="6766"/>
        <item m="1" x="6193"/>
        <item m="1" x="7567"/>
        <item m="1" x="7365"/>
        <item m="1" x="7367"/>
        <item m="1" x="7369"/>
        <item m="1" x="7368"/>
        <item m="1" x="7360"/>
        <item m="1" x="7361"/>
        <item m="1" x="7362"/>
        <item m="1" x="7363"/>
        <item m="1" x="7364"/>
        <item m="1" x="7366"/>
        <item m="1" x="6772"/>
        <item m="1" x="7724"/>
        <item m="1" x="7725"/>
        <item m="1" x="7379"/>
        <item m="1" x="7381"/>
        <item m="1" x="7735"/>
        <item m="1" x="7738"/>
        <item m="1" x="5864"/>
        <item m="1" x="7742"/>
        <item m="1" x="7908"/>
        <item m="1" x="6078"/>
        <item m="1" x="7411"/>
        <item m="1" x="7415"/>
        <item m="1" x="7760"/>
        <item m="1" x="7418"/>
        <item m="1" x="7773"/>
        <item m="1" x="7483"/>
        <item m="1" x="7484"/>
        <item m="1" x="7485"/>
        <item m="1" x="7778"/>
        <item m="1" x="7073"/>
        <item m="1" x="7949"/>
        <item m="1" x="7499"/>
        <item m="1" x="7500"/>
        <item m="1" x="7501"/>
        <item m="1" x="7140"/>
        <item m="1" x="7797"/>
        <item m="1" x="7133"/>
        <item m="1" x="6917"/>
        <item m="1" x="6201"/>
        <item m="1" x="7136"/>
        <item m="1" x="7799"/>
        <item m="1" x="7959"/>
        <item m="1" x="7137"/>
        <item m="1" x="4268"/>
        <item m="1" x="7138"/>
        <item m="1" x="7134"/>
        <item m="1" x="7135"/>
        <item m="1" x="7139"/>
        <item m="1" x="7131"/>
        <item m="1" x="7132"/>
        <item m="1" x="7813"/>
        <item m="1" x="7122"/>
        <item m="1" x="7806"/>
        <item m="1" x="7805"/>
        <item m="1" x="7818"/>
        <item m="1" x="6911"/>
        <item m="1" x="7815"/>
        <item m="1" x="7816"/>
        <item m="1" x="7153"/>
        <item m="1" x="7154"/>
        <item m="1" x="7156"/>
        <item m="1" x="7523"/>
        <item m="1" x="7524"/>
        <item m="1" x="7522"/>
        <item m="1" x="7630"/>
        <item m="1" x="7963"/>
        <item m="1" x="7531"/>
        <item m="1" x="7530"/>
        <item m="1" x="7170"/>
        <item m="1" x="7966"/>
        <item m="1" x="7183"/>
        <item m="1" x="7967"/>
        <item m="1" x="7638"/>
        <item m="1" x="7535"/>
        <item m="1" x="7189"/>
        <item m="1" x="7975"/>
        <item m="1" x="7973"/>
        <item m="1" x="7974"/>
        <item m="1" x="7976"/>
        <item m="1" x="7972"/>
        <item m="1" x="7970"/>
        <item m="1" x="7971"/>
        <item m="1" x="7546"/>
        <item m="1" x="6228"/>
        <item m="1" x="7982"/>
        <item m="1" x="6942"/>
        <item m="1" x="7983"/>
        <item m="1" x="7984"/>
        <item m="1" x="7985"/>
        <item m="1" x="7981"/>
        <item m="1" x="7978"/>
        <item m="1" x="7979"/>
        <item m="1" x="7980"/>
        <item m="1" x="7833"/>
        <item m="1" x="7214"/>
        <item m="1" x="7989"/>
        <item m="1" x="7990"/>
        <item m="1" x="7996"/>
        <item m="1" x="7995"/>
        <item m="1" x="7998"/>
        <item m="1" x="7548"/>
        <item m="1" x="7999"/>
        <item m="1" x="7552"/>
        <item m="1" x="7861"/>
        <item m="1" x="6959"/>
        <item m="1" x="6770"/>
        <item m="1" x="6203"/>
        <item m="1" x="6767"/>
        <item m="1" x="7697"/>
        <item m="1" x="7696"/>
        <item m="1" x="6220"/>
        <item m="1" x="6764"/>
        <item m="1" x="7588"/>
        <item m="1" x="6196"/>
        <item m="1" x="6216"/>
        <item m="1" x="7356"/>
        <item m="1" x="6217"/>
        <item m="1" x="7357"/>
        <item m="1" x="7891"/>
        <item m="1" x="7889"/>
        <item m="1" x="7894"/>
        <item m="1" x="7890"/>
        <item m="1" x="7568"/>
        <item m="1" x="4541"/>
        <item m="1" x="7727"/>
        <item m="1" x="7602"/>
        <item m="1" x="7382"/>
        <item m="1" x="7737"/>
        <item m="1" x="5865"/>
        <item m="1" x="7744"/>
        <item m="1" x="7911"/>
        <item m="1" x="5728"/>
        <item m="1" x="5729"/>
        <item m="1" x="5732"/>
        <item m="1" x="5731"/>
        <item m="1" x="5730"/>
        <item m="1" x="7758"/>
        <item m="1" x="7424"/>
        <item m="1" x="7425"/>
        <item m="1" x="7763"/>
        <item m="1" x="6128"/>
        <item m="1" x="6130"/>
        <item m="1" x="7428"/>
        <item m="1" x="7430"/>
        <item m="1" x="7429"/>
        <item m="1" x="7426"/>
        <item m="1" x="7436"/>
        <item m="1" x="7435"/>
        <item m="1" x="7441"/>
        <item m="1" x="6573"/>
        <item m="1" x="7932"/>
        <item m="1" x="7930"/>
        <item m="1" x="7933"/>
        <item m="1" x="7934"/>
        <item m="1" x="7931"/>
        <item m="1" x="7614"/>
        <item m="1" x="7938"/>
        <item m="1" x="6218"/>
        <item m="1" x="6219"/>
        <item m="1" x="6199"/>
        <item m="1" x="6200"/>
        <item m="1" x="6222"/>
        <item m="1" x="6221"/>
        <item m="1" x="6225"/>
        <item m="1" x="6226"/>
        <item m="1" x="6227"/>
        <item m="1" x="7469"/>
        <item m="1" x="5803"/>
        <item m="1" x="7487"/>
        <item m="1" x="7945"/>
        <item m="1" x="7946"/>
        <item m="1" x="7947"/>
        <item m="1" x="7948"/>
        <item m="1" x="7950"/>
        <item m="1" x="7502"/>
        <item m="1" x="7118"/>
        <item m="1" x="7953"/>
        <item m="1" x="7810"/>
        <item m="1" x="7954"/>
        <item m="1" x="7809"/>
        <item m="1" x="7808"/>
        <item m="1" x="7955"/>
        <item m="1" x="7125"/>
        <item m="1" x="7956"/>
        <item m="1" x="7126"/>
        <item m="1" x="7957"/>
        <item m="1" x="7814"/>
        <item m="1" x="7811"/>
        <item m="1" x="6575"/>
        <item m="1" x="7958"/>
        <item m="1" x="6460"/>
        <item m="1" x="7148"/>
        <item m="1" x="7521"/>
        <item m="1" x="7513"/>
        <item m="1" x="7961"/>
        <item m="1" x="7964"/>
        <item m="1" x="7965"/>
        <item m="1" x="7968"/>
        <item m="1" x="7969"/>
        <item m="1" x="6457"/>
        <item m="1" x="6468"/>
        <item m="1" x="7977"/>
        <item m="1" x="7648"/>
        <item m="1" x="6768"/>
        <item m="1" x="7653"/>
        <item m="1" x="7654"/>
        <item m="1" x="7986"/>
        <item m="1" x="7655"/>
        <item m="1" x="7987"/>
        <item m="1" x="7698"/>
        <item m="1" x="7991"/>
        <item m="1" x="7992"/>
        <item m="1" x="7993"/>
        <item m="1" x="7994"/>
        <item m="1" x="7997"/>
        <item m="1" x="7258"/>
        <item m="1" x="6775"/>
        <item m="1" x="7256"/>
        <item m="1" x="7257"/>
        <item m="1" x="7255"/>
        <item m="1" x="6458"/>
        <item m="1" x="7549"/>
        <item m="1" x="7869"/>
        <item m="1" x="7682"/>
        <item m="1" x="7699"/>
        <item m="1" x="7700"/>
        <item m="1" x="7701"/>
        <item m="1" x="7702"/>
        <item m="1" x="7691"/>
        <item m="1" x="7692"/>
        <item m="1" x="6235"/>
        <item m="1" x="6769"/>
        <item m="1" x="6229"/>
        <item m="1" x="6230"/>
        <item m="1" x="5285"/>
        <item m="1" x="6237"/>
        <item m="1" x="7359"/>
        <item m="1" x="7354"/>
        <item m="1" x="7358"/>
        <item m="1" x="7355"/>
        <item m="1" x="7888"/>
        <item m="1" x="7570"/>
        <item m="1" x="7893"/>
        <item m="1" x="7376"/>
        <item m="1" x="7728"/>
        <item m="1" x="7730"/>
        <item m="1" x="6213"/>
        <item m="1" x="7746"/>
        <item m="1" x="7747"/>
        <item m="1" x="7748"/>
        <item m="1" x="7408"/>
        <item m="1" x="5873"/>
        <item m="1" x="5872"/>
        <item m="1" x="7912"/>
        <item m="1" x="7913"/>
        <item m="1" x="7755"/>
        <item m="1" x="7753"/>
        <item m="1" x="7754"/>
        <item m="1" x="7750"/>
        <item m="1" x="7751"/>
        <item m="1" x="7752"/>
        <item m="1" x="7403"/>
        <item m="1" x="6110"/>
        <item m="1" x="6576"/>
        <item m="1" x="6574"/>
        <item m="1" x="7918"/>
        <item m="1" x="5777"/>
        <item m="1" x="7550"/>
        <item m="1" x="7767"/>
        <item m="1" x="7442"/>
        <item m="1" x="7443"/>
        <item m="1" x="6455"/>
        <item m="1" x="6459"/>
        <item m="1" x="7456"/>
        <item m="1" x="7455"/>
        <item m="1" x="7461"/>
        <item m="1" x="7480"/>
        <item m="1" x="7479"/>
        <item m="1" x="7780"/>
        <item m="1" x="7781"/>
        <item m="1" x="7782"/>
        <item m="1" x="7783"/>
        <item m="1" x="7784"/>
        <item m="1" x="7785"/>
        <item m="1" x="7786"/>
        <item m="1" x="7787"/>
        <item m="1" x="7620"/>
        <item m="1" x="7788"/>
        <item m="1" x="7789"/>
        <item m="1" x="7790"/>
        <item m="1" x="7080"/>
        <item m="1" x="7115"/>
        <item m="1" x="7795"/>
        <item m="1" x="7127"/>
        <item m="1" x="7802"/>
        <item m="1" x="7803"/>
        <item m="1" x="7804"/>
        <item m="1" x="7807"/>
        <item m="1" x="7146"/>
        <item m="1" x="7147"/>
        <item m="1" x="6577"/>
        <item m="1" x="7625"/>
        <item m="1" x="7819"/>
        <item m="1" x="7820"/>
        <item m="1" x="7165"/>
        <item m="1" x="7821"/>
        <item m="1" x="7822"/>
        <item m="1" x="7823"/>
        <item m="1" x="7824"/>
        <item m="1" x="7825"/>
        <item m="1" x="7826"/>
        <item m="1" x="7827"/>
        <item m="1" x="7182"/>
        <item m="1" x="7828"/>
        <item m="1" x="7829"/>
        <item m="1" x="7830"/>
        <item m="1" x="7187"/>
        <item m="1" x="7533"/>
        <item m="1" x="7534"/>
        <item m="1" x="7644"/>
        <item m="1" x="7646"/>
        <item m="1" x="7544"/>
        <item m="1" x="7832"/>
        <item m="1" x="7834"/>
        <item m="1" x="7835"/>
        <item m="1" x="7836"/>
        <item m="1" x="6776"/>
        <item m="1" x="6777"/>
        <item m="1" x="7837"/>
        <item m="1" x="7838"/>
        <item m="1" x="7839"/>
        <item m="1" x="7840"/>
        <item m="1" x="7841"/>
        <item m="1" x="7842"/>
        <item m="1" x="7843"/>
        <item m="1" x="7844"/>
        <item m="1" x="7845"/>
        <item m="1" x="7846"/>
        <item m="1" x="6018"/>
        <item m="1" x="7847"/>
        <item m="1" x="7848"/>
        <item m="1" x="7849"/>
        <item m="1" x="7850"/>
        <item m="1" x="7664"/>
        <item m="1" x="7251"/>
        <item m="1" x="7250"/>
        <item m="1" x="6774"/>
        <item m="1" x="5685"/>
        <item m="1" x="5684"/>
        <item m="1" x="5691"/>
        <item m="1" x="5690"/>
        <item m="1" x="5689"/>
        <item m="1" x="5688"/>
        <item m="1" x="5687"/>
        <item m="1" x="5686"/>
        <item m="1" x="4730"/>
        <item m="1" x="7851"/>
        <item m="1" x="7852"/>
        <item m="1" x="7853"/>
        <item m="1" x="7854"/>
        <item m="1" x="7855"/>
        <item m="1" x="7553"/>
        <item m="1" x="7554"/>
        <item m="1" x="7555"/>
        <item m="1" x="7556"/>
        <item m="1" x="7557"/>
        <item m="1" x="7856"/>
        <item m="1" x="7857"/>
        <item m="1" x="7667"/>
        <item m="1" x="6467"/>
        <item m="1" x="7280"/>
        <item m="1" x="7862"/>
        <item m="1" x="7863"/>
        <item m="1" x="7864"/>
        <item m="1" x="7865"/>
        <item m="1" x="7866"/>
        <item m="1" x="7867"/>
        <item m="1" x="7868"/>
        <item m="1" x="7674"/>
        <item m="1" x="7871"/>
        <item m="1" x="7872"/>
        <item m="1" x="7873"/>
        <item m="1" x="7874"/>
        <item m="1" x="7875"/>
        <item m="1" x="7313"/>
        <item m="1" x="5124"/>
        <item m="1" x="7318"/>
        <item m="1" x="7317"/>
        <item m="1" x="7684"/>
        <item m="1" x="7879"/>
        <item m="1" x="7880"/>
        <item m="1" x="7881"/>
        <item m="1" x="7882"/>
        <item m="1" x="7704"/>
        <item m="1" x="7703"/>
        <item m="1" x="7705"/>
        <item m="1" x="7883"/>
        <item m="1" x="7690"/>
        <item m="1" x="7689"/>
        <item m="1" x="7587"/>
        <item m="1" x="7884"/>
        <item m="1" x="7583"/>
        <item m="1" x="6241"/>
        <item m="1" x="7718"/>
        <item m="1" x="7351"/>
        <item m="1" x="6055"/>
        <item m="1" x="6056"/>
        <item m="1" x="7353"/>
        <item m="1" x="7352"/>
        <item m="1" x="6059"/>
        <item m="1" x="6255"/>
        <item m="1" x="7886"/>
        <item m="1" x="7887"/>
        <item m="1" x="7003"/>
        <item m="1" x="6238"/>
        <item m="1" x="7597"/>
        <item m="1" x="5936"/>
        <item m="1" x="7598"/>
        <item m="1" x="7895"/>
        <item m="1" x="7896"/>
        <item m="1" x="7897"/>
        <item m="1" x="7898"/>
        <item m="1" x="7600"/>
        <item m="1" x="7726"/>
        <item m="1" x="7899"/>
        <item m="1" x="7605"/>
        <item m="1" x="7606"/>
        <item m="1" x="7607"/>
        <item m="1" x="7900"/>
        <item m="1" x="7731"/>
        <item m="1" x="7384"/>
        <item m="1" x="7901"/>
        <item m="1" x="7902"/>
        <item m="1" x="7903"/>
        <item m="1" x="7904"/>
        <item m="1" x="7905"/>
        <item m="1" x="7743"/>
        <item m="1" x="7906"/>
        <item m="1" x="7907"/>
        <item m="1" x="7406"/>
        <item m="1" x="7909"/>
        <item m="1" x="7910"/>
        <item m="1" x="7749"/>
        <item m="1" x="6773"/>
        <item m="1" x="7914"/>
        <item m="1" x="7915"/>
        <item m="1" x="7916"/>
        <item m="1" x="7611"/>
        <item m="1" x="7030"/>
        <item m="1" x="7759"/>
        <item m="1" x="7919"/>
        <item m="1" x="5912"/>
        <item m="1" x="7612"/>
        <item m="1" x="7920"/>
        <item m="1" x="7921"/>
        <item m="1" x="7922"/>
        <item m="1" x="7762"/>
        <item m="1" x="6578"/>
        <item m="1" x="7924"/>
        <item m="1" x="7925"/>
        <item m="1" x="7926"/>
        <item m="1" x="7768"/>
        <item m="1" x="7769"/>
        <item m="1" x="7434"/>
        <item m="1" x="7438"/>
        <item m="1" x="7444"/>
        <item m="1" x="7454"/>
        <item m="1" x="7453"/>
        <item m="1" x="7452"/>
        <item m="1" x="7053"/>
        <item m="1" x="7935"/>
        <item m="1" x="7936"/>
        <item m="1" x="7937"/>
        <item m="1" x="7939"/>
        <item m="1" x="7940"/>
        <item m="1" x="6456"/>
        <item m="1" x="7941"/>
        <item m="1" x="7942"/>
        <item m="1" x="7943"/>
        <item m="1" x="7944"/>
        <item m="1" x="6239"/>
        <item m="1" x="6240"/>
        <item m="1" x="6242"/>
        <item m="1" x="7474"/>
        <item m="1" x="7477"/>
        <item m="1" x="7476"/>
        <item m="1" x="7482"/>
        <item m="1" x="7481"/>
        <item m="1" x="7616"/>
        <item m="1" x="7619"/>
        <item m="1" x="7622"/>
        <item m="1" x="7623"/>
        <item m="1" x="7624"/>
        <item m="1" x="7141"/>
        <item m="1" x="7130"/>
        <item m="1" x="7145"/>
        <item m="1" x="7627"/>
        <item m="1" x="7515"/>
        <item m="1" x="7516"/>
        <item m="1" x="7628"/>
        <item m="1" x="7629"/>
        <item m="1" x="6223"/>
        <item m="1" x="7167"/>
        <item m="1" x="7631"/>
        <item m="1" x="7632"/>
        <item m="1" x="7633"/>
        <item m="1" x="7634"/>
        <item m="1" x="7635"/>
        <item m="1" x="7636"/>
        <item m="1" x="6781"/>
        <item m="1" x="6782"/>
        <item m="1" x="7532"/>
        <item m="1" x="7538"/>
        <item m="1" x="7639"/>
        <item m="1" x="7640"/>
        <item m="1" x="7641"/>
        <item m="1" x="7642"/>
        <item m="1" x="7643"/>
        <item m="1" x="7645"/>
        <item m="1" x="6469"/>
        <item m="1" x="7647"/>
        <item m="1" x="7649"/>
        <item m="1" x="7652"/>
        <item m="1" x="6461"/>
        <item m="1" x="6579"/>
        <item m="1" x="7656"/>
        <item m="1" x="7657"/>
        <item m="1" x="6778"/>
        <item m="1" x="6779"/>
        <item m="1" x="6780"/>
        <item m="1" x="7658"/>
        <item m="1" x="7659"/>
        <item m="1" x="7660"/>
        <item m="1" x="7661"/>
        <item m="1" x="7662"/>
        <item m="1" x="7663"/>
        <item m="1" x="7665"/>
        <item m="1" x="7225"/>
        <item m="1" x="7226"/>
        <item m="1" x="7227"/>
        <item m="1" x="7228"/>
        <item m="1" x="7229"/>
        <item m="1" x="7242"/>
        <item m="1" x="7243"/>
        <item m="1" x="7244"/>
        <item m="1" x="7245"/>
        <item m="1" x="7246"/>
        <item m="1" x="7247"/>
        <item m="1" x="7248"/>
        <item m="1" x="7249"/>
        <item m="1" x="7666"/>
        <item m="1" x="6470"/>
        <item m="1" x="7560"/>
        <item m="1" x="7561"/>
        <item m="1" x="6472"/>
        <item m="1" x="6474"/>
        <item m="1" x="5399"/>
        <item m="1" x="7668"/>
        <item m="1" x="7671"/>
        <item m="1" x="7672"/>
        <item m="1" x="7297"/>
        <item m="1" x="7298"/>
        <item m="1" x="5712"/>
        <item m="1" x="7673"/>
        <item m="1" x="7675"/>
        <item m="1" x="7676"/>
        <item m="1" x="7677"/>
        <item m="1" x="7678"/>
        <item m="1" x="7679"/>
        <item m="1" x="7680"/>
        <item m="1" x="7683"/>
        <item m="1" x="7572"/>
        <item m="1" x="7573"/>
        <item m="1" x="7316"/>
        <item m="1" x="7685"/>
        <item m="1" x="7686"/>
        <item m="1" x="7687"/>
        <item m="1" x="7688"/>
        <item m="1" x="7576"/>
        <item m="1" x="7693"/>
        <item m="1" x="7694"/>
        <item m="1" x="7695"/>
        <item m="1" x="6991"/>
        <item m="1" x="6992"/>
        <item m="1" x="7706"/>
        <item m="1" x="7707"/>
        <item m="1" x="7708"/>
        <item m="1" x="7709"/>
        <item m="1" x="7710"/>
        <item m="1" x="6785"/>
        <item m="1" x="6243"/>
        <item m="1" x="7711"/>
        <item m="1" x="7712"/>
        <item m="1" x="7713"/>
        <item m="1" x="7714"/>
        <item m="1" x="6471"/>
        <item m="1" x="7715"/>
        <item m="1" x="7716"/>
        <item m="1" x="7717"/>
        <item m="1" x="5734"/>
        <item m="1" x="6246"/>
        <item m="1" x="7348"/>
        <item m="1" x="7349"/>
        <item m="1" x="7350"/>
        <item m="1" x="7719"/>
        <item m="1" x="7720"/>
        <item m="1" x="5862"/>
        <item m="1" x="7721"/>
        <item m="1" x="7722"/>
        <item m="1" x="7723"/>
        <item m="1" x="7729"/>
        <item m="1" x="7603"/>
        <item m="1" x="7604"/>
        <item m="1" x="7385"/>
        <item m="1" x="7732"/>
        <item m="1" x="7733"/>
        <item m="1" x="7734"/>
        <item m="1" x="6224"/>
        <item m="1" x="7608"/>
        <item m="1" x="7739"/>
        <item m="1" x="7740"/>
        <item m="1" x="7741"/>
        <item m="1" x="7397"/>
        <item m="1" x="7745"/>
        <item m="1" x="7756"/>
        <item m="1" x="7757"/>
        <item m="1" x="6109"/>
        <item m="1" x="7031"/>
        <item m="1" x="6247"/>
        <item m="1" x="7613"/>
        <item m="1" x="7761"/>
        <item m="1" x="7764"/>
        <item m="1" x="7765"/>
        <item m="1" x="7766"/>
        <item m="1" x="7458"/>
        <item m="1" x="6248"/>
        <item m="1" x="7774"/>
        <item m="1" x="7775"/>
        <item m="1" x="7468"/>
        <item m="1" x="7473"/>
        <item m="1" x="7470"/>
        <item m="1" x="7495"/>
        <item m="1" x="7496"/>
        <item m="1" x="7497"/>
        <item m="1" x="7498"/>
        <item m="1" x="7077"/>
        <item m="1" x="7503"/>
        <item m="1" x="7504"/>
        <item m="1" x="7506"/>
        <item m="1" x="7508"/>
        <item m="1" x="4474"/>
        <item m="1" x="4475"/>
        <item m="1" x="4476"/>
        <item m="1" x="4477"/>
        <item m="1" x="7129"/>
        <item m="1" x="6250"/>
        <item m="1" x="6918"/>
        <item m="1" x="7510"/>
        <item m="1" x="6914"/>
        <item m="1" x="7512"/>
        <item m="1" x="7514"/>
        <item m="1" x="7517"/>
        <item m="1" x="7518"/>
        <item m="1" x="7525"/>
        <item m="1" x="6234"/>
        <item m="1" x="6924"/>
        <item m="1" x="7168"/>
        <item m="1" x="7169"/>
        <item m="1" x="6928"/>
        <item m="1" x="7173"/>
        <item m="1" x="5844"/>
        <item m="1" x="7186"/>
        <item m="1" x="7188"/>
        <item m="1" x="7536"/>
        <item m="1" x="7537"/>
        <item m="1" x="7192"/>
        <item m="1" x="5400"/>
        <item m="1" x="6473"/>
        <item m="1" x="6462"/>
        <item m="1" x="6463"/>
        <item m="1" x="5278"/>
        <item m="1" x="6931"/>
        <item m="1" x="6932"/>
        <item m="1" x="7542"/>
        <item m="1" x="7543"/>
        <item m="1" x="7545"/>
        <item m="1" x="7211"/>
        <item m="1" x="6784"/>
        <item m="1" x="7208"/>
        <item m="1" x="7209"/>
        <item m="1" x="7210"/>
        <item m="1" x="6583"/>
        <item m="1" x="6938"/>
        <item m="1" x="6466"/>
        <item m="1" x="6947"/>
        <item m="1" x="6948"/>
        <item m="1" x="6949"/>
        <item m="1" x="6789"/>
        <item m="1" x="7547"/>
        <item m="1" x="7220"/>
        <item m="1" x="7219"/>
        <item m="1" x="6788"/>
        <item m="1" x="6951"/>
        <item m="1" x="7267"/>
        <item m="1" x="7266"/>
        <item m="1" x="7558"/>
        <item m="1" x="7559"/>
        <item m="1" x="7562"/>
        <item m="1" x="7563"/>
        <item m="1" x="7564"/>
        <item m="1" x="6464"/>
        <item m="1" x="6465"/>
        <item m="1" x="7565"/>
        <item m="1" x="7566"/>
        <item m="1" x="6974"/>
        <item m="1" x="7296"/>
        <item m="1" x="7569"/>
        <item m="1" x="7300"/>
        <item m="1" x="6236"/>
        <item m="1" x="7301"/>
        <item m="1" x="5125"/>
        <item m="1" x="7312"/>
        <item m="1" x="7571"/>
        <item m="1" x="6783"/>
        <item m="1" x="7574"/>
        <item m="1" x="7575"/>
        <item m="1" x="6985"/>
        <item m="1" x="7577"/>
        <item m="1" x="6984"/>
        <item m="1" x="6983"/>
        <item m="1" x="6580"/>
        <item m="1" x="7579"/>
        <item m="1" x="7580"/>
        <item m="1" x="7581"/>
        <item m="1" x="7582"/>
        <item m="1" x="7584"/>
        <item m="1" x="7585"/>
        <item m="1" x="7586"/>
        <item m="1" x="7589"/>
        <item m="1" x="7332"/>
        <item m="1" x="6022"/>
        <item m="1" x="7590"/>
        <item m="1" x="7347"/>
        <item m="1" x="7345"/>
        <item m="1" x="7346"/>
        <item m="1" x="7591"/>
        <item m="1" x="7592"/>
        <item m="1" x="7593"/>
        <item m="1" x="7594"/>
        <item m="1" x="7595"/>
        <item m="1" x="7596"/>
        <item m="1" x="7599"/>
        <item m="1" x="7601"/>
        <item m="1" x="7380"/>
        <item m="1" x="7386"/>
        <item m="1" x="7387"/>
        <item m="1" x="6786"/>
        <item m="1" x="7388"/>
        <item m="1" x="7014"/>
        <item m="1" x="7015"/>
        <item m="1" x="7016"/>
        <item m="1" x="7017"/>
        <item m="1" x="6232"/>
        <item m="1" x="7609"/>
        <item m="1" x="5876"/>
        <item m="1" x="5725"/>
        <item m="1" x="7402"/>
        <item m="1" x="7610"/>
        <item m="1" x="7028"/>
        <item m="1" x="6787"/>
        <item m="1" x="7414"/>
        <item m="1" x="5776"/>
        <item m="1" x="7035"/>
        <item m="1" x="7036"/>
        <item m="1" x="7048"/>
        <item m="1" x="7423"/>
        <item m="1" x="7049"/>
        <item m="1" x="7043"/>
        <item m="1" x="7044"/>
        <item m="1" x="7045"/>
        <item m="1" x="7427"/>
        <item m="1" x="7054"/>
        <item m="1" x="7055"/>
        <item m="1" x="7066"/>
        <item m="1" x="7067"/>
        <item m="1" x="7068"/>
        <item m="1" x="6581"/>
        <item m="1" x="6582"/>
        <item m="1" x="7465"/>
        <item m="1" x="6231"/>
        <item m="1" x="6903"/>
        <item m="1" x="6904"/>
        <item m="1" x="7075"/>
        <item m="1" x="7076"/>
        <item m="1" x="6905"/>
        <item m="1" x="6909"/>
        <item m="1" x="6908"/>
        <item m="1" x="7079"/>
        <item m="1" x="1037"/>
        <item m="1" x="1061"/>
        <item m="1" x="7114"/>
        <item m="1" x="7119"/>
        <item m="1" x="7124"/>
        <item m="1" x="7144"/>
        <item m="1" x="6912"/>
        <item m="1" x="6252"/>
        <item m="1" x="7157"/>
        <item m="1" x="7158"/>
        <item m="1" x="7159"/>
        <item m="1" x="7160"/>
        <item m="1" x="5847"/>
        <item m="1" x="7162"/>
        <item m="1" x="7163"/>
        <item m="1" x="6925"/>
        <item m="1" x="6926"/>
        <item m="1" x="6927"/>
        <item m="1" x="6030"/>
        <item m="1" x="6929"/>
        <item m="1" x="7179"/>
        <item m="1" x="7180"/>
        <item m="1" x="7181"/>
        <item m="1" x="7185"/>
        <item m="1" x="7193"/>
        <item m="1" x="7194"/>
        <item m="1" x="7195"/>
        <item m="1" x="7196"/>
        <item m="1" x="7197"/>
        <item m="1" x="6253"/>
        <item m="1" x="6244"/>
        <item m="1" x="6934"/>
        <item m="1" x="6935"/>
        <item m="1" x="7204"/>
        <item m="1" x="7215"/>
        <item m="1" x="6946"/>
        <item m="1" x="6944"/>
        <item m="1" x="6945"/>
        <item m="1" x="7222"/>
        <item m="1" x="7252"/>
        <item m="1" x="7254"/>
        <item m="1" x="7259"/>
        <item m="1" x="7262"/>
        <item m="1" x="7265"/>
        <item m="1" x="7269"/>
        <item m="1" x="7276"/>
        <item m="1" x="7284"/>
        <item m="1" x="7285"/>
        <item m="1" x="6963"/>
        <item m="1" x="6960"/>
        <item m="1" x="6961"/>
        <item m="1" x="6962"/>
        <item m="1" x="6966"/>
        <item m="1" x="6964"/>
        <item m="1" x="6971"/>
        <item m="1" x="6970"/>
        <item m="1" x="6967"/>
        <item m="1" x="6968"/>
        <item m="1" x="6965"/>
        <item m="1" x="6969"/>
        <item m="1" x="6478"/>
        <item m="1" x="7293"/>
        <item m="1" x="6251"/>
        <item m="1" x="7294"/>
        <item m="1" x="5678"/>
        <item m="1" x="7302"/>
        <item m="1" x="7303"/>
        <item m="1" x="7304"/>
        <item m="1" x="7305"/>
        <item m="1" x="7306"/>
        <item m="1" x="7307"/>
        <item m="1" x="7308"/>
        <item m="1" x="7314"/>
        <item m="1" x="6792"/>
        <item m="1" x="6793"/>
        <item m="1" x="6798"/>
        <item m="1" x="6799"/>
        <item m="1" x="7319"/>
        <item m="1" x="7320"/>
        <item m="1" x="7321"/>
        <item m="1" x="7322"/>
        <item m="1" x="7323"/>
        <item m="1" x="7324"/>
        <item m="1" x="7325"/>
        <item m="1" x="6584"/>
        <item m="1" x="6260"/>
        <item m="1" x="6262"/>
        <item m="1" x="6245"/>
        <item m="1" x="7326"/>
        <item m="1" x="6259"/>
        <item m="1" x="6980"/>
        <item m="1" x="7328"/>
        <item m="1" x="6982"/>
        <item m="1" x="7329"/>
        <item m="1" x="7330"/>
        <item m="1" x="6988"/>
        <item m="1" x="6986"/>
        <item m="1" x="6987"/>
        <item m="1" x="6989"/>
        <item m="1" x="7333"/>
        <item m="1" x="7334"/>
        <item m="1" x="7335"/>
        <item m="1" x="7336"/>
        <item m="1" x="6995"/>
        <item m="1" x="6278"/>
        <item m="1" x="7339"/>
        <item m="1" x="6258"/>
        <item m="1" x="7342"/>
        <item m="1" x="7343"/>
        <item m="1" x="7344"/>
        <item m="1" x="7371"/>
        <item m="1" x="7372"/>
        <item m="1" x="7373"/>
        <item m="1" x="7374"/>
        <item m="1" x="7375"/>
        <item m="1" x="5136"/>
        <item m="1" x="4993"/>
        <item m="1" x="7008"/>
        <item m="1" x="5721"/>
        <item m="1" x="7012"/>
        <item m="1" x="7013"/>
        <item m="1" x="7398"/>
        <item m="1" x="7399"/>
        <item m="1" x="6800"/>
        <item m="1" x="7400"/>
        <item m="1" x="7401"/>
        <item m="1" x="7026"/>
        <item m="1" x="7027"/>
        <item m="1" x="7407"/>
        <item m="1" x="7029"/>
        <item m="1" x="6585"/>
        <item m="1" x="7416"/>
        <item m="1" x="7033"/>
        <item m="1" x="7032"/>
        <item m="1" x="7420"/>
        <item m="1" x="7039"/>
        <item m="1" x="7040"/>
        <item m="1" x="7041"/>
        <item m="1" x="7042"/>
        <item m="1" x="7445"/>
        <item m="1" x="7446"/>
        <item m="1" x="7447"/>
        <item m="1" x="7450"/>
        <item m="1" x="7451"/>
        <item m="1" x="7064"/>
        <item m="1" x="7065"/>
        <item m="1" x="7056"/>
        <item m="1" x="7057"/>
        <item m="1" x="7058"/>
        <item m="1" x="7059"/>
        <item m="1" x="7060"/>
        <item m="1" x="7061"/>
        <item m="1" x="7062"/>
        <item m="1" x="7063"/>
        <item m="1" x="6256"/>
        <item m="1" x="6257"/>
        <item m="1" x="7466"/>
        <item m="1" x="7467"/>
        <item m="1" x="7472"/>
        <item m="1" x="7491"/>
        <item m="1" x="6279"/>
        <item m="1" x="6906"/>
        <item m="1" x="6274"/>
        <item m="1" x="6261"/>
        <item m="1" x="6907"/>
        <item m="1" x="6910"/>
        <item m="1" x="6160"/>
        <item m="1" x="6590"/>
        <item m="1" x="6287"/>
        <item m="1" x="6920"/>
        <item m="1" x="6921"/>
        <item m="1" x="6922"/>
        <item m="1" x="6476"/>
        <item m="1" x="6477"/>
        <item m="1" x="6285"/>
        <item m="1" x="6923"/>
        <item m="1" x="6268"/>
        <item m="1" x="6816"/>
        <item m="1" x="6803"/>
        <item m="1" x="6804"/>
        <item m="1" x="6273"/>
        <item m="1" x="6825"/>
        <item m="1" x="6280"/>
        <item m="1" x="6802"/>
        <item m="1" x="6801"/>
        <item m="1" x="6817"/>
        <item m="1" x="6814"/>
        <item m="1" x="6810"/>
        <item m="1" x="6930"/>
        <item m="1" x="6933"/>
        <item m="1" x="6936"/>
        <item m="1" x="6937"/>
        <item m="1" x="6249"/>
        <item m="1" x="5845"/>
        <item m="1" x="6943"/>
        <item m="1" x="4499"/>
        <item m="1" x="6950"/>
        <item m="1" x="6591"/>
        <item m="1" x="6592"/>
        <item m="1" x="6586"/>
        <item m="1" x="6588"/>
        <item m="1" x="6589"/>
        <item m="1" x="6269"/>
        <item m="1" x="6953"/>
        <item m="1" x="6954"/>
        <item m="1" x="6955"/>
        <item m="1" x="6956"/>
        <item m="1" x="6957"/>
        <item m="1" x="6254"/>
        <item m="1" x="6263"/>
        <item m="1" x="6958"/>
        <item m="1" x="6819"/>
        <item m="1" x="6475"/>
        <item m="1" x="6972"/>
        <item m="1" x="6973"/>
        <item m="1" x="6975"/>
        <item m="1" x="6976"/>
        <item m="1" x="6828"/>
        <item m="1" x="6977"/>
        <item m="1" x="6978"/>
        <item m="1" x="6288"/>
        <item m="1" x="6277"/>
        <item m="1" x="6795"/>
        <item m="1" x="6818"/>
        <item m="1" x="6821"/>
        <item m="1" x="6807"/>
        <item m="1" x="6797"/>
        <item m="1" x="6979"/>
        <item m="1" x="6265"/>
        <item m="1" x="6266"/>
        <item m="1" x="6981"/>
        <item m="1" x="6990"/>
        <item m="1" x="6813"/>
        <item m="1" x="6993"/>
        <item m="1" x="6284"/>
        <item m="1" x="6286"/>
        <item m="1" x="6811"/>
        <item m="1" x="6812"/>
        <item m="1" x="6994"/>
        <item m="1" x="6996"/>
        <item m="1" x="6997"/>
        <item m="1" x="6282"/>
        <item m="1" x="6050"/>
        <item m="1" x="6808"/>
        <item m="1" x="6806"/>
        <item m="1" x="6057"/>
        <item m="1" x="6058"/>
        <item m="1" x="6998"/>
        <item m="1" x="6999"/>
        <item m="1" x="6281"/>
        <item m="1" x="7000"/>
        <item m="1" x="6267"/>
        <item m="1" x="7001"/>
        <item m="1" x="7002"/>
        <item m="1" x="6270"/>
        <item m="1" x="7004"/>
        <item m="1" x="7005"/>
        <item m="1" x="6815"/>
        <item m="1" x="7006"/>
        <item m="1" x="7007"/>
        <item m="1" x="7010"/>
        <item m="1" x="7011"/>
        <item m="1" x="7018"/>
        <item m="1" x="7019"/>
        <item m="1" x="7020"/>
        <item m="1" x="7021"/>
        <item m="1" x="7022"/>
        <item m="1" x="7023"/>
        <item m="1" x="5869"/>
        <item m="1" x="6790"/>
        <item m="1" x="6791"/>
        <item m="1" x="7024"/>
        <item m="1" x="7025"/>
        <item m="1" x="5877"/>
        <item m="1" x="6596"/>
        <item m="1" x="6820"/>
        <item m="1" x="5759"/>
        <item m="1" x="5760"/>
        <item m="1" x="6826"/>
        <item m="1" x="6827"/>
        <item m="1" x="7034"/>
        <item m="1" x="7037"/>
        <item m="1" x="7038"/>
        <item m="1" x="7046"/>
        <item m="1" x="7047"/>
        <item m="1" x="6290"/>
        <item m="1" x="6289"/>
        <item m="1" x="6794"/>
        <item m="1" x="6796"/>
        <item m="1" x="7051"/>
        <item m="1" x="7052"/>
        <item m="1" x="6264"/>
        <item m="1" x="6805"/>
        <item m="1" x="6587"/>
        <item m="1" x="7069"/>
        <item m="1" x="7070"/>
        <item m="1" x="6275"/>
        <item m="1" x="6276"/>
        <item m="1" x="6272"/>
        <item m="1" x="6593"/>
        <item m="1" x="6809"/>
        <item m="1" x="6736"/>
        <item m="1" x="6233"/>
        <item m="1" x="6271"/>
        <item m="1" x="5703"/>
        <item m="1" x="6822"/>
        <item m="1" x="6823"/>
        <item m="1" x="6824"/>
        <item m="1" x="5701"/>
        <item m="1" x="5704"/>
        <item m="1" x="6292"/>
        <item m="1" x="6600"/>
        <item m="1" x="6619"/>
        <item m="1" x="6620"/>
        <item m="1" x="6316"/>
        <item m="1" x="5910"/>
        <item m="1" x="6829"/>
        <item m="1" x="6318"/>
        <item m="1" x="6830"/>
        <item m="1" x="6319"/>
        <item m="1" x="6831"/>
        <item m="1" x="6832"/>
        <item m="1" x="6320"/>
        <item m="1" x="6833"/>
        <item m="1" x="6604"/>
        <item m="1" x="6605"/>
        <item m="1" x="6089"/>
        <item m="1" x="6834"/>
        <item m="1" x="6835"/>
        <item m="1" x="6836"/>
        <item m="1" x="6837"/>
        <item m="1" x="6606"/>
        <item m="1" x="6607"/>
        <item m="1" x="6608"/>
        <item m="1" x="6838"/>
        <item m="1" x="6594"/>
        <item m="1" x="6293"/>
        <item m="1" x="6595"/>
        <item m="1" x="6839"/>
        <item m="1" x="6609"/>
        <item m="1" x="6610"/>
        <item m="1" x="6611"/>
        <item m="1" x="6294"/>
        <item m="1" x="6597"/>
        <item m="1" x="6612"/>
        <item m="1" x="6614"/>
        <item m="1" x="6840"/>
        <item m="1" x="6295"/>
        <item m="1" x="6841"/>
        <item m="1" x="6842"/>
        <item m="1" x="6482"/>
        <item m="1" x="6296"/>
        <item m="1" x="6598"/>
        <item m="1" x="6297"/>
        <item m="1" x="6599"/>
        <item m="1" x="6479"/>
        <item m="1" x="6480"/>
        <item m="1" x="6283"/>
        <item m="1" x="6617"/>
        <item m="1" x="6618"/>
        <item m="1" x="6601"/>
        <item m="1" x="6602"/>
        <item m="1" x="6298"/>
        <item m="1" x="6299"/>
        <item m="1" x="6483"/>
        <item m="1" x="6843"/>
        <item m="1" x="6603"/>
        <item m="1" x="6844"/>
        <item m="1" x="6621"/>
        <item m="1" x="6300"/>
        <item m="1" x="6845"/>
        <item m="1" x="6846"/>
        <item m="1" x="6301"/>
        <item m="1" x="6847"/>
        <item m="1" x="6848"/>
        <item m="1" x="6485"/>
        <item m="1" x="6849"/>
        <item m="1" x="6850"/>
        <item m="1" x="6486"/>
        <item m="1" x="6851"/>
        <item m="1" x="6308"/>
        <item m="1" x="6626"/>
        <item m="1" x="5870"/>
        <item m="1" x="6309"/>
        <item m="1" x="6852"/>
        <item m="1" x="6853"/>
        <item m="1" x="6854"/>
        <item m="1" x="6855"/>
        <item m="1" x="6856"/>
        <item m="1" x="6857"/>
        <item m="1" x="6858"/>
        <item m="1" x="6859"/>
        <item m="1" x="6860"/>
        <item m="1" x="6861"/>
        <item m="1" x="6627"/>
        <item m="1" x="6310"/>
        <item m="1" x="6862"/>
        <item m="1" x="6863"/>
        <item m="1" x="6628"/>
        <item m="1" x="6864"/>
        <item m="1" x="6865"/>
        <item m="1" x="6866"/>
        <item m="1" x="6867"/>
        <item m="1" x="6629"/>
        <item m="1" x="6630"/>
        <item m="1" x="6868"/>
        <item m="1" x="6311"/>
        <item m="1" x="6314"/>
        <item m="1" x="6291"/>
        <item m="1" x="6869"/>
        <item m="1" x="6870"/>
        <item m="1" x="6871"/>
        <item m="1" x="6872"/>
        <item m="1" x="6873"/>
        <item m="1" x="6874"/>
        <item m="1" x="6487"/>
        <item m="1" x="6613"/>
        <item m="1" x="6875"/>
        <item m="1" x="6876"/>
        <item m="1" x="6877"/>
        <item m="1" x="6878"/>
        <item m="1" x="6315"/>
        <item m="1" x="6879"/>
        <item m="1" x="6631"/>
        <item m="1" x="6338"/>
        <item m="1" x="5846"/>
        <item m="1" x="6615"/>
        <item m="1" x="6880"/>
        <item m="1" x="6881"/>
        <item m="1" x="6882"/>
        <item m="1" x="6616"/>
        <item m="1" x="6883"/>
        <item m="1" x="6884"/>
        <item m="1" x="6885"/>
        <item m="1" x="6632"/>
        <item m="1" x="6633"/>
        <item m="1" x="6634"/>
        <item m="1" x="6034"/>
        <item m="1" x="6324"/>
        <item m="1" x="6325"/>
        <item m="1" x="6489"/>
        <item m="1" x="6886"/>
        <item m="1" x="6887"/>
        <item m="1" x="6888"/>
        <item m="1" x="6889"/>
        <item m="1" x="5840"/>
        <item m="1" x="6490"/>
        <item m="1" x="5841"/>
        <item m="1" x="6491"/>
        <item m="1" x="6622"/>
        <item m="1" x="6890"/>
        <item m="1" x="6891"/>
        <item m="1" x="6635"/>
        <item m="1" x="6636"/>
        <item m="1" x="6623"/>
        <item m="1" x="5749"/>
        <item m="1" x="6624"/>
        <item m="1" x="6625"/>
        <item m="1" x="6637"/>
        <item m="1" x="6638"/>
        <item m="1" x="6639"/>
        <item m="1" x="6640"/>
        <item m="1" x="6892"/>
        <item m="1" x="6641"/>
        <item m="1" x="6484"/>
        <item m="1" x="6893"/>
        <item m="1" x="5791"/>
        <item m="1" x="6894"/>
        <item m="1" x="6895"/>
        <item m="1" x="6896"/>
        <item m="1" x="5122"/>
        <item m="1" x="6326"/>
        <item m="1" x="1227"/>
        <item m="1" x="1049"/>
        <item m="1" x="1058"/>
        <item m="1" x="6302"/>
        <item m="1" x="6642"/>
        <item m="1" x="6303"/>
        <item m="1" x="6897"/>
        <item m="1" x="6304"/>
        <item m="1" x="6305"/>
        <item m="1" x="6898"/>
        <item m="1" x="6306"/>
        <item m="1" x="6307"/>
        <item m="1" x="6899"/>
        <item m="1" x="6900"/>
        <item m="1" x="6901"/>
        <item m="1" x="6643"/>
        <item m="1" x="6902"/>
        <item m="1" x="6165"/>
        <item m="1" x="6168"/>
        <item m="1" x="6481"/>
        <item m="1" x="6150"/>
        <item m="1" x="6151"/>
        <item m="1" x="6644"/>
        <item m="1" x="6645"/>
        <item m="1" x="6488"/>
        <item m="1" x="6327"/>
        <item m="1" x="6646"/>
        <item m="1" x="6647"/>
        <item m="1" x="6648"/>
        <item m="1" x="6649"/>
        <item m="1" x="6329"/>
        <item m="1" x="6650"/>
        <item m="1" x="6651"/>
        <item m="1" x="6111"/>
        <item m="1" x="6652"/>
        <item m="1" x="6330"/>
        <item m="1" x="6653"/>
        <item m="1" x="6654"/>
        <item m="1" x="6655"/>
        <item m="1" x="6656"/>
        <item m="1" x="6496"/>
        <item m="1" x="6497"/>
        <item m="1" x="6498"/>
        <item m="1" x="6332"/>
        <item m="1" x="6657"/>
        <item m="1" x="6658"/>
        <item m="1" x="6312"/>
        <item m="1" x="6659"/>
        <item m="1" x="6506"/>
        <item m="1" x="6507"/>
        <item m="1" x="6492"/>
        <item m="1" x="6313"/>
        <item m="1" x="6660"/>
        <item m="1" x="6493"/>
        <item m="1" x="6051"/>
        <item m="1" x="6661"/>
        <item m="1" x="6662"/>
        <item m="1" x="6663"/>
        <item m="1" x="6508"/>
        <item m="1" x="6333"/>
        <item m="1" x="6664"/>
        <item m="1" x="6665"/>
        <item m="1" x="6666"/>
        <item m="1" x="6667"/>
        <item m="1" x="6668"/>
        <item m="1" x="6669"/>
        <item m="1" x="5842"/>
        <item m="1" x="6670"/>
        <item m="1" x="6671"/>
        <item m="1" x="6672"/>
        <item m="1" x="6673"/>
        <item m="1" x="6052"/>
        <item m="1" x="6674"/>
        <item m="1" x="6675"/>
        <item m="1" x="6676"/>
        <item m="1" x="6317"/>
        <item m="1" x="6677"/>
        <item m="1" x="6678"/>
        <item m="1" x="6679"/>
        <item m="1" x="6339"/>
        <item m="1" x="6509"/>
        <item m="1" x="4138"/>
        <item m="1" x="5603"/>
        <item m="1" x="6510"/>
        <item m="1" x="6680"/>
        <item m="1" x="6681"/>
        <item m="1" x="6682"/>
        <item m="1" x="6683"/>
        <item m="1" x="6684"/>
        <item m="1" x="6685"/>
        <item m="1" x="6686"/>
        <item m="1" x="6687"/>
        <item m="1" x="6688"/>
        <item m="1" x="6689"/>
        <item m="1" x="6690"/>
        <item m="1" x="6511"/>
        <item m="1" x="6691"/>
        <item m="1" x="6692"/>
        <item m="1" x="6512"/>
        <item m="1" x="6340"/>
        <item m="1" x="6025"/>
        <item m="1" x="6513"/>
        <item m="1" x="6514"/>
        <item m="1" x="6693"/>
        <item m="1" x="6694"/>
        <item m="1" x="6695"/>
        <item m="1" x="6696"/>
        <item m="1" x="6515"/>
        <item m="1" x="6697"/>
        <item m="1" x="6494"/>
        <item m="1" x="6698"/>
        <item m="1" x="6699"/>
        <item m="1" x="6700"/>
        <item m="1" x="6701"/>
        <item m="1" x="6702"/>
        <item m="1" x="6345"/>
        <item m="1" x="6495"/>
        <item m="1" x="6321"/>
        <item m="1" x="6703"/>
        <item m="1" x="6704"/>
        <item m="1" x="6322"/>
        <item m="1" x="6705"/>
        <item m="1" x="6706"/>
        <item m="1" x="6707"/>
        <item m="1" x="6708"/>
        <item m="1" x="6709"/>
        <item m="1" x="6710"/>
        <item m="1" x="6711"/>
        <item m="1" x="6712"/>
        <item m="1" x="6713"/>
        <item m="1" x="6714"/>
        <item m="1" x="6715"/>
        <item m="1" x="6323"/>
        <item m="1" x="6716"/>
        <item m="1" x="6717"/>
        <item m="1" x="6718"/>
        <item m="1" x="6719"/>
        <item m="1" x="6720"/>
        <item m="1" x="6721"/>
        <item m="1" x="6722"/>
        <item m="1" x="6723"/>
        <item m="1" x="6516"/>
        <item m="1" x="6517"/>
        <item m="1" x="6724"/>
        <item m="1" x="6725"/>
        <item m="1" x="6726"/>
        <item m="1" x="6727"/>
        <item m="1" x="6728"/>
        <item m="1" x="6729"/>
        <item m="1" x="6730"/>
        <item m="1" x="6731"/>
        <item m="1" x="6732"/>
        <item m="1" x="6733"/>
        <item m="1" x="6362"/>
        <item m="1" x="6518"/>
        <item m="1" x="6734"/>
        <item m="1" x="5280"/>
        <item m="1" x="5657"/>
        <item m="1" x="6735"/>
        <item m="1" x="6499"/>
        <item m="1" x="6519"/>
        <item m="1" x="5802"/>
        <item m="1" x="6129"/>
        <item m="1" x="5800"/>
        <item m="1" x="6351"/>
        <item m="1" x="5766"/>
        <item m="1" x="6352"/>
        <item m="1" x="6500"/>
        <item m="1" x="6501"/>
        <item m="1" x="6353"/>
        <item m="1" x="6354"/>
        <item m="1" x="5767"/>
        <item m="1" x="6502"/>
        <item m="1" x="6328"/>
        <item m="1" x="5833"/>
        <item m="1" x="6503"/>
        <item m="1" x="6504"/>
        <item m="1" x="5904"/>
        <item m="1" x="6505"/>
        <item m="1" x="5401"/>
        <item m="1" x="6361"/>
        <item m="1" x="6331"/>
        <item m="1" x="6043"/>
        <item m="1" x="5658"/>
        <item m="1" x="6044"/>
        <item m="1" x="5943"/>
        <item m="1" x="5944"/>
        <item m="1" x="5945"/>
        <item m="1" x="6363"/>
        <item m="1" x="6364"/>
        <item m="1" x="6334"/>
        <item m="1" x="6335"/>
        <item m="1" x="6520"/>
        <item m="1" x="6521"/>
        <item m="1" x="6522"/>
        <item m="1" x="6523"/>
        <item m="1" x="6336"/>
        <item m="1" x="6337"/>
        <item m="1" x="6365"/>
        <item m="1" x="6366"/>
        <item m="1" x="6029"/>
        <item m="1" x="6367"/>
        <item m="1" x="6019"/>
        <item m="1" x="6524"/>
        <item m="1" x="6525"/>
        <item m="1" x="6526"/>
        <item m="1" x="6527"/>
        <item m="1" x="6368"/>
        <item m="1" x="6528"/>
        <item m="1" x="6118"/>
        <item m="1" x="6341"/>
        <item m="1" x="6342"/>
        <item m="1" x="6343"/>
        <item m="1" x="6529"/>
        <item m="1" x="6530"/>
        <item m="1" x="6531"/>
        <item m="1" x="6532"/>
        <item m="1" x="6344"/>
        <item m="1" x="6053"/>
        <item m="1" x="6054"/>
        <item m="1" x="5650"/>
        <item m="1" x="5935"/>
        <item m="1" x="5970"/>
        <item m="1" x="6346"/>
        <item m="1" x="6533"/>
        <item m="1" x="6347"/>
        <item m="1" x="6534"/>
        <item m="1" x="5948"/>
        <item m="1" x="6348"/>
        <item m="1" x="5949"/>
        <item m="1" x="5950"/>
        <item m="1" x="5951"/>
        <item m="1" x="6349"/>
        <item m="1" x="6350"/>
        <item m="1" x="6535"/>
        <item m="1" x="6536"/>
        <item m="1" x="5874"/>
        <item m="1" x="6105"/>
        <item m="1" x="6537"/>
        <item m="1" x="6538"/>
        <item m="1" x="6539"/>
        <item m="1" x="6369"/>
        <item m="1" x="5973"/>
        <item m="1" x="6148"/>
        <item m="1" x="6540"/>
        <item m="1" x="6370"/>
        <item m="1" x="6541"/>
        <item m="1" x="6542"/>
        <item m="1" x="5921"/>
        <item m="1" x="6090"/>
        <item m="1" x="6091"/>
        <item m="1" x="6371"/>
        <item m="1" x="4992"/>
        <item m="1" x="5129"/>
        <item m="1" x="6355"/>
        <item m="1" x="5131"/>
        <item m="1" x="6356"/>
        <item m="1" x="6357"/>
        <item m="1" x="5814"/>
        <item m="1" x="6543"/>
        <item m="1" x="6544"/>
        <item m="1" x="6545"/>
        <item m="1" x="6372"/>
        <item m="1" x="6546"/>
        <item m="1" x="6547"/>
        <item m="1" x="6548"/>
        <item m="1" x="6549"/>
        <item m="1" x="6550"/>
        <item m="1" x="6551"/>
        <item m="1" x="6358"/>
        <item m="1" x="6359"/>
        <item m="1" x="6360"/>
        <item m="1" x="6552"/>
        <item m="1" x="6373"/>
        <item m="1" x="6374"/>
        <item m="1" x="6123"/>
        <item m="1" x="6375"/>
        <item m="1" x="6553"/>
        <item m="1" x="5966"/>
        <item m="1" x="6554"/>
        <item m="1" x="6138"/>
        <item m="1" x="6139"/>
        <item m="1" x="6140"/>
        <item m="1" x="5083"/>
        <item m="1" x="5913"/>
        <item m="1" x="5769"/>
        <item m="1" x="6376"/>
        <item m="1" x="6377"/>
        <item m="1" x="6378"/>
        <item m="1" x="6047"/>
        <item m="1" x="6379"/>
        <item m="1" x="6036"/>
        <item m="1" x="5573"/>
        <item m="1" x="5700"/>
        <item m="1" x="5402"/>
        <item m="1" x="6042"/>
        <item m="1" x="6380"/>
        <item m="1" x="6381"/>
        <item m="1" x="6382"/>
        <item m="1" x="6119"/>
        <item m="1" x="6073"/>
        <item m="1" x="6074"/>
        <item m="1" x="6383"/>
        <item m="1" x="5972"/>
        <item m="1" x="6384"/>
        <item m="1" x="6092"/>
        <item m="1" x="5794"/>
        <item m="1" x="5403"/>
        <item m="1" x="6385"/>
        <item m="1" x="6386"/>
        <item m="1" x="6387"/>
        <item m="1" x="6388"/>
        <item m="1" x="5946"/>
        <item m="1" x="6389"/>
        <item m="1" x="6390"/>
        <item m="1" x="6391"/>
        <item m="1" x="6392"/>
        <item m="1" x="6393"/>
        <item m="1" x="6394"/>
        <item m="1" x="6395"/>
        <item m="1" x="6396"/>
        <item m="1" x="5947"/>
        <item m="1" x="6397"/>
        <item m="1" x="6398"/>
        <item m="1" x="6399"/>
        <item m="1" x="6400"/>
        <item m="1" x="6401"/>
        <item m="1" x="6402"/>
        <item m="1" x="6403"/>
        <item m="1" x="6404"/>
        <item m="1" x="6048"/>
        <item m="1" x="6405"/>
        <item m="1" x="5838"/>
        <item m="1" x="5995"/>
        <item m="1" x="5996"/>
        <item m="1" x="6406"/>
        <item m="1" x="6124"/>
        <item m="1" x="6125"/>
        <item m="1" x="6407"/>
        <item m="1" x="6408"/>
        <item m="1" x="5565"/>
        <item m="1" x="6409"/>
        <item m="1" x="6410"/>
        <item m="1" x="6411"/>
        <item m="1" x="6412"/>
        <item m="1" x="6413"/>
        <item m="1" x="6414"/>
        <item m="1" x="6415"/>
        <item m="1" x="5816"/>
        <item m="1" x="5817"/>
        <item m="1" x="6152"/>
        <item m="1" x="5957"/>
        <item m="1" x="6416"/>
        <item m="1" x="6086"/>
        <item m="1" x="6417"/>
        <item m="1" x="5893"/>
        <item m="1" x="6418"/>
        <item m="1" x="6104"/>
        <item m="1" x="6035"/>
        <item m="1" x="6419"/>
        <item m="1" x="6420"/>
        <item m="1" x="6421"/>
        <item m="1" x="6141"/>
        <item m="1" x="6142"/>
        <item m="1" x="6143"/>
        <item m="1" x="6144"/>
        <item m="1" x="6145"/>
        <item m="1" x="6146"/>
        <item m="1" x="6147"/>
        <item m="1" x="6020"/>
        <item m="1" x="6087"/>
        <item m="1" x="6060"/>
        <item m="1" x="6061"/>
        <item m="1" x="6422"/>
        <item m="1" x="6423"/>
        <item m="1" x="6424"/>
        <item m="1" x="6425"/>
        <item m="1" x="5279"/>
        <item m="1" x="5281"/>
        <item m="1" x="6426"/>
        <item m="1" x="6427"/>
        <item m="1" x="6428"/>
        <item m="1" x="6429"/>
        <item m="1" x="6430"/>
        <item m="1" x="6431"/>
        <item m="1" x="6432"/>
        <item m="1" x="6433"/>
        <item m="1" x="5834"/>
        <item m="1" x="5835"/>
        <item m="1" x="6434"/>
        <item m="1" x="6435"/>
        <item m="1" x="6436"/>
        <item m="1" x="6437"/>
        <item m="1" x="6438"/>
        <item m="1" x="6065"/>
        <item m="1" x="6024"/>
        <item m="1" x="6439"/>
        <item m="1" x="6440"/>
        <item m="1" x="6441"/>
        <item m="1" x="6023"/>
        <item m="1" x="6442"/>
        <item m="1" x="6443"/>
        <item m="1" x="6444"/>
        <item m="1" x="6445"/>
        <item m="1" x="6446"/>
        <item m="1" x="6447"/>
        <item m="1" x="5997"/>
        <item m="1" x="5998"/>
        <item m="1" x="5999"/>
        <item m="1" x="6000"/>
        <item m="1" x="6001"/>
        <item m="1" x="6002"/>
        <item m="1" x="6003"/>
        <item m="1" x="6004"/>
        <item m="1" x="6005"/>
        <item m="1" x="6006"/>
        <item m="1" x="6007"/>
        <item m="1" x="6008"/>
        <item m="1" x="6009"/>
        <item m="1" x="6010"/>
        <item m="1" x="6011"/>
        <item m="1" x="6012"/>
        <item m="1" x="6013"/>
        <item m="1" x="6014"/>
        <item m="1" x="6015"/>
        <item m="1" x="6016"/>
        <item m="1" x="6017"/>
        <item m="1" x="6067"/>
        <item m="1" x="5952"/>
        <item m="1" x="6448"/>
        <item m="1" x="6449"/>
        <item m="1" x="5961"/>
        <item m="1" x="5962"/>
        <item m="1" x="5963"/>
        <item m="1" x="5975"/>
        <item m="1" x="6135"/>
        <item m="1" x="6136"/>
        <item m="1" x="5922"/>
        <item m="1" x="5924"/>
        <item m="1" x="5810"/>
        <item m="1" x="5925"/>
        <item m="1" x="5926"/>
        <item m="1" x="5927"/>
        <item m="1" x="5928"/>
        <item m="1" x="5929"/>
        <item m="1" x="5930"/>
        <item m="1" x="5931"/>
        <item m="1" x="5932"/>
        <item m="1" x="5933"/>
        <item m="1" x="5934"/>
        <item m="1" x="5937"/>
        <item m="1" x="5938"/>
        <item m="1" x="5939"/>
        <item m="1" x="5940"/>
        <item m="1" x="5941"/>
        <item m="1" x="5942"/>
        <item m="1" x="5282"/>
        <item m="1" x="5405"/>
        <item m="1" x="5831"/>
        <item m="1" x="5954"/>
        <item m="1" x="5953"/>
        <item m="1" x="5956"/>
        <item m="1" x="5955"/>
        <item m="1" x="5958"/>
        <item m="1" x="5959"/>
        <item m="1" x="5960"/>
        <item m="1" x="5836"/>
        <item m="1" x="5837"/>
        <item m="1" x="5659"/>
        <item m="1" x="5964"/>
        <item m="1" x="5965"/>
        <item m="1" x="5967"/>
        <item m="1" x="5969"/>
        <item m="1" x="5968"/>
        <item m="1" x="5980"/>
        <item m="1" x="5971"/>
        <item m="1" x="5981"/>
        <item m="1" x="5979"/>
        <item m="1" x="5974"/>
        <item m="1" x="5976"/>
        <item m="1" x="5977"/>
        <item m="1" x="5978"/>
        <item m="1" x="5982"/>
        <item m="1" x="5983"/>
        <item m="1" x="5984"/>
        <item m="1" x="5985"/>
        <item m="1" x="5986"/>
        <item m="1" x="5987"/>
        <item m="1" x="5988"/>
        <item m="1" x="5989"/>
        <item m="1" x="5990"/>
        <item m="1" x="5991"/>
        <item m="1" x="5992"/>
        <item m="1" x="5994"/>
        <item m="1" x="5993"/>
        <item m="1" x="6021"/>
        <item m="1" x="5286"/>
        <item m="1" x="6026"/>
        <item m="1" x="4042"/>
        <item m="1" x="5850"/>
        <item m="1" x="5855"/>
        <item m="1" x="6027"/>
        <item m="1" x="6028"/>
        <item m="1" x="6031"/>
        <item m="1" x="6032"/>
        <item m="1" x="6033"/>
        <item m="1" x="6037"/>
        <item m="1" x="5858"/>
        <item m="1" x="6040"/>
        <item m="1" x="6041"/>
        <item m="1" x="5574"/>
        <item m="1" x="6038"/>
        <item m="1" x="6045"/>
        <item m="1" x="5404"/>
        <item m="1" x="6046"/>
        <item m="1" x="5581"/>
        <item m="1" x="6049"/>
        <item m="1" x="6064"/>
        <item m="1" x="6062"/>
        <item m="1" x="6063"/>
        <item m="1" x="6066"/>
        <item m="1" x="6068"/>
        <item m="1" x="6069"/>
        <item m="1" x="6070"/>
        <item m="1" x="5867"/>
        <item m="1" x="5868"/>
        <item m="1" x="5866"/>
        <item m="1" x="5871"/>
        <item m="1" x="6071"/>
        <item m="1" x="6072"/>
        <item m="1" x="5875"/>
        <item m="1" x="6076"/>
        <item m="1" x="6075"/>
        <item m="1" x="6077"/>
        <item m="1" x="6079"/>
        <item m="1" x="6080"/>
        <item m="1" x="6081"/>
        <item m="1" x="6082"/>
        <item m="1" x="6083"/>
        <item m="1" x="6084"/>
        <item m="1" x="6085"/>
        <item m="1" x="5881"/>
        <item m="1" x="5882"/>
        <item m="1" x="5883"/>
        <item m="1" x="5884"/>
        <item m="1" x="6088"/>
        <item m="1" x="5895"/>
        <item m="1" x="5896"/>
        <item m="1" x="6093"/>
        <item m="1" x="6094"/>
        <item m="1" x="6095"/>
        <item m="1" x="6099"/>
        <item m="1" x="5906"/>
        <item m="1" x="6098"/>
        <item m="1" x="6096"/>
        <item m="1" x="6097"/>
        <item m="1" x="6100"/>
        <item m="1" x="6102"/>
        <item m="1" x="6103"/>
        <item m="1" x="6101"/>
        <item m="1" x="6106"/>
        <item m="1" x="6107"/>
        <item m="1" x="6108"/>
        <item m="1" x="5907"/>
        <item m="1" x="5908"/>
        <item m="1" x="6113"/>
        <item m="1" x="6112"/>
        <item m="1" x="5763"/>
        <item m="1" x="6114"/>
        <item m="1" x="6115"/>
        <item m="1" x="6117"/>
        <item m="1" x="6116"/>
        <item m="1" x="5406"/>
        <item m="1" x="6120"/>
        <item m="1" x="6121"/>
        <item m="1" x="5407"/>
        <item m="1" x="5610"/>
        <item m="1" x="6126"/>
        <item m="1" x="6122"/>
        <item m="1" x="6127"/>
        <item m="1" x="6137"/>
        <item m="1" x="6131"/>
        <item m="1" x="6132"/>
        <item m="1" x="6133"/>
        <item m="1" x="6134"/>
        <item m="1" x="6149"/>
        <item m="1" x="5616"/>
        <item m="1" x="5797"/>
        <item m="1" x="5801"/>
        <item m="1" x="6039"/>
        <item m="1" x="5798"/>
        <item m="1" x="5799"/>
        <item m="1" x="5804"/>
        <item m="1" x="5805"/>
        <item m="1" x="5806"/>
        <item m="1" x="5807"/>
        <item m="1" x="5808"/>
        <item m="1" x="5809"/>
        <item m="1" x="5139"/>
        <item m="1" x="5811"/>
        <item m="1" x="5812"/>
        <item m="1" x="5815"/>
        <item m="1" x="5640"/>
        <item m="1" x="5641"/>
        <item m="1" x="5818"/>
        <item m="1" x="5819"/>
        <item m="1" x="5820"/>
        <item m="1" x="5821"/>
        <item m="1" x="5822"/>
        <item m="1" x="5823"/>
        <item m="1" x="5824"/>
        <item m="1" x="5825"/>
        <item m="1" x="5826"/>
        <item m="1" x="5827"/>
        <item m="1" x="5135"/>
        <item m="1" x="5829"/>
        <item m="1" x="4340"/>
        <item m="1" x="4341"/>
        <item m="1" x="5707"/>
        <item m="1" x="5830"/>
        <item m="1" x="5664"/>
        <item m="1" x="5663"/>
        <item m="1" x="5832"/>
        <item m="1" x="5839"/>
        <item m="1" x="5134"/>
        <item m="1" x="5683"/>
        <item m="1" x="3219"/>
        <item m="1" x="5679"/>
        <item m="1" x="5693"/>
        <item m="1" x="5843"/>
        <item m="1" x="5698"/>
        <item m="1" x="5849"/>
        <item m="1" x="5851"/>
        <item m="1" x="5143"/>
        <item m="1" x="5852"/>
        <item m="1" x="5853"/>
        <item m="1" x="5854"/>
        <item m="1" x="5138"/>
        <item m="1" x="5126"/>
        <item m="1" x="5856"/>
        <item m="1" x="3213"/>
        <item m="1" x="5857"/>
        <item m="1" x="5709"/>
        <item m="1" x="4860"/>
        <item m="1" x="4989"/>
        <item m="1" x="4990"/>
        <item m="1" x="5708"/>
        <item m="1" x="5859"/>
        <item m="1" x="5860"/>
        <item m="1" x="5861"/>
        <item m="1" x="5575"/>
        <item m="1" x="5287"/>
        <item m="1" x="5570"/>
        <item m="1" x="5571"/>
        <item m="1" x="5572"/>
        <item m="1" x="5408"/>
        <item m="1" x="5284"/>
        <item m="1" x="5863"/>
        <item m="1" x="5718"/>
        <item m="1" x="3856"/>
        <item m="1" x="5132"/>
        <item m="1" x="5878"/>
        <item m="1" x="5879"/>
        <item m="1" x="5880"/>
        <item m="1" x="5885"/>
        <item m="1" x="5886"/>
        <item m="1" x="5887"/>
        <item m="1" x="5888"/>
        <item m="1" x="5889"/>
        <item m="1" x="5890"/>
        <item m="1" x="5891"/>
        <item m="1" x="5892"/>
        <item m="1" x="5894"/>
        <item m="1" x="5294"/>
        <item m="1" x="5283"/>
        <item m="1" x="5897"/>
        <item m="1" x="5595"/>
        <item m="1" x="5898"/>
        <item m="1" x="5899"/>
        <item m="1" x="4988"/>
        <item m="1" x="5900"/>
        <item m="1" x="5593"/>
        <item m="1" x="5901"/>
        <item m="1" x="5902"/>
        <item m="1" x="5594"/>
        <item m="1" x="5903"/>
        <item m="1" x="5596"/>
        <item m="1" x="5905"/>
        <item m="1" x="4994"/>
        <item m="1" x="5744"/>
        <item m="1" x="5752"/>
        <item m="1" x="5753"/>
        <item m="1" x="5754"/>
        <item m="1" x="5121"/>
        <item m="1" x="5764"/>
        <item m="1" x="5765"/>
        <item m="1" x="5768"/>
        <item m="1" x="4995"/>
        <item m="1" x="5608"/>
        <item m="1" x="5609"/>
        <item m="1" x="5783"/>
        <item m="1" x="5784"/>
        <item m="1" x="5782"/>
        <item m="1" x="5780"/>
        <item m="1" x="5781"/>
        <item m="1" x="5915"/>
        <item m="1" x="5916"/>
        <item m="1" x="5917"/>
        <item m="1" x="5787"/>
        <item m="1" x="5788"/>
        <item m="1" x="5792"/>
        <item m="1" x="5918"/>
        <item m="1" x="5919"/>
        <item m="1" x="5920"/>
        <item m="1" x="5618"/>
        <item m="1" x="5619"/>
        <item m="1" x="5413"/>
        <item m="1" x="5620"/>
        <item m="1" x="5621"/>
        <item m="1" x="5622"/>
        <item m="1" x="5623"/>
        <item m="1" x="5624"/>
        <item m="1" x="5625"/>
        <item m="1" x="5626"/>
        <item m="1" x="5627"/>
        <item m="1" x="5628"/>
        <item m="1" x="5629"/>
        <item m="1" x="5630"/>
        <item m="1" x="5631"/>
        <item m="1" x="5632"/>
        <item m="1" x="5633"/>
        <item m="1" x="5634"/>
        <item m="1" x="5542"/>
        <item m="1" x="5409"/>
        <item m="1" x="5635"/>
        <item m="1" x="5636"/>
        <item m="1" x="5637"/>
        <item m="1" x="5638"/>
        <item m="1" x="5639"/>
        <item m="1" x="5411"/>
        <item m="1" x="5540"/>
        <item m="1" x="5541"/>
        <item m="1" x="5642"/>
        <item m="1" x="5643"/>
        <item m="1" x="5644"/>
        <item m="1" x="5645"/>
        <item m="1" x="5646"/>
        <item m="1" x="5647"/>
        <item m="1" x="5155"/>
        <item m="1" x="5546"/>
        <item m="1" x="5648"/>
        <item m="1" x="5545"/>
        <item m="1" x="5649"/>
        <item m="1" x="3276"/>
        <item m="1" x="5551"/>
        <item m="1" x="5651"/>
        <item m="1" x="5652"/>
        <item m="1" x="5653"/>
        <item m="1" x="5654"/>
        <item m="1" x="5655"/>
        <item m="1" x="5656"/>
        <item m="1" x="5123"/>
        <item m="1" x="4342"/>
        <item m="1" x="3360"/>
        <item m="1" x="3359"/>
        <item m="1" x="5660"/>
        <item m="1" x="5661"/>
        <item m="1" x="5662"/>
        <item m="1" x="5665"/>
        <item m="1" x="5666"/>
        <item m="1" x="5667"/>
        <item m="1" x="5668"/>
        <item m="1" x="5669"/>
        <item m="1" x="5670"/>
        <item m="1" x="5671"/>
        <item m="1" x="5672"/>
        <item m="1" x="5673"/>
        <item m="1" x="5674"/>
        <item m="1" x="5675"/>
        <item m="1" x="5676"/>
        <item m="1" x="5677"/>
        <item m="1" x="5680"/>
        <item m="1" x="5681"/>
        <item m="1" x="5682"/>
        <item m="1" x="5692"/>
        <item m="1" x="5694"/>
        <item m="1" x="5695"/>
        <item m="1" x="5414"/>
        <item m="1" x="5415"/>
        <item m="1" x="5416"/>
        <item m="1" x="5417"/>
        <item m="1" x="5418"/>
        <item m="1" x="5696"/>
        <item m="1" x="5697"/>
        <item m="1" x="5699"/>
        <item m="1" x="5410"/>
        <item m="1" x="5702"/>
        <item m="1" x="5562"/>
        <item m="1" x="5566"/>
        <item m="1" x="5705"/>
        <item m="1" x="5706"/>
        <item m="1" x="3185"/>
        <item m="1" x="5576"/>
        <item m="1" x="4884"/>
        <item m="1" x="5579"/>
        <item m="1" x="5710"/>
        <item m="1" x="5580"/>
        <item m="1" x="5714"/>
        <item m="1" x="3203"/>
        <item m="1" x="5711"/>
        <item m="1" x="5582"/>
        <item m="1" x="5713"/>
        <item m="1" x="5715"/>
        <item m="1" x="5716"/>
        <item m="1" x="5717"/>
        <item m="1" x="5719"/>
        <item m="1" x="5720"/>
        <item m="1" x="5722"/>
        <item m="1" x="5723"/>
        <item m="1" x="5724"/>
        <item m="1" x="5587"/>
        <item m="1" x="5726"/>
        <item m="1" x="5727"/>
        <item m="1" x="5733"/>
        <item m="1" x="5597"/>
        <item m="1" x="5735"/>
        <item m="1" x="5736"/>
        <item m="1" x="5291"/>
        <item m="1" x="5737"/>
        <item m="1" x="4901"/>
        <item m="1" x="5738"/>
        <item m="1" x="5739"/>
        <item m="1" x="5160"/>
        <item m="1" x="5740"/>
        <item m="1" x="5741"/>
        <item m="1" x="5742"/>
        <item m="1" x="5743"/>
        <item m="1" x="5133"/>
        <item m="1" x="5745"/>
        <item m="1" x="5746"/>
        <item m="1" x="5747"/>
        <item m="1" x="5748"/>
        <item m="1" x="5750"/>
        <item m="1" x="5751"/>
        <item m="1" x="5755"/>
        <item m="1" x="5756"/>
        <item m="1" x="5757"/>
        <item m="1" x="5758"/>
        <item m="1" x="5761"/>
        <item m="1" x="5762"/>
        <item m="1" x="5771"/>
        <item m="1" x="5772"/>
        <item m="1" x="5773"/>
        <item m="1" x="5774"/>
        <item m="1" x="5775"/>
        <item m="1" x="5606"/>
        <item m="1" x="5778"/>
        <item m="1" x="5779"/>
        <item m="1" x="5785"/>
        <item m="1" x="5786"/>
        <item m="1" x="5789"/>
        <item m="1" x="5790"/>
        <item m="1" x="4991"/>
        <item m="1" x="5793"/>
        <item m="1" x="5795"/>
        <item m="1" x="5796"/>
        <item m="1" x="4177"/>
        <item m="1" x="3341"/>
        <item m="1" x="3399"/>
        <item m="1" x="3909"/>
        <item m="1" x="4689"/>
        <item m="1" x="5298"/>
        <item m="1" x="5531"/>
        <item m="1" x="5532"/>
        <item m="1" x="5420"/>
        <item m="1" x="5424"/>
        <item m="1" x="5425"/>
        <item m="1" x="5426"/>
        <item m="1" x="5534"/>
        <item m="1" x="5535"/>
        <item m="1" x="5536"/>
        <item m="1" x="5537"/>
        <item m="1" x="5538"/>
        <item m="1" x="5539"/>
        <item m="1" x="5543"/>
        <item m="1" x="5544"/>
        <item m="1" x="5547"/>
        <item m="1" x="5548"/>
        <item m="1" x="5549"/>
        <item m="1" x="5550"/>
        <item m="1" x="5552"/>
        <item m="1" x="5553"/>
        <item m="1" x="5554"/>
        <item m="1" x="5555"/>
        <item m="1" x="5158"/>
        <item m="1" x="5556"/>
        <item m="1" x="5557"/>
        <item m="1" x="5558"/>
        <item m="1" x="5559"/>
        <item m="1" x="4450"/>
        <item m="1" x="4424"/>
        <item m="1" x="4425"/>
        <item m="1" x="4426"/>
        <item m="1" x="3331"/>
        <item m="1" x="3332"/>
        <item m="1" x="5560"/>
        <item m="1" x="5561"/>
        <item m="1" x="5434"/>
        <item m="1" x="5435"/>
        <item m="1" x="5436"/>
        <item m="1" x="5437"/>
        <item m="1" x="5438"/>
        <item m="1" x="5439"/>
        <item m="1" x="5430"/>
        <item m="1" x="5431"/>
        <item m="1" x="5432"/>
        <item m="1" x="5433"/>
        <item m="1" x="5277"/>
        <item m="1" x="5419"/>
        <item m="1" x="5563"/>
        <item m="1" x="5564"/>
        <item m="1" x="5412"/>
        <item m="1" x="5567"/>
        <item m="1" x="5568"/>
        <item m="1" x="4858"/>
        <item m="1" x="4859"/>
        <item m="1" x="4863"/>
        <item m="1" x="5428"/>
        <item m="1" x="4864"/>
        <item m="1" x="5429"/>
        <item m="1" x="5569"/>
        <item m="1" x="5577"/>
        <item m="1" x="5578"/>
        <item m="1" x="5583"/>
        <item m="1" x="5584"/>
        <item m="1" x="5585"/>
        <item m="1" x="5586"/>
        <item m="1" x="4084"/>
        <item m="1" x="4548"/>
        <item m="1" x="4549"/>
        <item m="1" x="4550"/>
        <item m="1" x="4551"/>
        <item m="1" x="4552"/>
        <item m="1" x="4542"/>
        <item m="1" x="5422"/>
        <item m="1" x="5147"/>
        <item m="1" x="4593"/>
        <item m="1" x="5149"/>
        <item m="1" x="5150"/>
        <item m="1" x="5151"/>
        <item m="1" x="5588"/>
        <item m="1" x="5589"/>
        <item m="1" x="5421"/>
        <item m="1" x="5590"/>
        <item m="1" x="5591"/>
        <item m="1" x="5592"/>
        <item m="1" x="5598"/>
        <item m="1" x="5599"/>
        <item m="1" x="5600"/>
        <item m="1" x="5601"/>
        <item m="1" x="5602"/>
        <item m="1" x="5423"/>
        <item m="1" x="4624"/>
        <item m="1" x="5604"/>
        <item m="1" x="5605"/>
        <item m="1" x="4190"/>
        <item m="1" x="5296"/>
        <item m="1" x="5427"/>
        <item m="1" x="4802"/>
        <item m="1" x="5607"/>
        <item m="1" x="4653"/>
        <item m="1" x="4803"/>
        <item m="1" x="4977"/>
        <item m="1" x="4804"/>
        <item m="1" x="5611"/>
        <item m="1" x="5612"/>
        <item m="1" x="4921"/>
        <item m="1" x="4922"/>
        <item m="1" x="5613"/>
        <item m="1" x="5614"/>
        <item m="1" x="5615"/>
        <item m="1" x="4832"/>
        <item m="1" x="3355"/>
        <item m="1" x="4980"/>
        <item m="1" x="4757"/>
        <item m="1" x="3198"/>
        <item m="1" x="4670"/>
        <item m="1" x="4069"/>
        <item m="1" x="5398"/>
        <item m="1" x="1681"/>
        <item m="1" x="4879"/>
        <item m="1" x="3288"/>
        <item m="1" x="3337"/>
        <item m="1" x="5141"/>
        <item m="1" x="5142"/>
        <item m="1" x="4967"/>
        <item m="1" x="4325"/>
        <item m="1" x="3192"/>
        <item m="1" x="5159"/>
        <item m="1" x="5440"/>
        <item m="1" x="5441"/>
        <item m="1" x="5442"/>
        <item m="1" x="5443"/>
        <item m="1" x="5444"/>
        <item m="1" x="5445"/>
        <item m="1" x="5446"/>
        <item m="1" x="5152"/>
        <item m="1" x="5447"/>
        <item m="1" x="5448"/>
        <item m="1" x="5449"/>
        <item m="1" x="5450"/>
        <item m="1" x="5451"/>
        <item m="1" x="5452"/>
        <item m="1" x="5453"/>
        <item m="1" x="5454"/>
        <item m="1" x="5289"/>
        <item m="1" x="5455"/>
        <item m="1" x="5456"/>
        <item m="1" x="5457"/>
        <item m="1" x="4791"/>
        <item m="1" x="3361"/>
        <item m="1" x="4553"/>
        <item m="1" x="5458"/>
        <item m="1" x="4399"/>
        <item m="1" x="4108"/>
        <item m="1" x="4456"/>
        <item m="1" x="4109"/>
        <item m="1" x="5459"/>
        <item m="1" x="5460"/>
        <item m="1" x="5461"/>
        <item m="1" x="5462"/>
        <item m="1" x="5300"/>
        <item m="1" x="4996"/>
        <item m="1" x="5463"/>
        <item m="1" x="4861"/>
        <item m="1" x="4862"/>
        <item m="1" x="5464"/>
        <item m="1" x="5465"/>
        <item m="1" x="4539"/>
        <item m="1" x="5466"/>
        <item m="1" x="5467"/>
        <item m="1" x="5468"/>
        <item m="1" x="5469"/>
        <item m="1" x="5470"/>
        <item m="1" x="5471"/>
        <item m="1" x="5295"/>
        <item m="1" x="5472"/>
        <item m="1" x="5153"/>
        <item m="1" x="5473"/>
        <item m="1" x="5474"/>
        <item m="1" x="5475"/>
        <item m="1" x="5290"/>
        <item m="1" x="5297"/>
        <item m="1" x="5146"/>
        <item m="1" x="5293"/>
        <item m="1" x="5476"/>
        <item m="1" x="5477"/>
        <item m="1" x="5478"/>
        <item m="1" x="5479"/>
        <item m="1" x="5480"/>
        <item m="1" x="5481"/>
        <item m="1" x="5154"/>
        <item m="1" x="5482"/>
        <item m="1" x="5299"/>
        <item m="1" x="5483"/>
        <item m="1" x="5484"/>
        <item m="1" x="5485"/>
        <item m="1" x="5157"/>
        <item m="1" x="3374"/>
        <item m="1" x="5145"/>
        <item m="1" x="5288"/>
        <item m="1" x="5486"/>
        <item m="1" x="5487"/>
        <item m="1" x="5488"/>
        <item m="1" x="5489"/>
        <item m="1" x="5490"/>
        <item m="1" x="5491"/>
        <item m="1" x="4998"/>
        <item m="1" x="4999"/>
        <item m="1" x="4688"/>
        <item m="1" x="4997"/>
        <item m="1" x="5492"/>
        <item m="1" x="5493"/>
        <item m="1" x="5494"/>
        <item m="1" x="5495"/>
        <item m="1" x="4144"/>
        <item m="1" x="5496"/>
        <item m="1" x="5497"/>
        <item m="1" x="5498"/>
        <item m="1" x="4790"/>
        <item m="1" x="4814"/>
        <item m="1" x="4057"/>
        <item m="1" x="5499"/>
        <item m="1" x="5500"/>
        <item m="1" x="4564"/>
        <item m="1" x="5292"/>
        <item m="1" x="4565"/>
        <item m="1" x="4566"/>
        <item m="1" x="4567"/>
        <item m="1" x="4428"/>
        <item m="1" x="5501"/>
        <item m="1" x="5502"/>
        <item m="1" x="5503"/>
        <item m="1" x="4943"/>
        <item m="1" x="5504"/>
        <item m="1" x="5505"/>
        <item m="1" x="5506"/>
        <item m="1" x="5507"/>
        <item m="1" x="5508"/>
        <item m="1" x="5509"/>
        <item m="1" x="5510"/>
        <item m="1" x="5511"/>
        <item m="1" x="5512"/>
        <item m="1" x="5513"/>
        <item m="1" x="5514"/>
        <item m="1" x="4588"/>
        <item m="1" x="4589"/>
        <item m="1" x="5148"/>
        <item m="1" x="5012"/>
        <item m="1" x="4137"/>
        <item m="1" x="4142"/>
        <item m="1" x="5515"/>
        <item m="1" x="5516"/>
        <item m="1" x="4626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513"/>
        <item m="1" x="4267"/>
        <item m="1" x="4514"/>
        <item m="1" x="4515"/>
        <item m="1" x="5301"/>
        <item m="1" x="5302"/>
        <item m="1" x="4266"/>
        <item m="1" x="5517"/>
        <item m="1" x="4880"/>
        <item m="1" x="5518"/>
        <item m="1" x="5519"/>
        <item m="1" x="5520"/>
        <item m="1" x="5521"/>
        <item m="1" x="5522"/>
        <item m="1" x="5523"/>
        <item m="1" x="4640"/>
        <item m="1" x="4641"/>
        <item m="1" x="5524"/>
        <item m="1" x="5525"/>
        <item m="1" x="5526"/>
        <item m="1" x="4789"/>
        <item m="1" x="4178"/>
        <item m="1" x="4179"/>
        <item m="1" x="3259"/>
        <item m="1" x="4592"/>
        <item m="1" x="4135"/>
        <item m="1" x="4140"/>
        <item m="1" x="4136"/>
        <item m="1" x="4139"/>
        <item m="1" x="4510"/>
        <item m="1" x="4865"/>
        <item m="1" x="5330"/>
        <item m="1" x="5527"/>
        <item m="1" x="5528"/>
        <item m="1" x="5529"/>
        <item m="1" x="5530"/>
        <item m="1" x="4463"/>
        <item m="1" x="5220"/>
        <item m="1" x="4273"/>
        <item m="1" x="4927"/>
        <item m="1" x="4928"/>
        <item m="1" x="4981"/>
        <item m="1" x="4984"/>
        <item m="1" x="4985"/>
        <item m="1" x="4982"/>
        <item m="1" x="4983"/>
        <item m="1" x="4986"/>
        <item m="1" x="4987"/>
        <item m="1" x="4762"/>
        <item m="1" x="4253"/>
        <item m="1" x="5156"/>
        <item m="1" x="4939"/>
        <item m="1" x="5303"/>
        <item m="1" x="5304"/>
        <item m="1" x="5161"/>
        <item m="1" x="5163"/>
        <item m="1" x="4511"/>
        <item m="1" x="4512"/>
        <item m="1" x="4969"/>
        <item m="1" x="3919"/>
        <item m="1" x="4625"/>
        <item m="1" x="4017"/>
        <item m="1" x="4018"/>
        <item m="1" x="5165"/>
        <item m="1" x="5305"/>
        <item m="1" x="5306"/>
        <item m="1" x="5307"/>
        <item m="1" x="5308"/>
        <item m="1" x="5309"/>
        <item m="1" x="5000"/>
        <item m="1" x="5310"/>
        <item m="1" x="5311"/>
        <item m="1" x="5312"/>
        <item m="1" x="5313"/>
        <item m="1" x="5314"/>
        <item m="1" x="5315"/>
        <item m="1" x="5316"/>
        <item m="1" x="4431"/>
        <item m="1" x="5317"/>
        <item m="1" x="5318"/>
        <item m="1" x="5319"/>
        <item m="1" x="5320"/>
        <item m="1" x="5321"/>
        <item m="1" x="5322"/>
        <item m="1" x="5323"/>
        <item m="1" x="5324"/>
        <item m="1" x="5325"/>
        <item m="1" x="5326"/>
        <item m="1" x="5327"/>
        <item m="1" x="5328"/>
        <item m="1" x="5329"/>
        <item m="1" x="5331"/>
        <item m="1" x="5332"/>
        <item m="1" x="5333"/>
        <item m="1" x="5334"/>
        <item m="1" x="5335"/>
        <item m="1" x="5336"/>
        <item m="1" x="5337"/>
        <item m="1" x="5173"/>
        <item m="1" x="5176"/>
        <item m="1" x="5177"/>
        <item m="1" x="5178"/>
        <item m="1" x="5179"/>
        <item m="1" x="5174"/>
        <item m="1" x="5175"/>
        <item m="1" x="5183"/>
        <item m="1" x="4568"/>
        <item m="1" x="5197"/>
        <item m="1" x="5198"/>
        <item m="1" x="5199"/>
        <item m="1" x="5203"/>
        <item m="1" x="5204"/>
        <item m="1" x="5205"/>
        <item m="1" x="5200"/>
        <item m="1" x="5201"/>
        <item m="1" x="5202"/>
        <item m="1" x="4587"/>
        <item m="1" x="4107"/>
        <item m="1" x="5338"/>
        <item m="1" x="5339"/>
        <item m="1" x="5340"/>
        <item m="1" x="5341"/>
        <item m="1" x="5342"/>
        <item m="1" x="5343"/>
        <item m="1" x="4409"/>
        <item m="1" x="5344"/>
        <item m="1" x="4644"/>
        <item m="1" x="4788"/>
        <item m="1" x="4786"/>
        <item m="1" x="4792"/>
        <item m="1" x="4787"/>
        <item m="1" x="4815"/>
        <item m="1" x="5345"/>
        <item m="1" x="5346"/>
        <item m="1" x="5347"/>
        <item m="1" x="5348"/>
        <item m="1" x="5349"/>
        <item m="1" x="5350"/>
        <item m="1" x="5351"/>
        <item m="1" x="5352"/>
        <item m="1" x="5353"/>
        <item m="1" x="4344"/>
        <item m="1" x="5222"/>
        <item m="1" x="5354"/>
        <item m="1" x="5355"/>
        <item m="1" x="5356"/>
        <item m="1" x="5231"/>
        <item m="1" x="5225"/>
        <item m="1" x="5357"/>
        <item m="1" x="5358"/>
        <item m="1" x="5359"/>
        <item m="1" x="4508"/>
        <item m="1" x="5227"/>
        <item m="1" x="5360"/>
        <item m="1" x="5003"/>
        <item m="1" x="3223"/>
        <item m="1" x="5361"/>
        <item m="1" x="5362"/>
        <item m="1" x="5363"/>
        <item m="1" x="5364"/>
        <item m="1" x="5365"/>
        <item m="1" x="5366"/>
        <item m="1" x="5367"/>
        <item m="1" x="5368"/>
        <item m="1" x="5369"/>
        <item m="1" x="5233"/>
        <item m="1" x="5370"/>
        <item m="1" x="5371"/>
        <item m="1" x="5234"/>
        <item m="1" x="5008"/>
        <item m="1" x="5009"/>
        <item m="1" x="5372"/>
        <item m="1" x="5373"/>
        <item m="1" x="5374"/>
        <item m="1" x="5375"/>
        <item m="1" x="5376"/>
        <item m="1" x="5377"/>
        <item m="1" x="5010"/>
        <item m="1" x="3396"/>
        <item m="1" x="5247"/>
        <item m="1" x="5378"/>
        <item m="1" x="5379"/>
        <item m="1" x="5380"/>
        <item m="1" x="5381"/>
        <item m="1" x="5382"/>
        <item m="1" x="5383"/>
        <item m="1" x="5384"/>
        <item m="1" x="5385"/>
        <item m="1" x="5386"/>
        <item m="1" x="5387"/>
        <item m="1" x="5388"/>
        <item m="1" x="4272"/>
        <item m="1" x="5389"/>
        <item m="1" x="5390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5391"/>
        <item m="1" x="4975"/>
        <item m="1" x="4885"/>
        <item m="1" x="5392"/>
        <item m="1" x="5393"/>
        <item m="1" x="4524"/>
        <item m="1" x="4525"/>
        <item m="1" x="4252"/>
        <item m="1" x="5394"/>
        <item m="1" x="5395"/>
        <item m="1" x="4441"/>
        <item m="1" x="5396"/>
        <item m="1" x="3996"/>
        <item m="1" x="4569"/>
        <item m="1" x="4103"/>
        <item m="1" x="4586"/>
        <item m="1" x="4920"/>
        <item m="1" x="5002"/>
        <item m="1" x="3236"/>
        <item m="1" x="5005"/>
        <item m="1" x="4101"/>
        <item m="1" x="4102"/>
        <item m="1" x="5397"/>
        <item m="1" x="5011"/>
        <item m="1" x="3910"/>
        <item m="1" x="5162"/>
        <item m="1" x="4270"/>
        <item m="1" x="4271"/>
        <item m="1" x="4522"/>
        <item m="1" x="3980"/>
        <item m="1" x="4523"/>
        <item m="1" x="5164"/>
        <item m="1" x="5014"/>
        <item m="1" x="4029"/>
        <item m="1" x="5017"/>
        <item m="1" x="5166"/>
        <item m="1" x="4495"/>
        <item m="1" x="4496"/>
        <item m="1" x="4497"/>
        <item m="1" x="5167"/>
        <item m="1" x="5168"/>
        <item m="1" x="5169"/>
        <item m="1" x="3981"/>
        <item m="1" x="3982"/>
        <item m="1" x="3983"/>
        <item m="1" x="4444"/>
        <item m="1" x="5170"/>
        <item m="1" x="5171"/>
        <item m="1" x="5172"/>
        <item m="1" x="5180"/>
        <item m="1" x="5181"/>
        <item m="1" x="5182"/>
        <item m="1" x="5184"/>
        <item m="1" x="5185"/>
        <item m="1" x="5186"/>
        <item m="1" x="5187"/>
        <item m="1" x="5188"/>
        <item m="1" x="5189"/>
        <item m="1" x="5190"/>
        <item m="1" x="5191"/>
        <item m="1" x="5192"/>
        <item m="1" x="3815"/>
        <item m="1" x="5033"/>
        <item m="1" x="5193"/>
        <item m="1" x="5194"/>
        <item m="1" x="5195"/>
        <item m="1" x="5196"/>
        <item m="1" x="5206"/>
        <item m="1" x="5207"/>
        <item m="1" x="5208"/>
        <item m="1" x="5209"/>
        <item m="1" x="4595"/>
        <item m="1" x="5210"/>
        <item m="1" x="5211"/>
        <item m="1" x="5212"/>
        <item m="1" x="5213"/>
        <item m="1" x="5214"/>
        <item m="1" x="5215"/>
        <item m="1" x="5216"/>
        <item m="1" x="5001"/>
        <item m="1" x="5217"/>
        <item m="1" x="5218"/>
        <item m="1" x="4645"/>
        <item m="1" x="4421"/>
        <item m="1" x="4805"/>
        <item m="1" x="4223"/>
        <item m="1" x="4224"/>
        <item m="1" x="5219"/>
        <item m="1" x="5221"/>
        <item m="1" x="4180"/>
        <item m="1" x="5223"/>
        <item m="1" x="5224"/>
        <item m="1" x="5226"/>
        <item m="1" x="3949"/>
        <item m="1" x="3231"/>
        <item m="1" x="5228"/>
        <item m="1" x="4960"/>
        <item m="1" x="5004"/>
        <item m="1" x="5006"/>
        <item m="1" x="5229"/>
        <item m="1" x="5230"/>
        <item m="1" x="3450"/>
        <item m="1" x="5232"/>
        <item m="1" x="3245"/>
        <item m="1" x="5007"/>
        <item m="1" x="3244"/>
        <item m="1" x="3250"/>
        <item m="1" x="3257"/>
        <item m="1" x="4181"/>
        <item m="1" x="5235"/>
        <item m="1" x="5236"/>
        <item m="1" x="4357"/>
        <item m="1" x="5237"/>
        <item m="1" x="1683"/>
        <item m="1" x="5238"/>
        <item m="1" x="4822"/>
        <item m="1" x="5239"/>
        <item m="1" x="5240"/>
        <item m="1" x="5241"/>
        <item m="1" x="5242"/>
        <item m="1" x="5243"/>
        <item m="1" x="5244"/>
        <item m="1" x="5245"/>
        <item m="1" x="5246"/>
        <item m="1" x="5248"/>
        <item m="1" x="5249"/>
        <item m="1" x="4613"/>
        <item m="1" x="5250"/>
        <item m="1" x="4336"/>
        <item m="1" x="4338"/>
        <item m="1" x="4337"/>
        <item m="1" x="4339"/>
        <item m="1" x="5251"/>
        <item m="1" x="5252"/>
        <item m="1" x="5253"/>
        <item m="1" x="4979"/>
        <item m="1" x="4269"/>
        <item m="1" x="4520"/>
        <item m="1" x="4521"/>
        <item m="1" x="4617"/>
        <item m="1" x="4618"/>
        <item m="1" x="5018"/>
        <item m="1" x="5019"/>
        <item m="1" x="5020"/>
        <item m="1" x="5254"/>
        <item m="1" x="4546"/>
        <item m="1" x="5255"/>
        <item m="1" x="5256"/>
        <item m="1" x="5257"/>
        <item m="1" x="5258"/>
        <item m="1" x="5259"/>
        <item m="1" x="5260"/>
        <item m="1" x="5261"/>
        <item m="1" x="5262"/>
        <item m="1" x="4806"/>
        <item m="1" x="5263"/>
        <item m="1" x="5264"/>
        <item m="1" x="4976"/>
        <item m="1" x="4914"/>
        <item m="1" x="5265"/>
        <item m="1" x="5266"/>
        <item m="1" x="5267"/>
        <item m="1" x="4816"/>
        <item m="1" x="4184"/>
        <item m="1" x="5268"/>
        <item m="1" x="4493"/>
        <item m="1" x="3214"/>
        <item m="1" x="3248"/>
        <item m="1" x="5047"/>
        <item m="1" x="5269"/>
        <item m="1" x="3247"/>
        <item m="1" x="3253"/>
        <item m="1" x="3254"/>
        <item m="1" x="3292"/>
        <item m="1" x="5270"/>
        <item m="1" x="5271"/>
        <item m="1" x="1079"/>
        <item m="1" x="3277"/>
        <item m="1" x="5041"/>
        <item m="1" x="5052"/>
        <item m="1" x="3330"/>
        <item m="1" x="5055"/>
        <item m="1" x="5272"/>
        <item m="1" x="5273"/>
        <item m="1" x="3358"/>
        <item m="1" x="5274"/>
        <item m="1" x="4365"/>
        <item m="1" x="5275"/>
        <item m="1" x="5061"/>
        <item m="1" x="5276"/>
        <item m="1" x="3593"/>
        <item m="1" x="5013"/>
        <item m="1" x="4517"/>
        <item m="1" x="4518"/>
        <item m="1" x="4968"/>
        <item m="1" x="4849"/>
        <item m="1" x="4467"/>
        <item m="1" x="5015"/>
        <item m="1" x="5016"/>
        <item m="1" x="4622"/>
        <item m="1" x="4620"/>
        <item m="1" x="4621"/>
        <item m="1" x="5021"/>
        <item m="1" x="4942"/>
        <item m="1" x="3729"/>
        <item m="1" x="5022"/>
        <item m="1" x="4398"/>
        <item m="1" x="4454"/>
        <item m="1" x="4070"/>
        <item m="1" x="3802"/>
        <item m="1" x="5023"/>
        <item m="1" x="5024"/>
        <item m="1" x="5025"/>
        <item m="1" x="5026"/>
        <item m="1" x="5027"/>
        <item m="1" x="4071"/>
        <item m="1" x="5028"/>
        <item m="1" x="5029"/>
        <item m="1" x="5030"/>
        <item m="1" x="4725"/>
        <item m="1" x="5031"/>
        <item m="1" x="5032"/>
        <item m="1" x="4561"/>
        <item m="1" x="4562"/>
        <item m="1" x="4563"/>
        <item m="1" x="4556"/>
        <item m="1" x="4557"/>
        <item m="1" x="4558"/>
        <item m="1" x="4559"/>
        <item m="1" x="4560"/>
        <item m="1" x="4765"/>
        <item m="1" x="3846"/>
        <item m="1" x="4284"/>
        <item m="1" x="3847"/>
        <item m="1" x="4285"/>
        <item m="1" x="4577"/>
        <item m="1" x="4578"/>
        <item m="1" x="4282"/>
        <item m="1" x="4283"/>
        <item m="1" x="3816"/>
        <item m="1" x="3817"/>
        <item m="1" x="4575"/>
        <item m="1" x="4766"/>
        <item m="1" x="4280"/>
        <item m="1" x="4281"/>
        <item m="1" x="4594"/>
        <item m="1" x="4591"/>
        <item m="1" x="5034"/>
        <item m="1" x="4590"/>
        <item m="1" x="5035"/>
        <item m="1" x="5036"/>
        <item m="1" x="4407"/>
        <item m="1" x="4408"/>
        <item m="1" x="5037"/>
        <item m="1" x="5038"/>
        <item m="1" x="4000"/>
        <item m="1" x="4420"/>
        <item m="1" x="4422"/>
        <item m="1" x="4423"/>
        <item m="1" x="4808"/>
        <item m="1" x="4654"/>
        <item m="1" x="4642"/>
        <item m="1" x="4643"/>
        <item m="1" x="4809"/>
        <item m="1" x="4810"/>
        <item m="1" x="4811"/>
        <item m="1" x="4812"/>
        <item m="1" x="4807"/>
        <item m="1" x="5039"/>
        <item m="1" x="4916"/>
        <item m="1" x="4915"/>
        <item m="1" x="4669"/>
        <item m="1" x="4820"/>
        <item m="1" x="4902"/>
        <item m="1" x="5040"/>
        <item m="1" x="4886"/>
        <item m="1" x="3215"/>
        <item m="1" x="4958"/>
        <item m="1" x="3218"/>
        <item m="1" x="3221"/>
        <item m="1" x="3260"/>
        <item m="1" x="3784"/>
        <item m="1" x="5042"/>
        <item x="290"/>
        <item m="1" x="5043"/>
        <item m="1" x="5044"/>
        <item m="1" x="5045"/>
        <item m="1" x="5046"/>
        <item m="1" x="3300"/>
        <item m="1" x="3463"/>
        <item m="1" x="4896"/>
        <item m="1" x="4754"/>
        <item m="1" x="3314"/>
        <item m="1" x="3237"/>
        <item m="1" x="5048"/>
        <item m="1" x="5049"/>
        <item m="1" x="5050"/>
        <item m="1" x="5051"/>
        <item m="1" x="5053"/>
        <item m="1" x="5054"/>
        <item m="1" x="3323"/>
        <item m="1" x="3343"/>
        <item m="1" x="3351"/>
        <item m="1" x="3352"/>
        <item m="1" x="5056"/>
        <item m="1" x="5057"/>
        <item m="1" x="5058"/>
        <item m="1" x="4840"/>
        <item m="1" x="5059"/>
        <item m="1" x="5060"/>
        <item m="1" x="4941"/>
        <item m="1" x="4842"/>
        <item m="1" x="4951"/>
        <item m="1" x="4954"/>
        <item m="1" x="4952"/>
        <item m="1" x="4950"/>
        <item m="1" x="4949"/>
        <item m="1" x="4383"/>
        <item m="1" x="5062"/>
        <item m="1" x="3792"/>
        <item m="1" x="4148"/>
        <item m="1" x="4940"/>
        <item m="1" x="5063"/>
        <item m="1" x="5064"/>
        <item m="1" x="5065"/>
        <item m="1" x="4343"/>
        <item m="1" x="4516"/>
        <item m="1" x="4882"/>
        <item m="1" x="4519"/>
        <item m="1" x="4623"/>
        <item m="1" x="4726"/>
        <item m="1" x="4727"/>
        <item m="1" x="5066"/>
        <item m="1" x="4453"/>
        <item m="1" x="4451"/>
        <item m="1" x="4455"/>
        <item m="1" x="4452"/>
        <item m="1" x="4555"/>
        <item m="1" x="4908"/>
        <item m="1" x="4909"/>
        <item m="1" x="3199"/>
        <item m="1" x="5067"/>
        <item m="1" x="5068"/>
        <item m="1" x="4834"/>
        <item m="1" x="4933"/>
        <item m="1" x="4843"/>
        <item m="1" x="4751"/>
        <item m="1" x="4926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4925"/>
        <item m="1" x="5078"/>
        <item m="1" x="5079"/>
        <item m="1" x="5080"/>
        <item m="1" x="4953"/>
        <item m="1" x="5081"/>
        <item m="1" x="5082"/>
        <item m="1" x="4352"/>
        <item m="1" x="4929"/>
        <item m="1" x="4930"/>
        <item m="1" x="4931"/>
        <item m="1" x="4932"/>
        <item m="1" x="4692"/>
        <item m="1" x="4934"/>
        <item m="1" x="4935"/>
        <item m="1" x="3612"/>
        <item m="1" x="3261"/>
        <item m="1" x="3692"/>
        <item m="1" x="3228"/>
        <item m="1" x="1686"/>
        <item m="1" x="4696"/>
        <item m="1" x="4936"/>
        <item m="1" x="3713"/>
        <item m="1" x="4937"/>
        <item m="1" x="4938"/>
        <item m="1" x="4944"/>
        <item m="1" x="4945"/>
        <item m="1" x="4946"/>
        <item m="1" x="4947"/>
        <item m="1" x="4948"/>
        <item m="1" x="4955"/>
        <item m="1" x="4956"/>
        <item m="1" x="4719"/>
        <item m="1" x="4957"/>
        <item m="1" x="3731"/>
        <item m="1" x="3728"/>
        <item m="1" x="3979"/>
        <item m="1" x="3732"/>
        <item m="1" x="4724"/>
        <item m="1" x="4406"/>
        <item m="1" x="4013"/>
        <item m="1" x="4410"/>
        <item m="1" x="4448"/>
        <item m="1" x="3354"/>
        <item m="1" x="4427"/>
        <item m="1" x="4728"/>
        <item m="1" x="4959"/>
        <item m="1" x="4466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6"/>
        <item m="1" x="4487"/>
        <item m="1" x="4478"/>
        <item m="1" x="4492"/>
        <item m="1" x="3783"/>
        <item m="1" x="4961"/>
        <item m="1" x="4962"/>
        <item m="1" x="4963"/>
        <item m="1" x="4244"/>
        <item m="1" x="4242"/>
        <item m="1" x="4964"/>
        <item m="1" x="4965"/>
        <item m="1" x="4966"/>
        <item m="1" x="4243"/>
        <item m="1" x="4247"/>
        <item m="1" x="4857"/>
        <item m="1" x="4500"/>
        <item m="1" x="4875"/>
        <item m="1" x="4874"/>
        <item m="1" x="4537"/>
        <item m="1" x="4763"/>
        <item m="1" x="3804"/>
        <item m="1" x="4970"/>
        <item m="1" x="4971"/>
        <item m="1" x="4075"/>
        <item m="1" x="4081"/>
        <item m="1" x="4554"/>
        <item m="1" x="4544"/>
        <item m="1" x="3818"/>
        <item m="1" x="4291"/>
        <item m="1" x="4292"/>
        <item m="1" x="4584"/>
        <item m="1" x="3855"/>
        <item m="1" x="4585"/>
        <item m="1" x="3161"/>
        <item m="1" x="4599"/>
        <item m="1" x="3347"/>
        <item m="1" x="3348"/>
        <item m="1" x="4972"/>
        <item m="1" x="4106"/>
        <item m="1" x="4973"/>
        <item m="1" x="4605"/>
        <item m="1" x="2330"/>
        <item m="1" x="4604"/>
        <item m="1" x="4897"/>
        <item m="1" x="4974"/>
        <item m="1" x="4783"/>
        <item m="1" x="3246"/>
        <item m="1" x="4612"/>
        <item m="1" x="3673"/>
        <item m="1" x="4616"/>
        <item m="1" x="4615"/>
        <item m="1" x="4627"/>
        <item m="1" x="4646"/>
        <item m="1" x="4652"/>
        <item m="1" x="4905"/>
        <item m="1" x="4794"/>
        <item m="1" x="4655"/>
        <item m="1" x="4793"/>
        <item m="1" x="3900"/>
        <item m="1" x="4660"/>
        <item m="1" x="4910"/>
        <item m="1" x="4911"/>
        <item m="1" x="4912"/>
        <item m="1" x="4913"/>
        <item m="1" x="4917"/>
        <item m="1" x="4923"/>
        <item m="1" x="4668"/>
        <item m="1" x="3984"/>
        <item m="1" x="4168"/>
        <item m="1" x="4675"/>
        <item m="1" x="4169"/>
        <item m="1" x="4978"/>
        <item m="1" x="3480"/>
        <item m="1" x="4186"/>
        <item m="1" x="4182"/>
        <item m="1" x="4183"/>
        <item m="1" x="4349"/>
        <item m="1" x="4350"/>
        <item m="1" x="4351"/>
        <item m="1" x="4361"/>
        <item m="1" x="4362"/>
        <item m="1" x="1115"/>
        <item m="1" x="4702"/>
        <item m="1" x="4701"/>
        <item m="1" x="4835"/>
        <item m="1" x="4695"/>
        <item m="1" x="3278"/>
        <item m="1" x="4368"/>
        <item m="1" x="4369"/>
        <item m="1" x="4370"/>
        <item m="1" x="4366"/>
        <item m="1" x="4707"/>
        <item m="1" x="3952"/>
        <item m="1" x="4708"/>
        <item m="1" x="4836"/>
        <item m="1" x="4367"/>
        <item m="1" x="4371"/>
        <item m="1" x="4837"/>
        <item m="1" x="3239"/>
        <item m="1" x="3240"/>
        <item m="1" x="4838"/>
        <item m="1" x="3697"/>
        <item m="1" x="4839"/>
        <item m="1" x="3698"/>
        <item m="1" x="4713"/>
        <item m="1" x="4841"/>
        <item m="1" x="4844"/>
        <item m="1" x="4845"/>
        <item m="1" x="4846"/>
        <item m="1" x="4847"/>
        <item m="1" x="1684"/>
        <item m="1" x="3625"/>
        <item m="1" x="3626"/>
        <item m="1" x="3986"/>
        <item m="1" x="4848"/>
        <item m="1" x="4392"/>
        <item m="1" x="3735"/>
        <item m="1" x="3987"/>
        <item m="1" x="4228"/>
        <item m="1" x="4229"/>
        <item m="1" x="4404"/>
        <item m="1" x="4405"/>
        <item m="1" x="4723"/>
        <item m="1" x="4004"/>
        <item m="1" x="4418"/>
        <item m="1" x="4419"/>
        <item m="1" x="3755"/>
        <item m="1" x="4445"/>
        <item m="1" x="4446"/>
        <item m="1" x="4447"/>
        <item m="1" x="4443"/>
        <item m="1" x="4729"/>
        <item m="1" x="4732"/>
        <item m="1" x="4733"/>
        <item m="1" x="4021"/>
        <item m="1" x="4022"/>
        <item m="1" x="4023"/>
        <item m="1" x="4731"/>
        <item m="1" x="4734"/>
        <item m="1" x="4735"/>
        <item m="1" x="4037"/>
        <item m="1" x="4755"/>
        <item m="1" x="4850"/>
        <item m="1" x="4851"/>
        <item m="1" x="4852"/>
        <item m="1" x="4853"/>
        <item m="1" x="4854"/>
        <item m="1" x="4855"/>
        <item m="1" x="4240"/>
        <item m="1" x="4060"/>
        <item m="1" x="4760"/>
        <item m="1" x="4759"/>
        <item m="1" x="4761"/>
        <item m="1" x="3224"/>
        <item m="1" x="3225"/>
        <item m="1" x="3226"/>
        <item m="1" x="4509"/>
        <item m="1" x="4866"/>
        <item m="1" x="4867"/>
        <item m="1" x="4868"/>
        <item m="1" x="4526"/>
        <item m="1" x="4869"/>
        <item m="1" x="4870"/>
        <item m="1" x="4871"/>
        <item m="1" x="4872"/>
        <item m="1" x="4527"/>
        <item m="1" x="4873"/>
        <item m="1" x="4528"/>
        <item m="1" x="4876"/>
        <item m="1" x="4529"/>
        <item m="1" x="4256"/>
        <item m="1" x="4530"/>
        <item m="1" x="4877"/>
        <item m="1" x="4878"/>
        <item m="1" x="4881"/>
        <item m="1" x="4883"/>
        <item m="1" x="4255"/>
        <item m="1" x="2419"/>
        <item m="1" x="4536"/>
        <item m="1" x="3796"/>
        <item m="1" x="4538"/>
        <item m="1" x="3305"/>
        <item m="1" x="3315"/>
        <item m="1" x="3316"/>
        <item m="1" x="3317"/>
        <item m="1" x="4074"/>
        <item m="1" x="4545"/>
        <item m="1" x="4547"/>
        <item m="1" x="3837"/>
        <item m="1" x="3845"/>
        <item m="1" x="4087"/>
        <item m="1" x="3822"/>
        <item m="1" x="4293"/>
        <item m="1" x="4295"/>
        <item m="1" x="3821"/>
        <item m="1" x="3823"/>
        <item m="1" x="3819"/>
        <item m="1" x="4294"/>
        <item m="1" x="4288"/>
        <item m="1" x="4289"/>
        <item m="1" x="4290"/>
        <item m="1" x="3820"/>
        <item m="1" x="3395"/>
        <item m="1" x="4887"/>
        <item m="1" x="4888"/>
        <item m="1" x="4889"/>
        <item m="1" x="3668"/>
        <item m="1" x="4890"/>
        <item m="1" x="4104"/>
        <item m="1" x="4105"/>
        <item m="1" x="3876"/>
        <item m="1" x="4779"/>
        <item m="1" x="4891"/>
        <item m="1" x="4892"/>
        <item m="1" x="3875"/>
        <item m="1" x="4780"/>
        <item m="1" x="3243"/>
        <item m="1" x="3313"/>
        <item m="1" x="4768"/>
        <item m="1" x="4769"/>
        <item m="1" x="3256"/>
        <item m="1" x="4893"/>
        <item m="1" x="4894"/>
        <item m="1" x="4895"/>
        <item m="1" x="4773"/>
        <item m="1" x="4898"/>
        <item m="1" x="4899"/>
        <item m="1" x="4900"/>
        <item m="1" x="4903"/>
        <item m="1" x="3302"/>
        <item m="1" x="4904"/>
        <item m="1" x="4611"/>
        <item m="1" x="4784"/>
        <item m="1" x="4638"/>
        <item m="1" x="4785"/>
        <item m="1" x="4813"/>
        <item m="1" x="4797"/>
        <item m="1" x="4798"/>
        <item m="1" x="4656"/>
        <item m="1" x="4799"/>
        <item m="1" x="4800"/>
        <item m="1" x="4801"/>
        <item m="1" x="4651"/>
        <item m="1" x="4821"/>
        <item m="1" x="4906"/>
        <item m="1" x="4907"/>
        <item m="1" x="4918"/>
        <item m="1" x="4919"/>
        <item m="1" x="4924"/>
        <item m="1" x="4345"/>
        <item m="1" x="4346"/>
        <item m="1" x="4347"/>
        <item m="1" x="4348"/>
        <item m="1" x="4690"/>
        <item m="1" x="4691"/>
        <item m="1" x="4693"/>
        <item m="1" x="4360"/>
        <item m="1" x="4694"/>
        <item m="1" x="4697"/>
        <item m="1" x="4698"/>
        <item m="1" x="4699"/>
        <item m="1" x="4700"/>
        <item m="1" x="4703"/>
        <item m="1" x="4704"/>
        <item m="1" x="4705"/>
        <item m="1" x="4706"/>
        <item m="1" x="3230"/>
        <item m="1" x="4364"/>
        <item m="1" x="4709"/>
        <item m="1" x="4710"/>
        <item m="1" x="4711"/>
        <item m="1" x="4712"/>
        <item m="1" x="3696"/>
        <item m="1" x="3208"/>
        <item m="1" x="4714"/>
        <item m="1" x="4715"/>
        <item m="1" x="4716"/>
        <item m="1" x="4717"/>
        <item m="1" x="4718"/>
        <item m="1" x="3726"/>
        <item m="1" x="3624"/>
        <item m="1" x="4046"/>
        <item m="1" x="3733"/>
        <item m="1" x="1688"/>
        <item m="1" x="4720"/>
        <item m="1" x="3998"/>
        <item m="1" x="4721"/>
        <item m="1" x="4722"/>
        <item m="1" x="4401"/>
        <item m="1" x="4402"/>
        <item m="1" x="4403"/>
        <item m="1" x="4400"/>
        <item m="1" x="3398"/>
        <item m="1" x="3756"/>
        <item m="1" x="4417"/>
        <item m="1" x="3999"/>
        <item m="1" x="4430"/>
        <item m="1" x="3753"/>
        <item m="1" x="3754"/>
        <item m="1" x="4009"/>
        <item m="1" x="4411"/>
        <item m="1" x="4412"/>
        <item m="1" x="4413"/>
        <item m="1" x="4414"/>
        <item m="1" x="4415"/>
        <item m="1" x="4416"/>
        <item m="1" x="4010"/>
        <item m="1" x="4442"/>
        <item m="1" x="4449"/>
        <item m="1" x="1690"/>
        <item m="1" x="4458"/>
        <item m="1" x="4030"/>
        <item m="1" x="4752"/>
        <item m="1" x="4468"/>
        <item m="1" x="4753"/>
        <item m="1" x="4470"/>
        <item m="1" x="3451"/>
        <item m="1" x="4234"/>
        <item m="1" x="4484"/>
        <item m="1" x="3781"/>
        <item m="1" x="4490"/>
        <item m="1" x="4494"/>
        <item m="1" x="4479"/>
        <item m="1" x="4480"/>
        <item m="1" x="4481"/>
        <item m="1" x="4482"/>
        <item m="1" x="4483"/>
        <item m="1" x="4498"/>
        <item m="1" x="4758"/>
        <item m="1" x="4504"/>
        <item m="1" x="4505"/>
        <item m="1" x="4506"/>
        <item m="1" x="4507"/>
        <item m="1" x="4058"/>
        <item m="1" x="4257"/>
        <item m="1" x="4249"/>
        <item m="1" x="4262"/>
        <item m="1" x="4263"/>
        <item m="1" x="4531"/>
        <item m="1" x="4264"/>
        <item m="1" x="3803"/>
        <item m="1" x="3296"/>
        <item m="1" x="3294"/>
        <item m="1" x="3304"/>
        <item m="1" x="3298"/>
        <item m="1" x="3210"/>
        <item m="1" x="3805"/>
        <item m="1" x="3665"/>
        <item m="1" x="3666"/>
        <item m="1" x="3806"/>
        <item m="1" x="3664"/>
        <item m="1" x="4764"/>
        <item m="1" x="4543"/>
        <item m="1" x="4286"/>
        <item m="1" x="3809"/>
        <item m="1" x="4287"/>
        <item m="1" x="3810"/>
        <item m="1" x="4580"/>
        <item m="1" x="4581"/>
        <item m="1" x="4582"/>
        <item m="1" x="4583"/>
        <item m="1" x="3857"/>
        <item m="1" x="4596"/>
        <item m="1" x="4597"/>
        <item m="1" x="4598"/>
        <item m="1" x="4767"/>
        <item m="1" x="4770"/>
        <item m="1" x="4771"/>
        <item m="1" x="4772"/>
        <item m="1" x="4774"/>
        <item m="1" x="3238"/>
        <item m="1" x="4775"/>
        <item m="1" x="3255"/>
        <item m="1" x="4776"/>
        <item m="1" x="4321"/>
        <item m="1" x="4777"/>
        <item m="1" x="4778"/>
        <item m="1" x="4781"/>
        <item m="1" x="2384"/>
        <item m="1" x="4606"/>
        <item m="1" x="3874"/>
        <item m="1" x="3242"/>
        <item m="1" x="4782"/>
        <item m="1" x="3310"/>
        <item m="1" x="3311"/>
        <item m="1" x="3321"/>
        <item m="1" x="4317"/>
        <item m="1" x="4619"/>
        <item m="1" x="4628"/>
        <item m="1" x="4629"/>
        <item m="1" x="4141"/>
        <item m="1" x="4632"/>
        <item m="1" x="4633"/>
        <item m="1" x="4630"/>
        <item m="1" x="4631"/>
        <item m="1" x="4150"/>
        <item m="1" x="4151"/>
        <item m="1" x="4149"/>
        <item m="1" x="4154"/>
        <item m="1" x="4636"/>
        <item m="1" x="4637"/>
        <item m="1" x="4155"/>
        <item m="1" x="3893"/>
        <item m="1" x="4639"/>
        <item m="1" x="4795"/>
        <item m="1" x="4796"/>
        <item m="1" x="4817"/>
        <item m="1" x="4818"/>
        <item m="1" x="4819"/>
        <item m="1" x="4661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673"/>
        <item m="1" x="4674"/>
        <item m="1" x="4671"/>
        <item m="1" x="4672"/>
        <item m="1" x="4833"/>
        <item m="1" x="4187"/>
        <item m="1" x="3913"/>
        <item m="1" x="3914"/>
        <item m="1" x="3915"/>
        <item m="1" x="3916"/>
        <item m="1" x="3917"/>
        <item m="1" x="3918"/>
        <item m="1" x="3928"/>
        <item m="1" x="3927"/>
        <item m="1" x="3923"/>
        <item m="1" x="3924"/>
        <item m="1" x="3925"/>
        <item m="1" x="3926"/>
        <item m="1" x="4192"/>
        <item m="1" x="4353"/>
        <item m="1" x="4354"/>
        <item m="1" x="4355"/>
        <item m="1" x="4356"/>
        <item m="1" x="3922"/>
        <item m="1" x="3920"/>
        <item m="1" x="3934"/>
        <item m="1" x="3935"/>
        <item m="1" x="3936"/>
        <item m="1" x="3929"/>
        <item m="1" x="3930"/>
        <item m="1" x="3931"/>
        <item m="1" x="3932"/>
        <item m="1" x="3933"/>
        <item m="1" x="3681"/>
        <item m="1" x="3939"/>
        <item m="1" x="3938"/>
        <item m="1" x="3937"/>
        <item m="1" x="4358"/>
        <item m="1" x="3205"/>
        <item m="1" x="4359"/>
        <item m="1" x="4363"/>
        <item m="1" x="4372"/>
        <item m="1" x="4191"/>
        <item m="1" x="3423"/>
        <item m="1" x="4373"/>
        <item m="1" x="4374"/>
        <item m="1" x="4375"/>
        <item m="1" x="4376"/>
        <item m="1" x="4377"/>
        <item m="1" x="3948"/>
        <item m="1" x="1687"/>
        <item m="1" x="4378"/>
        <item m="1" x="4379"/>
        <item m="1" x="4202"/>
        <item m="1" x="4203"/>
        <item m="1" x="4205"/>
        <item m="1" x="4206"/>
        <item m="1" x="4207"/>
        <item m="1" x="4204"/>
        <item m="1" x="4380"/>
        <item m="1" x="4381"/>
        <item m="1" x="4382"/>
        <item m="1" x="4384"/>
        <item m="1" x="4385"/>
        <item m="1" x="4386"/>
        <item m="1" x="4387"/>
        <item m="1" x="4388"/>
        <item m="1" x="4389"/>
        <item m="1" x="3727"/>
        <item m="1" x="3216"/>
        <item m="1" x="4390"/>
        <item m="1" x="4391"/>
        <item m="1" x="3627"/>
        <item m="1" x="3628"/>
        <item m="1" x="3404"/>
        <item m="1" x="4393"/>
        <item m="1" x="4394"/>
        <item m="1" x="4395"/>
        <item m="1" x="4396"/>
        <item m="1" x="4397"/>
        <item m="1" x="4007"/>
        <item m="1" x="4429"/>
        <item m="1" x="4006"/>
        <item m="1" x="4457"/>
        <item m="1" x="4459"/>
        <item m="1" x="4460"/>
        <item m="1" x="4461"/>
        <item m="1" x="4019"/>
        <item m="1" x="4020"/>
        <item m="1" x="4026"/>
        <item m="1" x="4462"/>
        <item m="1" x="4464"/>
        <item m="1" x="4465"/>
        <item m="1" x="4469"/>
        <item m="1" x="4471"/>
        <item m="1" x="4472"/>
        <item m="1" x="4473"/>
        <item m="1" x="4043"/>
        <item m="1" x="4485"/>
        <item m="1" x="4486"/>
        <item m="1" x="3264"/>
        <item m="1" x="4501"/>
        <item m="1" x="4502"/>
        <item m="1" x="4503"/>
        <item m="1" x="4532"/>
        <item m="1" x="4533"/>
        <item m="1" x="4534"/>
        <item m="1" x="4259"/>
        <item m="1" x="4260"/>
        <item m="1" x="4535"/>
        <item m="1" x="4261"/>
        <item m="1" x="4250"/>
        <item m="1" x="4540"/>
        <item m="1" x="3297"/>
        <item m="1" x="3293"/>
        <item m="1" x="3295"/>
        <item m="1" x="3318"/>
        <item m="1" x="3663"/>
        <item m="1" x="4570"/>
        <item m="1" x="4571"/>
        <item m="1" x="4572"/>
        <item m="1" x="4279"/>
        <item m="1" x="4573"/>
        <item m="1" x="4574"/>
        <item m="1" x="3850"/>
        <item m="1" x="4576"/>
        <item m="1" x="3852"/>
        <item m="1" x="3853"/>
        <item m="1" x="3854"/>
        <item m="1" x="3106"/>
        <item m="1" x="3849"/>
        <item m="1" x="4089"/>
        <item m="1" x="4296"/>
        <item m="1" x="4090"/>
        <item m="1" x="4579"/>
        <item m="1" x="3851"/>
        <item m="1" x="3843"/>
        <item m="1" x="3841"/>
        <item m="1" x="3842"/>
        <item m="1" x="3858"/>
        <item m="1" x="4298"/>
        <item m="1" x="4600"/>
        <item m="1" x="4601"/>
        <item m="1" x="4602"/>
        <item m="1" x="4603"/>
        <item m="1" x="4092"/>
        <item m="1" x="3251"/>
        <item m="1" x="951"/>
        <item m="1" x="3672"/>
        <item m="1" x="3307"/>
        <item m="1" x="4607"/>
        <item m="1" x="4608"/>
        <item m="1" x="4609"/>
        <item m="1" x="4610"/>
        <item m="1" x="4308"/>
        <item m="1" x="3879"/>
        <item m="1" x="3475"/>
        <item m="1" x="4614"/>
        <item m="1" x="4634"/>
        <item m="1" x="4635"/>
        <item m="1" x="4145"/>
        <item m="1" x="4647"/>
        <item m="1" x="4648"/>
        <item m="1" x="4649"/>
        <item m="1" x="4650"/>
        <item m="1" x="4657"/>
        <item m="1" x="4658"/>
        <item m="1" x="4659"/>
        <item m="1" x="4662"/>
        <item m="1" x="4663"/>
        <item m="1" x="4664"/>
        <item m="1" x="4665"/>
        <item m="1" x="4666"/>
        <item m="1" x="4667"/>
        <item m="1" x="4147"/>
        <item m="1" x="3911"/>
        <item m="1" x="3912"/>
        <item m="1" x="3921"/>
        <item m="1" x="3676"/>
        <item m="1" x="3677"/>
        <item m="1" x="3678"/>
        <item m="1" x="3679"/>
        <item m="1" x="3680"/>
        <item m="1" x="4193"/>
        <item m="1" x="4194"/>
        <item m="1" x="4195"/>
        <item m="1" x="4196"/>
        <item m="1" x="3388"/>
        <item m="1" x="3280"/>
        <item m="1" x="4197"/>
        <item m="1" x="3389"/>
        <item m="1" x="3390"/>
        <item m="1" x="4198"/>
        <item m="1" x="1126"/>
        <item m="1" x="3950"/>
        <item m="1" x="4199"/>
        <item m="1" x="3951"/>
        <item m="1" x="3953"/>
        <item m="1" x="4200"/>
        <item m="1" x="4201"/>
        <item m="1" x="3957"/>
        <item m="1" x="3958"/>
        <item m="1" x="4208"/>
        <item m="1" x="4209"/>
        <item m="1" x="3943"/>
        <item m="1" x="3942"/>
        <item m="1" x="4210"/>
        <item m="1" x="4211"/>
        <item m="1" x="4212"/>
        <item m="1" x="3947"/>
        <item m="1" x="3694"/>
        <item m="1" x="3693"/>
        <item m="1" x="4213"/>
        <item m="1" x="3961"/>
        <item m="1" x="4214"/>
        <item m="1" x="3962"/>
        <item m="1" x="4215"/>
        <item m="1" x="4216"/>
        <item m="1" x="4217"/>
        <item m="1" x="4218"/>
        <item m="1" x="4219"/>
        <item m="1" x="4220"/>
        <item m="1" x="4221"/>
        <item m="1" x="4222"/>
        <item m="1" x="3970"/>
        <item m="1" x="3730"/>
        <item m="1" x="3440"/>
        <item m="1" x="2208"/>
        <item m="1" x="4226"/>
        <item m="1" x="4227"/>
        <item m="1" x="1700"/>
        <item m="1" x="3750"/>
        <item m="1" x="3744"/>
        <item m="1" x="3745"/>
        <item m="1" x="3993"/>
        <item m="1" x="3994"/>
        <item m="1" x="3510"/>
        <item m="1" x="4001"/>
        <item m="1" x="4002"/>
        <item m="1" x="4003"/>
        <item m="1" x="3995"/>
        <item m="1" x="4011"/>
        <item m="1" x="4012"/>
        <item m="1" x="4005"/>
        <item m="1" x="2078"/>
        <item m="1" x="4230"/>
        <item m="1" x="4231"/>
        <item m="1" x="4232"/>
        <item m="1" x="4233"/>
        <item m="1" x="4040"/>
        <item m="1" x="4235"/>
        <item m="1" x="4274"/>
        <item m="1" x="4275"/>
        <item m="1" x="3327"/>
        <item m="1" x="3328"/>
        <item m="1" x="4236"/>
        <item m="1" x="4237"/>
        <item m="1" x="4238"/>
        <item m="1" x="4239"/>
        <item m="1" x="1120"/>
        <item m="1" x="4241"/>
        <item m="1" x="3266"/>
        <item m="1" x="3265"/>
        <item m="1" x="3656"/>
        <item m="1" x="4245"/>
        <item m="1" x="4246"/>
        <item m="1" x="4276"/>
        <item m="1" x="3658"/>
        <item m="1" x="3657"/>
        <item m="1" x="4050"/>
        <item m="1" x="3659"/>
        <item m="1" x="3179"/>
        <item m="1" x="4248"/>
        <item m="1" x="4251"/>
        <item m="1" x="4254"/>
        <item m="1" x="4258"/>
        <item m="1" x="3789"/>
        <item m="1" x="4064"/>
        <item m="1" x="4265"/>
        <item m="1" x="3342"/>
        <item m="1" x="4305"/>
        <item m="1" x="3793"/>
        <item m="1" x="3375"/>
        <item m="1" x="4318"/>
        <item m="1" x="4319"/>
        <item m="1" x="3209"/>
        <item m="1" x="3801"/>
        <item m="1" x="4277"/>
        <item m="1" x="4278"/>
        <item m="1" x="4076"/>
        <item m="1" x="4077"/>
        <item m="1" x="4078"/>
        <item m="1" x="3813"/>
        <item m="1" x="3814"/>
        <item m="1" x="3838"/>
        <item m="1" x="3848"/>
        <item m="1" x="3333"/>
        <item m="1" x="4297"/>
        <item m="1" x="4299"/>
        <item m="1" x="4095"/>
        <item m="1" x="4300"/>
        <item m="1" x="4094"/>
        <item m="1" x="4093"/>
        <item m="1" x="4301"/>
        <item m="1" x="4302"/>
        <item m="1" x="4303"/>
        <item m="1" x="4304"/>
        <item m="1" x="4306"/>
        <item m="1" x="3252"/>
        <item m="1" x="4307"/>
        <item m="1" x="1697"/>
        <item m="1" x="4309"/>
        <item m="1" x="4310"/>
        <item m="1" x="2337"/>
        <item m="1" x="4311"/>
        <item m="1" x="4312"/>
        <item m="1" x="4313"/>
        <item m="1" x="2080"/>
        <item m="1" x="4115"/>
        <item m="1" x="4314"/>
        <item m="1" x="4315"/>
        <item m="1" x="4316"/>
        <item m="1" x="4324"/>
        <item m="1" x="4117"/>
        <item m="1" x="4129"/>
        <item m="1" x="4130"/>
        <item m="1" x="4131"/>
        <item m="1" x="4133"/>
        <item m="1" x="4134"/>
        <item m="1" x="4330"/>
        <item m="1" x="4320"/>
        <item m="1" x="4158"/>
        <item m="1" x="4157"/>
        <item m="1" x="4322"/>
        <item m="1" x="4323"/>
        <item m="1" x="3155"/>
        <item m="1" x="4326"/>
        <item m="1" x="4327"/>
        <item m="1" x="4328"/>
        <item m="1" x="4329"/>
        <item m="1" x="4173"/>
        <item m="1" x="4331"/>
        <item m="1" x="3162"/>
        <item m="1" x="4332"/>
        <item m="1" x="4333"/>
        <item m="1" x="4334"/>
        <item m="1" x="4335"/>
        <item m="1" x="4189"/>
        <item m="1" x="3391"/>
        <item m="1" x="3392"/>
        <item m="1" x="3940"/>
        <item m="1" x="2798"/>
        <item m="1" x="1685"/>
        <item m="1" x="3941"/>
        <item m="1" x="3944"/>
        <item m="1" x="3945"/>
        <item m="1" x="3946"/>
        <item m="1" x="3615"/>
        <item m="1" x="3954"/>
        <item m="1" x="3710"/>
        <item m="1" x="3711"/>
        <item m="1" x="3712"/>
        <item m="1" x="3955"/>
        <item m="1" x="3956"/>
        <item m="1" x="3959"/>
        <item m="1" x="3960"/>
        <item m="1" x="3963"/>
        <item m="1" x="3964"/>
        <item m="1" x="3965"/>
        <item m="1" x="3966"/>
        <item m="1" x="4171"/>
        <item m="1" x="3967"/>
        <item m="1" x="3968"/>
        <item m="1" x="3969"/>
        <item m="1" x="3971"/>
        <item m="1" x="3972"/>
        <item m="1" x="3973"/>
        <item m="1" x="3974"/>
        <item m="1" x="3975"/>
        <item m="1" x="2668"/>
        <item m="1" x="3976"/>
        <item m="1" x="3977"/>
        <item m="1" x="3978"/>
        <item m="1" x="3985"/>
        <item m="1" x="3736"/>
        <item m="1" x="3988"/>
        <item m="1" x="3989"/>
        <item m="1" x="3990"/>
        <item m="1" x="3991"/>
        <item m="1" x="3992"/>
        <item m="1" x="3747"/>
        <item m="1" x="3748"/>
        <item m="1" x="3749"/>
        <item m="1" x="3751"/>
        <item m="1" x="3752"/>
        <item m="1" x="3739"/>
        <item m="1" x="3743"/>
        <item m="1" x="3997"/>
        <item m="1" x="4047"/>
        <item m="1" x="4172"/>
        <item m="1" x="4008"/>
        <item m="1" x="4014"/>
        <item m="1" x="4015"/>
        <item m="1" x="4016"/>
        <item m="1" x="4024"/>
        <item m="1" x="4025"/>
        <item m="1" x="4027"/>
        <item m="1" x="4028"/>
        <item m="1" x="4031"/>
        <item m="1" x="4032"/>
        <item m="1" x="4033"/>
        <item m="1" x="4034"/>
        <item m="1" x="4035"/>
        <item m="1" x="4036"/>
        <item m="1" x="4038"/>
        <item m="1" x="4039"/>
        <item m="1" x="4041"/>
        <item m="1" x="3780"/>
        <item m="1" x="3782"/>
        <item m="1" x="4044"/>
        <item m="1" x="4045"/>
        <item m="1" x="2443"/>
        <item m="1" x="4048"/>
        <item m="1" x="4049"/>
        <item m="1" x="3537"/>
        <item m="1" x="3538"/>
        <item m="1" x="3539"/>
        <item m="1" x="4051"/>
        <item m="1" x="4052"/>
        <item m="1" x="4053"/>
        <item m="1" x="4054"/>
        <item m="1" x="4055"/>
        <item m="1" x="4056"/>
        <item m="1" x="3212"/>
        <item m="1" x="3227"/>
        <item m="1" x="3384"/>
        <item m="1" x="3371"/>
        <item m="1" x="4068"/>
        <item m="1" x="3368"/>
        <item m="1" x="4059"/>
        <item m="1" x="4061"/>
        <item m="1" x="4062"/>
        <item m="1" x="4063"/>
        <item m="1" x="4065"/>
        <item m="1" x="4066"/>
        <item m="1" x="4067"/>
        <item m="1" x="3791"/>
        <item m="1" x="3284"/>
        <item m="1" x="3797"/>
        <item m="1" x="4176"/>
        <item m="1" x="4072"/>
        <item m="1" x="4073"/>
        <item m="1" x="4079"/>
        <item m="1" x="4080"/>
        <item m="1" x="4082"/>
        <item m="1" x="4083"/>
        <item m="1" x="4085"/>
        <item m="1" x="4086"/>
        <item m="1" x="3811"/>
        <item m="1" x="3812"/>
        <item m="1" x="1691"/>
        <item m="1" x="3824"/>
        <item m="1" x="3825"/>
        <item m="1" x="3826"/>
        <item m="1" x="3839"/>
        <item m="1" x="3840"/>
        <item x="96"/>
        <item m="1" x="4088"/>
        <item m="1" x="4091"/>
        <item m="1" x="4096"/>
        <item m="1" x="4097"/>
        <item m="1" x="4098"/>
        <item m="1" x="4099"/>
        <item m="1" x="4100"/>
        <item m="1" x="4110"/>
        <item m="1" x="4111"/>
        <item m="1" x="4112"/>
        <item m="1" x="4113"/>
        <item m="1" x="4114"/>
        <item m="1" x="4116"/>
        <item m="1" x="3570"/>
        <item m="1" x="4118"/>
        <item m="1" x="4119"/>
        <item m="1" x="3873"/>
        <item m="1" x="4120"/>
        <item m="1" x="4121"/>
        <item m="1" x="4122"/>
        <item m="1" x="4123"/>
        <item m="1" x="4124"/>
        <item m="1" x="4125"/>
        <item m="1" x="4126"/>
        <item m="1" x="4132"/>
        <item m="1" x="3325"/>
        <item m="1" x="4127"/>
        <item m="1" x="4128"/>
        <item m="1" x="4143"/>
        <item m="1" x="4152"/>
        <item m="1" x="4153"/>
        <item m="1" x="4146"/>
        <item m="1" x="4156"/>
        <item m="1" x="4159"/>
        <item m="1" x="4160"/>
        <item m="1" x="4161"/>
        <item m="1" x="4162"/>
        <item m="1" x="4163"/>
        <item m="1" x="4164"/>
        <item m="1" x="4165"/>
        <item m="1" x="4166"/>
        <item m="1" x="4167"/>
        <item m="1" x="3147"/>
        <item m="1" x="3143"/>
        <item m="1" x="3144"/>
        <item m="1" x="4174"/>
        <item m="1" x="4175"/>
        <item m="1" x="4170"/>
        <item m="1" x="4185"/>
        <item m="1" x="4188"/>
        <item m="1" x="3397"/>
        <item m="1" x="2207"/>
        <item m="1" x="3682"/>
        <item m="1" x="1695"/>
        <item m="1" x="1692"/>
        <item m="1" x="3683"/>
        <item m="1" x="3684"/>
        <item m="1" x="3685"/>
        <item m="1" x="3686"/>
        <item m="1" x="3687"/>
        <item m="1" x="2079"/>
        <item m="1" x="3688"/>
        <item m="1" x="3689"/>
        <item m="1" x="3690"/>
        <item m="1" x="3691"/>
        <item m="1" x="3695"/>
        <item m="1" x="3699"/>
        <item m="1" x="3700"/>
        <item m="1" x="3701"/>
        <item m="1" x="3702"/>
        <item m="1" x="3703"/>
        <item m="1" x="3704"/>
        <item m="1" x="3705"/>
        <item m="1" x="3706"/>
        <item m="1" x="3707"/>
        <item m="1" x="3708"/>
        <item m="1" x="3709"/>
        <item m="1" x="3714"/>
        <item m="1" x="3715"/>
        <item m="1" x="3716"/>
        <item m="1" x="3717"/>
        <item m="1" x="3718"/>
        <item m="1" x="3622"/>
        <item m="1" x="3719"/>
        <item m="1" x="3720"/>
        <item m="1" x="3721"/>
        <item m="1" x="3722"/>
        <item m="1" x="3723"/>
        <item m="1" x="3724"/>
        <item m="1" x="3725"/>
        <item m="1" x="3497"/>
        <item m="1" x="3734"/>
        <item m="1" x="2209"/>
        <item m="1" x="3357"/>
        <item m="1" x="3222"/>
        <item m="1" x="3737"/>
        <item m="1" x="3738"/>
        <item m="1" x="3444"/>
        <item m="1" x="3740"/>
        <item m="1" x="3741"/>
        <item m="1" x="2508"/>
        <item m="1" x="3742"/>
        <item m="1" x="2509"/>
        <item m="1" x="3640"/>
        <item m="1" x="3746"/>
        <item m="1" x="3757"/>
        <item m="1" x="3324"/>
        <item m="1" x="3758"/>
        <item m="1" x="3759"/>
        <item m="1" x="3760"/>
        <item m="1" x="3761"/>
        <item m="1" x="3762"/>
        <item m="1" x="3763"/>
        <item m="1" x="3764"/>
        <item m="1" x="3765"/>
        <item m="1" x="3766"/>
        <item m="1" x="3234"/>
        <item m="1" x="3643"/>
        <item m="1" x="3644"/>
        <item m="1" x="3645"/>
        <item m="1" x="3646"/>
        <item m="1" x="3767"/>
        <item m="1" x="3768"/>
        <item m="1" x="3769"/>
        <item m="1" x="3770"/>
        <item m="1" x="3771"/>
        <item m="1" x="3772"/>
        <item m="1" x="3773"/>
        <item m="1" x="3774"/>
        <item m="1" x="3775"/>
        <item m="1" x="3776"/>
        <item m="1" x="3777"/>
        <item m="1" x="3778"/>
        <item m="1" x="3779"/>
        <item m="1" x="1701"/>
        <item m="1" x="1699"/>
        <item m="1" x="1694"/>
        <item m="1" x="1693"/>
        <item m="1" x="1065"/>
        <item m="1" x="1066"/>
        <item m="1" x="1116"/>
        <item m="1" x="3655"/>
        <item m="1" x="1696"/>
        <item m="1" x="3785"/>
        <item m="1" x="3786"/>
        <item m="1" x="3787"/>
        <item m="1" x="3788"/>
        <item m="1" x="3051"/>
        <item m="1" x="3542"/>
        <item m="1" x="3543"/>
        <item m="1" x="3790"/>
        <item m="1" x="3290"/>
        <item m="1" x="3291"/>
        <item m="1" x="3364"/>
        <item m="1" x="3540"/>
        <item m="1" x="3794"/>
        <item m="1" x="3795"/>
        <item m="1" x="3798"/>
        <item m="1" x="3799"/>
        <item m="1" x="3800"/>
        <item m="1" x="3807"/>
        <item m="1" x="3808"/>
        <item m="1" x="3827"/>
        <item m="1" x="3828"/>
        <item m="1" x="3829"/>
        <item m="1" x="3830"/>
        <item m="1" x="3831"/>
        <item m="1" x="3832"/>
        <item m="1" x="3833"/>
        <item m="1" x="3834"/>
        <item m="1" x="3835"/>
        <item m="1" x="3836"/>
        <item m="1" x="3844"/>
        <item m="1" x="3859"/>
        <item m="1" x="3860"/>
        <item m="1" x="3861"/>
        <item m="1" x="3862"/>
        <item m="1" x="3863"/>
        <item m="1" x="3864"/>
        <item m="1" x="3865"/>
        <item m="1" x="3866"/>
        <item m="1" x="3867"/>
        <item m="1" x="3868"/>
        <item m="1" x="3869"/>
        <item m="1" x="3870"/>
        <item m="1" x="3871"/>
        <item m="1" x="3170"/>
        <item m="1" x="3465"/>
        <item m="1" x="3571"/>
        <item m="1" x="3872"/>
        <item m="1" x="3877"/>
        <item m="1" x="3878"/>
        <item m="1" x="3306"/>
        <item m="1" x="3308"/>
        <item m="1" x="3880"/>
        <item m="1" x="3881"/>
        <item m="1" x="3882"/>
        <item m="1" x="3883"/>
        <item m="1" x="3884"/>
        <item m="1" x="3583"/>
        <item m="1" x="3885"/>
        <item m="1" x="3886"/>
        <item m="1" x="3887"/>
        <item m="1" x="3888"/>
        <item m="1" x="3889"/>
        <item m="1" x="3890"/>
        <item m="1" x="3891"/>
        <item m="1" x="3892"/>
        <item m="1" x="3894"/>
        <item m="1" x="3895"/>
        <item m="1" x="3896"/>
        <item m="1" x="3897"/>
        <item m="1" x="3898"/>
        <item m="1" x="3899"/>
        <item m="1" x="3334"/>
        <item m="1" x="3335"/>
        <item m="1" x="3901"/>
        <item m="1" x="3902"/>
        <item m="1" x="3903"/>
        <item m="1" x="3904"/>
        <item m="1" x="3905"/>
        <item m="1" x="3145"/>
        <item m="1" x="3906"/>
        <item m="1" x="3907"/>
        <item m="1" x="3908"/>
        <item m="1" x="3146"/>
        <item m="1" x="3289"/>
        <item m="1" x="3229"/>
        <item m="1" x="3613"/>
        <item m="1" x="3614"/>
        <item m="1" x="3616"/>
        <item m="1" x="3363"/>
        <item m="1" x="3362"/>
        <item m="1" x="3617"/>
        <item m="1" x="3618"/>
        <item m="1" x="3619"/>
        <item m="1" x="1007"/>
        <item m="1" x="3620"/>
        <item m="1" x="3621"/>
        <item m="1" x="3492"/>
        <item m="1" x="3623"/>
        <item m="1" x="3495"/>
        <item m="1" x="3629"/>
        <item m="1" x="3630"/>
        <item m="1" x="3631"/>
        <item m="1" x="3632"/>
        <item m="1" x="3633"/>
        <item m="1" x="3634"/>
        <item m="1" x="3635"/>
        <item m="1" x="3501"/>
        <item m="1" x="2095"/>
        <item m="1" x="3409"/>
        <item m="1" x="3377"/>
        <item m="1" x="3637"/>
        <item m="1" x="3638"/>
        <item m="1" x="3639"/>
        <item m="1" x="3505"/>
        <item m="1" x="2644"/>
        <item m="1" x="2504"/>
        <item m="1" x="2505"/>
        <item m="1" x="2503"/>
        <item m="1" x="3322"/>
        <item m="1" x="3514"/>
        <item m="1" x="3513"/>
        <item m="1" x="3511"/>
        <item m="1" x="3320"/>
        <item m="1" x="3641"/>
        <item m="1" x="3642"/>
        <item m="1" x="3520"/>
        <item m="1" x="3521"/>
        <item m="1" x="3522"/>
        <item m="1" x="3523"/>
        <item m="1" x="3517"/>
        <item m="1" x="3532"/>
        <item m="1" x="3533"/>
        <item m="1" x="3647"/>
        <item m="1" x="3648"/>
        <item m="1" x="3649"/>
        <item m="1" x="3650"/>
        <item m="1" x="3534"/>
        <item m="1" x="3535"/>
        <item m="1" x="3536"/>
        <item m="1" x="3651"/>
        <item m="1" x="3452"/>
        <item m="1" x="3652"/>
        <item m="1" x="3653"/>
        <item m="1" x="3654"/>
        <item m="1" x="3201"/>
        <item m="1" x="3200"/>
        <item m="1" x="2442"/>
        <item m="1" x="3541"/>
        <item m="1" x="3660"/>
        <item m="1" x="3411"/>
        <item m="1" x="3548"/>
        <item m="1" x="3407"/>
        <item m="1" x="3196"/>
        <item m="1" x="3366"/>
        <item m="1" x="3544"/>
        <item m="1" x="3545"/>
        <item m="1" x="3412"/>
        <item m="1" x="3661"/>
        <item m="1" x="3550"/>
        <item m="1" x="3549"/>
        <item m="1" x="3662"/>
        <item m="1" x="3557"/>
        <item m="1" x="3556"/>
        <item m="1" x="3667"/>
        <item m="1" x="3099"/>
        <item m="1" x="3110"/>
        <item m="1" x="3406"/>
        <item m="1" x="3165"/>
        <item m="1" x="3565"/>
        <item m="1" x="1698"/>
        <item m="1" x="3669"/>
        <item m="1" x="3569"/>
        <item m="1" x="3670"/>
        <item m="1" x="3464"/>
        <item m="1" x="3671"/>
        <item m="1" x="3572"/>
        <item m="1" x="3573"/>
        <item m="1" x="3353"/>
        <item m="1" x="3579"/>
        <item m="1" x="3582"/>
        <item m="1" x="3586"/>
        <item m="1" x="3584"/>
        <item m="1" x="3585"/>
        <item m="1" x="3594"/>
        <item m="1" x="3599"/>
        <item m="1" x="3600"/>
        <item m="1" x="3674"/>
        <item m="1" x="3602"/>
        <item m="1" x="3606"/>
        <item m="1" x="3607"/>
        <item m="1" x="3608"/>
        <item m="1" x="3603"/>
        <item m="1" x="3604"/>
        <item m="1" x="3133"/>
        <item m="1" x="3605"/>
        <item m="1" x="3675"/>
        <item m="1" x="3142"/>
        <item m="1" x="3609"/>
        <item m="1" x="3340"/>
        <item m="1" x="3159"/>
        <item m="1" x="3610"/>
        <item m="1" x="3481"/>
        <item m="1" x="3482"/>
        <item m="1" x="3386"/>
        <item m="1" x="3483"/>
        <item m="1" x="3262"/>
        <item m="1" x="3346"/>
        <item m="1" x="2318"/>
        <item m="1" x="3484"/>
        <item m="1" x="3485"/>
        <item m="1" x="3486"/>
        <item m="1" x="3487"/>
        <item m="1" x="2582"/>
        <item m="1" x="3488"/>
        <item m="1" x="3171"/>
        <item m="1" x="3408"/>
        <item m="1" x="3172"/>
        <item m="1" x="3489"/>
        <item m="1" x="3490"/>
        <item m="1" x="3432"/>
        <item m="1" x="3491"/>
        <item m="1" x="3493"/>
        <item m="1" x="3232"/>
        <item m="1" x="3494"/>
        <item m="1" x="3496"/>
        <item m="1" x="2082"/>
        <item m="1" x="2325"/>
        <item m="1" x="3070"/>
        <item m="1" x="3498"/>
        <item m="1" x="3499"/>
        <item m="1" x="3500"/>
        <item m="1" x="3502"/>
        <item m="1" x="3503"/>
        <item m="1" x="3504"/>
        <item m="1" x="3506"/>
        <item m="1" x="3507"/>
        <item m="1" x="3508"/>
        <item m="1" x="3509"/>
        <item m="1" x="3114"/>
        <item m="1" x="2511"/>
        <item m="1" x="2510"/>
        <item m="1" x="3115"/>
        <item m="1" x="3128"/>
        <item m="1" x="3512"/>
        <item m="1" x="3445"/>
        <item m="1" x="3515"/>
        <item m="1" x="3516"/>
        <item m="1" x="3518"/>
        <item m="1" x="3519"/>
        <item m="1" x="3524"/>
        <item m="1" x="3525"/>
        <item m="1" x="3526"/>
        <item m="1" x="3527"/>
        <item m="1" x="3528"/>
        <item m="1" x="3529"/>
        <item m="1" x="3530"/>
        <item m="1" x="3531"/>
        <item m="1" x="2355"/>
        <item m="1" x="3129"/>
        <item m="1" x="3453"/>
        <item m="1" x="2081"/>
        <item m="1" x="1721"/>
        <item m="1" x="3069"/>
        <item m="1" x="3462"/>
        <item m="1" x="3274"/>
        <item m="1" x="3275"/>
        <item m="1" x="3273"/>
        <item m="1" x="3345"/>
        <item m="1" x="3546"/>
        <item m="1" x="3547"/>
        <item m="1" x="3367"/>
        <item m="1" x="3053"/>
        <item m="1" x="3365"/>
        <item m="1" x="3405"/>
        <item m="1" x="3052"/>
        <item m="1" x="2343"/>
        <item m="1" x="3319"/>
        <item m="1" x="3551"/>
        <item m="1" x="3552"/>
        <item m="1" x="3553"/>
        <item m="1" x="3554"/>
        <item m="1" x="3555"/>
        <item m="1" x="3558"/>
        <item m="1" x="3559"/>
        <item m="1" x="3560"/>
        <item m="1" x="3561"/>
        <item m="1" x="1709"/>
        <item m="1" x="2483"/>
        <item m="1" x="2484"/>
        <item m="1" x="3562"/>
        <item m="1" x="2087"/>
        <item m="1" x="2482"/>
        <item m="1" x="3098"/>
        <item m="1" x="3563"/>
        <item m="1" x="2486"/>
        <item m="1" x="3564"/>
        <item m="1" x="2212"/>
        <item m="1" x="2211"/>
        <item m="1" x="3126"/>
        <item m="1" x="3566"/>
        <item m="1" x="3567"/>
        <item m="1" x="3466"/>
        <item m="1" x="3568"/>
        <item m="1" x="2845"/>
        <item m="1" x="3574"/>
        <item m="1" x="3575"/>
        <item m="1" x="3576"/>
        <item m="1" x="3188"/>
        <item m="1" x="3263"/>
        <item m="1" x="3271"/>
        <item m="1" x="3577"/>
        <item m="1" x="3578"/>
        <item m="1" x="3580"/>
        <item m="1" x="3581"/>
        <item m="1" x="3587"/>
        <item m="1" x="3588"/>
        <item m="1" x="3589"/>
        <item m="1" x="3590"/>
        <item m="1" x="3591"/>
        <item m="1" x="3592"/>
        <item m="1" x="3595"/>
        <item m="1" x="2090"/>
        <item m="1" x="3596"/>
        <item m="1" x="3597"/>
        <item m="1" x="3598"/>
        <item m="1" x="3601"/>
        <item m="1" x="1702"/>
        <item m="1" x="1703"/>
        <item m="1" x="1728"/>
        <item m="1" x="1704"/>
        <item m="1" x="1729"/>
        <item m="1" x="3372"/>
        <item m="1" x="3350"/>
        <item m="1" x="3373"/>
        <item m="1" x="3160"/>
        <item m="1" x="3477"/>
        <item m="1" x="3478"/>
        <item m="1" x="3479"/>
        <item m="1" x="3611"/>
        <item m="1" x="3414"/>
        <item m="1" x="3282"/>
        <item m="1" x="3207"/>
        <item m="1" x="3387"/>
        <item m="1" x="3415"/>
        <item m="1" x="3416"/>
        <item m="1" x="3417"/>
        <item m="1" x="3418"/>
        <item m="1" x="3419"/>
        <item m="1" x="3195"/>
        <item m="1" x="2407"/>
        <item m="1" x="2598"/>
        <item m="1" x="3420"/>
        <item m="1" x="3194"/>
        <item m="1" x="3421"/>
        <item m="1" x="3189"/>
        <item m="1" x="3422"/>
        <item m="1" x="3424"/>
        <item m="1" x="3425"/>
        <item m="1" x="3173"/>
        <item m="1" x="3426"/>
        <item m="1" x="3427"/>
        <item m="1" x="3428"/>
        <item m="1" x="2382"/>
        <item m="1" x="3429"/>
        <item m="1" x="3430"/>
        <item m="1" x="2216"/>
        <item m="1" x="3431"/>
        <item m="1" x="3433"/>
        <item m="1" x="3434"/>
        <item m="1" x="3435"/>
        <item m="1" x="3383"/>
        <item m="1" x="3220"/>
        <item m="1" x="3356"/>
        <item m="1" x="3071"/>
        <item m="1" x="3436"/>
        <item m="1" x="3437"/>
        <item m="1" x="3438"/>
        <item m="1" x="3439"/>
        <item m="1" x="2699"/>
        <item m="1" x="3441"/>
        <item m="1" x="3442"/>
        <item m="1" x="2501"/>
        <item m="1" x="3443"/>
        <item m="1" x="2500"/>
        <item m="1" x="2514"/>
        <item m="1" x="2513"/>
        <item m="1" x="3077"/>
        <item m="1" x="3078"/>
        <item m="1" x="2215"/>
        <item m="1" x="3446"/>
        <item m="1" x="3447"/>
        <item m="1" x="3448"/>
        <item m="1" x="3449"/>
        <item m="1" x="3061"/>
        <item m="1" x="3062"/>
        <item m="1" x="3063"/>
        <item m="1" x="3057"/>
        <item m="1" x="3286"/>
        <item m="1" x="1043"/>
        <item m="1" x="3285"/>
        <item m="1" x="3344"/>
        <item m="1" x="3454"/>
        <item m="1" x="3455"/>
        <item m="1" x="3287"/>
        <item m="1" x="1715"/>
        <item m="1" x="3456"/>
        <item m="1" x="3457"/>
        <item m="1" x="3458"/>
        <item m="1" x="3459"/>
        <item m="1" x="3460"/>
        <item m="1" x="3461"/>
        <item m="1" x="3258"/>
        <item m="1" x="3050"/>
        <item m="1" x="3197"/>
        <item m="1" x="3177"/>
        <item m="1" x="3176"/>
        <item m="1" x="3047"/>
        <item m="1" x="2678"/>
        <item m="1" x="3301"/>
        <item m="1" x="977"/>
        <item m="1" x="3299"/>
        <item m="1" x="3303"/>
        <item m="1" x="3349"/>
        <item m="1" x="3092"/>
        <item m="1" x="3093"/>
        <item m="1" x="3094"/>
        <item m="1" x="3100"/>
        <item m="1" x="3102"/>
        <item m="1" x="3103"/>
        <item m="1" x="2493"/>
        <item m="1" x="3249"/>
        <item m="1" x="3376"/>
        <item m="1" x="3089"/>
        <item m="1" x="1707"/>
        <item m="1" x="3309"/>
        <item m="1" x="3312"/>
        <item m="1" x="3467"/>
        <item m="1" x="3468"/>
        <item m="1" x="3469"/>
        <item m="1" x="3470"/>
        <item m="1" x="3471"/>
        <item m="1" x="3472"/>
        <item m="1" x="3473"/>
        <item m="1" x="3474"/>
        <item m="1" x="3054"/>
        <item m="1" x="3270"/>
        <item m="1" x="3118"/>
        <item m="1" x="2855"/>
        <item m="1" x="3124"/>
        <item m="1" x="3166"/>
        <item m="1" x="3123"/>
        <item m="1" x="3122"/>
        <item m="1" x="3151"/>
        <item m="1" x="3152"/>
        <item m="1" x="3153"/>
        <item m="1" x="3149"/>
        <item m="1" x="3135"/>
        <item m="1" x="3134"/>
        <item m="1" x="3476"/>
        <item m="1" x="3326"/>
        <item m="1" x="3130"/>
        <item m="1" x="1725"/>
        <item m="1" x="3141"/>
        <item m="1" x="2093"/>
        <item m="1" x="2094"/>
        <item m="1" x="3329"/>
        <item m="1" x="3046"/>
        <item m="1" x="2835"/>
        <item m="1" x="2836"/>
        <item m="1" x="3048"/>
        <item m="1" x="3049"/>
        <item m="1" x="2414"/>
        <item m="1" x="2415"/>
        <item m="1" x="3055"/>
        <item m="1" x="3056"/>
        <item m="1" x="3058"/>
        <item m="1" x="3059"/>
        <item m="1" x="3060"/>
        <item m="1" x="3064"/>
        <item m="1" x="3065"/>
        <item m="1" x="3066"/>
        <item m="1" x="3067"/>
        <item m="1" x="3068"/>
        <item m="1" x="3072"/>
        <item m="1" x="3073"/>
        <item m="1" x="3074"/>
        <item m="1" x="3075"/>
        <item m="1" x="3076"/>
        <item m="1" x="3079"/>
        <item m="1" x="3080"/>
        <item m="1" x="3081"/>
        <item m="1" x="3082"/>
        <item m="1" x="3083"/>
        <item m="1" x="2630"/>
        <item m="1" x="3084"/>
        <item m="1" x="3085"/>
        <item m="1" x="3086"/>
        <item m="1" x="3087"/>
        <item m="1" x="3088"/>
        <item m="1" x="2467"/>
        <item m="1" x="1706"/>
        <item m="1" x="3090"/>
        <item m="1" x="3091"/>
        <item m="1" x="2340"/>
        <item m="1" x="2341"/>
        <item m="1" x="2342"/>
        <item m="1" x="3095"/>
        <item m="1" x="3096"/>
        <item m="1" x="3097"/>
        <item m="1" x="2485"/>
        <item m="1" x="2088"/>
        <item m="1" x="3101"/>
        <item m="1" x="3104"/>
        <item m="1" x="3105"/>
        <item m="1" x="3107"/>
        <item m="1" x="3108"/>
        <item m="1" x="3109"/>
        <item m="1" x="1710"/>
        <item m="1" x="3111"/>
        <item m="1" x="3112"/>
        <item m="1" x="3113"/>
        <item m="1" x="2512"/>
        <item m="1" x="2502"/>
        <item m="1" x="3116"/>
        <item m="1" x="3117"/>
        <item m="1" x="3119"/>
        <item m="1" x="3120"/>
        <item m="1" x="3121"/>
        <item m="1" x="3125"/>
        <item m="1" x="3127"/>
        <item m="1" x="3131"/>
        <item m="1" x="2089"/>
        <item m="1" x="3132"/>
        <item m="1" x="2654"/>
        <item m="1" x="3136"/>
        <item m="1" x="3137"/>
        <item m="1" x="2532"/>
        <item m="1" x="3138"/>
        <item m="1" x="3139"/>
        <item m="1" x="3140"/>
        <item m="1" x="3148"/>
        <item m="1" x="3150"/>
        <item m="1" x="3154"/>
        <item m="1" x="2213"/>
        <item m="1" x="2214"/>
        <item m="1" x="3156"/>
        <item m="1" x="3157"/>
        <item m="1" x="3158"/>
        <item m="1" x="3163"/>
        <item m="1" x="3164"/>
        <item m="1" x="3167"/>
        <item m="1" x="3168"/>
        <item m="1" x="3169"/>
        <item m="1" x="3174"/>
        <item m="1" x="3175"/>
        <item m="1" x="2374"/>
        <item m="1" x="3178"/>
        <item m="1" x="3180"/>
        <item m="1" x="3181"/>
        <item m="1" x="3182"/>
        <item m="1" x="3183"/>
        <item m="1" x="3184"/>
        <item m="1" x="3186"/>
        <item m="1" x="3187"/>
        <item m="1" x="2376"/>
        <item m="1" x="3190"/>
        <item m="1" x="3191"/>
        <item m="1" x="3202"/>
        <item m="1" x="3206"/>
        <item m="1" x="3211"/>
        <item m="1" x="3217"/>
        <item m="1" x="3233"/>
        <item m="1" x="3235"/>
        <item m="1" x="3241"/>
        <item m="1" x="3267"/>
        <item m="1" x="3268"/>
        <item m="1" x="3269"/>
        <item m="1" x="3272"/>
        <item m="1" x="3279"/>
        <item m="1" x="3281"/>
        <item m="1" x="3283"/>
        <item m="1" x="3336"/>
        <item m="1" x="3338"/>
        <item m="1" x="3339"/>
        <item m="1" x="2576"/>
        <item m="1" x="2581"/>
        <item m="1" x="1722"/>
        <item m="1" x="3369"/>
        <item m="1" x="3370"/>
        <item m="1" x="2091"/>
        <item m="1" x="2092"/>
        <item m="1" x="3378"/>
        <item m="1" x="3379"/>
        <item m="1" x="2889"/>
        <item m="1" x="2701"/>
        <item m="1" x="3380"/>
        <item m="1" x="3381"/>
        <item m="1" x="3382"/>
        <item m="1" x="3385"/>
        <item m="1" x="3393"/>
        <item m="1" x="3394"/>
        <item m="1" x="3400"/>
        <item m="1" x="3401"/>
        <item m="1" x="3402"/>
        <item m="1" x="3403"/>
        <item m="1" x="2077"/>
        <item m="1" x="2076"/>
        <item m="1" x="2599"/>
        <item m="1" x="3410"/>
        <item m="1" x="3413"/>
        <item m="1" x="2096"/>
        <item m="1" x="2833"/>
        <item m="1" x="2422"/>
        <item m="1" x="2834"/>
        <item m="1" x="2217"/>
        <item m="1" x="2603"/>
        <item m="1" x="2425"/>
        <item m="1" x="2426"/>
        <item m="1" x="2837"/>
        <item m="1" x="2838"/>
        <item m="1" x="2615"/>
        <item m="1" x="2839"/>
        <item m="1" x="2606"/>
        <item m="1" x="2607"/>
        <item m="1" x="2608"/>
        <item m="1" x="2609"/>
        <item m="1" x="2610"/>
        <item m="1" x="2611"/>
        <item m="1" x="2612"/>
        <item m="1" x="2840"/>
        <item m="1" x="2617"/>
        <item m="1" x="2841"/>
        <item m="1" x="2445"/>
        <item m="1" x="2323"/>
        <item m="1" x="2084"/>
        <item m="1" x="2326"/>
        <item m="1" x="2327"/>
        <item m="1" x="2083"/>
        <item m="1" x="1705"/>
        <item m="1" x="2620"/>
        <item m="1" x="2842"/>
        <item m="1" x="2843"/>
        <item m="1" x="2844"/>
        <item m="1" x="2622"/>
        <item m="1" x="2623"/>
        <item m="1" x="2625"/>
        <item m="1" x="2626"/>
        <item m="1" x="2455"/>
        <item m="1" x="2085"/>
        <item m="1" x="2331"/>
        <item m="1" x="2086"/>
        <item m="1" x="2846"/>
        <item m="1" x="2459"/>
        <item m="1" x="2460"/>
        <item m="1" x="2332"/>
        <item m="1" x="2219"/>
        <item m="1" x="2465"/>
        <item m="1" x="2333"/>
        <item m="1" x="2210"/>
        <item m="1" x="2473"/>
        <item m="1" x="2847"/>
        <item m="1" x="2848"/>
        <item m="1" x="2849"/>
        <item m="1" x="2850"/>
        <item m="1" x="2851"/>
        <item m="1" x="2852"/>
        <item m="1" x="2853"/>
        <item m="1" x="2475"/>
        <item m="1" x="2476"/>
        <item m="1" x="2477"/>
        <item m="1" x="2633"/>
        <item m="1" x="2481"/>
        <item m="1" x="2350"/>
        <item m="1" x="2634"/>
        <item m="1" x="2638"/>
        <item m="1" x="1708"/>
        <item m="1" x="2488"/>
        <item m="1" x="2492"/>
        <item m="1" x="2498"/>
        <item m="1" x="2499"/>
        <item m="1" x="2854"/>
        <item m="1" x="2517"/>
        <item m="1" x="2655"/>
        <item m="1" x="2656"/>
        <item m="1" x="2521"/>
        <item m="1" x="2856"/>
        <item m="1" x="2650"/>
        <item m="1" x="2651"/>
        <item m="1" x="2528"/>
        <item m="1" x="1711"/>
        <item m="1" x="2857"/>
        <item m="1" x="2858"/>
        <item m="1" x="2534"/>
        <item m="1" x="2535"/>
        <item m="1" x="2659"/>
        <item m="1" x="2660"/>
        <item m="1" x="2859"/>
        <item m="1" x="2365"/>
        <item m="1" x="2359"/>
        <item m="1" x="2860"/>
        <item m="1" x="2861"/>
        <item m="1" x="2371"/>
        <item m="1" x="2372"/>
        <item m="1" x="2862"/>
        <item m="1" x="1712"/>
        <item m="1" x="2863"/>
        <item m="1" x="2864"/>
        <item m="1" x="2865"/>
        <item m="1" x="2866"/>
        <item m="1" x="2867"/>
        <item m="1" x="2868"/>
        <item m="1" x="2869"/>
        <item m="1" x="2870"/>
        <item m="1" x="2675"/>
        <item m="1" x="2674"/>
        <item m="1" x="2871"/>
        <item m="1" x="2672"/>
        <item m="1" x="2673"/>
        <item m="1" x="2872"/>
        <item m="1" x="2873"/>
        <item m="1" x="2874"/>
        <item m="1" x="2875"/>
        <item m="1" x="2876"/>
        <item m="1" x="2877"/>
        <item m="1" x="2878"/>
        <item m="1" x="962"/>
        <item m="1" x="2879"/>
        <item m="1" x="2392"/>
        <item m="1" x="1083"/>
        <item m="1" x="2880"/>
        <item m="1" x="1713"/>
        <item m="1" x="2881"/>
        <item m="1" x="2882"/>
        <item m="1" x="1714"/>
        <item m="1" x="996"/>
        <item m="1" x="992"/>
        <item m="1" x="2572"/>
        <item m="1" x="1716"/>
        <item m="1" x="2883"/>
        <item m="1" x="2884"/>
        <item m="1" x="1717"/>
        <item m="1" x="1718"/>
        <item m="1" x="1719"/>
        <item m="1" x="2885"/>
        <item m="1" x="1055"/>
        <item m="1" x="2886"/>
        <item m="1" x="1039"/>
        <item m="1" x="2695"/>
        <item m="1" x="2887"/>
        <item m="1" x="2888"/>
        <item m="1" x="1720"/>
        <item m="1" x="1099"/>
        <item m="1" x="1680"/>
        <item m="1" x="1723"/>
        <item m="1" x="2106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787"/>
        <item m="1" x="2901"/>
        <item m="1" x="2902"/>
        <item m="1" x="2903"/>
        <item m="1" x="2904"/>
        <item m="1" x="2788"/>
        <item m="1" x="2789"/>
        <item m="1" x="2790"/>
        <item m="1" x="2905"/>
        <item m="1" x="2906"/>
        <item m="1" x="2907"/>
        <item m="1" x="2908"/>
        <item m="1" x="2740"/>
        <item m="1" x="2741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797"/>
        <item m="1" x="2926"/>
        <item m="1" x="1724"/>
        <item m="1" x="2927"/>
        <item m="1" x="2928"/>
        <item m="1" x="2929"/>
        <item m="1" x="2930"/>
        <item m="1" x="2588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791"/>
        <item m="1" x="2792"/>
        <item m="1" x="2822"/>
        <item m="1" x="2964"/>
        <item m="1" x="2965"/>
        <item m="1" x="2966"/>
        <item m="1" x="2967"/>
        <item m="1" x="2823"/>
        <item m="1" x="2763"/>
        <item m="1" x="2968"/>
        <item m="1" x="2824"/>
        <item m="1" x="2765"/>
        <item m="1" x="2766"/>
        <item m="1" x="2969"/>
        <item m="1" x="2970"/>
        <item m="1" x="2971"/>
        <item m="1" x="2972"/>
        <item m="1" x="2973"/>
        <item m="1" x="2974"/>
        <item m="1" x="2784"/>
        <item m="1" x="2975"/>
        <item m="1" x="2976"/>
        <item m="1" x="2977"/>
        <item m="1" x="2818"/>
        <item m="1" x="2819"/>
        <item m="1" x="2978"/>
        <item m="1" x="2709"/>
        <item m="1" x="2710"/>
        <item m="1" x="2711"/>
        <item m="1" x="2712"/>
        <item m="1" x="2713"/>
        <item m="1" x="2714"/>
        <item m="1" x="2715"/>
        <item m="1" x="2826"/>
        <item m="1" x="2827"/>
        <item m="1" x="2828"/>
        <item m="1" x="2748"/>
        <item m="1" x="2979"/>
        <item m="1" x="2980"/>
        <item m="1" x="2749"/>
        <item m="1" x="2750"/>
        <item m="1" x="2751"/>
        <item m="1" x="2756"/>
        <item m="1" x="2777"/>
        <item m="1" x="2757"/>
        <item m="1" x="2758"/>
        <item m="1" x="2759"/>
        <item m="1" x="2760"/>
        <item m="1" x="2761"/>
        <item m="1" x="2772"/>
        <item m="1" x="2773"/>
        <item m="1" x="2774"/>
        <item m="1" x="2768"/>
        <item m="1" x="2769"/>
        <item m="1" x="2770"/>
        <item m="1" x="2716"/>
        <item m="1" x="2745"/>
        <item m="1" x="2746"/>
        <item m="1" x="2747"/>
        <item m="1" x="2981"/>
        <item m="1" x="2982"/>
        <item m="1" x="2983"/>
        <item m="1" x="2795"/>
        <item m="1" x="2796"/>
        <item m="1" x="2984"/>
        <item m="1" x="2985"/>
        <item m="1" x="2742"/>
        <item m="1" x="2986"/>
        <item m="1" x="2987"/>
        <item m="1" x="2743"/>
        <item m="1" x="2744"/>
        <item m="1" x="2739"/>
        <item m="1" x="2988"/>
        <item m="1" x="2989"/>
        <item m="1" x="2990"/>
        <item m="1" x="2991"/>
        <item m="1" x="2785"/>
        <item m="1" x="2992"/>
        <item m="1" x="2993"/>
        <item m="1" x="2994"/>
        <item m="1" x="2995"/>
        <item m="1" x="2996"/>
        <item m="1" x="2786"/>
        <item m="1" x="2997"/>
        <item m="1" x="2998"/>
        <item m="1" x="2999"/>
        <item m="1" x="3000"/>
        <item m="1" x="3001"/>
        <item m="1" x="3002"/>
        <item m="1" x="3003"/>
        <item m="1" x="3004"/>
        <item m="1" x="3005"/>
        <item m="1" x="3006"/>
        <item m="1" x="3007"/>
        <item m="1" x="3008"/>
        <item m="1" x="2793"/>
        <item m="1" x="2794"/>
        <item m="1" x="3009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2717"/>
        <item m="1" x="2799"/>
        <item m="1" x="2725"/>
        <item m="1" x="2724"/>
        <item m="1" x="2723"/>
        <item m="1" x="2722"/>
        <item m="1" x="2721"/>
        <item m="1" x="2720"/>
        <item m="1" x="2719"/>
        <item m="1" x="2735"/>
        <item m="1" x="2736"/>
        <item m="1" x="2737"/>
        <item m="1" x="2738"/>
        <item m="1" x="2807"/>
        <item m="1" x="2808"/>
        <item m="1" x="2809"/>
        <item m="1" x="2810"/>
        <item m="1" x="2811"/>
        <item m="1" x="2812"/>
        <item m="1" x="3023"/>
        <item m="1" x="3024"/>
        <item m="1" x="3025"/>
        <item m="1" x="3026"/>
        <item m="1" x="2762"/>
        <item m="1" x="2764"/>
        <item m="1" x="2767"/>
        <item m="1" x="3027"/>
        <item m="1" x="3028"/>
        <item m="1" x="3029"/>
        <item m="1" x="2734"/>
        <item m="1" x="2733"/>
        <item m="1" x="2732"/>
        <item m="1" x="2800"/>
        <item m="1" x="2801"/>
        <item m="1" x="2802"/>
        <item m="1" x="2803"/>
        <item m="1" x="3030"/>
        <item m="1" x="3031"/>
        <item m="1" x="2815"/>
        <item m="1" x="2816"/>
        <item m="1" x="2817"/>
        <item m="1" x="2805"/>
        <item m="1" x="2806"/>
        <item m="1" x="2804"/>
        <item m="1" x="2813"/>
        <item m="1" x="2814"/>
        <item m="1" x="2708"/>
        <item m="1" x="2771"/>
        <item m="1" x="2776"/>
        <item m="1" x="2778"/>
        <item m="1" x="2779"/>
        <item m="1" x="2780"/>
        <item m="1" x="2781"/>
        <item m="1" x="2752"/>
        <item m="1" x="2753"/>
        <item m="1" x="2754"/>
        <item m="1" x="2755"/>
        <item m="1" x="2782"/>
        <item m="1" x="2783"/>
        <item m="1" x="3032"/>
        <item m="1" x="3033"/>
        <item m="1" x="3034"/>
        <item m="1" x="3035"/>
        <item m="1" x="3036"/>
        <item m="1" x="3037"/>
        <item m="1" x="3038"/>
        <item m="1" x="3039"/>
        <item m="1" x="3040"/>
        <item m="1" x="3041"/>
        <item m="1" x="2825"/>
        <item m="1" x="2775"/>
        <item m="1" x="2820"/>
        <item m="1" x="2821"/>
        <item m="1" x="3042"/>
        <item m="1" x="2726"/>
        <item m="1" x="2718"/>
        <item m="1" x="2727"/>
        <item m="1" x="2728"/>
        <item m="1" x="2729"/>
        <item m="1" x="2730"/>
        <item m="1" x="2731"/>
        <item m="1" x="1157"/>
        <item m="1" x="3043"/>
        <item m="1" x="1727"/>
        <item m="1" x="2830"/>
        <item m="1" x="3044"/>
        <item m="1" x="3045"/>
        <item m="1" x="2405"/>
        <item m="1" x="2406"/>
        <item m="1" x="2408"/>
        <item m="1" x="2600"/>
        <item m="1" x="2409"/>
        <item m="1" x="2420"/>
        <item m="1" x="2601"/>
        <item m="1" x="2421"/>
        <item m="1" x="2602"/>
        <item m="1" x="2218"/>
        <item m="1" x="2411"/>
        <item m="1" x="2412"/>
        <item m="1" x="2097"/>
        <item m="1" x="2413"/>
        <item m="1" x="2418"/>
        <item m="1" x="2416"/>
        <item m="1" x="2417"/>
        <item m="1" x="2428"/>
        <item m="1" x="2429"/>
        <item m="1" x="1730"/>
        <item m="1" x="2604"/>
        <item m="1" x="2605"/>
        <item m="1" x="2613"/>
        <item m="1" x="2614"/>
        <item m="1" x="2437"/>
        <item m="1" x="2434"/>
        <item m="1" x="2433"/>
        <item m="1" x="2435"/>
        <item m="1" x="2436"/>
        <item m="1" x="2616"/>
        <item m="1" x="2431"/>
        <item m="1" x="2618"/>
        <item m="1" x="2440"/>
        <item m="1" x="2441"/>
        <item m="1" x="2619"/>
        <item m="1" x="2324"/>
        <item m="1" x="2444"/>
        <item m="1" x="2099"/>
        <item m="1" x="2621"/>
        <item m="1" x="2449"/>
        <item m="1" x="2450"/>
        <item m="1" x="2624"/>
        <item m="1" x="2452"/>
        <item m="1" x="2627"/>
        <item m="1" x="2453"/>
        <item m="1" x="2454"/>
        <item m="1" x="2628"/>
        <item m="1" x="2629"/>
        <item m="1" x="2461"/>
        <item m="1" x="2100"/>
        <item m="1" x="2464"/>
        <item m="1" x="2220"/>
        <item m="1" x="2466"/>
        <item m="1" x="2335"/>
        <item m="1" x="2631"/>
        <item m="1" x="2506"/>
        <item m="1" x="2507"/>
        <item m="1" x="2345"/>
        <item m="1" x="2632"/>
        <item m="1" x="2635"/>
        <item m="1" x="2636"/>
        <item m="1" x="2637"/>
        <item m="1" x="2639"/>
        <item m="1" x="2640"/>
        <item m="1" x="2641"/>
        <item m="1" x="2642"/>
        <item m="1" x="1734"/>
        <item m="1" x="2490"/>
        <item m="1" x="2491"/>
        <item m="1" x="1733"/>
        <item m="1" x="2643"/>
        <item m="1" x="1739"/>
        <item m="1" x="2495"/>
        <item m="1" x="2496"/>
        <item m="1" x="2497"/>
        <item m="1" x="2102"/>
        <item m="1" x="2474"/>
        <item m="1" x="2516"/>
        <item m="1" x="2645"/>
        <item m="1" x="2646"/>
        <item m="1" x="2647"/>
        <item m="1" x="1740"/>
        <item m="1" x="2648"/>
        <item m="1" x="2518"/>
        <item m="1" x="2649"/>
        <item m="1" x="2519"/>
        <item m="1" x="2356"/>
        <item m="1" x="2529"/>
        <item m="1" x="2652"/>
        <item m="1" x="2653"/>
        <item m="1" x="2520"/>
        <item m="1" x="2657"/>
        <item m="1" x="2658"/>
        <item m="1" x="2542"/>
        <item m="1" x="2537"/>
        <item m="1" x="2536"/>
        <item m="1" x="2661"/>
        <item m="1" x="2662"/>
        <item m="1" x="2663"/>
        <item m="1" x="1779"/>
        <item m="1" x="2664"/>
        <item m="1" x="2368"/>
        <item m="1" x="932"/>
        <item m="1" x="2364"/>
        <item m="1" x="1742"/>
        <item m="1" x="2221"/>
        <item m="1" x="2665"/>
        <item m="1" x="2666"/>
        <item m="1" x="2667"/>
        <item m="1" x="2369"/>
        <item m="1" x="2370"/>
        <item m="1" x="1744"/>
        <item m="1" x="2373"/>
        <item m="1" x="2546"/>
        <item m="1" x="2547"/>
        <item m="1" x="2548"/>
        <item m="1" x="1743"/>
        <item m="1" x="2103"/>
        <item m="1" x="2669"/>
        <item m="1" x="2670"/>
        <item m="1" x="2555"/>
        <item m="1" x="2554"/>
        <item m="1" x="1746"/>
        <item m="1" x="2671"/>
        <item m="1" x="1747"/>
        <item m="1" x="2378"/>
        <item m="1" x="2676"/>
        <item m="1" x="2677"/>
        <item m="1" x="952"/>
        <item m="1" x="958"/>
        <item m="1" x="957"/>
        <item m="1" x="955"/>
        <item m="1" x="956"/>
        <item m="1" x="1755"/>
        <item m="1" x="2679"/>
        <item m="1" x="2680"/>
        <item m="1" x="2681"/>
        <item m="1" x="2682"/>
        <item m="1" x="2222"/>
        <item m="1" x="1757"/>
        <item m="1" x="1767"/>
        <item m="1" x="2565"/>
        <item m="1" x="2683"/>
        <item m="1" x="2684"/>
        <item m="1" x="1762"/>
        <item m="1" x="1014"/>
        <item m="1" x="2685"/>
        <item m="1" x="2686"/>
        <item m="1" x="1008"/>
        <item m="1" x="991"/>
        <item m="1" x="2225"/>
        <item m="1" x="2226"/>
        <item m="1" x="1272"/>
        <item m="1" x="1763"/>
        <item m="1" x="1031"/>
        <item m="1" x="1033"/>
        <item m="1" x="2223"/>
        <item m="1" x="1761"/>
        <item m="1" x="1766"/>
        <item m="1" x="2687"/>
        <item m="1" x="1765"/>
        <item m="1" x="2566"/>
        <item m="1" x="2381"/>
        <item m="1" x="2688"/>
        <item m="1" x="2224"/>
        <item m="1" x="1759"/>
        <item m="1" x="2689"/>
        <item m="1" x="2690"/>
        <item m="1" x="2691"/>
        <item m="1" x="2692"/>
        <item m="1" x="1760"/>
        <item m="1" x="1041"/>
        <item m="1" x="1056"/>
        <item m="1" x="1068"/>
        <item m="1" x="2693"/>
        <item m="1" x="2694"/>
        <item m="1" x="2575"/>
        <item m="1" x="1096"/>
        <item m="1" x="2577"/>
        <item m="1" x="2696"/>
        <item m="1" x="1770"/>
        <item m="1" x="1106"/>
        <item m="1" x="2578"/>
        <item m="1" x="2227"/>
        <item m="1" x="1104"/>
        <item m="1" x="1112"/>
        <item m="1" x="2697"/>
        <item m="1" x="2583"/>
        <item m="1" x="2698"/>
        <item m="1" x="1772"/>
        <item m="1" x="1773"/>
        <item m="1" x="2700"/>
        <item m="1" x="2702"/>
        <item m="1" x="2703"/>
        <item m="1" x="2704"/>
        <item m="1" x="2107"/>
        <item m="1" x="1775"/>
        <item m="1" x="2705"/>
        <item m="1" x="2706"/>
        <item m="1" x="2707"/>
        <item m="1" x="2399"/>
        <item m="1" x="1778"/>
        <item m="1" x="2589"/>
        <item m="1" x="2591"/>
        <item m="1" x="2594"/>
        <item m="1" x="2593"/>
        <item m="1" x="2829"/>
        <item m="1" x="2595"/>
        <item m="1" x="2596"/>
        <item m="1" x="1726"/>
        <item m="1" x="2597"/>
        <item m="1" x="2228"/>
        <item m="1" x="1780"/>
        <item m="1" x="2831"/>
        <item m="1" x="2832"/>
        <item m="1" x="2410"/>
        <item m="1" x="2098"/>
        <item m="1" x="2423"/>
        <item m="1" x="2424"/>
        <item m="1" x="2427"/>
        <item m="1" x="2430"/>
        <item m="1" x="2432"/>
        <item m="1" x="1786"/>
        <item m="1" x="2438"/>
        <item m="1" x="2322"/>
        <item m="1" x="2439"/>
        <item m="1" x="1731"/>
        <item m="1" x="2230"/>
        <item m="1" x="1732"/>
        <item m="1" x="2446"/>
        <item m="1" x="2447"/>
        <item m="1" x="2448"/>
        <item m="1" x="2451"/>
        <item m="1" x="2456"/>
        <item m="1" x="2457"/>
        <item m="1" x="2458"/>
        <item m="1" x="2462"/>
        <item m="1" x="2463"/>
        <item m="1" x="2468"/>
        <item m="1" x="2336"/>
        <item m="1" x="2469"/>
        <item m="1" x="2470"/>
        <item m="1" x="2471"/>
        <item m="1" x="2472"/>
        <item m="1" x="2346"/>
        <item m="1" x="2478"/>
        <item m="1" x="2479"/>
        <item m="1" x="2480"/>
        <item m="1" x="1737"/>
        <item m="1" x="1738"/>
        <item m="1" x="1735"/>
        <item m="1" x="2487"/>
        <item m="1" x="2101"/>
        <item m="1" x="2489"/>
        <item m="1" x="1736"/>
        <item m="1" x="2494"/>
        <item m="1" x="2515"/>
        <item m="1" x="2142"/>
        <item m="1" x="2522"/>
        <item m="1" x="2523"/>
        <item m="1" x="2524"/>
        <item m="1" x="2525"/>
        <item m="1" x="2526"/>
        <item m="1" x="2527"/>
        <item m="1" x="2530"/>
        <item m="1" x="2531"/>
        <item m="1" x="1741"/>
        <item m="1" x="2533"/>
        <item m="1" x="2538"/>
        <item m="1" x="2539"/>
        <item m="1" x="2540"/>
        <item m="1" x="2541"/>
        <item m="1" x="2146"/>
        <item m="1" x="2361"/>
        <item m="1" x="2360"/>
        <item m="1" x="2362"/>
        <item m="1" x="2363"/>
        <item m="1" x="2366"/>
        <item m="1" x="2543"/>
        <item m="1" x="2544"/>
        <item m="1" x="2545"/>
        <item m="1" x="2104"/>
        <item m="1" x="2549"/>
        <item m="1" x="2550"/>
        <item m="1" x="2551"/>
        <item m="1" x="2552"/>
        <item m="1" x="1745"/>
        <item m="1" x="2553"/>
        <item m="1" x="2375"/>
        <item m="1" x="2377"/>
        <item m="1" x="1748"/>
        <item m="1" x="1749"/>
        <item m="1" x="1750"/>
        <item m="1" x="1751"/>
        <item m="1" x="1752"/>
        <item m="1" x="1753"/>
        <item m="1" x="1754"/>
        <item m="1" x="2556"/>
        <item m="1" x="2557"/>
        <item m="1" x="983"/>
        <item m="1" x="2558"/>
        <item m="1" x="2383"/>
        <item m="1" x="984"/>
        <item m="1" x="2559"/>
        <item m="1" x="2560"/>
        <item m="1" x="1756"/>
        <item m="1" x="2393"/>
        <item m="1" x="2561"/>
        <item m="1" x="2562"/>
        <item m="1" x="2563"/>
        <item m="1" x="2564"/>
        <item m="1" x="2272"/>
        <item m="1" x="1002"/>
        <item m="1" x="1768"/>
        <item m="1" x="2388"/>
        <item m="1" x="2567"/>
        <item m="1" x="2568"/>
        <item m="1" x="2569"/>
        <item m="1" x="2570"/>
        <item m="1" x="2571"/>
        <item m="1" x="2385"/>
        <item m="1" x="1080"/>
        <item m="1" x="2105"/>
        <item m="1" x="1878"/>
        <item m="1" x="1879"/>
        <item m="1" x="1880"/>
        <item m="1" x="1881"/>
        <item m="1" x="1882"/>
        <item m="1" x="1883"/>
        <item m="1" x="2573"/>
        <item m="1" x="2574"/>
        <item m="1" x="1758"/>
        <item m="1" x="1769"/>
        <item m="1" x="2579"/>
        <item m="1" x="2580"/>
        <item m="1" x="1771"/>
        <item m="1" x="1897"/>
        <item m="1" x="2274"/>
        <item m="1" x="1138"/>
        <item m="1" x="1137"/>
        <item m="1" x="2584"/>
        <item m="1" x="1908"/>
        <item m="1" x="2585"/>
        <item m="1" x="2586"/>
        <item m="1" x="2587"/>
        <item m="1" x="1777"/>
        <item m="1" x="1147"/>
        <item m="1" x="1903"/>
        <item m="1" x="2590"/>
        <item m="1" x="1776"/>
        <item m="1" x="2278"/>
        <item m="1" x="2592"/>
        <item m="1" x="1912"/>
        <item m="1" x="2121"/>
        <item m="1" x="2122"/>
        <item m="1" x="2229"/>
        <item m="1" x="2316"/>
        <item m="1" x="2317"/>
        <item m="1" x="2319"/>
        <item m="1" x="2320"/>
        <item m="1" x="2321"/>
        <item m="1" x="2328"/>
        <item m="1" x="2329"/>
        <item m="1" x="1792"/>
        <item m="1" x="2132"/>
        <item m="1" x="2234"/>
        <item m="1" x="2334"/>
        <item m="1" x="2338"/>
        <item m="1" x="2339"/>
        <item m="1" x="2235"/>
        <item m="1" x="2344"/>
        <item m="1" x="2237"/>
        <item m="1" x="2238"/>
        <item m="1" x="2347"/>
        <item m="1" x="2348"/>
        <item m="1" x="2349"/>
        <item m="1" x="1824"/>
        <item m="1" x="2351"/>
        <item m="1" x="2352"/>
        <item m="1" x="2353"/>
        <item m="1" x="2139"/>
        <item m="1" x="2246"/>
        <item m="1" x="2133"/>
        <item m="1" x="2354"/>
        <item m="1" x="2249"/>
        <item m="1" x="2143"/>
        <item m="1" x="2257"/>
        <item m="1" x="1835"/>
        <item m="1" x="1836"/>
        <item m="1" x="1838"/>
        <item m="1" x="2255"/>
        <item m="1" x="1852"/>
        <item m="1" x="1853"/>
        <item m="1" x="1854"/>
        <item m="1" x="1859"/>
        <item m="1" x="1849"/>
        <item m="1" x="2357"/>
        <item m="1" x="2358"/>
        <item m="1" x="2145"/>
        <item m="1" x="2258"/>
        <item m="1" x="2367"/>
        <item m="1" x="1864"/>
        <item m="1" x="1867"/>
        <item m="1" x="1866"/>
        <item m="1" x="1872"/>
        <item m="1" x="1870"/>
        <item m="1" x="1871"/>
        <item m="1" x="1873"/>
        <item m="1" x="2379"/>
        <item m="1" x="2380"/>
        <item m="1" x="1889"/>
        <item m="1" x="2268"/>
        <item m="1" x="973"/>
        <item m="1" x="1022"/>
        <item m="1" x="2266"/>
        <item m="1" x="2386"/>
        <item m="1" x="2387"/>
        <item m="1" x="2389"/>
        <item m="1" x="1764"/>
        <item m="1" x="2390"/>
        <item m="1" x="2391"/>
        <item m="1" x="1054"/>
        <item m="1" x="1052"/>
        <item m="1" x="1053"/>
        <item m="1" x="1876"/>
        <item m="1" x="1028"/>
        <item m="1" x="1032"/>
        <item m="1" x="2269"/>
        <item m="1" x="2271"/>
        <item m="1" x="2270"/>
        <item m="1" x="2394"/>
        <item m="1" x="2395"/>
        <item m="1" x="1124"/>
        <item m="1" x="2396"/>
        <item m="1" x="1899"/>
        <item m="1" x="1134"/>
        <item m="1" x="2279"/>
        <item m="1" x="2397"/>
        <item m="1" x="2398"/>
        <item m="1" x="2400"/>
        <item m="1" x="2401"/>
        <item m="1" x="1167"/>
        <item m="1" x="2402"/>
        <item m="1" x="2403"/>
        <item m="1" x="2404"/>
        <item m="1" x="1913"/>
        <item m="1" x="1916"/>
        <item x="548"/>
        <item m="1" x="1135"/>
        <item m="1" x="2108"/>
        <item m="1" x="2120"/>
        <item m="1" x="1784"/>
        <item m="1" x="1785"/>
        <item m="1" x="2231"/>
        <item m="1" x="2232"/>
        <item m="1" x="2125"/>
        <item m="1" x="1802"/>
        <item m="1" x="1803"/>
        <item m="1" x="2233"/>
        <item m="1" x="2128"/>
        <item m="1" x="1810"/>
        <item m="1" x="1811"/>
        <item m="1" x="1809"/>
        <item m="1" x="2236"/>
        <item m="1" x="2239"/>
        <item m="1" x="2240"/>
        <item m="1" x="2144"/>
        <item m="1" x="2241"/>
        <item m="1" x="2136"/>
        <item m="1" x="2242"/>
        <item m="1" x="2135"/>
        <item m="1" x="2243"/>
        <item m="1" x="1822"/>
        <item m="1" x="1821"/>
        <item m="1" x="2244"/>
        <item m="1" x="1823"/>
        <item m="1" x="2245"/>
        <item m="1" x="2140"/>
        <item m="1" x="2141"/>
        <item m="1" x="1842"/>
        <item m="1" x="1843"/>
        <item m="1" x="2247"/>
        <item m="1" x="2248"/>
        <item m="1" x="2250"/>
        <item m="1" x="2251"/>
        <item m="1" x="2252"/>
        <item m="1" x="2253"/>
        <item m="1" x="2254"/>
        <item m="1" x="2256"/>
        <item m="1" x="1860"/>
        <item m="1" x="1828"/>
        <item m="1" x="2259"/>
        <item m="1" x="2260"/>
        <item m="1" x="2261"/>
        <item m="1" x="2262"/>
        <item m="1" x="2263"/>
        <item m="1" x="2264"/>
        <item m="1" x="2265"/>
        <item m="1" x="2267"/>
        <item m="1" x="1894"/>
        <item m="1" x="2273"/>
        <item m="1" x="2152"/>
        <item m="1" x="1898"/>
        <item m="1" x="777"/>
        <item m="1" x="1901"/>
        <item m="1" x="2275"/>
        <item m="1" x="2276"/>
        <item m="1" x="2277"/>
        <item m="1" x="2280"/>
        <item m="1" x="2281"/>
        <item m="1" x="2282"/>
        <item m="1" x="2153"/>
        <item m="1" x="2283"/>
        <item m="1" x="1917"/>
        <item m="1" x="2119"/>
        <item m="1" x="2111"/>
        <item m="1" x="2112"/>
        <item m="1" x="1782"/>
        <item m="1" x="2113"/>
        <item m="1" x="2114"/>
        <item m="1" x="2115"/>
        <item m="1" x="2116"/>
        <item m="1" x="2117"/>
        <item m="1" x="2118"/>
        <item m="1" x="1800"/>
        <item m="1" x="2284"/>
        <item m="1" x="1793"/>
        <item m="1" x="2285"/>
        <item m="1" x="2286"/>
        <item m="1" x="1787"/>
        <item m="1" x="1812"/>
        <item m="1" x="2287"/>
        <item m="1" x="2288"/>
        <item m="1" x="2137"/>
        <item m="1" x="2138"/>
        <item m="1" x="1829"/>
        <item m="1" x="2289"/>
        <item m="1" x="2290"/>
        <item m="1" x="2291"/>
        <item m="1" x="1839"/>
        <item m="1" x="1837"/>
        <item m="1" x="1834"/>
        <item m="1" x="2292"/>
        <item m="1" x="2293"/>
        <item m="1" x="2294"/>
        <item m="1" x="1856"/>
        <item m="1" x="1857"/>
        <item m="1" x="2295"/>
        <item m="1" x="1863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982"/>
        <item m="1" x="2309"/>
        <item m="1" x="2310"/>
        <item m="1" x="1107"/>
        <item m="1" x="2148"/>
        <item m="1" x="2149"/>
        <item m="1" x="2150"/>
        <item m="1" x="2311"/>
        <item m="1" x="2312"/>
        <item m="1" x="1907"/>
        <item m="1" x="1904"/>
        <item m="1" x="1905"/>
        <item m="1" x="1909"/>
        <item m="1" x="2313"/>
        <item m="1" x="2314"/>
        <item m="1" x="1159"/>
        <item m="1" x="2315"/>
        <item m="1" x="1689"/>
        <item m="1" x="2109"/>
        <item m="1" x="2110"/>
        <item m="1" x="1788"/>
        <item m="1" x="2123"/>
        <item m="1" x="2124"/>
        <item m="1" x="1801"/>
        <item m="1" x="1794"/>
        <item m="1" x="2126"/>
        <item m="1" x="2127"/>
        <item m="1" x="1813"/>
        <item m="1" x="2129"/>
        <item m="1" x="1814"/>
        <item m="1" x="2130"/>
        <item m="1" x="2131"/>
        <item m="1" x="2134"/>
        <item m="1" x="1841"/>
        <item m="1" x="1847"/>
        <item m="1" x="1848"/>
        <item m="1" x="1855"/>
        <item m="1" x="1868"/>
        <item m="1" x="1869"/>
        <item m="1" x="1874"/>
        <item m="1" x="1087"/>
        <item m="1" x="1887"/>
        <item m="1" x="1892"/>
        <item m="1" x="1893"/>
        <item m="1" x="2147"/>
        <item m="1" x="1896"/>
        <item m="1" x="2151"/>
        <item m="1" x="1145"/>
        <item m="1" x="1910"/>
        <item m="1" x="1914"/>
        <item m="1" x="2154"/>
        <item m="1" x="1915"/>
        <item m="1" x="2155"/>
        <item m="1" x="1918"/>
        <item m="1" x="2156"/>
        <item m="1" x="2157"/>
        <item m="1" x="2158"/>
        <item m="1" x="2159"/>
        <item m="1" x="2160"/>
        <item m="1" x="2161"/>
        <item m="1" x="2162"/>
        <item m="1" x="1781"/>
        <item m="1" x="1783"/>
        <item m="1" x="2163"/>
        <item m="1" x="2164"/>
        <item m="1" x="2165"/>
        <item m="1" x="2166"/>
        <item m="1" x="1804"/>
        <item m="1" x="1796"/>
        <item m="1" x="1797"/>
        <item m="1" x="1795"/>
        <item m="1" x="1789"/>
        <item m="1" x="2167"/>
        <item m="1" x="1790"/>
        <item m="1" x="1791"/>
        <item m="1" x="1798"/>
        <item m="1" x="2168"/>
        <item m="1" x="1799"/>
        <item m="1" x="1815"/>
        <item m="1" x="1806"/>
        <item m="1" x="2169"/>
        <item m="1" x="2170"/>
        <item m="1" x="1807"/>
        <item m="1" x="2171"/>
        <item m="1" x="1808"/>
        <item m="1" x="2172"/>
        <item m="1" x="2173"/>
        <item m="1" x="1805"/>
        <item m="1" x="2174"/>
        <item m="1" x="2175"/>
        <item m="1" x="2176"/>
        <item m="1" x="2177"/>
        <item m="1" x="2178"/>
        <item m="1" x="2179"/>
        <item m="1" x="2180"/>
        <item m="1" x="1817"/>
        <item m="1" x="1818"/>
        <item m="1" x="2181"/>
        <item m="1" x="2182"/>
        <item m="1" x="1820"/>
        <item m="1" x="1819"/>
        <item m="1" x="2183"/>
        <item m="1" x="2184"/>
        <item m="1" x="1827"/>
        <item m="1" x="1846"/>
        <item m="1" x="2185"/>
        <item m="1" x="1844"/>
        <item m="1" x="1845"/>
        <item m="1" x="1830"/>
        <item m="1" x="1831"/>
        <item m="1" x="1832"/>
        <item m="1" x="1833"/>
        <item m="1" x="2186"/>
        <item m="1" x="2187"/>
        <item m="1" x="1840"/>
        <item m="1" x="1858"/>
        <item m="1" x="1861"/>
        <item m="1" x="2188"/>
        <item m="1" x="1862"/>
        <item m="1" x="2189"/>
        <item m="1" x="2190"/>
        <item m="1" x="2191"/>
        <item m="1" x="1890"/>
        <item m="1" x="2192"/>
        <item m="1" x="1886"/>
        <item m="1" x="1888"/>
        <item m="1" x="2193"/>
        <item m="1" x="2194"/>
        <item m="1" x="2195"/>
        <item m="1" x="2196"/>
        <item m="1" x="1013"/>
        <item m="1" x="2197"/>
        <item m="1" x="2198"/>
        <item m="1" x="2199"/>
        <item m="1" x="1877"/>
        <item m="1" x="2200"/>
        <item m="1" x="2201"/>
        <item m="1" x="1906"/>
        <item m="1" x="1900"/>
        <item m="1" x="2202"/>
        <item m="1" x="2203"/>
        <item m="1" x="2204"/>
        <item m="1" x="2205"/>
        <item m="1" x="2206"/>
        <item m="1" x="1919"/>
        <item m="1" x="1774"/>
        <item m="1" x="1816"/>
        <item m="1" x="1825"/>
        <item m="1" x="1826"/>
        <item m="1" x="1850"/>
        <item m="1" x="1851"/>
        <item m="1" x="1865"/>
        <item m="1" x="1875"/>
        <item m="1" x="959"/>
        <item m="1" x="953"/>
        <item m="1" x="963"/>
        <item m="1" x="1042"/>
        <item m="1" x="1067"/>
        <item m="1" x="1884"/>
        <item m="1" x="1885"/>
        <item m="1" x="1062"/>
        <item m="1" x="980"/>
        <item m="1" x="978"/>
        <item m="1" x="971"/>
        <item m="1" x="995"/>
        <item m="1" x="998"/>
        <item m="1" x="1891"/>
        <item m="1" x="985"/>
        <item m="1" x="1097"/>
        <item m="1" x="1102"/>
        <item m="1" x="1110"/>
        <item m="1" x="1895"/>
        <item m="1" x="1902"/>
        <item m="1" x="1158"/>
        <item m="1" x="1911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954"/>
        <item m="1" x="2011"/>
        <item m="1" x="2012"/>
        <item m="1" x="2013"/>
        <item m="1" x="2014"/>
        <item m="1" x="2015"/>
        <item m="1" x="2016"/>
        <item m="1" x="979"/>
        <item m="1" x="981"/>
        <item m="1" x="2017"/>
        <item m="1" x="976"/>
        <item m="1" x="2018"/>
        <item m="1" x="2019"/>
        <item m="1" x="968"/>
        <item m="1" x="2020"/>
        <item m="1" x="2021"/>
        <item m="1" x="974"/>
        <item m="1" x="1009"/>
        <item m="1" x="994"/>
        <item m="1" x="2022"/>
        <item m="1" x="2023"/>
        <item m="1" x="2024"/>
        <item m="1" x="1012"/>
        <item m="1" x="1011"/>
        <item m="1" x="2025"/>
        <item m="1" x="2026"/>
        <item m="1" x="999"/>
        <item m="1" x="2027"/>
        <item m="1" x="1000"/>
        <item m="1" x="2028"/>
        <item m="1" x="2029"/>
        <item m="1" x="2030"/>
        <item m="1" x="2031"/>
        <item m="1" x="1064"/>
        <item m="1" x="1060"/>
        <item m="1" x="2032"/>
        <item m="1" x="2033"/>
        <item m="1" x="1044"/>
        <item m="1" x="2034"/>
        <item m="1" x="2035"/>
        <item m="1" x="2036"/>
        <item m="1" x="1082"/>
        <item m="1" x="2037"/>
        <item m="1" x="1084"/>
        <item m="1" x="2038"/>
        <item m="1" x="1029"/>
        <item m="1" x="2039"/>
        <item m="1" x="2040"/>
        <item m="1" x="2041"/>
        <item m="1" x="2042"/>
        <item m="1" x="1030"/>
        <item m="1" x="1025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1136"/>
        <item x="471"/>
        <item m="1" x="2059"/>
        <item m="1" x="2060"/>
        <item m="1" x="2061"/>
        <item m="1" x="2062"/>
        <item m="1" x="2063"/>
        <item x="489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1213"/>
        <item m="1" x="1214"/>
        <item m="1" x="1215"/>
        <item m="1" x="1217"/>
        <item m="1" x="1220"/>
        <item m="1" x="1221"/>
        <item m="1" x="1222"/>
        <item m="1" x="1224"/>
        <item m="1" x="1226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989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821"/>
        <item m="1" x="631"/>
        <item m="1" x="632"/>
        <item m="1" x="822"/>
        <item m="1" x="823"/>
        <item m="1" x="824"/>
        <item m="1" x="825"/>
        <item m="1" x="639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644"/>
        <item m="1" x="835"/>
        <item m="1" x="836"/>
        <item m="1" x="647"/>
        <item m="1" x="656"/>
        <item m="1" x="655"/>
        <item m="1" x="837"/>
        <item m="1" x="646"/>
        <item m="1" x="648"/>
        <item m="1" x="838"/>
        <item m="1" x="839"/>
        <item m="1" x="840"/>
        <item m="1" x="657"/>
        <item m="1" x="664"/>
        <item m="1" x="841"/>
        <item m="1" x="842"/>
        <item m="1" x="843"/>
        <item m="1" x="661"/>
        <item m="1" x="658"/>
        <item m="1" x="659"/>
        <item m="1" x="844"/>
        <item m="1" x="845"/>
        <item m="1" x="846"/>
        <item m="1" x="847"/>
        <item m="1" x="848"/>
        <item m="1" x="849"/>
        <item x="39"/>
        <item x="40"/>
        <item x="41"/>
        <item m="1" x="850"/>
        <item m="1" x="669"/>
        <item m="1" x="851"/>
        <item m="1" x="852"/>
        <item m="1" x="853"/>
        <item m="1" x="854"/>
        <item x="44"/>
        <item m="1" x="855"/>
        <item x="48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688"/>
        <item x="70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694"/>
        <item m="1" x="695"/>
        <item m="1" x="881"/>
        <item m="1" x="882"/>
        <item m="1" x="883"/>
        <item m="1" x="884"/>
        <item m="1" x="885"/>
        <item m="1" x="886"/>
        <item x="95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707"/>
        <item m="1" x="708"/>
        <item m="1" x="709"/>
        <item m="1" x="712"/>
        <item m="1" x="711"/>
        <item m="1" x="710"/>
        <item m="1" x="897"/>
        <item m="1" x="714"/>
        <item m="1" x="715"/>
        <item m="1" x="713"/>
        <item x="127"/>
        <item m="1" x="898"/>
        <item m="1" x="899"/>
        <item m="1" x="900"/>
        <item m="1" x="901"/>
        <item x="133"/>
        <item m="1" x="902"/>
        <item m="1" x="903"/>
        <item m="1" x="904"/>
        <item m="1" x="717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x="200"/>
        <item x="210"/>
        <item x="209"/>
        <item x="207"/>
        <item m="1" x="929"/>
        <item m="1" x="930"/>
        <item m="1" x="931"/>
        <item m="1" x="933"/>
        <item m="1" x="934"/>
        <item m="1" x="935"/>
        <item x="214"/>
        <item x="218"/>
        <item m="1" x="936"/>
        <item x="220"/>
        <item m="1" x="739"/>
        <item m="1" x="937"/>
        <item m="1" x="938"/>
        <item m="1" x="743"/>
        <item m="1" x="939"/>
        <item m="1" x="940"/>
        <item x="226"/>
        <item m="1" x="941"/>
        <item x="229"/>
        <item m="1" x="942"/>
        <item m="1" x="943"/>
        <item m="1" x="944"/>
        <item m="1" x="945"/>
        <item x="228"/>
        <item x="231"/>
        <item x="232"/>
        <item m="1" x="946"/>
        <item m="1" x="947"/>
        <item m="1" x="590"/>
        <item x="249"/>
        <item x="250"/>
        <item x="251"/>
        <item x="243"/>
        <item x="244"/>
        <item x="245"/>
        <item x="246"/>
        <item x="247"/>
        <item x="248"/>
        <item x="252"/>
        <item m="1" x="948"/>
        <item m="1" x="949"/>
        <item m="1" x="950"/>
        <item m="1" x="746"/>
        <item m="1" x="745"/>
        <item x="256"/>
        <item m="1" x="960"/>
        <item x="263"/>
        <item m="1" x="961"/>
        <item x="270"/>
        <item m="1" x="964"/>
        <item m="1" x="965"/>
        <item m="1" x="966"/>
        <item m="1" x="967"/>
        <item x="353"/>
        <item x="346"/>
        <item m="1" x="969"/>
        <item m="1" x="970"/>
        <item m="1" x="972"/>
        <item m="1" x="975"/>
        <item x="348"/>
        <item x="347"/>
        <item x="351"/>
        <item x="331"/>
        <item m="1" x="986"/>
        <item m="1" x="987"/>
        <item m="1" x="988"/>
        <item m="1" x="990"/>
        <item m="1" x="993"/>
        <item m="1" x="997"/>
        <item m="1" x="753"/>
        <item m="1" x="1001"/>
        <item m="1" x="1003"/>
        <item m="1" x="1004"/>
        <item m="1" x="1005"/>
        <item x="334"/>
        <item m="1" x="1006"/>
        <item m="1" x="1010"/>
        <item m="1" x="1015"/>
        <item m="1" x="1016"/>
        <item m="1" x="1017"/>
        <item m="1" x="1018"/>
        <item m="1" x="1019"/>
        <item m="1" x="1020"/>
        <item m="1" x="1021"/>
        <item m="1" x="1023"/>
        <item m="1" x="1024"/>
        <item m="1" x="610"/>
        <item m="1" x="1026"/>
        <item x="374"/>
        <item m="1" x="1027"/>
        <item x="369"/>
        <item x="363"/>
        <item x="368"/>
        <item x="357"/>
        <item x="361"/>
        <item x="358"/>
        <item x="359"/>
        <item x="360"/>
        <item x="354"/>
        <item m="1" x="1034"/>
        <item m="1" x="1035"/>
        <item m="1" x="1036"/>
        <item m="1" x="1038"/>
        <item m="1" x="1040"/>
        <item m="1" x="1046"/>
        <item m="1" x="1050"/>
        <item m="1" x="1051"/>
        <item m="1" x="1057"/>
        <item m="1" x="1059"/>
        <item m="1" x="1063"/>
        <item m="1" x="756"/>
        <item m="1" x="1069"/>
        <item m="1" x="1070"/>
        <item m="1" x="1071"/>
        <item m="1" x="1072"/>
        <item m="1" x="1073"/>
        <item m="1" x="1074"/>
        <item m="1" x="1075"/>
        <item m="1" x="1076"/>
        <item x="296"/>
        <item x="275"/>
        <item x="278"/>
        <item m="1" x="1077"/>
        <item x="277"/>
        <item m="1" x="1078"/>
        <item x="299"/>
        <item x="294"/>
        <item x="292"/>
        <item x="295"/>
        <item x="300"/>
        <item x="333"/>
        <item m="1" x="751"/>
        <item m="1" x="750"/>
        <item m="1" x="1081"/>
        <item x="318"/>
        <item m="1" x="1085"/>
        <item x="323"/>
        <item m="1" x="1086"/>
        <item x="319"/>
        <item m="1" x="1088"/>
        <item m="1" x="1089"/>
        <item m="1" x="1090"/>
        <item x="287"/>
        <item x="288"/>
        <item m="1" x="1091"/>
        <item m="1" x="1092"/>
        <item m="1" x="1093"/>
        <item x="322"/>
        <item m="1" x="1094"/>
        <item m="1" x="1095"/>
        <item x="383"/>
        <item x="381"/>
        <item x="386"/>
        <item x="387"/>
        <item m="1" x="1098"/>
        <item x="389"/>
        <item x="392"/>
        <item x="393"/>
        <item m="1" x="767"/>
        <item x="397"/>
        <item x="396"/>
        <item m="1" x="1100"/>
        <item m="1" x="1101"/>
        <item m="1" x="1103"/>
        <item m="1" x="1105"/>
        <item x="399"/>
        <item x="403"/>
        <item x="400"/>
        <item x="404"/>
        <item x="401"/>
        <item x="402"/>
        <item m="1" x="1108"/>
        <item m="1" x="1109"/>
        <item m="1" x="1111"/>
        <item x="412"/>
        <item x="411"/>
        <item m="1" x="768"/>
        <item x="410"/>
        <item x="409"/>
        <item x="413"/>
        <item x="414"/>
        <item x="417"/>
        <item m="1" x="1113"/>
        <item x="408"/>
        <item m="1" x="1114"/>
        <item x="406"/>
        <item x="421"/>
        <item x="422"/>
        <item m="1" x="1117"/>
        <item m="1" x="1118"/>
        <item m="1" x="1119"/>
        <item x="425"/>
        <item m="1" x="1121"/>
        <item m="1" x="1122"/>
        <item x="431"/>
        <item x="432"/>
        <item m="1" x="1123"/>
        <item m="1" x="1125"/>
        <item x="434"/>
        <item m="1" x="1127"/>
        <item m="1" x="1128"/>
        <item m="1" x="1129"/>
        <item x="450"/>
        <item x="453"/>
        <item m="1" x="776"/>
        <item m="1" x="778"/>
        <item m="1" x="1130"/>
        <item m="1" x="1131"/>
        <item m="1" x="1132"/>
        <item m="1" x="1133"/>
        <item m="1" x="780"/>
        <item m="1" x="1139"/>
        <item x="485"/>
        <item x="488"/>
        <item m="1" x="1140"/>
        <item m="1" x="1141"/>
        <item m="1" x="1142"/>
        <item x="483"/>
        <item m="1" x="1143"/>
        <item m="1" x="1144"/>
        <item m="1" x="787"/>
        <item m="1" x="781"/>
        <item m="1" x="783"/>
        <item m="1" x="1146"/>
        <item m="1" x="782"/>
        <item m="1" x="1148"/>
        <item m="1" x="1149"/>
        <item x="486"/>
        <item m="1" x="1150"/>
        <item m="1" x="1151"/>
        <item m="1" x="1152"/>
        <item m="1" x="1153"/>
        <item m="1" x="1154"/>
        <item m="1" x="1155"/>
        <item x="495"/>
        <item x="496"/>
        <item x="497"/>
        <item m="1" x="1160"/>
        <item m="1" x="800"/>
        <item m="1" x="1161"/>
        <item m="1" x="1162"/>
        <item m="1" x="1163"/>
        <item m="1" x="1164"/>
        <item x="502"/>
        <item x="504"/>
        <item m="1" x="1165"/>
        <item m="1" x="1166"/>
        <item x="511"/>
        <item x="510"/>
        <item m="1" x="1168"/>
        <item m="1" x="804"/>
        <item m="1" x="1169"/>
        <item m="1" x="1170"/>
        <item m="1" x="1172"/>
        <item m="1" x="1173"/>
        <item x="518"/>
        <item x="517"/>
        <item m="1" x="1174"/>
        <item m="1" x="1175"/>
        <item m="1" x="810"/>
        <item m="1" x="808"/>
        <item m="1" x="809"/>
        <item m="1" x="807"/>
        <item m="1" x="811"/>
        <item m="1" x="1176"/>
        <item m="1" x="1177"/>
        <item m="1" x="1178"/>
        <item x="537"/>
        <item m="1" x="812"/>
        <item m="1" x="1179"/>
        <item x="541"/>
        <item m="1" x="1180"/>
        <item m="1" x="1181"/>
        <item x="542"/>
        <item m="1" x="1182"/>
        <item m="1" x="1183"/>
        <item m="1" x="1184"/>
        <item m="1" x="1185"/>
        <item m="1" x="1186"/>
        <item m="1" x="1187"/>
        <item m="1" x="1188"/>
        <item x="551"/>
        <item m="1" x="1189"/>
        <item x="553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819"/>
        <item m="1" x="820"/>
        <item m="1" x="630"/>
        <item m="1" x="633"/>
        <item m="1" x="634"/>
        <item m="1" x="635"/>
        <item m="1" x="636"/>
        <item m="1" x="637"/>
        <item m="1" x="638"/>
        <item m="1" x="640"/>
        <item m="1" x="641"/>
        <item m="1" x="642"/>
        <item m="1" x="643"/>
        <item m="1" x="645"/>
        <item m="1" x="649"/>
        <item m="1" x="650"/>
        <item m="1" x="651"/>
        <item m="1" x="652"/>
        <item m="1" x="653"/>
        <item m="1" x="654"/>
        <item x="36"/>
        <item m="1" x="660"/>
        <item m="1" x="662"/>
        <item m="1" x="663"/>
        <item m="1" x="665"/>
        <item m="1" x="666"/>
        <item m="1" x="667"/>
        <item m="1" x="668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9"/>
        <item m="1" x="690"/>
        <item m="1" x="691"/>
        <item m="1" x="692"/>
        <item m="1" x="693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16"/>
        <item m="1" x="718"/>
        <item m="1" x="719"/>
        <item m="1" x="720"/>
        <item m="1" x="721"/>
        <item m="1" x="722"/>
        <item m="1" x="723"/>
        <item m="1" x="724"/>
        <item x="142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x="195"/>
        <item m="1" x="736"/>
        <item m="1" x="737"/>
        <item m="1" x="738"/>
        <item m="1" x="740"/>
        <item m="1" x="741"/>
        <item m="1" x="742"/>
        <item x="225"/>
        <item m="1" x="744"/>
        <item x="236"/>
        <item x="253"/>
        <item m="1" x="747"/>
        <item m="1" x="748"/>
        <item m="1" x="749"/>
        <item x="259"/>
        <item x="260"/>
        <item x="272"/>
        <item x="267"/>
        <item x="365"/>
        <item x="339"/>
        <item x="340"/>
        <item x="341"/>
        <item x="367"/>
        <item m="1" x="752"/>
        <item m="1" x="754"/>
        <item m="1" x="755"/>
        <item m="1" x="757"/>
        <item x="307"/>
        <item m="1" x="758"/>
        <item m="1" x="759"/>
        <item x="276"/>
        <item x="273"/>
        <item m="1" x="760"/>
        <item m="1" x="761"/>
        <item m="1" x="762"/>
        <item m="1" x="763"/>
        <item m="1" x="764"/>
        <item x="281"/>
        <item x="373"/>
        <item m="1" x="765"/>
        <item m="1" x="766"/>
        <item x="382"/>
        <item x="391"/>
        <item x="395"/>
        <item x="415"/>
        <item x="416"/>
        <item x="429"/>
        <item m="1" x="769"/>
        <item x="427"/>
        <item x="428"/>
        <item x="436"/>
        <item x="437"/>
        <item x="435"/>
        <item m="1" x="770"/>
        <item m="1" x="771"/>
        <item x="439"/>
        <item m="1" x="772"/>
        <item x="443"/>
        <item x="444"/>
        <item x="445"/>
        <item m="1" x="773"/>
        <item m="1" x="774"/>
        <item m="1" x="775"/>
        <item x="448"/>
        <item m="1" x="779"/>
        <item m="1" x="784"/>
        <item m="1" x="785"/>
        <item m="1" x="786"/>
        <item m="1" x="788"/>
        <item x="484"/>
        <item m="1" x="789"/>
        <item m="1" x="790"/>
        <item m="1" x="791"/>
        <item m="1" x="792"/>
        <item m="1" x="793"/>
        <item m="1" x="794"/>
        <item m="1" x="795"/>
        <item x="460"/>
        <item x="493"/>
        <item m="1" x="796"/>
        <item m="1" x="797"/>
        <item x="498"/>
        <item m="1" x="798"/>
        <item m="1" x="799"/>
        <item m="1" x="801"/>
        <item m="1" x="802"/>
        <item m="1" x="803"/>
        <item m="1" x="805"/>
        <item x="516"/>
        <item m="1" x="806"/>
        <item m="1" x="813"/>
        <item m="1" x="814"/>
        <item m="1" x="815"/>
        <item x="544"/>
        <item m="1" x="816"/>
        <item m="1" x="817"/>
        <item m="1" x="818"/>
        <item x="550"/>
        <item x="552"/>
        <item m="1" x="562"/>
        <item x="0"/>
        <item x="1"/>
        <item x="2"/>
        <item x="3"/>
        <item x="13"/>
        <item x="8"/>
        <item x="14"/>
        <item x="15"/>
        <item x="16"/>
        <item x="20"/>
        <item x="21"/>
        <item x="22"/>
        <item x="23"/>
        <item x="24"/>
        <item x="25"/>
        <item x="28"/>
        <item x="29"/>
        <item x="31"/>
        <item x="30"/>
        <item m="1" x="563"/>
        <item m="1" x="564"/>
        <item x="32"/>
        <item x="33"/>
        <item x="34"/>
        <item x="35"/>
        <item x="47"/>
        <item x="43"/>
        <item x="46"/>
        <item m="1" x="565"/>
        <item x="49"/>
        <item x="66"/>
        <item x="64"/>
        <item m="1" x="566"/>
        <item m="1" x="567"/>
        <item m="1" x="568"/>
        <item x="65"/>
        <item x="57"/>
        <item x="59"/>
        <item x="60"/>
        <item x="58"/>
        <item x="56"/>
        <item x="55"/>
        <item x="54"/>
        <item x="69"/>
        <item x="50"/>
        <item x="71"/>
        <item m="1" x="569"/>
        <item x="79"/>
        <item x="80"/>
        <item m="1" x="570"/>
        <item m="1" x="571"/>
        <item m="1" x="572"/>
        <item m="1" x="573"/>
        <item m="1" x="574"/>
        <item x="77"/>
        <item x="78"/>
        <item x="97"/>
        <item x="113"/>
        <item x="114"/>
        <item x="115"/>
        <item x="118"/>
        <item x="110"/>
        <item x="103"/>
        <item x="104"/>
        <item x="105"/>
        <item x="106"/>
        <item x="107"/>
        <item x="108"/>
        <item x="109"/>
        <item x="102"/>
        <item m="1" x="575"/>
        <item x="99"/>
        <item x="88"/>
        <item x="92"/>
        <item x="90"/>
        <item x="93"/>
        <item x="120"/>
        <item x="122"/>
        <item x="125"/>
        <item x="121"/>
        <item x="123"/>
        <item x="124"/>
        <item x="128"/>
        <item x="129"/>
        <item x="130"/>
        <item x="131"/>
        <item m="1" x="576"/>
        <item m="1" x="577"/>
        <item x="134"/>
        <item x="135"/>
        <item x="136"/>
        <item m="1" x="578"/>
        <item x="138"/>
        <item m="1" x="579"/>
        <item x="139"/>
        <item x="140"/>
        <item x="141"/>
        <item x="143"/>
        <item x="144"/>
        <item m="1" x="580"/>
        <item m="1" x="581"/>
        <item x="150"/>
        <item x="151"/>
        <item x="152"/>
        <item x="146"/>
        <item x="147"/>
        <item x="154"/>
        <item x="155"/>
        <item m="1" x="582"/>
        <item m="1" x="583"/>
        <item m="1" x="584"/>
        <item x="160"/>
        <item x="156"/>
        <item x="157"/>
        <item x="159"/>
        <item x="158"/>
        <item x="161"/>
        <item x="183"/>
        <item x="184"/>
        <item x="177"/>
        <item x="178"/>
        <item x="179"/>
        <item x="180"/>
        <item x="176"/>
        <item x="181"/>
        <item x="182"/>
        <item x="162"/>
        <item x="163"/>
        <item x="185"/>
        <item x="186"/>
        <item m="1" x="585"/>
        <item x="187"/>
        <item x="202"/>
        <item x="191"/>
        <item x="192"/>
        <item x="193"/>
        <item x="189"/>
        <item x="194"/>
        <item x="201"/>
        <item x="199"/>
        <item x="204"/>
        <item x="206"/>
        <item x="208"/>
        <item x="212"/>
        <item m="1" x="586"/>
        <item x="211"/>
        <item x="216"/>
        <item x="215"/>
        <item x="217"/>
        <item m="1" x="587"/>
        <item x="213"/>
        <item x="219"/>
        <item x="221"/>
        <item m="1" x="588"/>
        <item x="222"/>
        <item x="224"/>
        <item x="230"/>
        <item x="227"/>
        <item m="1" x="589"/>
        <item x="235"/>
        <item x="238"/>
        <item x="239"/>
        <item x="237"/>
        <item x="241"/>
        <item x="254"/>
        <item x="255"/>
        <item x="240"/>
        <item x="242"/>
        <item x="258"/>
        <item x="261"/>
        <item x="262"/>
        <item m="1" x="591"/>
        <item x="264"/>
        <item x="265"/>
        <item x="268"/>
        <item x="271"/>
        <item x="297"/>
        <item x="298"/>
        <item x="291"/>
        <item x="301"/>
        <item x="302"/>
        <item x="303"/>
        <item x="304"/>
        <item x="309"/>
        <item x="308"/>
        <item x="310"/>
        <item x="311"/>
        <item x="312"/>
        <item m="1" x="592"/>
        <item m="1" x="593"/>
        <item m="1" x="594"/>
        <item m="1" x="595"/>
        <item x="274"/>
        <item x="293"/>
        <item x="279"/>
        <item x="283"/>
        <item x="284"/>
        <item x="289"/>
        <item m="1" x="596"/>
        <item m="1" x="597"/>
        <item x="324"/>
        <item x="328"/>
        <item x="326"/>
        <item x="325"/>
        <item m="1" x="598"/>
        <item m="1" x="599"/>
        <item m="1" x="600"/>
        <item x="327"/>
        <item x="316"/>
        <item m="1" x="601"/>
        <item m="1" x="602"/>
        <item x="320"/>
        <item m="1" x="603"/>
        <item x="321"/>
        <item x="315"/>
        <item x="317"/>
        <item x="337"/>
        <item x="338"/>
        <item x="343"/>
        <item x="344"/>
        <item x="352"/>
        <item m="1" x="604"/>
        <item x="335"/>
        <item x="336"/>
        <item x="342"/>
        <item x="345"/>
        <item x="350"/>
        <item x="349"/>
        <item x="355"/>
        <item x="356"/>
        <item x="362"/>
        <item x="364"/>
        <item m="1" x="605"/>
        <item m="1" x="606"/>
        <item m="1" x="607"/>
        <item m="1" x="608"/>
        <item x="370"/>
        <item x="375"/>
        <item m="1" x="609"/>
        <item x="377"/>
        <item x="380"/>
        <item x="379"/>
        <item x="378"/>
        <item m="1" x="611"/>
        <item x="384"/>
        <item x="388"/>
        <item x="390"/>
        <item m="1" x="612"/>
        <item x="398"/>
        <item x="405"/>
        <item x="407"/>
        <item x="418"/>
        <item x="419"/>
        <item m="1" x="613"/>
        <item x="420"/>
        <item x="423"/>
        <item x="424"/>
        <item m="1" x="614"/>
        <item x="426"/>
        <item x="430"/>
        <item x="433"/>
        <item x="440"/>
        <item x="441"/>
        <item x="442"/>
        <item x="446"/>
        <item x="447"/>
        <item m="1" x="615"/>
        <item x="449"/>
        <item x="451"/>
        <item x="454"/>
        <item x="455"/>
        <item x="456"/>
        <item x="457"/>
        <item x="458"/>
        <item x="459"/>
        <item m="1" x="616"/>
        <item x="487"/>
        <item x="490"/>
        <item x="491"/>
        <item m="1" x="617"/>
        <item m="1" x="618"/>
        <item m="1" x="619"/>
        <item m="1" x="620"/>
        <item m="1" x="621"/>
        <item x="475"/>
        <item x="476"/>
        <item x="477"/>
        <item x="478"/>
        <item x="479"/>
        <item x="480"/>
        <item m="1" x="622"/>
        <item m="1" x="623"/>
        <item m="1" x="624"/>
        <item x="463"/>
        <item x="465"/>
        <item x="461"/>
        <item x="464"/>
        <item x="466"/>
        <item x="467"/>
        <item x="468"/>
        <item x="462"/>
        <item x="469"/>
        <item x="470"/>
        <item x="492"/>
        <item x="494"/>
        <item x="499"/>
        <item x="500"/>
        <item x="501"/>
        <item x="503"/>
        <item x="505"/>
        <item x="507"/>
        <item x="508"/>
        <item x="509"/>
        <item x="512"/>
        <item x="513"/>
        <item x="515"/>
        <item x="520"/>
        <item x="521"/>
        <item x="522"/>
        <item x="523"/>
        <item x="524"/>
        <item x="525"/>
        <item x="526"/>
        <item x="528"/>
        <item x="529"/>
        <item x="530"/>
        <item x="531"/>
        <item x="532"/>
        <item x="533"/>
        <item m="1" x="625"/>
        <item x="534"/>
        <item x="535"/>
        <item x="536"/>
        <item m="1" x="626"/>
        <item m="1" x="627"/>
        <item m="1" x="628"/>
        <item m="1" x="629"/>
        <item x="538"/>
        <item x="539"/>
        <item x="543"/>
        <item x="545"/>
        <item x="546"/>
        <item x="547"/>
        <item x="549"/>
        <item x="555"/>
        <item x="557"/>
        <item x="558"/>
        <item x="559"/>
        <item x="560"/>
        <item x="4"/>
        <item x="5"/>
        <item x="6"/>
        <item x="7"/>
        <item x="9"/>
        <item x="10"/>
        <item x="11"/>
        <item x="12"/>
        <item x="17"/>
        <item x="18"/>
        <item x="19"/>
        <item x="26"/>
        <item x="27"/>
        <item x="37"/>
        <item x="38"/>
        <item x="42"/>
        <item x="45"/>
        <item x="51"/>
        <item x="52"/>
        <item x="53"/>
        <item x="61"/>
        <item x="62"/>
        <item x="63"/>
        <item x="67"/>
        <item x="68"/>
        <item x="72"/>
        <item x="73"/>
        <item x="74"/>
        <item x="75"/>
        <item x="76"/>
        <item x="81"/>
        <item x="82"/>
        <item x="83"/>
        <item x="84"/>
        <item x="85"/>
        <item x="86"/>
        <item x="87"/>
        <item x="89"/>
        <item x="91"/>
        <item x="94"/>
        <item x="98"/>
        <item x="100"/>
        <item x="101"/>
        <item x="111"/>
        <item x="112"/>
        <item x="116"/>
        <item x="117"/>
        <item x="119"/>
        <item x="126"/>
        <item x="132"/>
        <item x="137"/>
        <item x="145"/>
        <item x="148"/>
        <item x="149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88"/>
        <item x="190"/>
        <item x="196"/>
        <item x="197"/>
        <item x="198"/>
        <item x="203"/>
        <item x="205"/>
        <item x="223"/>
        <item x="233"/>
        <item x="234"/>
        <item x="257"/>
        <item x="266"/>
        <item x="269"/>
        <item x="280"/>
        <item x="282"/>
        <item x="285"/>
        <item x="286"/>
        <item x="305"/>
        <item x="306"/>
        <item x="313"/>
        <item x="314"/>
        <item x="329"/>
        <item x="330"/>
        <item x="366"/>
        <item x="371"/>
        <item x="372"/>
        <item x="376"/>
        <item x="385"/>
        <item x="438"/>
        <item x="452"/>
        <item x="472"/>
        <item x="473"/>
        <item x="474"/>
        <item x="481"/>
        <item x="482"/>
        <item x="506"/>
        <item x="514"/>
        <item x="519"/>
        <item x="527"/>
        <item x="540"/>
        <item x="554"/>
        <item x="5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60">
        <item x="83"/>
        <item m="1" x="114"/>
        <item m="1" x="86"/>
        <item x="56"/>
        <item x="53"/>
        <item x="12"/>
        <item m="1" x="109"/>
        <item x="20"/>
        <item x="9"/>
        <item x="68"/>
        <item x="17"/>
        <item x="64"/>
        <item x="13"/>
        <item x="4"/>
        <item x="16"/>
        <item x="11"/>
        <item x="75"/>
        <item x="18"/>
        <item m="1" x="153"/>
        <item x="7"/>
        <item x="45"/>
        <item m="1" x="141"/>
        <item x="1"/>
        <item x="49"/>
        <item x="61"/>
        <item x="79"/>
        <item x="54"/>
        <item x="10"/>
        <item x="70"/>
        <item x="82"/>
        <item x="72"/>
        <item x="43"/>
        <item m="1" x="84"/>
        <item x="8"/>
        <item x="76"/>
        <item x="55"/>
        <item m="1" x="151"/>
        <item m="1" x="87"/>
        <item x="0"/>
        <item x="48"/>
        <item x="23"/>
        <item m="1" x="104"/>
        <item x="15"/>
        <item x="3"/>
        <item m="1" x="117"/>
        <item m="1" x="139"/>
        <item x="62"/>
        <item x="66"/>
        <item m="1" x="100"/>
        <item x="74"/>
        <item x="52"/>
        <item x="2"/>
        <item m="1" x="106"/>
        <item m="1" x="115"/>
        <item x="50"/>
        <item x="21"/>
        <item m="1" x="124"/>
        <item x="6"/>
        <item m="1" x="95"/>
        <item x="57"/>
        <item x="65"/>
        <item m="1" x="113"/>
        <item x="24"/>
        <item m="1" x="158"/>
        <item m="1" x="85"/>
        <item x="26"/>
        <item x="25"/>
        <item x="27"/>
        <item x="31"/>
        <item m="1" x="99"/>
        <item x="29"/>
        <item m="1" x="123"/>
        <item x="14"/>
        <item m="1" x="102"/>
        <item m="1" x="110"/>
        <item x="28"/>
        <item m="1" x="120"/>
        <item m="1" x="101"/>
        <item x="77"/>
        <item x="59"/>
        <item x="42"/>
        <item m="1" x="134"/>
        <item x="67"/>
        <item m="1" x="90"/>
        <item m="1" x="89"/>
        <item m="1" x="96"/>
        <item x="30"/>
        <item m="1" x="126"/>
        <item x="33"/>
        <item m="1" x="108"/>
        <item x="32"/>
        <item m="1" x="157"/>
        <item m="1" x="118"/>
        <item x="41"/>
        <item x="80"/>
        <item m="1" x="92"/>
        <item x="47"/>
        <item m="1" x="133"/>
        <item m="1" x="103"/>
        <item m="1" x="93"/>
        <item x="19"/>
        <item m="1" x="130"/>
        <item m="1" x="91"/>
        <item m="1" x="97"/>
        <item x="78"/>
        <item x="81"/>
        <item x="60"/>
        <item m="1" x="125"/>
        <item m="1" x="135"/>
        <item x="22"/>
        <item m="1" x="138"/>
        <item x="35"/>
        <item m="1" x="140"/>
        <item m="1" x="145"/>
        <item m="1" x="88"/>
        <item m="1" x="156"/>
        <item x="71"/>
        <item m="1" x="155"/>
        <item m="1" x="131"/>
        <item m="1" x="127"/>
        <item x="5"/>
        <item m="1" x="147"/>
        <item m="1" x="150"/>
        <item m="1" x="122"/>
        <item m="1" x="94"/>
        <item x="63"/>
        <item m="1" x="154"/>
        <item m="1" x="128"/>
        <item m="1" x="107"/>
        <item m="1" x="152"/>
        <item x="46"/>
        <item x="58"/>
        <item m="1" x="111"/>
        <item x="69"/>
        <item m="1" x="149"/>
        <item m="1" x="148"/>
        <item m="1" x="129"/>
        <item m="1" x="146"/>
        <item m="1" x="137"/>
        <item m="1" x="144"/>
        <item m="1" x="143"/>
        <item m="1" x="142"/>
        <item m="1" x="116"/>
        <item m="1" x="112"/>
        <item x="51"/>
        <item m="1" x="132"/>
        <item m="1" x="105"/>
        <item m="1" x="136"/>
        <item m="1" x="98"/>
        <item x="40"/>
        <item m="1" x="121"/>
        <item m="1" x="119"/>
        <item x="39"/>
        <item x="44"/>
        <item x="34"/>
        <item x="38"/>
        <item x="37"/>
        <item x="73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sortType="ascending">
      <items count="10">
        <item x="0"/>
        <item h="1" m="1" x="8"/>
        <item x="2"/>
        <item x="5"/>
        <item x="3"/>
        <item x="4"/>
        <item x="1"/>
        <item x="6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0"/>
  </rowFields>
  <rowItems count="84">
    <i>
      <x v="38"/>
    </i>
    <i>
      <x v="42"/>
    </i>
    <i>
      <x v="154"/>
    </i>
    <i>
      <x v="62"/>
    </i>
    <i>
      <x v="152"/>
    </i>
    <i>
      <x v="40"/>
    </i>
    <i>
      <x v="157"/>
    </i>
    <i>
      <x v="19"/>
    </i>
    <i>
      <x v="120"/>
    </i>
    <i>
      <x v="90"/>
    </i>
    <i>
      <x v="17"/>
    </i>
    <i>
      <x v="156"/>
    </i>
    <i>
      <x v="39"/>
    </i>
    <i>
      <x v="50"/>
    </i>
    <i>
      <x v="86"/>
    </i>
    <i>
      <x v="11"/>
    </i>
    <i>
      <x v="70"/>
    </i>
    <i>
      <x v="24"/>
    </i>
    <i>
      <x v="111"/>
    </i>
    <i>
      <x v="33"/>
    </i>
    <i>
      <x v="27"/>
    </i>
    <i>
      <x v="15"/>
    </i>
    <i>
      <x v="55"/>
    </i>
    <i>
      <x v="93"/>
    </i>
    <i>
      <x v="31"/>
    </i>
    <i>
      <x v="155"/>
    </i>
    <i>
      <x v="57"/>
    </i>
    <i>
      <x v="20"/>
    </i>
    <i>
      <x v="5"/>
    </i>
    <i>
      <x v="82"/>
    </i>
    <i>
      <x v="23"/>
    </i>
    <i>
      <x v="51"/>
    </i>
    <i>
      <x v="67"/>
    </i>
    <i>
      <x v="8"/>
    </i>
    <i>
      <x v="68"/>
    </i>
    <i>
      <x v="3"/>
    </i>
    <i>
      <x v="22"/>
    </i>
    <i>
      <x v="125"/>
    </i>
    <i>
      <x v="49"/>
    </i>
    <i>
      <x v="34"/>
    </i>
    <i>
      <x v="35"/>
    </i>
    <i>
      <x v="106"/>
    </i>
    <i>
      <x v="66"/>
    </i>
    <i>
      <x v="12"/>
    </i>
    <i>
      <x v="72"/>
    </i>
    <i>
      <x v="130"/>
    </i>
    <i>
      <x v="29"/>
    </i>
    <i>
      <x v="28"/>
    </i>
    <i>
      <x v="54"/>
    </i>
    <i>
      <x v="14"/>
    </i>
    <i>
      <x v="46"/>
    </i>
    <i>
      <x v="131"/>
    </i>
    <i>
      <x v="65"/>
    </i>
    <i>
      <x v="153"/>
    </i>
    <i>
      <x v="96"/>
    </i>
    <i>
      <x v="75"/>
    </i>
    <i>
      <x v="59"/>
    </i>
    <i>
      <x v="80"/>
    </i>
    <i>
      <x v="133"/>
    </i>
    <i>
      <x v="88"/>
    </i>
    <i>
      <x v="16"/>
    </i>
    <i>
      <x v="25"/>
    </i>
    <i>
      <x v="78"/>
    </i>
    <i>
      <x v="94"/>
    </i>
    <i>
      <x v="149"/>
    </i>
    <i>
      <x v="60"/>
    </i>
    <i>
      <x v="30"/>
    </i>
    <i>
      <x v="100"/>
    </i>
    <i>
      <x v="9"/>
    </i>
    <i>
      <x v="104"/>
    </i>
    <i>
      <x v="79"/>
    </i>
    <i>
      <x v="105"/>
    </i>
    <i>
      <x v="144"/>
    </i>
    <i>
      <x v="43"/>
    </i>
    <i>
      <x v="47"/>
    </i>
    <i>
      <x v="109"/>
    </i>
    <i>
      <x v="7"/>
    </i>
    <i>
      <x v="26"/>
    </i>
    <i>
      <x v="4"/>
    </i>
    <i>
      <x v="116"/>
    </i>
    <i>
      <x v="158"/>
    </i>
    <i>
      <x v="10"/>
    </i>
    <i>
      <x v="13"/>
    </i>
    <i t="grand">
      <x/>
    </i>
  </rowItems>
  <colFields count="1">
    <field x="36"/>
  </colFields>
  <colItems count="8">
    <i>
      <x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ntagem de Grupo Empresarial" fld="20" subtotal="count" baseField="0" baseItem="0" numFmtId="3"/>
  </dataFields>
  <formats count="149">
    <format dxfId="134">
      <pivotArea outline="0" collapsedLevelsAreSubtotals="1" fieldPosition="0"/>
    </format>
    <format dxfId="133">
      <pivotArea dataOnly="0" labelOnly="1" fieldPosition="0">
        <references count="1">
          <reference field="36" count="4">
            <x v="2"/>
            <x v="3"/>
            <x v="4"/>
            <x v="7"/>
          </reference>
        </references>
      </pivotArea>
    </format>
    <format dxfId="132">
      <pivotArea dataOnly="0" labelOnly="1" grandCol="1" outline="0" fieldPosition="0"/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dataOnly="0" labelOnly="1" fieldPosition="0">
        <references count="1">
          <reference field="20" count="34">
            <x v="1"/>
            <x v="2"/>
            <x v="3"/>
            <x v="4"/>
            <x v="5"/>
            <x v="7"/>
            <x v="8"/>
            <x v="10"/>
            <x v="11"/>
            <x v="12"/>
            <x v="13"/>
            <x v="14"/>
            <x v="15"/>
            <x v="17"/>
            <x v="18"/>
            <x v="19"/>
            <x v="20"/>
            <x v="21"/>
            <x v="22"/>
            <x v="23"/>
            <x v="26"/>
            <x v="28"/>
            <x v="29"/>
            <x v="30"/>
            <x v="32"/>
            <x v="33"/>
            <x v="35"/>
            <x v="36"/>
            <x v="38"/>
            <x v="39"/>
            <x v="40"/>
            <x v="42"/>
            <x v="46"/>
            <x v="47"/>
          </reference>
        </references>
      </pivotArea>
    </format>
    <format dxfId="128">
      <pivotArea dataOnly="0" labelOnly="1" fieldPosition="0">
        <references count="1">
          <reference field="20" count="13">
            <x v="6"/>
            <x v="9"/>
            <x v="16"/>
            <x v="24"/>
            <x v="25"/>
            <x v="27"/>
            <x v="31"/>
            <x v="34"/>
            <x v="37"/>
            <x v="41"/>
            <x v="43"/>
            <x v="44"/>
            <x v="45"/>
          </reference>
        </references>
      </pivotArea>
    </format>
    <format dxfId="127">
      <pivotArea dataOnly="0" labelOnly="1" fieldPosition="0">
        <references count="1">
          <reference field="36" count="4">
            <x v="2"/>
            <x v="3"/>
            <x v="4"/>
            <x v="7"/>
          </reference>
        </references>
      </pivotArea>
    </format>
    <format dxfId="126">
      <pivotArea dataOnly="0" labelOnly="1" grandCol="1" outline="0" fieldPosition="0"/>
    </format>
    <format dxfId="125">
      <pivotArea outline="0" collapsedLevelsAreSubtotals="1" fieldPosition="0"/>
    </format>
    <format dxfId="124">
      <pivotArea dataOnly="0" labelOnly="1" fieldPosition="0">
        <references count="1">
          <reference field="36" count="4">
            <x v="2"/>
            <x v="3"/>
            <x v="4"/>
            <x v="7"/>
          </reference>
        </references>
      </pivotArea>
    </format>
    <format dxfId="123">
      <pivotArea dataOnly="0" labelOnly="1" grandCol="1" outline="0" fieldPosition="0"/>
    </format>
    <format dxfId="122">
      <pivotArea field="20" grandCol="1" collapsedLevelsAreSubtotals="1" axis="axisRow" fieldPosition="0">
        <references count="1">
          <reference field="20" count="0"/>
        </references>
      </pivotArea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type="origin" dataOnly="0" labelOnly="1" outline="0" fieldPosition="0"/>
    </format>
    <format dxfId="118">
      <pivotArea field="36" type="button" dataOnly="0" labelOnly="1" outline="0" axis="axisCol" fieldPosition="0"/>
    </format>
    <format dxfId="117">
      <pivotArea type="topRight" dataOnly="0" labelOnly="1" outline="0" fieldPosition="0"/>
    </format>
    <format dxfId="116">
      <pivotArea field="20" type="button" dataOnly="0" labelOnly="1" outline="0" axis="axisRow" fieldPosition="0"/>
    </format>
    <format dxfId="115">
      <pivotArea dataOnly="0" labelOnly="1" fieldPosition="0">
        <references count="1">
          <reference field="20" count="35">
            <x v="2"/>
            <x v="3"/>
            <x v="5"/>
            <x v="7"/>
            <x v="9"/>
            <x v="11"/>
            <x v="12"/>
            <x v="13"/>
            <x v="14"/>
            <x v="15"/>
            <x v="17"/>
            <x v="18"/>
            <x v="19"/>
            <x v="20"/>
            <x v="21"/>
            <x v="24"/>
            <x v="25"/>
            <x v="26"/>
            <x v="28"/>
            <x v="29"/>
            <x v="30"/>
            <x v="32"/>
            <x v="33"/>
            <x v="34"/>
            <x v="35"/>
            <x v="36"/>
            <x v="37"/>
            <x v="38"/>
            <x v="39"/>
            <x v="40"/>
            <x v="43"/>
            <x v="46"/>
            <x v="47"/>
            <x v="51"/>
            <x v="53"/>
          </reference>
        </references>
      </pivotArea>
    </format>
    <format dxfId="114">
      <pivotArea dataOnly="0" labelOnly="1" fieldPosition="0">
        <references count="1">
          <reference field="20" count="12">
            <x v="1"/>
            <x v="4"/>
            <x v="6"/>
            <x v="10"/>
            <x v="22"/>
            <x v="23"/>
            <x v="31"/>
            <x v="42"/>
            <x v="45"/>
            <x v="49"/>
            <x v="50"/>
            <x v="54"/>
          </reference>
        </references>
      </pivotArea>
    </format>
    <format dxfId="113">
      <pivotArea dataOnly="0" labelOnly="1" grandRow="1" outline="0" fieldPosition="0"/>
    </format>
    <format dxfId="112">
      <pivotArea dataOnly="0" labelOnly="1" fieldPosition="0">
        <references count="1">
          <reference field="36" count="0"/>
        </references>
      </pivotArea>
    </format>
    <format dxfId="111">
      <pivotArea dataOnly="0" labelOnly="1" grandCol="1" outline="0" fieldPosition="0"/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type="origin" dataOnly="0" labelOnly="1" outline="0" fieldPosition="0"/>
    </format>
    <format dxfId="107">
      <pivotArea field="36" type="button" dataOnly="0" labelOnly="1" outline="0" axis="axisCol" fieldPosition="0"/>
    </format>
    <format dxfId="106">
      <pivotArea type="topRight" dataOnly="0" labelOnly="1" outline="0" fieldPosition="0"/>
    </format>
    <format dxfId="105">
      <pivotArea field="20" type="button" dataOnly="0" labelOnly="1" outline="0" axis="axisRow" fieldPosition="0"/>
    </format>
    <format dxfId="104">
      <pivotArea dataOnly="0" labelOnly="1" fieldPosition="0">
        <references count="1">
          <reference field="20" count="35">
            <x v="2"/>
            <x v="3"/>
            <x v="5"/>
            <x v="7"/>
            <x v="9"/>
            <x v="11"/>
            <x v="12"/>
            <x v="13"/>
            <x v="14"/>
            <x v="15"/>
            <x v="17"/>
            <x v="18"/>
            <x v="19"/>
            <x v="20"/>
            <x v="21"/>
            <x v="24"/>
            <x v="25"/>
            <x v="26"/>
            <x v="28"/>
            <x v="29"/>
            <x v="30"/>
            <x v="32"/>
            <x v="33"/>
            <x v="34"/>
            <x v="35"/>
            <x v="36"/>
            <x v="37"/>
            <x v="38"/>
            <x v="39"/>
            <x v="40"/>
            <x v="43"/>
            <x v="46"/>
            <x v="47"/>
            <x v="51"/>
            <x v="53"/>
          </reference>
        </references>
      </pivotArea>
    </format>
    <format dxfId="103">
      <pivotArea dataOnly="0" labelOnly="1" fieldPosition="0">
        <references count="1">
          <reference field="20" count="12">
            <x v="1"/>
            <x v="4"/>
            <x v="6"/>
            <x v="10"/>
            <x v="22"/>
            <x v="23"/>
            <x v="31"/>
            <x v="42"/>
            <x v="45"/>
            <x v="49"/>
            <x v="50"/>
            <x v="54"/>
          </reference>
        </references>
      </pivotArea>
    </format>
    <format dxfId="102">
      <pivotArea dataOnly="0" labelOnly="1" grandRow="1" outline="0" fieldPosition="0"/>
    </format>
    <format dxfId="101">
      <pivotArea dataOnly="0" labelOnly="1" fieldPosition="0">
        <references count="1">
          <reference field="36" count="0"/>
        </references>
      </pivotArea>
    </format>
    <format dxfId="100">
      <pivotArea dataOnly="0" labelOnly="1" grandCol="1" outline="0" fieldPosition="0"/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type="origin" dataOnly="0" labelOnly="1" outline="0" fieldPosition="0"/>
    </format>
    <format dxfId="96">
      <pivotArea field="36" type="button" dataOnly="0" labelOnly="1" outline="0" axis="axisCol" fieldPosition="0"/>
    </format>
    <format dxfId="95">
      <pivotArea type="topRight" dataOnly="0" labelOnly="1" outline="0" fieldPosition="0"/>
    </format>
    <format dxfId="94">
      <pivotArea field="20" type="button" dataOnly="0" labelOnly="1" outline="0" axis="axisRow" fieldPosition="0"/>
    </format>
    <format dxfId="93">
      <pivotArea dataOnly="0" labelOnly="1" fieldPosition="0">
        <references count="1">
          <reference field="20" count="40">
            <x v="2"/>
            <x v="3"/>
            <x v="4"/>
            <x v="5"/>
            <x v="7"/>
            <x v="9"/>
            <x v="11"/>
            <x v="12"/>
            <x v="13"/>
            <x v="14"/>
            <x v="15"/>
            <x v="17"/>
            <x v="18"/>
            <x v="19"/>
            <x v="20"/>
            <x v="21"/>
            <x v="22"/>
            <x v="23"/>
            <x v="24"/>
            <x v="25"/>
            <x v="26"/>
            <x v="28"/>
            <x v="29"/>
            <x v="32"/>
            <x v="33"/>
            <x v="34"/>
            <x v="35"/>
            <x v="36"/>
            <x v="37"/>
            <x v="38"/>
            <x v="39"/>
            <x v="40"/>
            <x v="42"/>
            <x v="46"/>
            <x v="47"/>
            <x v="50"/>
            <x v="51"/>
            <x v="53"/>
            <x v="54"/>
            <x v="58"/>
          </reference>
        </references>
      </pivotArea>
    </format>
    <format dxfId="92">
      <pivotArea dataOnly="0" labelOnly="1" fieldPosition="0">
        <references count="1">
          <reference field="20" count="12">
            <x v="1"/>
            <x v="6"/>
            <x v="8"/>
            <x v="10"/>
            <x v="27"/>
            <x v="30"/>
            <x v="31"/>
            <x v="43"/>
            <x v="45"/>
            <x v="48"/>
            <x v="56"/>
            <x v="57"/>
          </reference>
        </references>
      </pivotArea>
    </format>
    <format dxfId="91">
      <pivotArea dataOnly="0" labelOnly="1" grandRow="1" outline="0" fieldPosition="0"/>
    </format>
    <format dxfId="90">
      <pivotArea dataOnly="0" labelOnly="1" fieldPosition="0">
        <references count="1">
          <reference field="36" count="0"/>
        </references>
      </pivotArea>
    </format>
    <format dxfId="89">
      <pivotArea dataOnly="0" labelOnly="1" grandCol="1" outline="0" fieldPosition="0"/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type="origin" dataOnly="0" labelOnly="1" outline="0" fieldPosition="0"/>
    </format>
    <format dxfId="85">
      <pivotArea field="36" type="button" dataOnly="0" labelOnly="1" outline="0" axis="axisCol" fieldPosition="0"/>
    </format>
    <format dxfId="84">
      <pivotArea type="topRight" dataOnly="0" labelOnly="1" outline="0" fieldPosition="0"/>
    </format>
    <format dxfId="83">
      <pivotArea field="20" type="button" dataOnly="0" labelOnly="1" outline="0" axis="axisRow" fieldPosition="0"/>
    </format>
    <format dxfId="82">
      <pivotArea dataOnly="0" labelOnly="1" fieldPosition="0">
        <references count="1">
          <reference field="20" count="40">
            <x v="2"/>
            <x v="3"/>
            <x v="4"/>
            <x v="5"/>
            <x v="7"/>
            <x v="9"/>
            <x v="11"/>
            <x v="12"/>
            <x v="13"/>
            <x v="14"/>
            <x v="15"/>
            <x v="17"/>
            <x v="18"/>
            <x v="19"/>
            <x v="20"/>
            <x v="21"/>
            <x v="22"/>
            <x v="23"/>
            <x v="24"/>
            <x v="25"/>
            <x v="26"/>
            <x v="28"/>
            <x v="29"/>
            <x v="32"/>
            <x v="33"/>
            <x v="34"/>
            <x v="35"/>
            <x v="36"/>
            <x v="37"/>
            <x v="38"/>
            <x v="39"/>
            <x v="40"/>
            <x v="42"/>
            <x v="46"/>
            <x v="47"/>
            <x v="50"/>
            <x v="51"/>
            <x v="53"/>
            <x v="54"/>
            <x v="58"/>
          </reference>
        </references>
      </pivotArea>
    </format>
    <format dxfId="81">
      <pivotArea dataOnly="0" labelOnly="1" fieldPosition="0">
        <references count="1">
          <reference field="20" count="12">
            <x v="1"/>
            <x v="6"/>
            <x v="8"/>
            <x v="10"/>
            <x v="27"/>
            <x v="30"/>
            <x v="31"/>
            <x v="43"/>
            <x v="45"/>
            <x v="48"/>
            <x v="56"/>
            <x v="57"/>
          </reference>
        </references>
      </pivotArea>
    </format>
    <format dxfId="80">
      <pivotArea dataOnly="0" labelOnly="1" grandRow="1" outline="0" fieldPosition="0"/>
    </format>
    <format dxfId="79">
      <pivotArea dataOnly="0" labelOnly="1" fieldPosition="0">
        <references count="1">
          <reference field="36" count="0"/>
        </references>
      </pivotArea>
    </format>
    <format dxfId="78">
      <pivotArea dataOnly="0" labelOnly="1" grandCol="1" outline="0" fieldPosition="0"/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type="origin" dataOnly="0" labelOnly="1" outline="0" fieldPosition="0"/>
    </format>
    <format dxfId="74">
      <pivotArea field="20" type="button" dataOnly="0" labelOnly="1" outline="0" axis="axisRow" fieldPosition="0"/>
    </format>
    <format dxfId="73">
      <pivotArea dataOnly="0" labelOnly="1" fieldPosition="0">
        <references count="1">
          <reference field="20" count="40">
            <x v="2"/>
            <x v="3"/>
            <x v="4"/>
            <x v="5"/>
            <x v="7"/>
            <x v="9"/>
            <x v="11"/>
            <x v="12"/>
            <x v="13"/>
            <x v="14"/>
            <x v="15"/>
            <x v="17"/>
            <x v="18"/>
            <x v="19"/>
            <x v="20"/>
            <x v="21"/>
            <x v="22"/>
            <x v="23"/>
            <x v="24"/>
            <x v="25"/>
            <x v="26"/>
            <x v="28"/>
            <x v="29"/>
            <x v="32"/>
            <x v="33"/>
            <x v="34"/>
            <x v="35"/>
            <x v="36"/>
            <x v="37"/>
            <x v="38"/>
            <x v="39"/>
            <x v="40"/>
            <x v="42"/>
            <x v="46"/>
            <x v="47"/>
            <x v="50"/>
            <x v="51"/>
            <x v="53"/>
            <x v="54"/>
            <x v="58"/>
          </reference>
        </references>
      </pivotArea>
    </format>
    <format dxfId="72">
      <pivotArea dataOnly="0" labelOnly="1" fieldPosition="0">
        <references count="1">
          <reference field="20" count="12">
            <x v="1"/>
            <x v="6"/>
            <x v="8"/>
            <x v="10"/>
            <x v="27"/>
            <x v="30"/>
            <x v="31"/>
            <x v="43"/>
            <x v="45"/>
            <x v="48"/>
            <x v="56"/>
            <x v="57"/>
          </reference>
        </references>
      </pivotArea>
    </format>
    <format dxfId="71">
      <pivotArea dataOnly="0" labelOnly="1" grandRow="1" outline="0" fieldPosition="0"/>
    </format>
    <format dxfId="70">
      <pivotArea dataOnly="0" labelOnly="1" fieldPosition="0">
        <references count="1">
          <reference field="36" count="0"/>
        </references>
      </pivotArea>
    </format>
    <format dxfId="69">
      <pivotArea dataOnly="0" labelOnly="1" grandCol="1" outline="0" fieldPosition="0"/>
    </format>
    <format dxfId="68">
      <pivotArea type="origin" dataOnly="0" labelOnly="1" outline="0" fieldPosition="0"/>
    </format>
    <format dxfId="67">
      <pivotArea field="20" type="button" dataOnly="0" labelOnly="1" outline="0" axis="axisRow" fieldPosition="0"/>
    </format>
    <format dxfId="66">
      <pivotArea dataOnly="0" labelOnly="1" fieldPosition="0">
        <references count="1">
          <reference field="20" count="40">
            <x v="2"/>
            <x v="3"/>
            <x v="4"/>
            <x v="5"/>
            <x v="7"/>
            <x v="9"/>
            <x v="11"/>
            <x v="12"/>
            <x v="13"/>
            <x v="14"/>
            <x v="15"/>
            <x v="17"/>
            <x v="18"/>
            <x v="19"/>
            <x v="20"/>
            <x v="21"/>
            <x v="22"/>
            <x v="23"/>
            <x v="24"/>
            <x v="25"/>
            <x v="26"/>
            <x v="28"/>
            <x v="29"/>
            <x v="32"/>
            <x v="33"/>
            <x v="34"/>
            <x v="35"/>
            <x v="36"/>
            <x v="37"/>
            <x v="38"/>
            <x v="39"/>
            <x v="40"/>
            <x v="42"/>
            <x v="46"/>
            <x v="47"/>
            <x v="50"/>
            <x v="51"/>
            <x v="53"/>
            <x v="54"/>
            <x v="58"/>
          </reference>
        </references>
      </pivotArea>
    </format>
    <format dxfId="65">
      <pivotArea dataOnly="0" labelOnly="1" fieldPosition="0">
        <references count="1">
          <reference field="20" count="12">
            <x v="1"/>
            <x v="6"/>
            <x v="8"/>
            <x v="10"/>
            <x v="27"/>
            <x v="30"/>
            <x v="31"/>
            <x v="43"/>
            <x v="45"/>
            <x v="48"/>
            <x v="56"/>
            <x v="57"/>
          </reference>
        </references>
      </pivotArea>
    </format>
    <format dxfId="64">
      <pivotArea dataOnly="0" labelOnly="1" grandRow="1" outline="0" fieldPosition="0"/>
    </format>
    <format dxfId="63">
      <pivotArea outline="0" collapsedLevelsAreSubtotals="1" fieldPosition="0"/>
    </format>
    <format dxfId="62">
      <pivotArea dataOnly="0" labelOnly="1" fieldPosition="0">
        <references count="1">
          <reference field="36" count="0"/>
        </references>
      </pivotArea>
    </format>
    <format dxfId="61">
      <pivotArea dataOnly="0" labelOnly="1" grandCol="1" outline="0" fieldPosition="0"/>
    </format>
    <format dxfId="60">
      <pivotArea outline="0" collapsedLevelsAreSubtotals="1" fieldPosition="0"/>
    </format>
    <format dxfId="59">
      <pivotArea dataOnly="0" labelOnly="1" fieldPosition="0">
        <references count="1">
          <reference field="36" count="0"/>
        </references>
      </pivotArea>
    </format>
    <format dxfId="58">
      <pivotArea dataOnly="0" labelOnly="1" grandCol="1" outline="0" fieldPosition="0"/>
    </format>
    <format dxfId="57">
      <pivotArea field="20" grandCol="1" collapsedLevelsAreSubtotals="1" axis="axisRow" fieldPosition="0">
        <references count="1">
          <reference field="20" count="0"/>
        </references>
      </pivotArea>
    </format>
    <format dxfId="56">
      <pivotArea field="20" grandCol="1" collapsedLevelsAreSubtotals="1" axis="axisRow" fieldPosition="0">
        <references count="1">
          <reference field="20" count="29">
            <x v="1"/>
            <x v="3"/>
            <x v="4"/>
            <x v="5"/>
            <x v="8"/>
            <x v="11"/>
            <x v="13"/>
            <x v="14"/>
            <x v="15"/>
            <x v="17"/>
            <x v="18"/>
            <x v="20"/>
            <x v="21"/>
            <x v="22"/>
            <x v="29"/>
            <x v="31"/>
            <x v="35"/>
            <x v="37"/>
            <x v="38"/>
            <x v="39"/>
            <x v="40"/>
            <x v="42"/>
            <x v="46"/>
            <x v="47"/>
            <x v="48"/>
            <x v="50"/>
            <x v="57"/>
            <x v="58"/>
            <x v="61"/>
          </reference>
        </references>
      </pivotArea>
    </format>
    <format dxfId="55">
      <pivotArea field="20" grandCol="1" collapsedLevelsAreSubtotals="1" axis="axisRow" fieldPosition="0">
        <references count="1">
          <reference field="20" count="44">
            <x v="1"/>
            <x v="2"/>
            <x v="3"/>
            <x v="4"/>
            <x v="5"/>
            <x v="8"/>
            <x v="10"/>
            <x v="11"/>
            <x v="12"/>
            <x v="13"/>
            <x v="14"/>
            <x v="15"/>
            <x v="17"/>
            <x v="18"/>
            <x v="19"/>
            <x v="20"/>
            <x v="21"/>
            <x v="22"/>
            <x v="24"/>
            <x v="25"/>
            <x v="26"/>
            <x v="27"/>
            <x v="28"/>
            <x v="29"/>
            <x v="31"/>
            <x v="32"/>
            <x v="33"/>
            <x v="34"/>
            <x v="36"/>
            <x v="37"/>
            <x v="38"/>
            <x v="39"/>
            <x v="40"/>
            <x v="42"/>
            <x v="45"/>
            <x v="46"/>
            <x v="47"/>
            <x v="48"/>
            <x v="50"/>
            <x v="53"/>
            <x v="55"/>
            <x v="57"/>
            <x v="58"/>
            <x v="61"/>
          </reference>
        </references>
      </pivotArea>
    </format>
    <format dxfId="54">
      <pivotArea field="20" grandCol="1" collapsedLevelsAreSubtotals="1" axis="axisRow" fieldPosition="0">
        <references count="1">
          <reference field="20" count="45">
            <x v="1"/>
            <x v="2"/>
            <x v="3"/>
            <x v="4"/>
            <x v="5"/>
            <x v="8"/>
            <x v="11"/>
            <x v="12"/>
            <x v="13"/>
            <x v="14"/>
            <x v="15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9"/>
            <x v="31"/>
            <x v="32"/>
            <x v="33"/>
            <x v="34"/>
            <x v="35"/>
            <x v="36"/>
            <x v="37"/>
            <x v="38"/>
            <x v="39"/>
            <x v="40"/>
            <x v="42"/>
            <x v="43"/>
            <x v="45"/>
            <x v="46"/>
            <x v="47"/>
            <x v="49"/>
            <x v="50"/>
            <x v="53"/>
            <x v="55"/>
            <x v="57"/>
            <x v="58"/>
            <x v="61"/>
          </reference>
        </references>
      </pivotArea>
    </format>
    <format dxfId="53">
      <pivotArea field="20" grandCol="1" collapsedLevelsAreSubtotals="1" axis="axisRow" fieldPosition="0">
        <references count="1">
          <reference field="20" count="6">
            <x v="3"/>
            <x v="18"/>
            <x v="20"/>
            <x v="29"/>
            <x v="37"/>
            <x v="42"/>
          </reference>
        </references>
      </pivotArea>
    </format>
    <format dxfId="52">
      <pivotArea field="20" grandCol="1" collapsedLevelsAreSubtotals="1" axis="axisRow" fieldPosition="0">
        <references count="1">
          <reference field="20" count="45">
            <x v="1"/>
            <x v="2"/>
            <x v="3"/>
            <x v="4"/>
            <x v="5"/>
            <x v="7"/>
            <x v="8"/>
            <x v="9"/>
            <x v="11"/>
            <x v="13"/>
            <x v="14"/>
            <x v="15"/>
            <x v="17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2"/>
            <x v="46"/>
            <x v="47"/>
            <x v="48"/>
            <x v="50"/>
            <x v="53"/>
            <x v="55"/>
            <x v="57"/>
            <x v="58"/>
            <x v="61"/>
          </reference>
        </references>
      </pivotArea>
    </format>
    <format dxfId="51">
      <pivotArea collapsedLevelsAreSubtotals="1" fieldPosition="0">
        <references count="2">
          <reference field="20" count="33">
            <x v="1"/>
            <x v="3"/>
            <x v="4"/>
            <x v="5"/>
            <x v="8"/>
            <x v="11"/>
            <x v="13"/>
            <x v="14"/>
            <x v="15"/>
            <x v="17"/>
            <x v="18"/>
            <x v="19"/>
            <x v="20"/>
            <x v="21"/>
            <x v="22"/>
            <x v="24"/>
            <x v="25"/>
            <x v="26"/>
            <x v="27"/>
            <x v="29"/>
            <x v="32"/>
            <x v="36"/>
            <x v="37"/>
            <x v="39"/>
            <x v="40"/>
            <x v="42"/>
            <x v="43"/>
            <x v="46"/>
            <x v="47"/>
            <x v="50"/>
            <x v="53"/>
            <x v="57"/>
            <x v="61"/>
          </reference>
          <reference field="36" count="1" selected="0">
            <x v="7"/>
          </reference>
        </references>
      </pivotArea>
    </format>
    <format dxfId="50">
      <pivotArea field="20" grandCol="1" collapsedLevelsAreSubtotals="1" axis="axisRow" fieldPosition="0">
        <references count="1">
          <reference field="20" count="33">
            <x v="1"/>
            <x v="3"/>
            <x v="4"/>
            <x v="5"/>
            <x v="8"/>
            <x v="11"/>
            <x v="13"/>
            <x v="14"/>
            <x v="15"/>
            <x v="17"/>
            <x v="18"/>
            <x v="19"/>
            <x v="20"/>
            <x v="21"/>
            <x v="22"/>
            <x v="24"/>
            <x v="25"/>
            <x v="26"/>
            <x v="27"/>
            <x v="29"/>
            <x v="32"/>
            <x v="36"/>
            <x v="37"/>
            <x v="39"/>
            <x v="40"/>
            <x v="42"/>
            <x v="43"/>
            <x v="46"/>
            <x v="47"/>
            <x v="50"/>
            <x v="53"/>
            <x v="57"/>
            <x v="61"/>
          </reference>
        </references>
      </pivotArea>
    </format>
    <format dxfId="49">
      <pivotArea field="20" grandCol="1" collapsedLevelsAreSubtotals="1" axis="axisRow" fieldPosition="0">
        <references count="1">
          <reference field="20" count="40">
            <x v="1"/>
            <x v="2"/>
            <x v="3"/>
            <x v="4"/>
            <x v="5"/>
            <x v="8"/>
            <x v="9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4"/>
            <x v="25"/>
            <x v="26"/>
            <x v="29"/>
            <x v="30"/>
            <x v="32"/>
            <x v="33"/>
            <x v="35"/>
            <x v="36"/>
            <x v="37"/>
            <x v="38"/>
            <x v="39"/>
            <x v="40"/>
            <x v="42"/>
            <x v="45"/>
            <x v="46"/>
            <x v="47"/>
            <x v="53"/>
            <x v="55"/>
            <x v="58"/>
            <x v="61"/>
          </reference>
        </references>
      </pivotArea>
    </format>
    <format dxfId="48">
      <pivotArea field="20" grandCol="1" collapsedLevelsAreSubtotals="1" axis="axisRow" fieldPosition="0">
        <references count="1">
          <reference field="20" count="27">
            <x v="3"/>
            <x v="4"/>
            <x v="5"/>
            <x v="11"/>
            <x v="12"/>
            <x v="13"/>
            <x v="14"/>
            <x v="15"/>
            <x v="17"/>
            <x v="18"/>
            <x v="19"/>
            <x v="20"/>
            <x v="21"/>
            <x v="22"/>
            <x v="25"/>
            <x v="26"/>
            <x v="29"/>
            <x v="31"/>
            <x v="35"/>
            <x v="37"/>
            <x v="38"/>
            <x v="39"/>
            <x v="40"/>
            <x v="42"/>
            <x v="46"/>
            <x v="47"/>
            <x v="61"/>
          </reference>
        </references>
      </pivotArea>
    </format>
    <format dxfId="47">
      <pivotArea field="20" grandCol="1" collapsedLevelsAreSubtotals="1" axis="axisRow" fieldPosition="0">
        <references count="1">
          <reference field="20" count="17">
            <x v="3"/>
            <x v="5"/>
            <x v="11"/>
            <x v="13"/>
            <x v="17"/>
            <x v="18"/>
            <x v="20"/>
            <x v="21"/>
            <x v="29"/>
            <x v="37"/>
            <x v="38"/>
            <x v="39"/>
            <x v="40"/>
            <x v="42"/>
            <x v="46"/>
            <x v="47"/>
            <x v="61"/>
          </reference>
        </references>
      </pivotArea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36" type="button" dataOnly="0" labelOnly="1" outline="0" axis="axisCol" fieldPosition="0"/>
    </format>
    <format dxfId="42">
      <pivotArea type="topRight" dataOnly="0" labelOnly="1" outline="0" fieldPosition="0"/>
    </format>
    <format dxfId="41">
      <pivotArea field="20" type="button" dataOnly="0" labelOnly="1" outline="0" axis="axisRow" fieldPosition="0"/>
    </format>
    <format dxfId="40">
      <pivotArea dataOnly="0" labelOnly="1" fieldPosition="0">
        <references count="1">
          <reference field="20" count="39">
            <x v="1"/>
            <x v="3"/>
            <x v="4"/>
            <x v="5"/>
            <x v="10"/>
            <x v="11"/>
            <x v="12"/>
            <x v="13"/>
            <x v="14"/>
            <x v="15"/>
            <x v="17"/>
            <x v="18"/>
            <x v="19"/>
            <x v="20"/>
            <x v="21"/>
            <x v="23"/>
            <x v="24"/>
            <x v="25"/>
            <x v="26"/>
            <x v="29"/>
            <x v="31"/>
            <x v="32"/>
            <x v="33"/>
            <x v="35"/>
            <x v="36"/>
            <x v="37"/>
            <x v="38"/>
            <x v="39"/>
            <x v="40"/>
            <x v="42"/>
            <x v="45"/>
            <x v="47"/>
            <x v="48"/>
            <x v="51"/>
            <x v="54"/>
            <x v="55"/>
            <x v="57"/>
            <x v="59"/>
            <x v="60"/>
          </reference>
        </references>
      </pivotArea>
    </format>
    <format dxfId="39">
      <pivotArea dataOnly="0" labelOnly="1" fieldPosition="0">
        <references count="1">
          <reference field="20" count="6">
            <x v="2"/>
            <x v="6"/>
            <x v="7"/>
            <x v="22"/>
            <x v="49"/>
            <x v="50"/>
          </reference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36" count="0"/>
        </references>
      </pivotArea>
    </format>
    <format dxfId="36">
      <pivotArea dataOnly="0" labelOnly="1" grandCol="1" outline="0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36" type="button" dataOnly="0" labelOnly="1" outline="0" axis="axisCol" fieldPosition="0"/>
    </format>
    <format dxfId="32">
      <pivotArea type="topRight" dataOnly="0" labelOnly="1" outline="0" fieldPosition="0"/>
    </format>
    <format dxfId="31">
      <pivotArea dataOnly="0" labelOnly="1" fieldPosition="0">
        <references count="1">
          <reference field="36" count="0"/>
        </references>
      </pivotArea>
    </format>
    <format dxfId="30">
      <pivotArea dataOnly="0" labelOnly="1" grandCol="1" outline="0" fieldPosition="0"/>
    </format>
    <format dxfId="29">
      <pivotArea dataOnly="0" labelOnly="1" fieldPosition="0">
        <references count="1">
          <reference field="20" count="0"/>
        </references>
      </pivotArea>
    </format>
    <format dxfId="28">
      <pivotArea dataOnly="0" labelOnly="1" fieldPosition="0">
        <references count="1">
          <reference field="20" count="47">
            <x v="3"/>
            <x v="4"/>
            <x v="5"/>
            <x v="8"/>
            <x v="11"/>
            <x v="12"/>
            <x v="15"/>
            <x v="17"/>
            <x v="19"/>
            <x v="20"/>
            <x v="24"/>
            <x v="25"/>
            <x v="26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2"/>
            <x v="43"/>
            <x v="45"/>
            <x v="47"/>
            <x v="49"/>
            <x v="55"/>
            <x v="57"/>
            <x v="58"/>
            <x v="60"/>
            <x v="61"/>
            <x v="62"/>
            <x v="64"/>
            <x v="65"/>
            <x v="66"/>
            <x v="67"/>
            <x v="70"/>
            <x v="71"/>
            <x v="72"/>
            <x v="74"/>
            <x v="75"/>
            <x v="82"/>
            <x v="83"/>
            <x v="86"/>
          </reference>
        </references>
      </pivotArea>
    </format>
    <format dxfId="27">
      <pivotArea dataOnly="0" labelOnly="1" fieldPosition="0">
        <references count="1">
          <reference field="20" count="17">
            <x v="1"/>
            <x v="9"/>
            <x v="14"/>
            <x v="21"/>
            <x v="23"/>
            <x v="27"/>
            <x v="46"/>
            <x v="48"/>
            <x v="50"/>
            <x v="51"/>
            <x v="54"/>
            <x v="59"/>
            <x v="63"/>
            <x v="78"/>
            <x v="80"/>
            <x v="84"/>
            <x v="89"/>
          </reference>
        </references>
      </pivotArea>
    </format>
    <format dxfId="26">
      <pivotArea dataOnly="0" labelOnly="1" fieldPosition="0">
        <references count="1">
          <reference field="20" count="49">
            <x v="3"/>
            <x v="4"/>
            <x v="5"/>
            <x v="7"/>
            <x v="11"/>
            <x v="12"/>
            <x v="14"/>
            <x v="15"/>
            <x v="17"/>
            <x v="19"/>
            <x v="20"/>
            <x v="21"/>
            <x v="23"/>
            <x v="24"/>
            <x v="25"/>
            <x v="26"/>
            <x v="28"/>
            <x v="29"/>
            <x v="30"/>
            <x v="31"/>
            <x v="32"/>
            <x v="35"/>
            <x v="36"/>
            <x v="38"/>
            <x v="39"/>
            <x v="40"/>
            <x v="42"/>
            <x v="43"/>
            <x v="45"/>
            <x v="47"/>
            <x v="49"/>
            <x v="51"/>
            <x v="54"/>
            <x v="55"/>
            <x v="57"/>
            <x v="58"/>
            <x v="60"/>
            <x v="61"/>
            <x v="62"/>
            <x v="64"/>
            <x v="65"/>
            <x v="67"/>
            <x v="71"/>
            <x v="72"/>
            <x v="81"/>
            <x v="82"/>
            <x v="83"/>
            <x v="86"/>
            <x v="90"/>
          </reference>
        </references>
      </pivotArea>
    </format>
    <format dxfId="25">
      <pivotArea dataOnly="0" labelOnly="1" fieldPosition="0">
        <references count="1">
          <reference field="20" count="21">
            <x v="8"/>
            <x v="9"/>
            <x v="13"/>
            <x v="22"/>
            <x v="27"/>
            <x v="33"/>
            <x v="41"/>
            <x v="46"/>
            <x v="48"/>
            <x v="52"/>
            <x v="53"/>
            <x v="56"/>
            <x v="59"/>
            <x v="63"/>
            <x v="66"/>
            <x v="70"/>
            <x v="75"/>
            <x v="78"/>
            <x v="80"/>
            <x v="91"/>
            <x v="92"/>
          </reference>
        </references>
      </pivotArea>
    </format>
    <format dxfId="24">
      <pivotArea dataOnly="0" labelOnly="1" fieldPosition="0">
        <references count="1">
          <reference field="20" count="50">
            <x v="3"/>
            <x v="4"/>
            <x v="5"/>
            <x v="8"/>
            <x v="11"/>
            <x v="12"/>
            <x v="13"/>
            <x v="15"/>
            <x v="17"/>
            <x v="18"/>
            <x v="19"/>
            <x v="20"/>
            <x v="21"/>
            <x v="23"/>
            <x v="24"/>
            <x v="25"/>
            <x v="26"/>
            <x v="27"/>
            <x v="29"/>
            <x v="30"/>
            <x v="31"/>
            <x v="32"/>
            <x v="33"/>
            <x v="34"/>
            <x v="37"/>
            <x v="38"/>
            <x v="39"/>
            <x v="40"/>
            <x v="42"/>
            <x v="47"/>
            <x v="48"/>
            <x v="49"/>
            <x v="50"/>
            <x v="55"/>
            <x v="57"/>
            <x v="59"/>
            <x v="62"/>
            <x v="67"/>
            <x v="68"/>
            <x v="70"/>
            <x v="71"/>
            <x v="75"/>
            <x v="77"/>
            <x v="80"/>
            <x v="82"/>
            <x v="83"/>
            <x v="86"/>
            <x v="88"/>
            <x v="89"/>
            <x v="90"/>
          </reference>
        </references>
      </pivotArea>
    </format>
    <format dxfId="23">
      <pivotArea dataOnly="0" labelOnly="1" fieldPosition="0">
        <references count="1">
          <reference field="20" count="29">
            <x v="2"/>
            <x v="6"/>
            <x v="7"/>
            <x v="14"/>
            <x v="16"/>
            <x v="22"/>
            <x v="28"/>
            <x v="35"/>
            <x v="36"/>
            <x v="41"/>
            <x v="43"/>
            <x v="44"/>
            <x v="45"/>
            <x v="46"/>
            <x v="51"/>
            <x v="52"/>
            <x v="56"/>
            <x v="60"/>
            <x v="63"/>
            <x v="65"/>
            <x v="66"/>
            <x v="74"/>
            <x v="76"/>
            <x v="79"/>
            <x v="84"/>
            <x v="91"/>
            <x v="92"/>
            <x v="93"/>
            <x v="94"/>
          </reference>
        </references>
      </pivotArea>
    </format>
    <format dxfId="22">
      <pivotArea type="origin" dataOnly="0" labelOnly="1" outline="0" fieldPosition="0"/>
    </format>
    <format dxfId="21">
      <pivotArea field="20" type="button" dataOnly="0" labelOnly="1" outline="0" axis="axisRow" fieldPosition="0"/>
    </format>
    <format dxfId="20">
      <pivotArea dataOnly="0" labelOnly="1" fieldPosition="0">
        <references count="1">
          <reference field="20" count="50">
            <x v="3"/>
            <x v="4"/>
            <x v="5"/>
            <x v="8"/>
            <x v="11"/>
            <x v="12"/>
            <x v="13"/>
            <x v="15"/>
            <x v="17"/>
            <x v="19"/>
            <x v="20"/>
            <x v="21"/>
            <x v="23"/>
            <x v="24"/>
            <x v="25"/>
            <x v="26"/>
            <x v="27"/>
            <x v="29"/>
            <x v="30"/>
            <x v="31"/>
            <x v="34"/>
            <x v="35"/>
            <x v="38"/>
            <x v="39"/>
            <x v="40"/>
            <x v="42"/>
            <x v="43"/>
            <x v="47"/>
            <x v="49"/>
            <x v="55"/>
            <x v="57"/>
            <x v="62"/>
            <x v="65"/>
            <x v="67"/>
            <x v="68"/>
            <x v="69"/>
            <x v="71"/>
            <x v="72"/>
            <x v="73"/>
            <x v="77"/>
            <x v="80"/>
            <x v="81"/>
            <x v="82"/>
            <x v="83"/>
            <x v="84"/>
            <x v="86"/>
            <x v="89"/>
            <x v="90"/>
            <x v="94"/>
            <x v="109"/>
          </reference>
        </references>
      </pivotArea>
    </format>
    <format dxfId="19">
      <pivotArea dataOnly="0" labelOnly="1" fieldPosition="0">
        <references count="1">
          <reference field="20" count="50">
            <x v="1"/>
            <x v="2"/>
            <x v="6"/>
            <x v="7"/>
            <x v="9"/>
            <x v="10"/>
            <x v="14"/>
            <x v="16"/>
            <x v="18"/>
            <x v="22"/>
            <x v="28"/>
            <x v="32"/>
            <x v="33"/>
            <x v="36"/>
            <x v="37"/>
            <x v="41"/>
            <x v="44"/>
            <x v="45"/>
            <x v="46"/>
            <x v="48"/>
            <x v="50"/>
            <x v="51"/>
            <x v="54"/>
            <x v="56"/>
            <x v="58"/>
            <x v="60"/>
            <x v="61"/>
            <x v="63"/>
            <x v="64"/>
            <x v="66"/>
            <x v="70"/>
            <x v="75"/>
            <x v="76"/>
            <x v="78"/>
            <x v="79"/>
            <x v="85"/>
            <x v="91"/>
            <x v="92"/>
            <x v="93"/>
            <x v="95"/>
            <x v="96"/>
            <x v="97"/>
            <x v="98"/>
            <x v="99"/>
            <x v="101"/>
            <x v="102"/>
            <x v="104"/>
            <x v="105"/>
            <x v="107"/>
            <x v="108"/>
          </reference>
        </references>
      </pivotArea>
    </format>
    <format dxfId="18">
      <pivotArea dataOnly="0" labelOnly="1" fieldPosition="0">
        <references count="1">
          <reference field="20" count="3">
            <x v="52"/>
            <x v="100"/>
            <x v="110"/>
          </reference>
        </references>
      </pivotArea>
    </format>
    <format dxfId="17">
      <pivotArea dataOnly="0" labelOnly="1" grandRow="1" outline="0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36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20" type="button" dataOnly="0" labelOnly="1" outline="0" axis="axisRow" fieldPosition="0"/>
    </format>
    <format dxfId="10">
      <pivotArea dataOnly="0" labelOnly="1" fieldPosition="0">
        <references count="1">
          <reference field="20" count="50">
            <x v="1"/>
            <x v="3"/>
            <x v="4"/>
            <x v="5"/>
            <x v="7"/>
            <x v="8"/>
            <x v="11"/>
            <x v="13"/>
            <x v="14"/>
            <x v="15"/>
            <x v="17"/>
            <x v="19"/>
            <x v="20"/>
            <x v="21"/>
            <x v="22"/>
            <x v="24"/>
            <x v="25"/>
            <x v="26"/>
            <x v="27"/>
            <x v="29"/>
            <x v="32"/>
            <x v="35"/>
            <x v="38"/>
            <x v="39"/>
            <x v="40"/>
            <x v="42"/>
            <x v="47"/>
            <x v="50"/>
            <x v="55"/>
            <x v="57"/>
            <x v="59"/>
            <x v="61"/>
            <x v="62"/>
            <x v="64"/>
            <x v="65"/>
            <x v="67"/>
            <x v="68"/>
            <x v="71"/>
            <x v="72"/>
            <x v="80"/>
            <x v="82"/>
            <x v="83"/>
            <x v="86"/>
            <x v="88"/>
            <x v="89"/>
            <x v="90"/>
            <x v="95"/>
            <x v="116"/>
            <x v="120"/>
            <x v="124"/>
          </reference>
        </references>
      </pivotArea>
    </format>
    <format dxfId="9">
      <pivotArea dataOnly="0" labelOnly="1" fieldPosition="0">
        <references count="1">
          <reference field="20" count="40">
            <x v="6"/>
            <x v="9"/>
            <x v="10"/>
            <x v="12"/>
            <x v="16"/>
            <x v="23"/>
            <x v="28"/>
            <x v="30"/>
            <x v="31"/>
            <x v="33"/>
            <x v="37"/>
            <x v="41"/>
            <x v="46"/>
            <x v="48"/>
            <x v="49"/>
            <x v="51"/>
            <x v="54"/>
            <x v="58"/>
            <x v="69"/>
            <x v="70"/>
            <x v="73"/>
            <x v="75"/>
            <x v="78"/>
            <x v="85"/>
            <x v="94"/>
            <x v="99"/>
            <x v="100"/>
            <x v="101"/>
            <x v="103"/>
            <x v="104"/>
            <x v="108"/>
            <x v="109"/>
            <x v="111"/>
            <x v="114"/>
            <x v="118"/>
            <x v="125"/>
            <x v="130"/>
            <x v="132"/>
            <x v="133"/>
            <x v="134"/>
          </reference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36" count="0"/>
        </references>
      </pivotArea>
    </format>
    <format dxfId="6">
      <pivotArea dataOnly="0" labelOnly="1" grandCol="1" outline="0" fieldPosition="0"/>
    </format>
    <format>
      <pivotArea type="all" dataOnly="0" outline="0" fieldPosition="0"/>
    </format>
    <format>
      <pivotArea field="36" type="button" dataOnly="0" labelOnly="1" outline="0" axis="axisCol" fieldPosition="0"/>
    </format>
    <format>
      <pivotArea type="topRight" dataOnly="0" labelOnly="1" outline="0" fieldPosition="0"/>
    </format>
    <format>
      <pivotArea dataOnly="0" labelOnly="1" fieldPosition="0">
        <references count="1">
          <reference field="20" count="50">
            <x v="1"/>
            <x v="3"/>
            <x v="4"/>
            <x v="5"/>
            <x v="7"/>
            <x v="8"/>
            <x v="11"/>
            <x v="13"/>
            <x v="14"/>
            <x v="15"/>
            <x v="17"/>
            <x v="19"/>
            <x v="20"/>
            <x v="21"/>
            <x v="22"/>
            <x v="24"/>
            <x v="25"/>
            <x v="26"/>
            <x v="27"/>
            <x v="29"/>
            <x v="32"/>
            <x v="35"/>
            <x v="38"/>
            <x v="39"/>
            <x v="40"/>
            <x v="42"/>
            <x v="47"/>
            <x v="50"/>
            <x v="55"/>
            <x v="57"/>
            <x v="59"/>
            <x v="61"/>
            <x v="62"/>
            <x v="64"/>
            <x v="65"/>
            <x v="67"/>
            <x v="68"/>
            <x v="71"/>
            <x v="72"/>
            <x v="80"/>
            <x v="82"/>
            <x v="83"/>
            <x v="86"/>
            <x v="88"/>
            <x v="89"/>
            <x v="90"/>
            <x v="95"/>
            <x v="116"/>
            <x v="120"/>
            <x v="124"/>
          </reference>
        </references>
      </pivotArea>
    </format>
    <format>
      <pivotArea dataOnly="0" labelOnly="1" fieldPosition="0">
        <references count="1">
          <reference field="20" count="40">
            <x v="6"/>
            <x v="9"/>
            <x v="10"/>
            <x v="12"/>
            <x v="16"/>
            <x v="23"/>
            <x v="28"/>
            <x v="30"/>
            <x v="31"/>
            <x v="33"/>
            <x v="37"/>
            <x v="41"/>
            <x v="46"/>
            <x v="48"/>
            <x v="49"/>
            <x v="51"/>
            <x v="54"/>
            <x v="58"/>
            <x v="69"/>
            <x v="70"/>
            <x v="73"/>
            <x v="75"/>
            <x v="78"/>
            <x v="85"/>
            <x v="94"/>
            <x v="99"/>
            <x v="100"/>
            <x v="101"/>
            <x v="103"/>
            <x v="104"/>
            <x v="108"/>
            <x v="109"/>
            <x v="111"/>
            <x v="114"/>
            <x v="118"/>
            <x v="125"/>
            <x v="130"/>
            <x v="132"/>
            <x v="133"/>
            <x v="134"/>
          </reference>
        </references>
      </pivotArea>
    </format>
    <format>
      <pivotArea dataOnly="0" labelOnly="1" fieldPosition="0">
        <references count="1">
          <reference field="36" count="0"/>
        </references>
      </pivotArea>
    </format>
    <format>
      <pivotArea dataOnly="0" labelOnly="1" grandCol="1" outline="0" fieldPosition="0"/>
    </format>
    <format>
      <pivotArea type="all" dataOnly="0" outline="0" fieldPosition="0"/>
    </format>
    <format>
      <pivotArea field="36" type="button" dataOnly="0" labelOnly="1" outline="0" axis="axisCol" fieldPosition="0"/>
    </format>
    <format>
      <pivotArea type="topRight" dataOnly="0" labelOnly="1" outline="0" fieldPosition="0"/>
    </format>
    <format>
      <pivotArea dataOnly="0" labelOnly="1" fieldPosition="0">
        <references count="1">
          <reference field="20" count="50">
            <x v="1"/>
            <x v="3"/>
            <x v="4"/>
            <x v="5"/>
            <x v="7"/>
            <x v="8"/>
            <x v="11"/>
            <x v="13"/>
            <x v="14"/>
            <x v="15"/>
            <x v="17"/>
            <x v="19"/>
            <x v="20"/>
            <x v="21"/>
            <x v="22"/>
            <x v="24"/>
            <x v="25"/>
            <x v="26"/>
            <x v="27"/>
            <x v="29"/>
            <x v="32"/>
            <x v="35"/>
            <x v="38"/>
            <x v="39"/>
            <x v="40"/>
            <x v="42"/>
            <x v="47"/>
            <x v="50"/>
            <x v="55"/>
            <x v="57"/>
            <x v="59"/>
            <x v="61"/>
            <x v="62"/>
            <x v="64"/>
            <x v="65"/>
            <x v="67"/>
            <x v="68"/>
            <x v="71"/>
            <x v="72"/>
            <x v="80"/>
            <x v="82"/>
            <x v="83"/>
            <x v="86"/>
            <x v="88"/>
            <x v="89"/>
            <x v="90"/>
            <x v="95"/>
            <x v="116"/>
            <x v="120"/>
            <x v="124"/>
          </reference>
        </references>
      </pivotArea>
    </format>
    <format>
      <pivotArea dataOnly="0" labelOnly="1" fieldPosition="0">
        <references count="1">
          <reference field="20" count="40">
            <x v="6"/>
            <x v="9"/>
            <x v="10"/>
            <x v="12"/>
            <x v="16"/>
            <x v="23"/>
            <x v="28"/>
            <x v="30"/>
            <x v="31"/>
            <x v="33"/>
            <x v="37"/>
            <x v="41"/>
            <x v="46"/>
            <x v="48"/>
            <x v="49"/>
            <x v="51"/>
            <x v="54"/>
            <x v="58"/>
            <x v="69"/>
            <x v="70"/>
            <x v="73"/>
            <x v="75"/>
            <x v="78"/>
            <x v="85"/>
            <x v="94"/>
            <x v="99"/>
            <x v="100"/>
            <x v="101"/>
            <x v="103"/>
            <x v="104"/>
            <x v="108"/>
            <x v="109"/>
            <x v="111"/>
            <x v="114"/>
            <x v="118"/>
            <x v="125"/>
            <x v="130"/>
            <x v="132"/>
            <x v="133"/>
            <x v="134"/>
          </reference>
        </references>
      </pivotArea>
    </format>
    <format>
      <pivotArea dataOnly="0" labelOnly="1" fieldPosition="0">
        <references count="1">
          <reference field="36" count="0"/>
        </references>
      </pivotArea>
    </format>
    <format>
      <pivotArea dataOnly="0" labelOnly="1" grandCol="1" outline="0" fieldPosition="0"/>
    </format>
    <format dxfId="5">
      <pivotArea type="origin" dataOnly="0" labelOnly="1" outline="0" fieldPosition="0"/>
    </format>
    <format dxfId="4">
      <pivotArea field="20" type="button" dataOnly="0" labelOnly="1" outline="0" axis="axisRow" fieldPosition="0"/>
    </format>
    <format dxfId="3">
      <pivotArea dataOnly="0" labelOnly="1" fieldPosition="0">
        <references count="1">
          <reference field="20" count="50">
            <x v="1"/>
            <x v="3"/>
            <x v="4"/>
            <x v="5"/>
            <x v="7"/>
            <x v="8"/>
            <x v="11"/>
            <x v="12"/>
            <x v="13"/>
            <x v="14"/>
            <x v="15"/>
            <x v="17"/>
            <x v="19"/>
            <x v="20"/>
            <x v="21"/>
            <x v="23"/>
            <x v="24"/>
            <x v="25"/>
            <x v="26"/>
            <x v="27"/>
            <x v="29"/>
            <x v="31"/>
            <x v="32"/>
            <x v="35"/>
            <x v="37"/>
            <x v="38"/>
            <x v="39"/>
            <x v="40"/>
            <x v="42"/>
            <x v="47"/>
            <x v="48"/>
            <x v="55"/>
            <x v="62"/>
            <x v="64"/>
            <x v="65"/>
            <x v="67"/>
            <x v="68"/>
            <x v="70"/>
            <x v="71"/>
            <x v="72"/>
            <x v="73"/>
            <x v="78"/>
            <x v="80"/>
            <x v="82"/>
            <x v="86"/>
            <x v="88"/>
            <x v="90"/>
            <x v="93"/>
            <x v="114"/>
            <x v="116"/>
          </reference>
        </references>
      </pivotArea>
    </format>
    <format dxfId="2">
      <pivotArea dataOnly="0" labelOnly="1" fieldPosition="0">
        <references count="1">
          <reference field="20" count="37">
            <x v="2"/>
            <x v="9"/>
            <x v="16"/>
            <x v="22"/>
            <x v="28"/>
            <x v="30"/>
            <x v="33"/>
            <x v="34"/>
            <x v="41"/>
            <x v="43"/>
            <x v="46"/>
            <x v="49"/>
            <x v="50"/>
            <x v="51"/>
            <x v="54"/>
            <x v="57"/>
            <x v="66"/>
            <x v="74"/>
            <x v="75"/>
            <x v="83"/>
            <x v="84"/>
            <x v="89"/>
            <x v="94"/>
            <x v="95"/>
            <x v="102"/>
            <x v="103"/>
            <x v="104"/>
            <x v="105"/>
            <x v="107"/>
            <x v="108"/>
            <x v="109"/>
            <x v="111"/>
            <x v="120"/>
            <x v="130"/>
            <x v="132"/>
            <x v="133"/>
            <x v="136"/>
          </reference>
        </references>
      </pivotArea>
    </format>
    <format dxfId="1">
      <pivotArea dataOnly="0" labelOnly="1" grandRow="1" outline="0" fieldPosition="0"/>
    </format>
    <format dxfId="0">
      <pivotArea outline="0" collapsedLevelsAreSubtotals="1" fieldPosition="0"/>
    </format>
  </formats>
  <pivotTableStyleInfo name="Estilo de Tabela Dinâmica 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ela dinâmica5" cacheId="15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70:J79" firstHeaderRow="1" firstDataRow="2" firstDataCol="1"/>
  <pivotFields count="45">
    <pivotField showAll="0"/>
    <pivotField showAll="0"/>
    <pivotField showAll="0"/>
    <pivotField showAll="0">
      <items count="8001">
        <item x="561"/>
        <item m="1" x="7776"/>
        <item m="1" x="3204"/>
        <item m="1" x="7377"/>
        <item m="1" x="4856"/>
        <item m="1" x="7507"/>
        <item m="1" x="7155"/>
        <item m="1" x="7176"/>
        <item m="1" x="7299"/>
        <item m="1" x="6169"/>
        <item m="1" x="7088"/>
        <item m="1" x="7089"/>
        <item m="1" x="7090"/>
        <item m="1" x="7091"/>
        <item m="1" x="7092"/>
        <item m="1" x="7093"/>
        <item m="1" x="7094"/>
        <item m="1" x="7095"/>
        <item m="1" x="7096"/>
        <item m="1" x="7097"/>
        <item m="1" x="7098"/>
        <item m="1" x="7099"/>
        <item m="1" x="7100"/>
        <item m="1" x="7101"/>
        <item m="1" x="7102"/>
        <item m="1" x="7103"/>
        <item m="1" x="7104"/>
        <item m="1" x="7105"/>
        <item m="1" x="7106"/>
        <item m="1" x="1045"/>
        <item m="1" x="7083"/>
        <item m="1" x="7085"/>
        <item m="1" x="7111"/>
        <item m="1" x="7112"/>
        <item m="1" x="7081"/>
        <item m="1" x="7238"/>
        <item m="1" x="7233"/>
        <item m="1" x="7253"/>
        <item m="1" x="7392"/>
        <item m="1" x="7390"/>
        <item m="1" x="7234"/>
        <item m="1" x="7378"/>
        <item m="1" x="7087"/>
        <item m="1" x="7232"/>
        <item m="1" x="7174"/>
        <item m="1" x="7440"/>
        <item m="1" x="7235"/>
        <item m="1" x="6915"/>
        <item m="1" x="6167"/>
        <item m="1" x="7858"/>
        <item m="1" x="7419"/>
        <item m="1" x="7295"/>
        <item m="1" x="7084"/>
        <item m="1" x="7791"/>
        <item m="1" x="7422"/>
        <item m="1" x="7394"/>
        <item m="1" x="7395"/>
        <item m="1" x="7202"/>
        <item m="1" x="7109"/>
        <item m="1" x="4225"/>
        <item m="1" x="7236"/>
        <item m="1" x="7237"/>
        <item m="1" x="7260"/>
        <item m="1" x="7150"/>
        <item m="1" x="7151"/>
        <item m="1" x="6166"/>
        <item m="1" x="7341"/>
        <item m="1" x="7391"/>
        <item m="1" x="7149"/>
        <item m="1" x="6164"/>
        <item m="1" x="7175"/>
        <item m="1" x="7281"/>
        <item m="1" x="7166"/>
        <item m="1" x="3193"/>
        <item m="1" x="7551"/>
        <item m="1" x="7071"/>
        <item m="1" x="1171"/>
        <item m="1" x="1156"/>
        <item m="1" x="7143"/>
        <item m="1" x="6163"/>
        <item m="1" x="7164"/>
        <item m="1" x="7205"/>
        <item m="1" x="7206"/>
        <item m="1" x="7261"/>
        <item m="1" x="7264"/>
        <item m="1" x="7270"/>
        <item m="1" x="7860"/>
        <item m="1" x="7282"/>
        <item m="1" x="7283"/>
        <item m="1" x="7681"/>
        <item m="1" x="7309"/>
        <item m="1" x="7315"/>
        <item x="332"/>
        <item m="1" x="7327"/>
        <item m="1" x="7340"/>
        <item m="1" x="7389"/>
        <item m="1" x="7448"/>
        <item m="1" x="7128"/>
        <item m="1" x="6919"/>
        <item m="1" x="7817"/>
        <item m="1" x="7988"/>
        <item m="1" x="6941"/>
        <item m="1" x="6161"/>
        <item m="1" x="6560"/>
        <item m="1" x="7278"/>
        <item m="1" x="6559"/>
        <item m="1" x="6558"/>
        <item m="1" x="6158"/>
        <item m="1" x="6170"/>
        <item m="1" x="6557"/>
        <item m="1" x="6556"/>
        <item m="1" x="6739"/>
        <item m="1" x="6157"/>
        <item m="1" x="6156"/>
        <item m="1" x="6154"/>
        <item m="1" x="6173"/>
        <item m="1" x="6738"/>
        <item m="1" x="7009"/>
        <item m="1" x="7927"/>
        <item m="1" x="7449"/>
        <item m="1" x="6172"/>
        <item m="1" x="6171"/>
        <item m="1" x="6155"/>
        <item m="1" x="6153"/>
        <item m="1" x="6159"/>
        <item m="1" x="7459"/>
        <item m="1" x="7460"/>
        <item m="1" x="7779"/>
        <item m="1" x="7621"/>
        <item m="1" x="6174"/>
        <item m="1" x="1047"/>
        <item m="1" x="7509"/>
        <item m="1" x="7120"/>
        <item m="1" x="7801"/>
        <item m="1" x="7519"/>
        <item m="1" x="7520"/>
        <item m="1" x="7526"/>
        <item m="1" x="7203"/>
        <item m="1" x="6555"/>
        <item m="1" x="6939"/>
        <item m="1" x="7213"/>
        <item m="1" x="7272"/>
        <item m="1" x="7273"/>
        <item m="1" x="6561"/>
        <item m="1" x="6740"/>
        <item m="1" x="6175"/>
        <item m="1" x="5848"/>
        <item m="1" x="7617"/>
        <item m="1" x="7396"/>
        <item m="1" x="7413"/>
        <item m="1" x="7929"/>
        <item m="1" x="7457"/>
        <item m="1" x="7462"/>
        <item m="1" x="7463"/>
        <item m="1" x="7492"/>
        <item m="1" x="7493"/>
        <item m="1" x="7494"/>
        <item m="1" x="6916"/>
        <item m="1" x="7123"/>
        <item m="1" x="7152"/>
        <item m="1" x="7198"/>
        <item m="1" x="6182"/>
        <item m="1" x="7263"/>
        <item m="1" x="7268"/>
        <item m="1" x="7275"/>
        <item m="1" x="6450"/>
        <item m="1" x="6743"/>
        <item m="1" x="6177"/>
        <item m="1" x="6184"/>
        <item m="1" x="6176"/>
        <item m="1" x="6162"/>
        <item m="1" x="6183"/>
        <item m="1" x="6737"/>
        <item m="1" x="7331"/>
        <item m="1" x="7337"/>
        <item m="1" x="6756"/>
        <item m="1" x="6757"/>
        <item m="1" x="5909"/>
        <item m="1" x="7050"/>
        <item m="1" x="6452"/>
        <item m="1" x="6566"/>
        <item m="1" x="6567"/>
        <item m="1" x="6565"/>
        <item m="1" x="7505"/>
        <item m="1" x="7800"/>
        <item m="1" x="6752"/>
        <item m="1" x="6753"/>
        <item m="1" x="6194"/>
        <item m="1" x="5144"/>
        <item m="1" x="7178"/>
        <item m="1" x="7190"/>
        <item m="1" x="7191"/>
        <item m="1" x="5813"/>
        <item m="1" x="6191"/>
        <item m="1" x="6754"/>
        <item m="1" x="6742"/>
        <item m="1" x="7212"/>
        <item m="1" x="7230"/>
        <item m="1" x="7274"/>
        <item m="1" x="7877"/>
        <item m="1" x="7878"/>
        <item m="1" x="6741"/>
        <item m="1" x="6190"/>
        <item m="1" x="6192"/>
        <item m="1" x="6189"/>
        <item m="1" x="7885"/>
        <item m="1" x="5130"/>
        <item m="1" x="7892"/>
        <item m="1" x="5911"/>
        <item m="1" x="7421"/>
        <item m="1" x="7432"/>
        <item m="1" x="7777"/>
        <item m="1" x="7794"/>
        <item m="1" x="7960"/>
        <item m="1" x="7121"/>
        <item m="1" x="7626"/>
        <item m="1" x="5533"/>
        <item m="1" x="5617"/>
        <item m="1" x="7528"/>
        <item m="1" x="7529"/>
        <item m="1" x="7171"/>
        <item m="1" x="6755"/>
        <item m="1" x="3636"/>
        <item m="1" x="7310"/>
        <item m="1" x="6195"/>
        <item m="1" x="6198"/>
        <item m="1" x="6197"/>
        <item m="1" x="7412"/>
        <item m="1" x="7437"/>
        <item m="1" x="7928"/>
        <item m="1" x="6568"/>
        <item m="1" x="5105"/>
        <item m="1" x="1216"/>
        <item m="1" x="1225"/>
        <item m="1" x="1218"/>
        <item m="1" x="1219"/>
        <item m="1" x="1223"/>
        <item m="1" x="7736"/>
        <item m="1" x="7072"/>
        <item m="1" x="7074"/>
        <item m="1" x="7078"/>
        <item m="1" x="7116"/>
        <item m="1" x="7117"/>
        <item m="1" x="5101"/>
        <item m="1" x="5102"/>
        <item m="1" x="5109"/>
        <item m="1" x="5113"/>
        <item m="1" x="7113"/>
        <item m="1" x="5098"/>
        <item m="1" x="7952"/>
        <item m="1" x="7951"/>
        <item m="1" x="7792"/>
        <item m="1" x="7793"/>
        <item m="1" x="5120"/>
        <item m="1" x="5093"/>
        <item m="1" x="5094"/>
        <item m="1" x="7108"/>
        <item m="1" x="4491"/>
        <item m="1" x="5095"/>
        <item m="1" x="5127"/>
        <item m="1" x="5137"/>
        <item m="1" x="7107"/>
        <item m="1" x="5112"/>
        <item m="1" x="5111"/>
        <item m="1" x="5090"/>
        <item m="1" x="5089"/>
        <item m="1" x="5084"/>
        <item m="1" x="5116"/>
        <item m="1" x="5114"/>
        <item m="1" x="5115"/>
        <item m="1" x="5117"/>
        <item m="1" x="5091"/>
        <item m="1" x="5088"/>
        <item m="1" x="5092"/>
        <item m="1" x="5118"/>
        <item m="1" x="5119"/>
        <item m="1" x="5108"/>
        <item m="1" x="5107"/>
        <item m="1" x="5097"/>
        <item m="1" x="5106"/>
        <item m="1" x="5110"/>
        <item m="1" x="1048"/>
        <item m="1" x="5086"/>
        <item m="1" x="7086"/>
        <item m="1" x="4489"/>
        <item m="1" x="5103"/>
        <item m="1" x="7110"/>
        <item m="1" x="5104"/>
        <item m="1" x="5099"/>
        <item m="1" x="5085"/>
        <item m="1" x="5087"/>
        <item m="1" x="4488"/>
        <item m="1" x="5100"/>
        <item m="1" x="5096"/>
        <item m="1" x="5128"/>
        <item m="1" x="7796"/>
        <item m="1" x="7812"/>
        <item m="1" x="7142"/>
        <item m="1" x="6761"/>
        <item m="1" x="6206"/>
        <item m="1" x="7161"/>
        <item m="1" x="7962"/>
        <item m="1" x="7527"/>
        <item m="1" x="7172"/>
        <item m="1" x="5140"/>
        <item x="394"/>
        <item m="1" x="7637"/>
        <item m="1" x="7831"/>
        <item m="1" x="6451"/>
        <item m="1" x="7199"/>
        <item m="1" x="6564"/>
        <item m="1" x="6569"/>
        <item m="1" x="6562"/>
        <item m="1" x="7200"/>
        <item m="1" x="6207"/>
        <item m="1" x="7201"/>
        <item m="1" x="6204"/>
        <item m="1" x="7651"/>
        <item m="1" x="6202"/>
        <item m="1" x="7218"/>
        <item m="1" x="7216"/>
        <item m="1" x="7217"/>
        <item m="1" x="7223"/>
        <item m="1" x="7221"/>
        <item m="1" x="7239"/>
        <item m="1" x="7240"/>
        <item m="1" x="7241"/>
        <item m="1" x="7231"/>
        <item m="1" x="6952"/>
        <item m="1" x="6570"/>
        <item m="1" x="7277"/>
        <item m="1" x="7859"/>
        <item m="1" x="5828"/>
        <item m="1" x="7288"/>
        <item m="1" x="7289"/>
        <item m="1" x="7290"/>
        <item m="1" x="7286"/>
        <item m="1" x="7287"/>
        <item m="1" x="7291"/>
        <item m="1" x="5923"/>
        <item m="1" x="7511"/>
        <item m="1" x="7539"/>
        <item m="1" x="7540"/>
        <item m="1" x="7876"/>
        <item m="1" x="1682"/>
        <item m="1" x="6744"/>
        <item m="1" x="6748"/>
        <item m="1" x="6763"/>
        <item m="1" x="6771"/>
        <item m="1" x="6758"/>
        <item m="1" x="6759"/>
        <item m="1" x="6762"/>
        <item m="1" x="6214"/>
        <item m="1" x="6572"/>
        <item m="1" x="7578"/>
        <item m="1" x="6749"/>
        <item m="1" x="6745"/>
        <item m="1" x="6746"/>
        <item m="1" x="6760"/>
        <item m="1" x="6210"/>
        <item m="1" x="6211"/>
        <item m="1" x="5770"/>
        <item m="1" x="7541"/>
        <item m="1" x="6563"/>
        <item m="1" x="7338"/>
        <item m="1" x="6178"/>
        <item m="1" x="7370"/>
        <item m="1" x="6212"/>
        <item m="1" x="6765"/>
        <item m="1" x="6181"/>
        <item m="1" x="6179"/>
        <item m="1" x="6180"/>
        <item m="1" x="6747"/>
        <item m="1" x="6750"/>
        <item m="1" x="6205"/>
        <item m="1" x="6751"/>
        <item m="1" x="7383"/>
        <item m="1" x="7393"/>
        <item m="1" x="7404"/>
        <item m="1" x="7405"/>
        <item m="1" x="6453"/>
        <item m="1" x="7409"/>
        <item m="1" x="7410"/>
        <item m="1" x="7917"/>
        <item m="1" x="6571"/>
        <item m="1" x="7417"/>
        <item m="1" x="5914"/>
        <item m="1" x="7923"/>
        <item m="1" x="7431"/>
        <item m="1" x="7433"/>
        <item m="1" x="7439"/>
        <item m="1" x="6454"/>
        <item m="1" x="7770"/>
        <item m="1" x="7771"/>
        <item m="1" x="7772"/>
        <item m="1" x="7615"/>
        <item m="1" x="7464"/>
        <item m="1" x="6185"/>
        <item m="1" x="6186"/>
        <item m="1" x="6209"/>
        <item m="1" x="6187"/>
        <item m="1" x="6188"/>
        <item m="1" x="6208"/>
        <item m="1" x="7475"/>
        <item m="1" x="7471"/>
        <item m="1" x="7478"/>
        <item m="1" x="7486"/>
        <item m="1" x="7488"/>
        <item m="1" x="7489"/>
        <item m="1" x="7490"/>
        <item m="1" x="7618"/>
        <item m="1" x="7082"/>
        <item m="1" x="7798"/>
        <item m="1" x="6913"/>
        <item m="1" x="7177"/>
        <item m="1" x="7184"/>
        <item m="1" x="6215"/>
        <item m="1" x="7650"/>
        <item m="1" x="7207"/>
        <item m="1" x="6940"/>
        <item m="1" x="7224"/>
        <item m="1" x="7271"/>
        <item m="1" x="7279"/>
        <item m="1" x="7292"/>
        <item m="1" x="7670"/>
        <item m="1" x="7669"/>
        <item m="1" x="7870"/>
        <item m="1" x="7311"/>
        <item m="1" x="6766"/>
        <item m="1" x="6193"/>
        <item m="1" x="7567"/>
        <item m="1" x="7365"/>
        <item m="1" x="7367"/>
        <item m="1" x="7369"/>
        <item m="1" x="7368"/>
        <item m="1" x="7360"/>
        <item m="1" x="7361"/>
        <item m="1" x="7362"/>
        <item m="1" x="7363"/>
        <item m="1" x="7364"/>
        <item m="1" x="7366"/>
        <item m="1" x="6772"/>
        <item m="1" x="7724"/>
        <item m="1" x="7725"/>
        <item m="1" x="7379"/>
        <item m="1" x="7381"/>
        <item m="1" x="7735"/>
        <item m="1" x="7738"/>
        <item m="1" x="5864"/>
        <item m="1" x="7742"/>
        <item m="1" x="7908"/>
        <item m="1" x="6078"/>
        <item m="1" x="7411"/>
        <item m="1" x="7415"/>
        <item m="1" x="7760"/>
        <item m="1" x="7418"/>
        <item m="1" x="7773"/>
        <item m="1" x="7483"/>
        <item m="1" x="7484"/>
        <item m="1" x="7485"/>
        <item m="1" x="7778"/>
        <item m="1" x="7073"/>
        <item m="1" x="7949"/>
        <item m="1" x="7499"/>
        <item m="1" x="7500"/>
        <item m="1" x="7501"/>
        <item m="1" x="7140"/>
        <item m="1" x="7797"/>
        <item m="1" x="7133"/>
        <item m="1" x="6917"/>
        <item m="1" x="6201"/>
        <item m="1" x="7136"/>
        <item m="1" x="7799"/>
        <item m="1" x="7959"/>
        <item m="1" x="7137"/>
        <item m="1" x="4268"/>
        <item m="1" x="7138"/>
        <item m="1" x="7134"/>
        <item m="1" x="7135"/>
        <item m="1" x="7139"/>
        <item m="1" x="7131"/>
        <item m="1" x="7132"/>
        <item m="1" x="7813"/>
        <item m="1" x="7122"/>
        <item m="1" x="7806"/>
        <item m="1" x="7805"/>
        <item m="1" x="7818"/>
        <item m="1" x="6911"/>
        <item m="1" x="7815"/>
        <item m="1" x="7816"/>
        <item m="1" x="7153"/>
        <item m="1" x="7154"/>
        <item m="1" x="7156"/>
        <item m="1" x="7523"/>
        <item m="1" x="7524"/>
        <item m="1" x="7522"/>
        <item m="1" x="7630"/>
        <item m="1" x="7963"/>
        <item m="1" x="7531"/>
        <item m="1" x="7530"/>
        <item m="1" x="7170"/>
        <item m="1" x="7966"/>
        <item m="1" x="7183"/>
        <item m="1" x="7967"/>
        <item m="1" x="7638"/>
        <item m="1" x="7535"/>
        <item m="1" x="7189"/>
        <item m="1" x="7975"/>
        <item m="1" x="7973"/>
        <item m="1" x="7974"/>
        <item m="1" x="7976"/>
        <item m="1" x="7972"/>
        <item m="1" x="7970"/>
        <item m="1" x="7971"/>
        <item m="1" x="7546"/>
        <item m="1" x="6228"/>
        <item m="1" x="7982"/>
        <item m="1" x="6942"/>
        <item m="1" x="7983"/>
        <item m="1" x="7984"/>
        <item m="1" x="7985"/>
        <item m="1" x="7981"/>
        <item m="1" x="7978"/>
        <item m="1" x="7979"/>
        <item m="1" x="7980"/>
        <item m="1" x="7833"/>
        <item m="1" x="7214"/>
        <item m="1" x="7989"/>
        <item m="1" x="7990"/>
        <item m="1" x="7996"/>
        <item m="1" x="7995"/>
        <item m="1" x="7998"/>
        <item m="1" x="7548"/>
        <item m="1" x="7999"/>
        <item m="1" x="7552"/>
        <item m="1" x="7861"/>
        <item m="1" x="6959"/>
        <item m="1" x="6770"/>
        <item m="1" x="6203"/>
        <item m="1" x="6767"/>
        <item m="1" x="7697"/>
        <item m="1" x="7696"/>
        <item m="1" x="6220"/>
        <item m="1" x="6764"/>
        <item m="1" x="7588"/>
        <item m="1" x="6196"/>
        <item m="1" x="6216"/>
        <item m="1" x="7356"/>
        <item m="1" x="6217"/>
        <item m="1" x="7357"/>
        <item m="1" x="7891"/>
        <item m="1" x="7889"/>
        <item m="1" x="7894"/>
        <item m="1" x="7890"/>
        <item m="1" x="7568"/>
        <item m="1" x="4541"/>
        <item m="1" x="7727"/>
        <item m="1" x="7602"/>
        <item m="1" x="7382"/>
        <item m="1" x="7737"/>
        <item m="1" x="5865"/>
        <item m="1" x="7744"/>
        <item m="1" x="7911"/>
        <item m="1" x="5728"/>
        <item m="1" x="5729"/>
        <item m="1" x="5732"/>
        <item m="1" x="5731"/>
        <item m="1" x="5730"/>
        <item m="1" x="7758"/>
        <item m="1" x="7424"/>
        <item m="1" x="7425"/>
        <item m="1" x="7763"/>
        <item m="1" x="6128"/>
        <item m="1" x="6130"/>
        <item m="1" x="7428"/>
        <item m="1" x="7430"/>
        <item m="1" x="7429"/>
        <item m="1" x="7426"/>
        <item m="1" x="7436"/>
        <item m="1" x="7435"/>
        <item m="1" x="7441"/>
        <item m="1" x="6573"/>
        <item m="1" x="7932"/>
        <item m="1" x="7930"/>
        <item m="1" x="7933"/>
        <item m="1" x="7934"/>
        <item m="1" x="7931"/>
        <item m="1" x="7614"/>
        <item m="1" x="7938"/>
        <item m="1" x="6218"/>
        <item m="1" x="6219"/>
        <item m="1" x="6199"/>
        <item m="1" x="6200"/>
        <item m="1" x="6222"/>
        <item m="1" x="6221"/>
        <item m="1" x="6225"/>
        <item m="1" x="6226"/>
        <item m="1" x="6227"/>
        <item m="1" x="7469"/>
        <item m="1" x="5803"/>
        <item m="1" x="7487"/>
        <item m="1" x="7945"/>
        <item m="1" x="7946"/>
        <item m="1" x="7947"/>
        <item m="1" x="7948"/>
        <item m="1" x="7950"/>
        <item m="1" x="7502"/>
        <item m="1" x="7118"/>
        <item m="1" x="7953"/>
        <item m="1" x="7810"/>
        <item m="1" x="7954"/>
        <item m="1" x="7809"/>
        <item m="1" x="7808"/>
        <item m="1" x="7955"/>
        <item m="1" x="7125"/>
        <item m="1" x="7956"/>
        <item m="1" x="7126"/>
        <item m="1" x="7957"/>
        <item m="1" x="7814"/>
        <item m="1" x="7811"/>
        <item m="1" x="6575"/>
        <item m="1" x="7958"/>
        <item m="1" x="6460"/>
        <item m="1" x="7148"/>
        <item m="1" x="7521"/>
        <item m="1" x="7513"/>
        <item m="1" x="7961"/>
        <item m="1" x="7964"/>
        <item m="1" x="7965"/>
        <item m="1" x="7968"/>
        <item m="1" x="7969"/>
        <item m="1" x="6457"/>
        <item m="1" x="6468"/>
        <item m="1" x="7977"/>
        <item m="1" x="7648"/>
        <item m="1" x="6768"/>
        <item m="1" x="7653"/>
        <item m="1" x="7654"/>
        <item m="1" x="7986"/>
        <item m="1" x="7655"/>
        <item m="1" x="7987"/>
        <item m="1" x="7698"/>
        <item m="1" x="7991"/>
        <item m="1" x="7992"/>
        <item m="1" x="7993"/>
        <item m="1" x="7994"/>
        <item m="1" x="7997"/>
        <item m="1" x="7258"/>
        <item m="1" x="6775"/>
        <item m="1" x="7256"/>
        <item m="1" x="7257"/>
        <item m="1" x="7255"/>
        <item m="1" x="6458"/>
        <item m="1" x="7549"/>
        <item m="1" x="7869"/>
        <item m="1" x="7682"/>
        <item m="1" x="7699"/>
        <item m="1" x="7700"/>
        <item m="1" x="7701"/>
        <item m="1" x="7702"/>
        <item m="1" x="7691"/>
        <item m="1" x="7692"/>
        <item m="1" x="6235"/>
        <item m="1" x="6769"/>
        <item m="1" x="6229"/>
        <item m="1" x="6230"/>
        <item m="1" x="5285"/>
        <item m="1" x="6237"/>
        <item m="1" x="7359"/>
        <item m="1" x="7354"/>
        <item m="1" x="7358"/>
        <item m="1" x="7355"/>
        <item m="1" x="7888"/>
        <item m="1" x="7570"/>
        <item m="1" x="7893"/>
        <item m="1" x="7376"/>
        <item m="1" x="7728"/>
        <item m="1" x="7730"/>
        <item m="1" x="6213"/>
        <item m="1" x="7746"/>
        <item m="1" x="7747"/>
        <item m="1" x="7748"/>
        <item m="1" x="7408"/>
        <item m="1" x="5873"/>
        <item m="1" x="5872"/>
        <item m="1" x="7912"/>
        <item m="1" x="7913"/>
        <item m="1" x="7755"/>
        <item m="1" x="7753"/>
        <item m="1" x="7754"/>
        <item m="1" x="7750"/>
        <item m="1" x="7751"/>
        <item m="1" x="7752"/>
        <item m="1" x="7403"/>
        <item m="1" x="6110"/>
        <item m="1" x="6576"/>
        <item m="1" x="6574"/>
        <item m="1" x="7918"/>
        <item m="1" x="5777"/>
        <item m="1" x="7550"/>
        <item m="1" x="7767"/>
        <item m="1" x="7442"/>
        <item m="1" x="7443"/>
        <item m="1" x="6455"/>
        <item m="1" x="6459"/>
        <item m="1" x="7456"/>
        <item m="1" x="7455"/>
        <item m="1" x="7461"/>
        <item m="1" x="7480"/>
        <item m="1" x="7479"/>
        <item m="1" x="7780"/>
        <item m="1" x="7781"/>
        <item m="1" x="7782"/>
        <item m="1" x="7783"/>
        <item m="1" x="7784"/>
        <item m="1" x="7785"/>
        <item m="1" x="7786"/>
        <item m="1" x="7787"/>
        <item m="1" x="7620"/>
        <item m="1" x="7788"/>
        <item m="1" x="7789"/>
        <item m="1" x="7790"/>
        <item m="1" x="7080"/>
        <item m="1" x="7115"/>
        <item m="1" x="7795"/>
        <item m="1" x="7127"/>
        <item m="1" x="7802"/>
        <item m="1" x="7803"/>
        <item m="1" x="7804"/>
        <item m="1" x="7807"/>
        <item m="1" x="7146"/>
        <item m="1" x="7147"/>
        <item m="1" x="6577"/>
        <item m="1" x="7625"/>
        <item m="1" x="7819"/>
        <item m="1" x="7820"/>
        <item m="1" x="7165"/>
        <item m="1" x="7821"/>
        <item m="1" x="7822"/>
        <item m="1" x="7823"/>
        <item m="1" x="7824"/>
        <item m="1" x="7825"/>
        <item m="1" x="7826"/>
        <item m="1" x="7827"/>
        <item m="1" x="7182"/>
        <item m="1" x="7828"/>
        <item m="1" x="7829"/>
        <item m="1" x="7830"/>
        <item m="1" x="7187"/>
        <item m="1" x="7533"/>
        <item m="1" x="7534"/>
        <item m="1" x="7644"/>
        <item m="1" x="7646"/>
        <item m="1" x="7544"/>
        <item m="1" x="7832"/>
        <item m="1" x="7834"/>
        <item m="1" x="7835"/>
        <item m="1" x="7836"/>
        <item m="1" x="6776"/>
        <item m="1" x="6777"/>
        <item m="1" x="7837"/>
        <item m="1" x="7838"/>
        <item m="1" x="7839"/>
        <item m="1" x="7840"/>
        <item m="1" x="7841"/>
        <item m="1" x="7842"/>
        <item m="1" x="7843"/>
        <item m="1" x="7844"/>
        <item m="1" x="7845"/>
        <item m="1" x="7846"/>
        <item m="1" x="6018"/>
        <item m="1" x="7847"/>
        <item m="1" x="7848"/>
        <item m="1" x="7849"/>
        <item m="1" x="7850"/>
        <item m="1" x="7664"/>
        <item m="1" x="7251"/>
        <item m="1" x="7250"/>
        <item m="1" x="6774"/>
        <item m="1" x="5685"/>
        <item m="1" x="5684"/>
        <item m="1" x="5691"/>
        <item m="1" x="5690"/>
        <item m="1" x="5689"/>
        <item m="1" x="5688"/>
        <item m="1" x="5687"/>
        <item m="1" x="5686"/>
        <item m="1" x="4730"/>
        <item m="1" x="7851"/>
        <item m="1" x="7852"/>
        <item m="1" x="7853"/>
        <item m="1" x="7854"/>
        <item m="1" x="7855"/>
        <item m="1" x="7553"/>
        <item m="1" x="7554"/>
        <item m="1" x="7555"/>
        <item m="1" x="7556"/>
        <item m="1" x="7557"/>
        <item m="1" x="7856"/>
        <item m="1" x="7857"/>
        <item m="1" x="7667"/>
        <item m="1" x="6467"/>
        <item m="1" x="7280"/>
        <item m="1" x="7862"/>
        <item m="1" x="7863"/>
        <item m="1" x="7864"/>
        <item m="1" x="7865"/>
        <item m="1" x="7866"/>
        <item m="1" x="7867"/>
        <item m="1" x="7868"/>
        <item m="1" x="7674"/>
        <item m="1" x="7871"/>
        <item m="1" x="7872"/>
        <item m="1" x="7873"/>
        <item m="1" x="7874"/>
        <item m="1" x="7875"/>
        <item m="1" x="7313"/>
        <item m="1" x="5124"/>
        <item m="1" x="7318"/>
        <item m="1" x="7317"/>
        <item m="1" x="7684"/>
        <item m="1" x="7879"/>
        <item m="1" x="7880"/>
        <item m="1" x="7881"/>
        <item m="1" x="7882"/>
        <item m="1" x="7704"/>
        <item m="1" x="7703"/>
        <item m="1" x="7705"/>
        <item m="1" x="7883"/>
        <item m="1" x="7690"/>
        <item m="1" x="7689"/>
        <item m="1" x="7587"/>
        <item m="1" x="7884"/>
        <item m="1" x="7583"/>
        <item m="1" x="6241"/>
        <item m="1" x="7718"/>
        <item m="1" x="7351"/>
        <item m="1" x="6055"/>
        <item m="1" x="6056"/>
        <item m="1" x="7353"/>
        <item m="1" x="7352"/>
        <item m="1" x="6059"/>
        <item m="1" x="6255"/>
        <item m="1" x="7886"/>
        <item m="1" x="7887"/>
        <item m="1" x="7003"/>
        <item m="1" x="6238"/>
        <item m="1" x="7597"/>
        <item m="1" x="5936"/>
        <item m="1" x="7598"/>
        <item m="1" x="7895"/>
        <item m="1" x="7896"/>
        <item m="1" x="7897"/>
        <item m="1" x="7898"/>
        <item m="1" x="7600"/>
        <item m="1" x="7726"/>
        <item m="1" x="7899"/>
        <item m="1" x="7605"/>
        <item m="1" x="7606"/>
        <item m="1" x="7607"/>
        <item m="1" x="7900"/>
        <item m="1" x="7731"/>
        <item m="1" x="7384"/>
        <item m="1" x="7901"/>
        <item m="1" x="7902"/>
        <item m="1" x="7903"/>
        <item m="1" x="7904"/>
        <item m="1" x="7905"/>
        <item m="1" x="7743"/>
        <item m="1" x="7906"/>
        <item m="1" x="7907"/>
        <item m="1" x="7406"/>
        <item m="1" x="7909"/>
        <item m="1" x="7910"/>
        <item m="1" x="7749"/>
        <item m="1" x="6773"/>
        <item m="1" x="7914"/>
        <item m="1" x="7915"/>
        <item m="1" x="7916"/>
        <item m="1" x="7611"/>
        <item m="1" x="7030"/>
        <item m="1" x="7759"/>
        <item m="1" x="7919"/>
        <item m="1" x="5912"/>
        <item m="1" x="7612"/>
        <item m="1" x="7920"/>
        <item m="1" x="7921"/>
        <item m="1" x="7922"/>
        <item m="1" x="7762"/>
        <item m="1" x="6578"/>
        <item m="1" x="7924"/>
        <item m="1" x="7925"/>
        <item m="1" x="7926"/>
        <item m="1" x="7768"/>
        <item m="1" x="7769"/>
        <item m="1" x="7434"/>
        <item m="1" x="7438"/>
        <item m="1" x="7444"/>
        <item m="1" x="7454"/>
        <item m="1" x="7453"/>
        <item m="1" x="7452"/>
        <item m="1" x="7053"/>
        <item m="1" x="7935"/>
        <item m="1" x="7936"/>
        <item m="1" x="7937"/>
        <item m="1" x="7939"/>
        <item m="1" x="7940"/>
        <item m="1" x="6456"/>
        <item m="1" x="7941"/>
        <item m="1" x="7942"/>
        <item m="1" x="7943"/>
        <item m="1" x="7944"/>
        <item m="1" x="6239"/>
        <item m="1" x="6240"/>
        <item m="1" x="6242"/>
        <item m="1" x="7474"/>
        <item m="1" x="7477"/>
        <item m="1" x="7476"/>
        <item m="1" x="7482"/>
        <item m="1" x="7481"/>
        <item m="1" x="7616"/>
        <item m="1" x="7619"/>
        <item m="1" x="7622"/>
        <item m="1" x="7623"/>
        <item m="1" x="7624"/>
        <item m="1" x="7141"/>
        <item m="1" x="7130"/>
        <item m="1" x="7145"/>
        <item m="1" x="7627"/>
        <item m="1" x="7515"/>
        <item m="1" x="7516"/>
        <item m="1" x="7628"/>
        <item m="1" x="7629"/>
        <item m="1" x="6223"/>
        <item m="1" x="7167"/>
        <item m="1" x="7631"/>
        <item m="1" x="7632"/>
        <item m="1" x="7633"/>
        <item m="1" x="7634"/>
        <item m="1" x="7635"/>
        <item m="1" x="7636"/>
        <item m="1" x="6781"/>
        <item m="1" x="6782"/>
        <item m="1" x="7532"/>
        <item m="1" x="7538"/>
        <item m="1" x="7639"/>
        <item m="1" x="7640"/>
        <item m="1" x="7641"/>
        <item m="1" x="7642"/>
        <item m="1" x="7643"/>
        <item m="1" x="7645"/>
        <item m="1" x="6469"/>
        <item m="1" x="7647"/>
        <item m="1" x="7649"/>
        <item m="1" x="7652"/>
        <item m="1" x="6461"/>
        <item m="1" x="6579"/>
        <item m="1" x="7656"/>
        <item m="1" x="7657"/>
        <item m="1" x="6778"/>
        <item m="1" x="6779"/>
        <item m="1" x="6780"/>
        <item m="1" x="7658"/>
        <item m="1" x="7659"/>
        <item m="1" x="7660"/>
        <item m="1" x="7661"/>
        <item m="1" x="7662"/>
        <item m="1" x="7663"/>
        <item m="1" x="7665"/>
        <item m="1" x="7225"/>
        <item m="1" x="7226"/>
        <item m="1" x="7227"/>
        <item m="1" x="7228"/>
        <item m="1" x="7229"/>
        <item m="1" x="7242"/>
        <item m="1" x="7243"/>
        <item m="1" x="7244"/>
        <item m="1" x="7245"/>
        <item m="1" x="7246"/>
        <item m="1" x="7247"/>
        <item m="1" x="7248"/>
        <item m="1" x="7249"/>
        <item m="1" x="7666"/>
        <item m="1" x="6470"/>
        <item m="1" x="7560"/>
        <item m="1" x="7561"/>
        <item m="1" x="6472"/>
        <item m="1" x="6474"/>
        <item m="1" x="5399"/>
        <item m="1" x="7668"/>
        <item m="1" x="7671"/>
        <item m="1" x="7672"/>
        <item m="1" x="7297"/>
        <item m="1" x="7298"/>
        <item m="1" x="5712"/>
        <item m="1" x="7673"/>
        <item m="1" x="7675"/>
        <item m="1" x="7676"/>
        <item m="1" x="7677"/>
        <item m="1" x="7678"/>
        <item m="1" x="7679"/>
        <item m="1" x="7680"/>
        <item m="1" x="7683"/>
        <item m="1" x="7572"/>
        <item m="1" x="7573"/>
        <item m="1" x="7316"/>
        <item m="1" x="7685"/>
        <item m="1" x="7686"/>
        <item m="1" x="7687"/>
        <item m="1" x="7688"/>
        <item m="1" x="7576"/>
        <item m="1" x="7693"/>
        <item m="1" x="7694"/>
        <item m="1" x="7695"/>
        <item m="1" x="6991"/>
        <item m="1" x="6992"/>
        <item m="1" x="7706"/>
        <item m="1" x="7707"/>
        <item m="1" x="7708"/>
        <item m="1" x="7709"/>
        <item m="1" x="7710"/>
        <item m="1" x="6785"/>
        <item m="1" x="6243"/>
        <item m="1" x="7711"/>
        <item m="1" x="7712"/>
        <item m="1" x="7713"/>
        <item m="1" x="7714"/>
        <item m="1" x="6471"/>
        <item m="1" x="7715"/>
        <item m="1" x="7716"/>
        <item m="1" x="7717"/>
        <item m="1" x="5734"/>
        <item m="1" x="6246"/>
        <item m="1" x="7348"/>
        <item m="1" x="7349"/>
        <item m="1" x="7350"/>
        <item m="1" x="7719"/>
        <item m="1" x="7720"/>
        <item m="1" x="5862"/>
        <item m="1" x="7721"/>
        <item m="1" x="7722"/>
        <item m="1" x="7723"/>
        <item m="1" x="7729"/>
        <item m="1" x="7603"/>
        <item m="1" x="7604"/>
        <item m="1" x="7385"/>
        <item m="1" x="7732"/>
        <item m="1" x="7733"/>
        <item m="1" x="7734"/>
        <item m="1" x="6224"/>
        <item m="1" x="7608"/>
        <item m="1" x="7739"/>
        <item m="1" x="7740"/>
        <item m="1" x="7741"/>
        <item m="1" x="7397"/>
        <item m="1" x="7745"/>
        <item m="1" x="7756"/>
        <item m="1" x="7757"/>
        <item m="1" x="6109"/>
        <item m="1" x="7031"/>
        <item m="1" x="6247"/>
        <item m="1" x="7613"/>
        <item m="1" x="7761"/>
        <item m="1" x="7764"/>
        <item m="1" x="7765"/>
        <item m="1" x="7766"/>
        <item m="1" x="7458"/>
        <item m="1" x="6248"/>
        <item m="1" x="7774"/>
        <item m="1" x="7775"/>
        <item m="1" x="7468"/>
        <item m="1" x="7473"/>
        <item m="1" x="7470"/>
        <item m="1" x="7495"/>
        <item m="1" x="7496"/>
        <item m="1" x="7497"/>
        <item m="1" x="7498"/>
        <item m="1" x="7077"/>
        <item m="1" x="7503"/>
        <item m="1" x="7504"/>
        <item m="1" x="7506"/>
        <item m="1" x="7508"/>
        <item m="1" x="4474"/>
        <item m="1" x="4475"/>
        <item m="1" x="4476"/>
        <item m="1" x="4477"/>
        <item m="1" x="7129"/>
        <item m="1" x="6250"/>
        <item m="1" x="6918"/>
        <item m="1" x="7510"/>
        <item m="1" x="6914"/>
        <item m="1" x="7512"/>
        <item m="1" x="7514"/>
        <item m="1" x="7517"/>
        <item m="1" x="7518"/>
        <item m="1" x="7525"/>
        <item m="1" x="6234"/>
        <item m="1" x="6924"/>
        <item m="1" x="7168"/>
        <item m="1" x="7169"/>
        <item m="1" x="6928"/>
        <item m="1" x="7173"/>
        <item m="1" x="5844"/>
        <item m="1" x="7186"/>
        <item m="1" x="7188"/>
        <item m="1" x="7536"/>
        <item m="1" x="7537"/>
        <item m="1" x="7192"/>
        <item m="1" x="5400"/>
        <item m="1" x="6473"/>
        <item m="1" x="6462"/>
        <item m="1" x="6463"/>
        <item m="1" x="5278"/>
        <item m="1" x="6931"/>
        <item m="1" x="6932"/>
        <item m="1" x="7542"/>
        <item m="1" x="7543"/>
        <item m="1" x="7545"/>
        <item m="1" x="7211"/>
        <item m="1" x="6784"/>
        <item m="1" x="7208"/>
        <item m="1" x="7209"/>
        <item m="1" x="7210"/>
        <item m="1" x="6583"/>
        <item m="1" x="6938"/>
        <item m="1" x="6466"/>
        <item m="1" x="6947"/>
        <item m="1" x="6948"/>
        <item m="1" x="6949"/>
        <item m="1" x="6789"/>
        <item m="1" x="7547"/>
        <item m="1" x="7220"/>
        <item m="1" x="7219"/>
        <item m="1" x="6788"/>
        <item m="1" x="6951"/>
        <item m="1" x="7267"/>
        <item m="1" x="7266"/>
        <item m="1" x="7558"/>
        <item m="1" x="7559"/>
        <item m="1" x="7562"/>
        <item m="1" x="7563"/>
        <item m="1" x="7564"/>
        <item m="1" x="6464"/>
        <item m="1" x="6465"/>
        <item m="1" x="7565"/>
        <item m="1" x="7566"/>
        <item m="1" x="6974"/>
        <item m="1" x="7296"/>
        <item m="1" x="7569"/>
        <item m="1" x="7300"/>
        <item m="1" x="6236"/>
        <item m="1" x="7301"/>
        <item m="1" x="5125"/>
        <item m="1" x="7312"/>
        <item m="1" x="7571"/>
        <item m="1" x="6783"/>
        <item m="1" x="7574"/>
        <item m="1" x="7575"/>
        <item m="1" x="6985"/>
        <item m="1" x="7577"/>
        <item m="1" x="6984"/>
        <item m="1" x="6983"/>
        <item m="1" x="6580"/>
        <item m="1" x="7579"/>
        <item m="1" x="7580"/>
        <item m="1" x="7581"/>
        <item m="1" x="7582"/>
        <item m="1" x="7584"/>
        <item m="1" x="7585"/>
        <item m="1" x="7586"/>
        <item m="1" x="7589"/>
        <item m="1" x="7332"/>
        <item m="1" x="6022"/>
        <item m="1" x="7590"/>
        <item m="1" x="7347"/>
        <item m="1" x="7345"/>
        <item m="1" x="7346"/>
        <item m="1" x="7591"/>
        <item m="1" x="7592"/>
        <item m="1" x="7593"/>
        <item m="1" x="7594"/>
        <item m="1" x="7595"/>
        <item m="1" x="7596"/>
        <item m="1" x="7599"/>
        <item m="1" x="7601"/>
        <item m="1" x="7380"/>
        <item m="1" x="7386"/>
        <item m="1" x="7387"/>
        <item m="1" x="6786"/>
        <item m="1" x="7388"/>
        <item m="1" x="7014"/>
        <item m="1" x="7015"/>
        <item m="1" x="7016"/>
        <item m="1" x="7017"/>
        <item m="1" x="6232"/>
        <item m="1" x="7609"/>
        <item m="1" x="5876"/>
        <item m="1" x="5725"/>
        <item m="1" x="7402"/>
        <item m="1" x="7610"/>
        <item m="1" x="7028"/>
        <item m="1" x="6787"/>
        <item m="1" x="7414"/>
        <item m="1" x="5776"/>
        <item m="1" x="7035"/>
        <item m="1" x="7036"/>
        <item m="1" x="7048"/>
        <item m="1" x="7423"/>
        <item m="1" x="7049"/>
        <item m="1" x="7043"/>
        <item m="1" x="7044"/>
        <item m="1" x="7045"/>
        <item m="1" x="7427"/>
        <item m="1" x="7054"/>
        <item m="1" x="7055"/>
        <item m="1" x="7066"/>
        <item m="1" x="7067"/>
        <item m="1" x="7068"/>
        <item m="1" x="6581"/>
        <item m="1" x="6582"/>
        <item m="1" x="7465"/>
        <item m="1" x="6231"/>
        <item m="1" x="6903"/>
        <item m="1" x="6904"/>
        <item m="1" x="7075"/>
        <item m="1" x="7076"/>
        <item m="1" x="6905"/>
        <item m="1" x="6909"/>
        <item m="1" x="6908"/>
        <item m="1" x="7079"/>
        <item m="1" x="1037"/>
        <item m="1" x="1061"/>
        <item m="1" x="7114"/>
        <item m="1" x="7119"/>
        <item m="1" x="7124"/>
        <item m="1" x="7144"/>
        <item m="1" x="6912"/>
        <item m="1" x="6252"/>
        <item m="1" x="7157"/>
        <item m="1" x="7158"/>
        <item m="1" x="7159"/>
        <item m="1" x="7160"/>
        <item m="1" x="5847"/>
        <item m="1" x="7162"/>
        <item m="1" x="7163"/>
        <item m="1" x="6925"/>
        <item m="1" x="6926"/>
        <item m="1" x="6927"/>
        <item m="1" x="6030"/>
        <item m="1" x="6929"/>
        <item m="1" x="7179"/>
        <item m="1" x="7180"/>
        <item m="1" x="7181"/>
        <item m="1" x="7185"/>
        <item m="1" x="7193"/>
        <item m="1" x="7194"/>
        <item m="1" x="7195"/>
        <item m="1" x="7196"/>
        <item m="1" x="7197"/>
        <item m="1" x="6253"/>
        <item m="1" x="6244"/>
        <item m="1" x="6934"/>
        <item m="1" x="6935"/>
        <item m="1" x="7204"/>
        <item m="1" x="7215"/>
        <item m="1" x="6946"/>
        <item m="1" x="6944"/>
        <item m="1" x="6945"/>
        <item m="1" x="7222"/>
        <item m="1" x="7252"/>
        <item m="1" x="7254"/>
        <item m="1" x="7259"/>
        <item m="1" x="7262"/>
        <item m="1" x="7265"/>
        <item m="1" x="7269"/>
        <item m="1" x="7276"/>
        <item m="1" x="7284"/>
        <item m="1" x="7285"/>
        <item m="1" x="6963"/>
        <item m="1" x="6960"/>
        <item m="1" x="6961"/>
        <item m="1" x="6962"/>
        <item m="1" x="6966"/>
        <item m="1" x="6964"/>
        <item m="1" x="6971"/>
        <item m="1" x="6970"/>
        <item m="1" x="6967"/>
        <item m="1" x="6968"/>
        <item m="1" x="6965"/>
        <item m="1" x="6969"/>
        <item m="1" x="6478"/>
        <item m="1" x="7293"/>
        <item m="1" x="6251"/>
        <item m="1" x="7294"/>
        <item m="1" x="5678"/>
        <item m="1" x="7302"/>
        <item m="1" x="7303"/>
        <item m="1" x="7304"/>
        <item m="1" x="7305"/>
        <item m="1" x="7306"/>
        <item m="1" x="7307"/>
        <item m="1" x="7308"/>
        <item m="1" x="7314"/>
        <item m="1" x="6792"/>
        <item m="1" x="6793"/>
        <item m="1" x="6798"/>
        <item m="1" x="6799"/>
        <item m="1" x="7319"/>
        <item m="1" x="7320"/>
        <item m="1" x="7321"/>
        <item m="1" x="7322"/>
        <item m="1" x="7323"/>
        <item m="1" x="7324"/>
        <item m="1" x="7325"/>
        <item m="1" x="6584"/>
        <item m="1" x="6260"/>
        <item m="1" x="6262"/>
        <item m="1" x="6245"/>
        <item m="1" x="7326"/>
        <item m="1" x="6259"/>
        <item m="1" x="6980"/>
        <item m="1" x="7328"/>
        <item m="1" x="6982"/>
        <item m="1" x="7329"/>
        <item m="1" x="7330"/>
        <item m="1" x="6988"/>
        <item m="1" x="6986"/>
        <item m="1" x="6987"/>
        <item m="1" x="6989"/>
        <item m="1" x="7333"/>
        <item m="1" x="7334"/>
        <item m="1" x="7335"/>
        <item m="1" x="7336"/>
        <item m="1" x="6995"/>
        <item m="1" x="6278"/>
        <item m="1" x="7339"/>
        <item m="1" x="6258"/>
        <item m="1" x="7342"/>
        <item m="1" x="7343"/>
        <item m="1" x="7344"/>
        <item m="1" x="7371"/>
        <item m="1" x="7372"/>
        <item m="1" x="7373"/>
        <item m="1" x="7374"/>
        <item m="1" x="7375"/>
        <item m="1" x="5136"/>
        <item m="1" x="4993"/>
        <item m="1" x="7008"/>
        <item m="1" x="5721"/>
        <item m="1" x="7012"/>
        <item m="1" x="7013"/>
        <item m="1" x="7398"/>
        <item m="1" x="7399"/>
        <item m="1" x="6800"/>
        <item m="1" x="7400"/>
        <item m="1" x="7401"/>
        <item m="1" x="7026"/>
        <item m="1" x="7027"/>
        <item m="1" x="7407"/>
        <item m="1" x="7029"/>
        <item m="1" x="6585"/>
        <item m="1" x="7416"/>
        <item m="1" x="7033"/>
        <item m="1" x="7032"/>
        <item m="1" x="7420"/>
        <item m="1" x="7039"/>
        <item m="1" x="7040"/>
        <item m="1" x="7041"/>
        <item m="1" x="7042"/>
        <item m="1" x="7445"/>
        <item m="1" x="7446"/>
        <item m="1" x="7447"/>
        <item m="1" x="7450"/>
        <item m="1" x="7451"/>
        <item m="1" x="7064"/>
        <item m="1" x="7065"/>
        <item m="1" x="7056"/>
        <item m="1" x="7057"/>
        <item m="1" x="7058"/>
        <item m="1" x="7059"/>
        <item m="1" x="7060"/>
        <item m="1" x="7061"/>
        <item m="1" x="7062"/>
        <item m="1" x="7063"/>
        <item m="1" x="6256"/>
        <item m="1" x="6257"/>
        <item m="1" x="7466"/>
        <item m="1" x="7467"/>
        <item m="1" x="7472"/>
        <item m="1" x="7491"/>
        <item m="1" x="6279"/>
        <item m="1" x="6906"/>
        <item m="1" x="6274"/>
        <item m="1" x="6261"/>
        <item m="1" x="6907"/>
        <item m="1" x="6910"/>
        <item m="1" x="6160"/>
        <item m="1" x="6590"/>
        <item m="1" x="6287"/>
        <item m="1" x="6920"/>
        <item m="1" x="6921"/>
        <item m="1" x="6922"/>
        <item m="1" x="6476"/>
        <item m="1" x="6477"/>
        <item m="1" x="6285"/>
        <item m="1" x="6923"/>
        <item m="1" x="6268"/>
        <item m="1" x="6816"/>
        <item m="1" x="6803"/>
        <item m="1" x="6804"/>
        <item m="1" x="6273"/>
        <item m="1" x="6825"/>
        <item m="1" x="6280"/>
        <item m="1" x="6802"/>
        <item m="1" x="6801"/>
        <item m="1" x="6817"/>
        <item m="1" x="6814"/>
        <item m="1" x="6810"/>
        <item m="1" x="6930"/>
        <item m="1" x="6933"/>
        <item m="1" x="6936"/>
        <item m="1" x="6937"/>
        <item m="1" x="6249"/>
        <item m="1" x="5845"/>
        <item m="1" x="6943"/>
        <item m="1" x="4499"/>
        <item m="1" x="6950"/>
        <item m="1" x="6591"/>
        <item m="1" x="6592"/>
        <item m="1" x="6586"/>
        <item m="1" x="6588"/>
        <item m="1" x="6589"/>
        <item m="1" x="6269"/>
        <item m="1" x="6953"/>
        <item m="1" x="6954"/>
        <item m="1" x="6955"/>
        <item m="1" x="6956"/>
        <item m="1" x="6957"/>
        <item m="1" x="6254"/>
        <item m="1" x="6263"/>
        <item m="1" x="6958"/>
        <item m="1" x="6819"/>
        <item m="1" x="6475"/>
        <item m="1" x="6972"/>
        <item m="1" x="6973"/>
        <item m="1" x="6975"/>
        <item m="1" x="6976"/>
        <item m="1" x="6828"/>
        <item m="1" x="6977"/>
        <item m="1" x="6978"/>
        <item m="1" x="6288"/>
        <item m="1" x="6277"/>
        <item m="1" x="6795"/>
        <item m="1" x="6818"/>
        <item m="1" x="6821"/>
        <item m="1" x="6807"/>
        <item m="1" x="6797"/>
        <item m="1" x="6979"/>
        <item m="1" x="6265"/>
        <item m="1" x="6266"/>
        <item m="1" x="6981"/>
        <item m="1" x="6990"/>
        <item m="1" x="6813"/>
        <item m="1" x="6993"/>
        <item m="1" x="6284"/>
        <item m="1" x="6286"/>
        <item m="1" x="6811"/>
        <item m="1" x="6812"/>
        <item m="1" x="6994"/>
        <item m="1" x="6996"/>
        <item m="1" x="6997"/>
        <item m="1" x="6282"/>
        <item m="1" x="6050"/>
        <item m="1" x="6808"/>
        <item m="1" x="6806"/>
        <item m="1" x="6057"/>
        <item m="1" x="6058"/>
        <item m="1" x="6998"/>
        <item m="1" x="6999"/>
        <item m="1" x="6281"/>
        <item m="1" x="7000"/>
        <item m="1" x="6267"/>
        <item m="1" x="7001"/>
        <item m="1" x="7002"/>
        <item m="1" x="6270"/>
        <item m="1" x="7004"/>
        <item m="1" x="7005"/>
        <item m="1" x="6815"/>
        <item m="1" x="7006"/>
        <item m="1" x="7007"/>
        <item m="1" x="7010"/>
        <item m="1" x="7011"/>
        <item m="1" x="7018"/>
        <item m="1" x="7019"/>
        <item m="1" x="7020"/>
        <item m="1" x="7021"/>
        <item m="1" x="7022"/>
        <item m="1" x="7023"/>
        <item m="1" x="5869"/>
        <item m="1" x="6790"/>
        <item m="1" x="6791"/>
        <item m="1" x="7024"/>
        <item m="1" x="7025"/>
        <item m="1" x="5877"/>
        <item m="1" x="6596"/>
        <item m="1" x="6820"/>
        <item m="1" x="5759"/>
        <item m="1" x="5760"/>
        <item m="1" x="6826"/>
        <item m="1" x="6827"/>
        <item m="1" x="7034"/>
        <item m="1" x="7037"/>
        <item m="1" x="7038"/>
        <item m="1" x="7046"/>
        <item m="1" x="7047"/>
        <item m="1" x="6290"/>
        <item m="1" x="6289"/>
        <item m="1" x="6794"/>
        <item m="1" x="6796"/>
        <item m="1" x="7051"/>
        <item m="1" x="7052"/>
        <item m="1" x="6264"/>
        <item m="1" x="6805"/>
        <item m="1" x="6587"/>
        <item m="1" x="7069"/>
        <item m="1" x="7070"/>
        <item m="1" x="6275"/>
        <item m="1" x="6276"/>
        <item m="1" x="6272"/>
        <item m="1" x="6593"/>
        <item m="1" x="6809"/>
        <item m="1" x="6736"/>
        <item m="1" x="6233"/>
        <item m="1" x="6271"/>
        <item m="1" x="5703"/>
        <item m="1" x="6822"/>
        <item m="1" x="6823"/>
        <item m="1" x="6824"/>
        <item m="1" x="5701"/>
        <item m="1" x="5704"/>
        <item m="1" x="6292"/>
        <item m="1" x="6600"/>
        <item m="1" x="6619"/>
        <item m="1" x="6620"/>
        <item m="1" x="6316"/>
        <item m="1" x="5910"/>
        <item m="1" x="6829"/>
        <item m="1" x="6318"/>
        <item m="1" x="6830"/>
        <item m="1" x="6319"/>
        <item m="1" x="6831"/>
        <item m="1" x="6832"/>
        <item m="1" x="6320"/>
        <item m="1" x="6833"/>
        <item m="1" x="6604"/>
        <item m="1" x="6605"/>
        <item m="1" x="6089"/>
        <item m="1" x="6834"/>
        <item m="1" x="6835"/>
        <item m="1" x="6836"/>
        <item m="1" x="6837"/>
        <item m="1" x="6606"/>
        <item m="1" x="6607"/>
        <item m="1" x="6608"/>
        <item m="1" x="6838"/>
        <item m="1" x="6594"/>
        <item m="1" x="6293"/>
        <item m="1" x="6595"/>
        <item m="1" x="6839"/>
        <item m="1" x="6609"/>
        <item m="1" x="6610"/>
        <item m="1" x="6611"/>
        <item m="1" x="6294"/>
        <item m="1" x="6597"/>
        <item m="1" x="6612"/>
        <item m="1" x="6614"/>
        <item m="1" x="6840"/>
        <item m="1" x="6295"/>
        <item m="1" x="6841"/>
        <item m="1" x="6842"/>
        <item m="1" x="6482"/>
        <item m="1" x="6296"/>
        <item m="1" x="6598"/>
        <item m="1" x="6297"/>
        <item m="1" x="6599"/>
        <item m="1" x="6479"/>
        <item m="1" x="6480"/>
        <item m="1" x="6283"/>
        <item m="1" x="6617"/>
        <item m="1" x="6618"/>
        <item m="1" x="6601"/>
        <item m="1" x="6602"/>
        <item m="1" x="6298"/>
        <item m="1" x="6299"/>
        <item m="1" x="6483"/>
        <item m="1" x="6843"/>
        <item m="1" x="6603"/>
        <item m="1" x="6844"/>
        <item m="1" x="6621"/>
        <item m="1" x="6300"/>
        <item m="1" x="6845"/>
        <item m="1" x="6846"/>
        <item m="1" x="6301"/>
        <item m="1" x="6847"/>
        <item m="1" x="6848"/>
        <item m="1" x="6485"/>
        <item m="1" x="6849"/>
        <item m="1" x="6850"/>
        <item m="1" x="6486"/>
        <item m="1" x="6851"/>
        <item m="1" x="6308"/>
        <item m="1" x="6626"/>
        <item m="1" x="5870"/>
        <item m="1" x="6309"/>
        <item m="1" x="6852"/>
        <item m="1" x="6853"/>
        <item m="1" x="6854"/>
        <item m="1" x="6855"/>
        <item m="1" x="6856"/>
        <item m="1" x="6857"/>
        <item m="1" x="6858"/>
        <item m="1" x="6859"/>
        <item m="1" x="6860"/>
        <item m="1" x="6861"/>
        <item m="1" x="6627"/>
        <item m="1" x="6310"/>
        <item m="1" x="6862"/>
        <item m="1" x="6863"/>
        <item m="1" x="6628"/>
        <item m="1" x="6864"/>
        <item m="1" x="6865"/>
        <item m="1" x="6866"/>
        <item m="1" x="6867"/>
        <item m="1" x="6629"/>
        <item m="1" x="6630"/>
        <item m="1" x="6868"/>
        <item m="1" x="6311"/>
        <item m="1" x="6314"/>
        <item m="1" x="6291"/>
        <item m="1" x="6869"/>
        <item m="1" x="6870"/>
        <item m="1" x="6871"/>
        <item m="1" x="6872"/>
        <item m="1" x="6873"/>
        <item m="1" x="6874"/>
        <item m="1" x="6487"/>
        <item m="1" x="6613"/>
        <item m="1" x="6875"/>
        <item m="1" x="6876"/>
        <item m="1" x="6877"/>
        <item m="1" x="6878"/>
        <item m="1" x="6315"/>
        <item m="1" x="6879"/>
        <item m="1" x="6631"/>
        <item m="1" x="6338"/>
        <item m="1" x="5846"/>
        <item m="1" x="6615"/>
        <item m="1" x="6880"/>
        <item m="1" x="6881"/>
        <item m="1" x="6882"/>
        <item m="1" x="6616"/>
        <item m="1" x="6883"/>
        <item m="1" x="6884"/>
        <item m="1" x="6885"/>
        <item m="1" x="6632"/>
        <item m="1" x="6633"/>
        <item m="1" x="6634"/>
        <item m="1" x="6034"/>
        <item m="1" x="6324"/>
        <item m="1" x="6325"/>
        <item m="1" x="6489"/>
        <item m="1" x="6886"/>
        <item m="1" x="6887"/>
        <item m="1" x="6888"/>
        <item m="1" x="6889"/>
        <item m="1" x="5840"/>
        <item m="1" x="6490"/>
        <item m="1" x="5841"/>
        <item m="1" x="6491"/>
        <item m="1" x="6622"/>
        <item m="1" x="6890"/>
        <item m="1" x="6891"/>
        <item m="1" x="6635"/>
        <item m="1" x="6636"/>
        <item m="1" x="6623"/>
        <item m="1" x="5749"/>
        <item m="1" x="6624"/>
        <item m="1" x="6625"/>
        <item m="1" x="6637"/>
        <item m="1" x="6638"/>
        <item m="1" x="6639"/>
        <item m="1" x="6640"/>
        <item m="1" x="6892"/>
        <item m="1" x="6641"/>
        <item m="1" x="6484"/>
        <item m="1" x="6893"/>
        <item m="1" x="5791"/>
        <item m="1" x="6894"/>
        <item m="1" x="6895"/>
        <item m="1" x="6896"/>
        <item m="1" x="5122"/>
        <item m="1" x="6326"/>
        <item m="1" x="1227"/>
        <item m="1" x="1049"/>
        <item m="1" x="1058"/>
        <item m="1" x="6302"/>
        <item m="1" x="6642"/>
        <item m="1" x="6303"/>
        <item m="1" x="6897"/>
        <item m="1" x="6304"/>
        <item m="1" x="6305"/>
        <item m="1" x="6898"/>
        <item m="1" x="6306"/>
        <item m="1" x="6307"/>
        <item m="1" x="6899"/>
        <item m="1" x="6900"/>
        <item m="1" x="6901"/>
        <item m="1" x="6643"/>
        <item m="1" x="6902"/>
        <item m="1" x="6165"/>
        <item m="1" x="6168"/>
        <item m="1" x="6481"/>
        <item m="1" x="6150"/>
        <item m="1" x="6151"/>
        <item m="1" x="6644"/>
        <item m="1" x="6645"/>
        <item m="1" x="6488"/>
        <item m="1" x="6327"/>
        <item m="1" x="6646"/>
        <item m="1" x="6647"/>
        <item m="1" x="6648"/>
        <item m="1" x="6649"/>
        <item m="1" x="6329"/>
        <item m="1" x="6650"/>
        <item m="1" x="6651"/>
        <item m="1" x="6111"/>
        <item m="1" x="6652"/>
        <item m="1" x="6330"/>
        <item m="1" x="6653"/>
        <item m="1" x="6654"/>
        <item m="1" x="6655"/>
        <item m="1" x="6656"/>
        <item m="1" x="6496"/>
        <item m="1" x="6497"/>
        <item m="1" x="6498"/>
        <item m="1" x="6332"/>
        <item m="1" x="6657"/>
        <item m="1" x="6658"/>
        <item m="1" x="6312"/>
        <item m="1" x="6659"/>
        <item m="1" x="6506"/>
        <item m="1" x="6507"/>
        <item m="1" x="6492"/>
        <item m="1" x="6313"/>
        <item m="1" x="6660"/>
        <item m="1" x="6493"/>
        <item m="1" x="6051"/>
        <item m="1" x="6661"/>
        <item m="1" x="6662"/>
        <item m="1" x="6663"/>
        <item m="1" x="6508"/>
        <item m="1" x="6333"/>
        <item m="1" x="6664"/>
        <item m="1" x="6665"/>
        <item m="1" x="6666"/>
        <item m="1" x="6667"/>
        <item m="1" x="6668"/>
        <item m="1" x="6669"/>
        <item m="1" x="5842"/>
        <item m="1" x="6670"/>
        <item m="1" x="6671"/>
        <item m="1" x="6672"/>
        <item m="1" x="6673"/>
        <item m="1" x="6052"/>
        <item m="1" x="6674"/>
        <item m="1" x="6675"/>
        <item m="1" x="6676"/>
        <item m="1" x="6317"/>
        <item m="1" x="6677"/>
        <item m="1" x="6678"/>
        <item m="1" x="6679"/>
        <item m="1" x="6339"/>
        <item m="1" x="6509"/>
        <item m="1" x="4138"/>
        <item m="1" x="5603"/>
        <item m="1" x="6510"/>
        <item m="1" x="6680"/>
        <item m="1" x="6681"/>
        <item m="1" x="6682"/>
        <item m="1" x="6683"/>
        <item m="1" x="6684"/>
        <item m="1" x="6685"/>
        <item m="1" x="6686"/>
        <item m="1" x="6687"/>
        <item m="1" x="6688"/>
        <item m="1" x="6689"/>
        <item m="1" x="6690"/>
        <item m="1" x="6511"/>
        <item m="1" x="6691"/>
        <item m="1" x="6692"/>
        <item m="1" x="6512"/>
        <item m="1" x="6340"/>
        <item m="1" x="6025"/>
        <item m="1" x="6513"/>
        <item m="1" x="6514"/>
        <item m="1" x="6693"/>
        <item m="1" x="6694"/>
        <item m="1" x="6695"/>
        <item m="1" x="6696"/>
        <item m="1" x="6515"/>
        <item m="1" x="6697"/>
        <item m="1" x="6494"/>
        <item m="1" x="6698"/>
        <item m="1" x="6699"/>
        <item m="1" x="6700"/>
        <item m="1" x="6701"/>
        <item m="1" x="6702"/>
        <item m="1" x="6345"/>
        <item m="1" x="6495"/>
        <item m="1" x="6321"/>
        <item m="1" x="6703"/>
        <item m="1" x="6704"/>
        <item m="1" x="6322"/>
        <item m="1" x="6705"/>
        <item m="1" x="6706"/>
        <item m="1" x="6707"/>
        <item m="1" x="6708"/>
        <item m="1" x="6709"/>
        <item m="1" x="6710"/>
        <item m="1" x="6711"/>
        <item m="1" x="6712"/>
        <item m="1" x="6713"/>
        <item m="1" x="6714"/>
        <item m="1" x="6715"/>
        <item m="1" x="6323"/>
        <item m="1" x="6716"/>
        <item m="1" x="6717"/>
        <item m="1" x="6718"/>
        <item m="1" x="6719"/>
        <item m="1" x="6720"/>
        <item m="1" x="6721"/>
        <item m="1" x="6722"/>
        <item m="1" x="6723"/>
        <item m="1" x="6516"/>
        <item m="1" x="6517"/>
        <item m="1" x="6724"/>
        <item m="1" x="6725"/>
        <item m="1" x="6726"/>
        <item m="1" x="6727"/>
        <item m="1" x="6728"/>
        <item m="1" x="6729"/>
        <item m="1" x="6730"/>
        <item m="1" x="6731"/>
        <item m="1" x="6732"/>
        <item m="1" x="6733"/>
        <item m="1" x="6362"/>
        <item m="1" x="6518"/>
        <item m="1" x="6734"/>
        <item m="1" x="5280"/>
        <item m="1" x="5657"/>
        <item m="1" x="6735"/>
        <item m="1" x="6499"/>
        <item m="1" x="6519"/>
        <item m="1" x="5802"/>
        <item m="1" x="6129"/>
        <item m="1" x="5800"/>
        <item m="1" x="6351"/>
        <item m="1" x="5766"/>
        <item m="1" x="6352"/>
        <item m="1" x="6500"/>
        <item m="1" x="6501"/>
        <item m="1" x="6353"/>
        <item m="1" x="6354"/>
        <item m="1" x="5767"/>
        <item m="1" x="6502"/>
        <item m="1" x="6328"/>
        <item m="1" x="5833"/>
        <item m="1" x="6503"/>
        <item m="1" x="6504"/>
        <item m="1" x="5904"/>
        <item m="1" x="6505"/>
        <item m="1" x="5401"/>
        <item m="1" x="6361"/>
        <item m="1" x="6331"/>
        <item m="1" x="6043"/>
        <item m="1" x="5658"/>
        <item m="1" x="6044"/>
        <item m="1" x="5943"/>
        <item m="1" x="5944"/>
        <item m="1" x="5945"/>
        <item m="1" x="6363"/>
        <item m="1" x="6364"/>
        <item m="1" x="6334"/>
        <item m="1" x="6335"/>
        <item m="1" x="6520"/>
        <item m="1" x="6521"/>
        <item m="1" x="6522"/>
        <item m="1" x="6523"/>
        <item m="1" x="6336"/>
        <item m="1" x="6337"/>
        <item m="1" x="6365"/>
        <item m="1" x="6366"/>
        <item m="1" x="6029"/>
        <item m="1" x="6367"/>
        <item m="1" x="6019"/>
        <item m="1" x="6524"/>
        <item m="1" x="6525"/>
        <item m="1" x="6526"/>
        <item m="1" x="6527"/>
        <item m="1" x="6368"/>
        <item m="1" x="6528"/>
        <item m="1" x="6118"/>
        <item m="1" x="6341"/>
        <item m="1" x="6342"/>
        <item m="1" x="6343"/>
        <item m="1" x="6529"/>
        <item m="1" x="6530"/>
        <item m="1" x="6531"/>
        <item m="1" x="6532"/>
        <item m="1" x="6344"/>
        <item m="1" x="6053"/>
        <item m="1" x="6054"/>
        <item m="1" x="5650"/>
        <item m="1" x="5935"/>
        <item m="1" x="5970"/>
        <item m="1" x="6346"/>
        <item m="1" x="6533"/>
        <item m="1" x="6347"/>
        <item m="1" x="6534"/>
        <item m="1" x="5948"/>
        <item m="1" x="6348"/>
        <item m="1" x="5949"/>
        <item m="1" x="5950"/>
        <item m="1" x="5951"/>
        <item m="1" x="6349"/>
        <item m="1" x="6350"/>
        <item m="1" x="6535"/>
        <item m="1" x="6536"/>
        <item m="1" x="5874"/>
        <item m="1" x="6105"/>
        <item m="1" x="6537"/>
        <item m="1" x="6538"/>
        <item m="1" x="6539"/>
        <item m="1" x="6369"/>
        <item m="1" x="5973"/>
        <item m="1" x="6148"/>
        <item m="1" x="6540"/>
        <item m="1" x="6370"/>
        <item m="1" x="6541"/>
        <item m="1" x="6542"/>
        <item m="1" x="5921"/>
        <item m="1" x="6090"/>
        <item m="1" x="6091"/>
        <item m="1" x="6371"/>
        <item m="1" x="4992"/>
        <item m="1" x="5129"/>
        <item m="1" x="6355"/>
        <item m="1" x="5131"/>
        <item m="1" x="6356"/>
        <item m="1" x="6357"/>
        <item m="1" x="5814"/>
        <item m="1" x="6543"/>
        <item m="1" x="6544"/>
        <item m="1" x="6545"/>
        <item m="1" x="6372"/>
        <item m="1" x="6546"/>
        <item m="1" x="6547"/>
        <item m="1" x="6548"/>
        <item m="1" x="6549"/>
        <item m="1" x="6550"/>
        <item m="1" x="6551"/>
        <item m="1" x="6358"/>
        <item m="1" x="6359"/>
        <item m="1" x="6360"/>
        <item m="1" x="6552"/>
        <item m="1" x="6373"/>
        <item m="1" x="6374"/>
        <item m="1" x="6123"/>
        <item m="1" x="6375"/>
        <item m="1" x="6553"/>
        <item m="1" x="5966"/>
        <item m="1" x="6554"/>
        <item m="1" x="6138"/>
        <item m="1" x="6139"/>
        <item m="1" x="6140"/>
        <item m="1" x="5083"/>
        <item m="1" x="5913"/>
        <item m="1" x="5769"/>
        <item m="1" x="6376"/>
        <item m="1" x="6377"/>
        <item m="1" x="6378"/>
        <item m="1" x="6047"/>
        <item m="1" x="6379"/>
        <item m="1" x="6036"/>
        <item m="1" x="5573"/>
        <item m="1" x="5700"/>
        <item m="1" x="5402"/>
        <item m="1" x="6042"/>
        <item m="1" x="6380"/>
        <item m="1" x="6381"/>
        <item m="1" x="6382"/>
        <item m="1" x="6119"/>
        <item m="1" x="6073"/>
        <item m="1" x="6074"/>
        <item m="1" x="6383"/>
        <item m="1" x="5972"/>
        <item m="1" x="6384"/>
        <item m="1" x="6092"/>
        <item m="1" x="5794"/>
        <item m="1" x="5403"/>
        <item m="1" x="6385"/>
        <item m="1" x="6386"/>
        <item m="1" x="6387"/>
        <item m="1" x="6388"/>
        <item m="1" x="5946"/>
        <item m="1" x="6389"/>
        <item m="1" x="6390"/>
        <item m="1" x="6391"/>
        <item m="1" x="6392"/>
        <item m="1" x="6393"/>
        <item m="1" x="6394"/>
        <item m="1" x="6395"/>
        <item m="1" x="6396"/>
        <item m="1" x="5947"/>
        <item m="1" x="6397"/>
        <item m="1" x="6398"/>
        <item m="1" x="6399"/>
        <item m="1" x="6400"/>
        <item m="1" x="6401"/>
        <item m="1" x="6402"/>
        <item m="1" x="6403"/>
        <item m="1" x="6404"/>
        <item m="1" x="6048"/>
        <item m="1" x="6405"/>
        <item m="1" x="5838"/>
        <item m="1" x="5995"/>
        <item m="1" x="5996"/>
        <item m="1" x="6406"/>
        <item m="1" x="6124"/>
        <item m="1" x="6125"/>
        <item m="1" x="6407"/>
        <item m="1" x="6408"/>
        <item m="1" x="5565"/>
        <item m="1" x="6409"/>
        <item m="1" x="6410"/>
        <item m="1" x="6411"/>
        <item m="1" x="6412"/>
        <item m="1" x="6413"/>
        <item m="1" x="6414"/>
        <item m="1" x="6415"/>
        <item m="1" x="5816"/>
        <item m="1" x="5817"/>
        <item m="1" x="6152"/>
        <item m="1" x="5957"/>
        <item m="1" x="6416"/>
        <item m="1" x="6086"/>
        <item m="1" x="6417"/>
        <item m="1" x="5893"/>
        <item m="1" x="6418"/>
        <item m="1" x="6104"/>
        <item m="1" x="6035"/>
        <item m="1" x="6419"/>
        <item m="1" x="6420"/>
        <item m="1" x="6421"/>
        <item m="1" x="6141"/>
        <item m="1" x="6142"/>
        <item m="1" x="6143"/>
        <item m="1" x="6144"/>
        <item m="1" x="6145"/>
        <item m="1" x="6146"/>
        <item m="1" x="6147"/>
        <item m="1" x="6020"/>
        <item m="1" x="6087"/>
        <item m="1" x="6060"/>
        <item m="1" x="6061"/>
        <item m="1" x="6422"/>
        <item m="1" x="6423"/>
        <item m="1" x="6424"/>
        <item m="1" x="6425"/>
        <item m="1" x="5279"/>
        <item m="1" x="5281"/>
        <item m="1" x="6426"/>
        <item m="1" x="6427"/>
        <item m="1" x="6428"/>
        <item m="1" x="6429"/>
        <item m="1" x="6430"/>
        <item m="1" x="6431"/>
        <item m="1" x="6432"/>
        <item m="1" x="6433"/>
        <item m="1" x="5834"/>
        <item m="1" x="5835"/>
        <item m="1" x="6434"/>
        <item m="1" x="6435"/>
        <item m="1" x="6436"/>
        <item m="1" x="6437"/>
        <item m="1" x="6438"/>
        <item m="1" x="6065"/>
        <item m="1" x="6024"/>
        <item m="1" x="6439"/>
        <item m="1" x="6440"/>
        <item m="1" x="6441"/>
        <item m="1" x="6023"/>
        <item m="1" x="6442"/>
        <item m="1" x="6443"/>
        <item m="1" x="6444"/>
        <item m="1" x="6445"/>
        <item m="1" x="6446"/>
        <item m="1" x="6447"/>
        <item m="1" x="5997"/>
        <item m="1" x="5998"/>
        <item m="1" x="5999"/>
        <item m="1" x="6000"/>
        <item m="1" x="6001"/>
        <item m="1" x="6002"/>
        <item m="1" x="6003"/>
        <item m="1" x="6004"/>
        <item m="1" x="6005"/>
        <item m="1" x="6006"/>
        <item m="1" x="6007"/>
        <item m="1" x="6008"/>
        <item m="1" x="6009"/>
        <item m="1" x="6010"/>
        <item m="1" x="6011"/>
        <item m="1" x="6012"/>
        <item m="1" x="6013"/>
        <item m="1" x="6014"/>
        <item m="1" x="6015"/>
        <item m="1" x="6016"/>
        <item m="1" x="6017"/>
        <item m="1" x="6067"/>
        <item m="1" x="5952"/>
        <item m="1" x="6448"/>
        <item m="1" x="6449"/>
        <item m="1" x="5961"/>
        <item m="1" x="5962"/>
        <item m="1" x="5963"/>
        <item m="1" x="5975"/>
        <item m="1" x="6135"/>
        <item m="1" x="6136"/>
        <item m="1" x="5922"/>
        <item m="1" x="5924"/>
        <item m="1" x="5810"/>
        <item m="1" x="5925"/>
        <item m="1" x="5926"/>
        <item m="1" x="5927"/>
        <item m="1" x="5928"/>
        <item m="1" x="5929"/>
        <item m="1" x="5930"/>
        <item m="1" x="5931"/>
        <item m="1" x="5932"/>
        <item m="1" x="5933"/>
        <item m="1" x="5934"/>
        <item m="1" x="5937"/>
        <item m="1" x="5938"/>
        <item m="1" x="5939"/>
        <item m="1" x="5940"/>
        <item m="1" x="5941"/>
        <item m="1" x="5942"/>
        <item m="1" x="5282"/>
        <item m="1" x="5405"/>
        <item m="1" x="5831"/>
        <item m="1" x="5954"/>
        <item m="1" x="5953"/>
        <item m="1" x="5956"/>
        <item m="1" x="5955"/>
        <item m="1" x="5958"/>
        <item m="1" x="5959"/>
        <item m="1" x="5960"/>
        <item m="1" x="5836"/>
        <item m="1" x="5837"/>
        <item m="1" x="5659"/>
        <item m="1" x="5964"/>
        <item m="1" x="5965"/>
        <item m="1" x="5967"/>
        <item m="1" x="5969"/>
        <item m="1" x="5968"/>
        <item m="1" x="5980"/>
        <item m="1" x="5971"/>
        <item m="1" x="5981"/>
        <item m="1" x="5979"/>
        <item m="1" x="5974"/>
        <item m="1" x="5976"/>
        <item m="1" x="5977"/>
        <item m="1" x="5978"/>
        <item m="1" x="5982"/>
        <item m="1" x="5983"/>
        <item m="1" x="5984"/>
        <item m="1" x="5985"/>
        <item m="1" x="5986"/>
        <item m="1" x="5987"/>
        <item m="1" x="5988"/>
        <item m="1" x="5989"/>
        <item m="1" x="5990"/>
        <item m="1" x="5991"/>
        <item m="1" x="5992"/>
        <item m="1" x="5994"/>
        <item m="1" x="5993"/>
        <item m="1" x="6021"/>
        <item m="1" x="5286"/>
        <item m="1" x="6026"/>
        <item m="1" x="4042"/>
        <item m="1" x="5850"/>
        <item m="1" x="5855"/>
        <item m="1" x="6027"/>
        <item m="1" x="6028"/>
        <item m="1" x="6031"/>
        <item m="1" x="6032"/>
        <item m="1" x="6033"/>
        <item m="1" x="6037"/>
        <item m="1" x="5858"/>
        <item m="1" x="6040"/>
        <item m="1" x="6041"/>
        <item m="1" x="5574"/>
        <item m="1" x="6038"/>
        <item m="1" x="6045"/>
        <item m="1" x="5404"/>
        <item m="1" x="6046"/>
        <item m="1" x="5581"/>
        <item m="1" x="6049"/>
        <item m="1" x="6064"/>
        <item m="1" x="6062"/>
        <item m="1" x="6063"/>
        <item m="1" x="6066"/>
        <item m="1" x="6068"/>
        <item m="1" x="6069"/>
        <item m="1" x="6070"/>
        <item m="1" x="5867"/>
        <item m="1" x="5868"/>
        <item m="1" x="5866"/>
        <item m="1" x="5871"/>
        <item m="1" x="6071"/>
        <item m="1" x="6072"/>
        <item m="1" x="5875"/>
        <item m="1" x="6076"/>
        <item m="1" x="6075"/>
        <item m="1" x="6077"/>
        <item m="1" x="6079"/>
        <item m="1" x="6080"/>
        <item m="1" x="6081"/>
        <item m="1" x="6082"/>
        <item m="1" x="6083"/>
        <item m="1" x="6084"/>
        <item m="1" x="6085"/>
        <item m="1" x="5881"/>
        <item m="1" x="5882"/>
        <item m="1" x="5883"/>
        <item m="1" x="5884"/>
        <item m="1" x="6088"/>
        <item m="1" x="5895"/>
        <item m="1" x="5896"/>
        <item m="1" x="6093"/>
        <item m="1" x="6094"/>
        <item m="1" x="6095"/>
        <item m="1" x="6099"/>
        <item m="1" x="5906"/>
        <item m="1" x="6098"/>
        <item m="1" x="6096"/>
        <item m="1" x="6097"/>
        <item m="1" x="6100"/>
        <item m="1" x="6102"/>
        <item m="1" x="6103"/>
        <item m="1" x="6101"/>
        <item m="1" x="6106"/>
        <item m="1" x="6107"/>
        <item m="1" x="6108"/>
        <item m="1" x="5907"/>
        <item m="1" x="5908"/>
        <item m="1" x="6113"/>
        <item m="1" x="6112"/>
        <item m="1" x="5763"/>
        <item m="1" x="6114"/>
        <item m="1" x="6115"/>
        <item m="1" x="6117"/>
        <item m="1" x="6116"/>
        <item m="1" x="5406"/>
        <item m="1" x="6120"/>
        <item m="1" x="6121"/>
        <item m="1" x="5407"/>
        <item m="1" x="5610"/>
        <item m="1" x="6126"/>
        <item m="1" x="6122"/>
        <item m="1" x="6127"/>
        <item m="1" x="6137"/>
        <item m="1" x="6131"/>
        <item m="1" x="6132"/>
        <item m="1" x="6133"/>
        <item m="1" x="6134"/>
        <item m="1" x="6149"/>
        <item m="1" x="5616"/>
        <item m="1" x="5797"/>
        <item m="1" x="5801"/>
        <item m="1" x="6039"/>
        <item m="1" x="5798"/>
        <item m="1" x="5799"/>
        <item m="1" x="5804"/>
        <item m="1" x="5805"/>
        <item m="1" x="5806"/>
        <item m="1" x="5807"/>
        <item m="1" x="5808"/>
        <item m="1" x="5809"/>
        <item m="1" x="5139"/>
        <item m="1" x="5811"/>
        <item m="1" x="5812"/>
        <item m="1" x="5815"/>
        <item m="1" x="5640"/>
        <item m="1" x="5641"/>
        <item m="1" x="5818"/>
        <item m="1" x="5819"/>
        <item m="1" x="5820"/>
        <item m="1" x="5821"/>
        <item m="1" x="5822"/>
        <item m="1" x="5823"/>
        <item m="1" x="5824"/>
        <item m="1" x="5825"/>
        <item m="1" x="5826"/>
        <item m="1" x="5827"/>
        <item m="1" x="5135"/>
        <item m="1" x="5829"/>
        <item m="1" x="4340"/>
        <item m="1" x="4341"/>
        <item m="1" x="5707"/>
        <item m="1" x="5830"/>
        <item m="1" x="5664"/>
        <item m="1" x="5663"/>
        <item m="1" x="5832"/>
        <item m="1" x="5839"/>
        <item m="1" x="5134"/>
        <item m="1" x="5683"/>
        <item m="1" x="3219"/>
        <item m="1" x="5679"/>
        <item m="1" x="5693"/>
        <item m="1" x="5843"/>
        <item m="1" x="5698"/>
        <item m="1" x="5849"/>
        <item m="1" x="5851"/>
        <item m="1" x="5143"/>
        <item m="1" x="5852"/>
        <item m="1" x="5853"/>
        <item m="1" x="5854"/>
        <item m="1" x="5138"/>
        <item m="1" x="5126"/>
        <item m="1" x="5856"/>
        <item m="1" x="3213"/>
        <item m="1" x="5857"/>
        <item m="1" x="5709"/>
        <item m="1" x="4860"/>
        <item m="1" x="4989"/>
        <item m="1" x="4990"/>
        <item m="1" x="5708"/>
        <item m="1" x="5859"/>
        <item m="1" x="5860"/>
        <item m="1" x="5861"/>
        <item m="1" x="5575"/>
        <item m="1" x="5287"/>
        <item m="1" x="5570"/>
        <item m="1" x="5571"/>
        <item m="1" x="5572"/>
        <item m="1" x="5408"/>
        <item m="1" x="5284"/>
        <item m="1" x="5863"/>
        <item m="1" x="5718"/>
        <item m="1" x="3856"/>
        <item m="1" x="5132"/>
        <item m="1" x="5878"/>
        <item m="1" x="5879"/>
        <item m="1" x="5880"/>
        <item m="1" x="5885"/>
        <item m="1" x="5886"/>
        <item m="1" x="5887"/>
        <item m="1" x="5888"/>
        <item m="1" x="5889"/>
        <item m="1" x="5890"/>
        <item m="1" x="5891"/>
        <item m="1" x="5892"/>
        <item m="1" x="5894"/>
        <item m="1" x="5294"/>
        <item m="1" x="5283"/>
        <item m="1" x="5897"/>
        <item m="1" x="5595"/>
        <item m="1" x="5898"/>
        <item m="1" x="5899"/>
        <item m="1" x="4988"/>
        <item m="1" x="5900"/>
        <item m="1" x="5593"/>
        <item m="1" x="5901"/>
        <item m="1" x="5902"/>
        <item m="1" x="5594"/>
        <item m="1" x="5903"/>
        <item m="1" x="5596"/>
        <item m="1" x="5905"/>
        <item m="1" x="4994"/>
        <item m="1" x="5744"/>
        <item m="1" x="5752"/>
        <item m="1" x="5753"/>
        <item m="1" x="5754"/>
        <item m="1" x="5121"/>
        <item m="1" x="5764"/>
        <item m="1" x="5765"/>
        <item m="1" x="5768"/>
        <item m="1" x="4995"/>
        <item m="1" x="5608"/>
        <item m="1" x="5609"/>
        <item m="1" x="5783"/>
        <item m="1" x="5784"/>
        <item m="1" x="5782"/>
        <item m="1" x="5780"/>
        <item m="1" x="5781"/>
        <item m="1" x="5915"/>
        <item m="1" x="5916"/>
        <item m="1" x="5917"/>
        <item m="1" x="5787"/>
        <item m="1" x="5788"/>
        <item m="1" x="5792"/>
        <item m="1" x="5918"/>
        <item m="1" x="5919"/>
        <item m="1" x="5920"/>
        <item m="1" x="5618"/>
        <item m="1" x="5619"/>
        <item m="1" x="5413"/>
        <item m="1" x="5620"/>
        <item m="1" x="5621"/>
        <item m="1" x="5622"/>
        <item m="1" x="5623"/>
        <item m="1" x="5624"/>
        <item m="1" x="5625"/>
        <item m="1" x="5626"/>
        <item m="1" x="5627"/>
        <item m="1" x="5628"/>
        <item m="1" x="5629"/>
        <item m="1" x="5630"/>
        <item m="1" x="5631"/>
        <item m="1" x="5632"/>
        <item m="1" x="5633"/>
        <item m="1" x="5634"/>
        <item m="1" x="5542"/>
        <item m="1" x="5409"/>
        <item m="1" x="5635"/>
        <item m="1" x="5636"/>
        <item m="1" x="5637"/>
        <item m="1" x="5638"/>
        <item m="1" x="5639"/>
        <item m="1" x="5411"/>
        <item m="1" x="5540"/>
        <item m="1" x="5541"/>
        <item m="1" x="5642"/>
        <item m="1" x="5643"/>
        <item m="1" x="5644"/>
        <item m="1" x="5645"/>
        <item m="1" x="5646"/>
        <item m="1" x="5647"/>
        <item m="1" x="5155"/>
        <item m="1" x="5546"/>
        <item m="1" x="5648"/>
        <item m="1" x="5545"/>
        <item m="1" x="5649"/>
        <item m="1" x="3276"/>
        <item m="1" x="5551"/>
        <item m="1" x="5651"/>
        <item m="1" x="5652"/>
        <item m="1" x="5653"/>
        <item m="1" x="5654"/>
        <item m="1" x="5655"/>
        <item m="1" x="5656"/>
        <item m="1" x="5123"/>
        <item m="1" x="4342"/>
        <item m="1" x="3360"/>
        <item m="1" x="3359"/>
        <item m="1" x="5660"/>
        <item m="1" x="5661"/>
        <item m="1" x="5662"/>
        <item m="1" x="5665"/>
        <item m="1" x="5666"/>
        <item m="1" x="5667"/>
        <item m="1" x="5668"/>
        <item m="1" x="5669"/>
        <item m="1" x="5670"/>
        <item m="1" x="5671"/>
        <item m="1" x="5672"/>
        <item m="1" x="5673"/>
        <item m="1" x="5674"/>
        <item m="1" x="5675"/>
        <item m="1" x="5676"/>
        <item m="1" x="5677"/>
        <item m="1" x="5680"/>
        <item m="1" x="5681"/>
        <item m="1" x="5682"/>
        <item m="1" x="5692"/>
        <item m="1" x="5694"/>
        <item m="1" x="5695"/>
        <item m="1" x="5414"/>
        <item m="1" x="5415"/>
        <item m="1" x="5416"/>
        <item m="1" x="5417"/>
        <item m="1" x="5418"/>
        <item m="1" x="5696"/>
        <item m="1" x="5697"/>
        <item m="1" x="5699"/>
        <item m="1" x="5410"/>
        <item m="1" x="5702"/>
        <item m="1" x="5562"/>
        <item m="1" x="5566"/>
        <item m="1" x="5705"/>
        <item m="1" x="5706"/>
        <item m="1" x="3185"/>
        <item m="1" x="5576"/>
        <item m="1" x="4884"/>
        <item m="1" x="5579"/>
        <item m="1" x="5710"/>
        <item m="1" x="5580"/>
        <item m="1" x="5714"/>
        <item m="1" x="3203"/>
        <item m="1" x="5711"/>
        <item m="1" x="5582"/>
        <item m="1" x="5713"/>
        <item m="1" x="5715"/>
        <item m="1" x="5716"/>
        <item m="1" x="5717"/>
        <item m="1" x="5719"/>
        <item m="1" x="5720"/>
        <item m="1" x="5722"/>
        <item m="1" x="5723"/>
        <item m="1" x="5724"/>
        <item m="1" x="5587"/>
        <item m="1" x="5726"/>
        <item m="1" x="5727"/>
        <item m="1" x="5733"/>
        <item m="1" x="5597"/>
        <item m="1" x="5735"/>
        <item m="1" x="5736"/>
        <item m="1" x="5291"/>
        <item m="1" x="5737"/>
        <item m="1" x="4901"/>
        <item m="1" x="5738"/>
        <item m="1" x="5739"/>
        <item m="1" x="5160"/>
        <item m="1" x="5740"/>
        <item m="1" x="5741"/>
        <item m="1" x="5742"/>
        <item m="1" x="5743"/>
        <item m="1" x="5133"/>
        <item m="1" x="5745"/>
        <item m="1" x="5746"/>
        <item m="1" x="5747"/>
        <item m="1" x="5748"/>
        <item m="1" x="5750"/>
        <item m="1" x="5751"/>
        <item m="1" x="5755"/>
        <item m="1" x="5756"/>
        <item m="1" x="5757"/>
        <item m="1" x="5758"/>
        <item m="1" x="5761"/>
        <item m="1" x="5762"/>
        <item m="1" x="5771"/>
        <item m="1" x="5772"/>
        <item m="1" x="5773"/>
        <item m="1" x="5774"/>
        <item m="1" x="5775"/>
        <item m="1" x="5606"/>
        <item m="1" x="5778"/>
        <item m="1" x="5779"/>
        <item m="1" x="5785"/>
        <item m="1" x="5786"/>
        <item m="1" x="5789"/>
        <item m="1" x="5790"/>
        <item m="1" x="4991"/>
        <item m="1" x="5793"/>
        <item m="1" x="5795"/>
        <item m="1" x="5796"/>
        <item m="1" x="4177"/>
        <item m="1" x="3341"/>
        <item m="1" x="3399"/>
        <item m="1" x="3909"/>
        <item m="1" x="4689"/>
        <item m="1" x="5298"/>
        <item m="1" x="5531"/>
        <item m="1" x="5532"/>
        <item m="1" x="5420"/>
        <item m="1" x="5424"/>
        <item m="1" x="5425"/>
        <item m="1" x="5426"/>
        <item m="1" x="5534"/>
        <item m="1" x="5535"/>
        <item m="1" x="5536"/>
        <item m="1" x="5537"/>
        <item m="1" x="5538"/>
        <item m="1" x="5539"/>
        <item m="1" x="5543"/>
        <item m="1" x="5544"/>
        <item m="1" x="5547"/>
        <item m="1" x="5548"/>
        <item m="1" x="5549"/>
        <item m="1" x="5550"/>
        <item m="1" x="5552"/>
        <item m="1" x="5553"/>
        <item m="1" x="5554"/>
        <item m="1" x="5555"/>
        <item m="1" x="5158"/>
        <item m="1" x="5556"/>
        <item m="1" x="5557"/>
        <item m="1" x="5558"/>
        <item m="1" x="5559"/>
        <item m="1" x="4450"/>
        <item m="1" x="4424"/>
        <item m="1" x="4425"/>
        <item m="1" x="4426"/>
        <item m="1" x="3331"/>
        <item m="1" x="3332"/>
        <item m="1" x="5560"/>
        <item m="1" x="5561"/>
        <item m="1" x="5434"/>
        <item m="1" x="5435"/>
        <item m="1" x="5436"/>
        <item m="1" x="5437"/>
        <item m="1" x="5438"/>
        <item m="1" x="5439"/>
        <item m="1" x="5430"/>
        <item m="1" x="5431"/>
        <item m="1" x="5432"/>
        <item m="1" x="5433"/>
        <item m="1" x="5277"/>
        <item m="1" x="5419"/>
        <item m="1" x="5563"/>
        <item m="1" x="5564"/>
        <item m="1" x="5412"/>
        <item m="1" x="5567"/>
        <item m="1" x="5568"/>
        <item m="1" x="4858"/>
        <item m="1" x="4859"/>
        <item m="1" x="4863"/>
        <item m="1" x="5428"/>
        <item m="1" x="4864"/>
        <item m="1" x="5429"/>
        <item m="1" x="5569"/>
        <item m="1" x="5577"/>
        <item m="1" x="5578"/>
        <item m="1" x="5583"/>
        <item m="1" x="5584"/>
        <item m="1" x="5585"/>
        <item m="1" x="5586"/>
        <item m="1" x="4084"/>
        <item m="1" x="4548"/>
        <item m="1" x="4549"/>
        <item m="1" x="4550"/>
        <item m="1" x="4551"/>
        <item m="1" x="4552"/>
        <item m="1" x="4542"/>
        <item m="1" x="5422"/>
        <item m="1" x="5147"/>
        <item m="1" x="4593"/>
        <item m="1" x="5149"/>
        <item m="1" x="5150"/>
        <item m="1" x="5151"/>
        <item m="1" x="5588"/>
        <item m="1" x="5589"/>
        <item m="1" x="5421"/>
        <item m="1" x="5590"/>
        <item m="1" x="5591"/>
        <item m="1" x="5592"/>
        <item m="1" x="5598"/>
        <item m="1" x="5599"/>
        <item m="1" x="5600"/>
        <item m="1" x="5601"/>
        <item m="1" x="5602"/>
        <item m="1" x="5423"/>
        <item m="1" x="4624"/>
        <item m="1" x="5604"/>
        <item m="1" x="5605"/>
        <item m="1" x="4190"/>
        <item m="1" x="5296"/>
        <item m="1" x="5427"/>
        <item m="1" x="4802"/>
        <item m="1" x="5607"/>
        <item m="1" x="4653"/>
        <item m="1" x="4803"/>
        <item m="1" x="4977"/>
        <item m="1" x="4804"/>
        <item m="1" x="5611"/>
        <item m="1" x="5612"/>
        <item m="1" x="4921"/>
        <item m="1" x="4922"/>
        <item m="1" x="5613"/>
        <item m="1" x="5614"/>
        <item m="1" x="5615"/>
        <item m="1" x="4832"/>
        <item m="1" x="3355"/>
        <item m="1" x="4980"/>
        <item m="1" x="4757"/>
        <item m="1" x="3198"/>
        <item m="1" x="4670"/>
        <item m="1" x="4069"/>
        <item m="1" x="5398"/>
        <item m="1" x="1681"/>
        <item m="1" x="4879"/>
        <item m="1" x="3288"/>
        <item m="1" x="3337"/>
        <item m="1" x="5141"/>
        <item m="1" x="5142"/>
        <item m="1" x="4967"/>
        <item m="1" x="4325"/>
        <item m="1" x="3192"/>
        <item m="1" x="5159"/>
        <item m="1" x="5440"/>
        <item m="1" x="5441"/>
        <item m="1" x="5442"/>
        <item m="1" x="5443"/>
        <item m="1" x="5444"/>
        <item m="1" x="5445"/>
        <item m="1" x="5446"/>
        <item m="1" x="5152"/>
        <item m="1" x="5447"/>
        <item m="1" x="5448"/>
        <item m="1" x="5449"/>
        <item m="1" x="5450"/>
        <item m="1" x="5451"/>
        <item m="1" x="5452"/>
        <item m="1" x="5453"/>
        <item m="1" x="5454"/>
        <item m="1" x="5289"/>
        <item m="1" x="5455"/>
        <item m="1" x="5456"/>
        <item m="1" x="5457"/>
        <item m="1" x="4791"/>
        <item m="1" x="3361"/>
        <item m="1" x="4553"/>
        <item m="1" x="5458"/>
        <item m="1" x="4399"/>
        <item m="1" x="4108"/>
        <item m="1" x="4456"/>
        <item m="1" x="4109"/>
        <item m="1" x="5459"/>
        <item m="1" x="5460"/>
        <item m="1" x="5461"/>
        <item m="1" x="5462"/>
        <item m="1" x="5300"/>
        <item m="1" x="4996"/>
        <item m="1" x="5463"/>
        <item m="1" x="4861"/>
        <item m="1" x="4862"/>
        <item m="1" x="5464"/>
        <item m="1" x="5465"/>
        <item m="1" x="4539"/>
        <item m="1" x="5466"/>
        <item m="1" x="5467"/>
        <item m="1" x="5468"/>
        <item m="1" x="5469"/>
        <item m="1" x="5470"/>
        <item m="1" x="5471"/>
        <item m="1" x="5295"/>
        <item m="1" x="5472"/>
        <item m="1" x="5153"/>
        <item m="1" x="5473"/>
        <item m="1" x="5474"/>
        <item m="1" x="5475"/>
        <item m="1" x="5290"/>
        <item m="1" x="5297"/>
        <item m="1" x="5146"/>
        <item m="1" x="5293"/>
        <item m="1" x="5476"/>
        <item m="1" x="5477"/>
        <item m="1" x="5478"/>
        <item m="1" x="5479"/>
        <item m="1" x="5480"/>
        <item m="1" x="5481"/>
        <item m="1" x="5154"/>
        <item m="1" x="5482"/>
        <item m="1" x="5299"/>
        <item m="1" x="5483"/>
        <item m="1" x="5484"/>
        <item m="1" x="5485"/>
        <item m="1" x="5157"/>
        <item m="1" x="3374"/>
        <item m="1" x="5145"/>
        <item m="1" x="5288"/>
        <item m="1" x="5486"/>
        <item m="1" x="5487"/>
        <item m="1" x="5488"/>
        <item m="1" x="5489"/>
        <item m="1" x="5490"/>
        <item m="1" x="5491"/>
        <item m="1" x="4998"/>
        <item m="1" x="4999"/>
        <item m="1" x="4688"/>
        <item m="1" x="4997"/>
        <item m="1" x="5492"/>
        <item m="1" x="5493"/>
        <item m="1" x="5494"/>
        <item m="1" x="5495"/>
        <item m="1" x="4144"/>
        <item m="1" x="5496"/>
        <item m="1" x="5497"/>
        <item m="1" x="5498"/>
        <item m="1" x="4790"/>
        <item m="1" x="4814"/>
        <item m="1" x="4057"/>
        <item m="1" x="5499"/>
        <item m="1" x="5500"/>
        <item m="1" x="4564"/>
        <item m="1" x="5292"/>
        <item m="1" x="4565"/>
        <item m="1" x="4566"/>
        <item m="1" x="4567"/>
        <item m="1" x="4428"/>
        <item m="1" x="5501"/>
        <item m="1" x="5502"/>
        <item m="1" x="5503"/>
        <item m="1" x="4943"/>
        <item m="1" x="5504"/>
        <item m="1" x="5505"/>
        <item m="1" x="5506"/>
        <item m="1" x="5507"/>
        <item m="1" x="5508"/>
        <item m="1" x="5509"/>
        <item m="1" x="5510"/>
        <item m="1" x="5511"/>
        <item m="1" x="5512"/>
        <item m="1" x="5513"/>
        <item m="1" x="5514"/>
        <item m="1" x="4588"/>
        <item m="1" x="4589"/>
        <item m="1" x="5148"/>
        <item m="1" x="5012"/>
        <item m="1" x="4137"/>
        <item m="1" x="4142"/>
        <item m="1" x="5515"/>
        <item m="1" x="5516"/>
        <item m="1" x="4626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513"/>
        <item m="1" x="4267"/>
        <item m="1" x="4514"/>
        <item m="1" x="4515"/>
        <item m="1" x="5301"/>
        <item m="1" x="5302"/>
        <item m="1" x="4266"/>
        <item m="1" x="5517"/>
        <item m="1" x="4880"/>
        <item m="1" x="5518"/>
        <item m="1" x="5519"/>
        <item m="1" x="5520"/>
        <item m="1" x="5521"/>
        <item m="1" x="5522"/>
        <item m="1" x="5523"/>
        <item m="1" x="4640"/>
        <item m="1" x="4641"/>
        <item m="1" x="5524"/>
        <item m="1" x="5525"/>
        <item m="1" x="5526"/>
        <item m="1" x="4789"/>
        <item m="1" x="4178"/>
        <item m="1" x="4179"/>
        <item m="1" x="3259"/>
        <item m="1" x="4592"/>
        <item m="1" x="4135"/>
        <item m="1" x="4140"/>
        <item m="1" x="4136"/>
        <item m="1" x="4139"/>
        <item m="1" x="4510"/>
        <item m="1" x="4865"/>
        <item m="1" x="5330"/>
        <item m="1" x="5527"/>
        <item m="1" x="5528"/>
        <item m="1" x="5529"/>
        <item m="1" x="5530"/>
        <item m="1" x="4463"/>
        <item m="1" x="5220"/>
        <item m="1" x="4273"/>
        <item m="1" x="4927"/>
        <item m="1" x="4928"/>
        <item m="1" x="4981"/>
        <item m="1" x="4984"/>
        <item m="1" x="4985"/>
        <item m="1" x="4982"/>
        <item m="1" x="4983"/>
        <item m="1" x="4986"/>
        <item m="1" x="4987"/>
        <item m="1" x="4762"/>
        <item m="1" x="4253"/>
        <item m="1" x="5156"/>
        <item m="1" x="4939"/>
        <item m="1" x="5303"/>
        <item m="1" x="5304"/>
        <item m="1" x="5161"/>
        <item m="1" x="5163"/>
        <item m="1" x="4511"/>
        <item m="1" x="4512"/>
        <item m="1" x="4969"/>
        <item m="1" x="3919"/>
        <item m="1" x="4625"/>
        <item m="1" x="4017"/>
        <item m="1" x="4018"/>
        <item m="1" x="5165"/>
        <item m="1" x="5305"/>
        <item m="1" x="5306"/>
        <item m="1" x="5307"/>
        <item m="1" x="5308"/>
        <item m="1" x="5309"/>
        <item m="1" x="5000"/>
        <item m="1" x="5310"/>
        <item m="1" x="5311"/>
        <item m="1" x="5312"/>
        <item m="1" x="5313"/>
        <item m="1" x="5314"/>
        <item m="1" x="5315"/>
        <item m="1" x="5316"/>
        <item m="1" x="4431"/>
        <item m="1" x="5317"/>
        <item m="1" x="5318"/>
        <item m="1" x="5319"/>
        <item m="1" x="5320"/>
        <item m="1" x="5321"/>
        <item m="1" x="5322"/>
        <item m="1" x="5323"/>
        <item m="1" x="5324"/>
        <item m="1" x="5325"/>
        <item m="1" x="5326"/>
        <item m="1" x="5327"/>
        <item m="1" x="5328"/>
        <item m="1" x="5329"/>
        <item m="1" x="5331"/>
        <item m="1" x="5332"/>
        <item m="1" x="5333"/>
        <item m="1" x="5334"/>
        <item m="1" x="5335"/>
        <item m="1" x="5336"/>
        <item m="1" x="5337"/>
        <item m="1" x="5173"/>
        <item m="1" x="5176"/>
        <item m="1" x="5177"/>
        <item m="1" x="5178"/>
        <item m="1" x="5179"/>
        <item m="1" x="5174"/>
        <item m="1" x="5175"/>
        <item m="1" x="5183"/>
        <item m="1" x="4568"/>
        <item m="1" x="5197"/>
        <item m="1" x="5198"/>
        <item m="1" x="5199"/>
        <item m="1" x="5203"/>
        <item m="1" x="5204"/>
        <item m="1" x="5205"/>
        <item m="1" x="5200"/>
        <item m="1" x="5201"/>
        <item m="1" x="5202"/>
        <item m="1" x="4587"/>
        <item m="1" x="4107"/>
        <item m="1" x="5338"/>
        <item m="1" x="5339"/>
        <item m="1" x="5340"/>
        <item m="1" x="5341"/>
        <item m="1" x="5342"/>
        <item m="1" x="5343"/>
        <item m="1" x="4409"/>
        <item m="1" x="5344"/>
        <item m="1" x="4644"/>
        <item m="1" x="4788"/>
        <item m="1" x="4786"/>
        <item m="1" x="4792"/>
        <item m="1" x="4787"/>
        <item m="1" x="4815"/>
        <item m="1" x="5345"/>
        <item m="1" x="5346"/>
        <item m="1" x="5347"/>
        <item m="1" x="5348"/>
        <item m="1" x="5349"/>
        <item m="1" x="5350"/>
        <item m="1" x="5351"/>
        <item m="1" x="5352"/>
        <item m="1" x="5353"/>
        <item m="1" x="4344"/>
        <item m="1" x="5222"/>
        <item m="1" x="5354"/>
        <item m="1" x="5355"/>
        <item m="1" x="5356"/>
        <item m="1" x="5231"/>
        <item m="1" x="5225"/>
        <item m="1" x="5357"/>
        <item m="1" x="5358"/>
        <item m="1" x="5359"/>
        <item m="1" x="4508"/>
        <item m="1" x="5227"/>
        <item m="1" x="5360"/>
        <item m="1" x="5003"/>
        <item m="1" x="3223"/>
        <item m="1" x="5361"/>
        <item m="1" x="5362"/>
        <item m="1" x="5363"/>
        <item m="1" x="5364"/>
        <item m="1" x="5365"/>
        <item m="1" x="5366"/>
        <item m="1" x="5367"/>
        <item m="1" x="5368"/>
        <item m="1" x="5369"/>
        <item m="1" x="5233"/>
        <item m="1" x="5370"/>
        <item m="1" x="5371"/>
        <item m="1" x="5234"/>
        <item m="1" x="5008"/>
        <item m="1" x="5009"/>
        <item m="1" x="5372"/>
        <item m="1" x="5373"/>
        <item m="1" x="5374"/>
        <item m="1" x="5375"/>
        <item m="1" x="5376"/>
        <item m="1" x="5377"/>
        <item m="1" x="5010"/>
        <item m="1" x="3396"/>
        <item m="1" x="5247"/>
        <item m="1" x="5378"/>
        <item m="1" x="5379"/>
        <item m="1" x="5380"/>
        <item m="1" x="5381"/>
        <item m="1" x="5382"/>
        <item m="1" x="5383"/>
        <item m="1" x="5384"/>
        <item m="1" x="5385"/>
        <item m="1" x="5386"/>
        <item m="1" x="5387"/>
        <item m="1" x="5388"/>
        <item m="1" x="4272"/>
        <item m="1" x="5389"/>
        <item m="1" x="5390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5391"/>
        <item m="1" x="4975"/>
        <item m="1" x="4885"/>
        <item m="1" x="5392"/>
        <item m="1" x="5393"/>
        <item m="1" x="4524"/>
        <item m="1" x="4525"/>
        <item m="1" x="4252"/>
        <item m="1" x="5394"/>
        <item m="1" x="5395"/>
        <item m="1" x="4441"/>
        <item m="1" x="5396"/>
        <item m="1" x="3996"/>
        <item m="1" x="4569"/>
        <item m="1" x="4103"/>
        <item m="1" x="4586"/>
        <item m="1" x="4920"/>
        <item m="1" x="5002"/>
        <item m="1" x="3236"/>
        <item m="1" x="5005"/>
        <item m="1" x="4101"/>
        <item m="1" x="4102"/>
        <item m="1" x="5397"/>
        <item m="1" x="5011"/>
        <item m="1" x="3910"/>
        <item m="1" x="5162"/>
        <item m="1" x="4270"/>
        <item m="1" x="4271"/>
        <item m="1" x="4522"/>
        <item m="1" x="3980"/>
        <item m="1" x="4523"/>
        <item m="1" x="5164"/>
        <item m="1" x="5014"/>
        <item m="1" x="4029"/>
        <item m="1" x="5017"/>
        <item m="1" x="5166"/>
        <item m="1" x="4495"/>
        <item m="1" x="4496"/>
        <item m="1" x="4497"/>
        <item m="1" x="5167"/>
        <item m="1" x="5168"/>
        <item m="1" x="5169"/>
        <item m="1" x="3981"/>
        <item m="1" x="3982"/>
        <item m="1" x="3983"/>
        <item m="1" x="4444"/>
        <item m="1" x="5170"/>
        <item m="1" x="5171"/>
        <item m="1" x="5172"/>
        <item m="1" x="5180"/>
        <item m="1" x="5181"/>
        <item m="1" x="5182"/>
        <item m="1" x="5184"/>
        <item m="1" x="5185"/>
        <item m="1" x="5186"/>
        <item m="1" x="5187"/>
        <item m="1" x="5188"/>
        <item m="1" x="5189"/>
        <item m="1" x="5190"/>
        <item m="1" x="5191"/>
        <item m="1" x="5192"/>
        <item m="1" x="3815"/>
        <item m="1" x="5033"/>
        <item m="1" x="5193"/>
        <item m="1" x="5194"/>
        <item m="1" x="5195"/>
        <item m="1" x="5196"/>
        <item m="1" x="5206"/>
        <item m="1" x="5207"/>
        <item m="1" x="5208"/>
        <item m="1" x="5209"/>
        <item m="1" x="4595"/>
        <item m="1" x="5210"/>
        <item m="1" x="5211"/>
        <item m="1" x="5212"/>
        <item m="1" x="5213"/>
        <item m="1" x="5214"/>
        <item m="1" x="5215"/>
        <item m="1" x="5216"/>
        <item m="1" x="5001"/>
        <item m="1" x="5217"/>
        <item m="1" x="5218"/>
        <item m="1" x="4645"/>
        <item m="1" x="4421"/>
        <item m="1" x="4805"/>
        <item m="1" x="4223"/>
        <item m="1" x="4224"/>
        <item m="1" x="5219"/>
        <item m="1" x="5221"/>
        <item m="1" x="4180"/>
        <item m="1" x="5223"/>
        <item m="1" x="5224"/>
        <item m="1" x="5226"/>
        <item m="1" x="3949"/>
        <item m="1" x="3231"/>
        <item m="1" x="5228"/>
        <item m="1" x="4960"/>
        <item m="1" x="5004"/>
        <item m="1" x="5006"/>
        <item m="1" x="5229"/>
        <item m="1" x="5230"/>
        <item m="1" x="3450"/>
        <item m="1" x="5232"/>
        <item m="1" x="3245"/>
        <item m="1" x="5007"/>
        <item m="1" x="3244"/>
        <item m="1" x="3250"/>
        <item m="1" x="3257"/>
        <item m="1" x="4181"/>
        <item m="1" x="5235"/>
        <item m="1" x="5236"/>
        <item m="1" x="4357"/>
        <item m="1" x="5237"/>
        <item m="1" x="1683"/>
        <item m="1" x="5238"/>
        <item m="1" x="4822"/>
        <item m="1" x="5239"/>
        <item m="1" x="5240"/>
        <item m="1" x="5241"/>
        <item m="1" x="5242"/>
        <item m="1" x="5243"/>
        <item m="1" x="5244"/>
        <item m="1" x="5245"/>
        <item m="1" x="5246"/>
        <item m="1" x="5248"/>
        <item m="1" x="5249"/>
        <item m="1" x="4613"/>
        <item m="1" x="5250"/>
        <item m="1" x="4336"/>
        <item m="1" x="4338"/>
        <item m="1" x="4337"/>
        <item m="1" x="4339"/>
        <item m="1" x="5251"/>
        <item m="1" x="5252"/>
        <item m="1" x="5253"/>
        <item m="1" x="4979"/>
        <item m="1" x="4269"/>
        <item m="1" x="4520"/>
        <item m="1" x="4521"/>
        <item m="1" x="4617"/>
        <item m="1" x="4618"/>
        <item m="1" x="5018"/>
        <item m="1" x="5019"/>
        <item m="1" x="5020"/>
        <item m="1" x="5254"/>
        <item m="1" x="4546"/>
        <item m="1" x="5255"/>
        <item m="1" x="5256"/>
        <item m="1" x="5257"/>
        <item m="1" x="5258"/>
        <item m="1" x="5259"/>
        <item m="1" x="5260"/>
        <item m="1" x="5261"/>
        <item m="1" x="5262"/>
        <item m="1" x="4806"/>
        <item m="1" x="5263"/>
        <item m="1" x="5264"/>
        <item m="1" x="4976"/>
        <item m="1" x="4914"/>
        <item m="1" x="5265"/>
        <item m="1" x="5266"/>
        <item m="1" x="5267"/>
        <item m="1" x="4816"/>
        <item m="1" x="4184"/>
        <item m="1" x="5268"/>
        <item m="1" x="4493"/>
        <item m="1" x="3214"/>
        <item m="1" x="3248"/>
        <item m="1" x="5047"/>
        <item m="1" x="5269"/>
        <item m="1" x="3247"/>
        <item m="1" x="3253"/>
        <item m="1" x="3254"/>
        <item m="1" x="3292"/>
        <item m="1" x="5270"/>
        <item m="1" x="5271"/>
        <item m="1" x="1079"/>
        <item m="1" x="3277"/>
        <item m="1" x="5041"/>
        <item m="1" x="5052"/>
        <item m="1" x="3330"/>
        <item m="1" x="5055"/>
        <item m="1" x="5272"/>
        <item m="1" x="5273"/>
        <item m="1" x="3358"/>
        <item m="1" x="5274"/>
        <item m="1" x="4365"/>
        <item m="1" x="5275"/>
        <item m="1" x="5061"/>
        <item m="1" x="5276"/>
        <item m="1" x="3593"/>
        <item m="1" x="5013"/>
        <item m="1" x="4517"/>
        <item m="1" x="4518"/>
        <item m="1" x="4968"/>
        <item m="1" x="4849"/>
        <item m="1" x="4467"/>
        <item m="1" x="5015"/>
        <item m="1" x="5016"/>
        <item m="1" x="4622"/>
        <item m="1" x="4620"/>
        <item m="1" x="4621"/>
        <item m="1" x="5021"/>
        <item m="1" x="4942"/>
        <item m="1" x="3729"/>
        <item m="1" x="5022"/>
        <item m="1" x="4398"/>
        <item m="1" x="4454"/>
        <item m="1" x="4070"/>
        <item m="1" x="3802"/>
        <item m="1" x="5023"/>
        <item m="1" x="5024"/>
        <item m="1" x="5025"/>
        <item m="1" x="5026"/>
        <item m="1" x="5027"/>
        <item m="1" x="4071"/>
        <item m="1" x="5028"/>
        <item m="1" x="5029"/>
        <item m="1" x="5030"/>
        <item m="1" x="4725"/>
        <item m="1" x="5031"/>
        <item m="1" x="5032"/>
        <item m="1" x="4561"/>
        <item m="1" x="4562"/>
        <item m="1" x="4563"/>
        <item m="1" x="4556"/>
        <item m="1" x="4557"/>
        <item m="1" x="4558"/>
        <item m="1" x="4559"/>
        <item m="1" x="4560"/>
        <item m="1" x="4765"/>
        <item m="1" x="3846"/>
        <item m="1" x="4284"/>
        <item m="1" x="3847"/>
        <item m="1" x="4285"/>
        <item m="1" x="4577"/>
        <item m="1" x="4578"/>
        <item m="1" x="4282"/>
        <item m="1" x="4283"/>
        <item m="1" x="3816"/>
        <item m="1" x="3817"/>
        <item m="1" x="4575"/>
        <item m="1" x="4766"/>
        <item m="1" x="4280"/>
        <item m="1" x="4281"/>
        <item m="1" x="4594"/>
        <item m="1" x="4591"/>
        <item m="1" x="5034"/>
        <item m="1" x="4590"/>
        <item m="1" x="5035"/>
        <item m="1" x="5036"/>
        <item m="1" x="4407"/>
        <item m="1" x="4408"/>
        <item m="1" x="5037"/>
        <item m="1" x="5038"/>
        <item m="1" x="4000"/>
        <item m="1" x="4420"/>
        <item m="1" x="4422"/>
        <item m="1" x="4423"/>
        <item m="1" x="4808"/>
        <item m="1" x="4654"/>
        <item m="1" x="4642"/>
        <item m="1" x="4643"/>
        <item m="1" x="4809"/>
        <item m="1" x="4810"/>
        <item m="1" x="4811"/>
        <item m="1" x="4812"/>
        <item m="1" x="4807"/>
        <item m="1" x="5039"/>
        <item m="1" x="4916"/>
        <item m="1" x="4915"/>
        <item m="1" x="4669"/>
        <item m="1" x="4820"/>
        <item m="1" x="4902"/>
        <item m="1" x="5040"/>
        <item m="1" x="4886"/>
        <item m="1" x="3215"/>
        <item m="1" x="4958"/>
        <item m="1" x="3218"/>
        <item m="1" x="3221"/>
        <item m="1" x="3260"/>
        <item m="1" x="3784"/>
        <item m="1" x="5042"/>
        <item x="290"/>
        <item m="1" x="5043"/>
        <item m="1" x="5044"/>
        <item m="1" x="5045"/>
        <item m="1" x="5046"/>
        <item m="1" x="3300"/>
        <item m="1" x="3463"/>
        <item m="1" x="4896"/>
        <item m="1" x="4754"/>
        <item m="1" x="3314"/>
        <item m="1" x="3237"/>
        <item m="1" x="5048"/>
        <item m="1" x="5049"/>
        <item m="1" x="5050"/>
        <item m="1" x="5051"/>
        <item m="1" x="5053"/>
        <item m="1" x="5054"/>
        <item m="1" x="3323"/>
        <item m="1" x="3343"/>
        <item m="1" x="3351"/>
        <item m="1" x="3352"/>
        <item m="1" x="5056"/>
        <item m="1" x="5057"/>
        <item m="1" x="5058"/>
        <item m="1" x="4840"/>
        <item m="1" x="5059"/>
        <item m="1" x="5060"/>
        <item m="1" x="4941"/>
        <item m="1" x="4842"/>
        <item m="1" x="4951"/>
        <item m="1" x="4954"/>
        <item m="1" x="4952"/>
        <item m="1" x="4950"/>
        <item m="1" x="4949"/>
        <item m="1" x="4383"/>
        <item m="1" x="5062"/>
        <item m="1" x="3792"/>
        <item m="1" x="4148"/>
        <item m="1" x="4940"/>
        <item m="1" x="5063"/>
        <item m="1" x="5064"/>
        <item m="1" x="5065"/>
        <item m="1" x="4343"/>
        <item m="1" x="4516"/>
        <item m="1" x="4882"/>
        <item m="1" x="4519"/>
        <item m="1" x="4623"/>
        <item m="1" x="4726"/>
        <item m="1" x="4727"/>
        <item m="1" x="5066"/>
        <item m="1" x="4453"/>
        <item m="1" x="4451"/>
        <item m="1" x="4455"/>
        <item m="1" x="4452"/>
        <item m="1" x="4555"/>
        <item m="1" x="4908"/>
        <item m="1" x="4909"/>
        <item m="1" x="3199"/>
        <item m="1" x="5067"/>
        <item m="1" x="5068"/>
        <item m="1" x="4834"/>
        <item m="1" x="4933"/>
        <item m="1" x="4843"/>
        <item m="1" x="4751"/>
        <item m="1" x="4926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4925"/>
        <item m="1" x="5078"/>
        <item m="1" x="5079"/>
        <item m="1" x="5080"/>
        <item m="1" x="4953"/>
        <item m="1" x="5081"/>
        <item m="1" x="5082"/>
        <item m="1" x="4352"/>
        <item m="1" x="4929"/>
        <item m="1" x="4930"/>
        <item m="1" x="4931"/>
        <item m="1" x="4932"/>
        <item m="1" x="4692"/>
        <item m="1" x="4934"/>
        <item m="1" x="4935"/>
        <item m="1" x="3612"/>
        <item m="1" x="3261"/>
        <item m="1" x="3692"/>
        <item m="1" x="3228"/>
        <item m="1" x="1686"/>
        <item m="1" x="4696"/>
        <item m="1" x="4936"/>
        <item m="1" x="3713"/>
        <item m="1" x="4937"/>
        <item m="1" x="4938"/>
        <item m="1" x="4944"/>
        <item m="1" x="4945"/>
        <item m="1" x="4946"/>
        <item m="1" x="4947"/>
        <item m="1" x="4948"/>
        <item m="1" x="4955"/>
        <item m="1" x="4956"/>
        <item m="1" x="4719"/>
        <item m="1" x="4957"/>
        <item m="1" x="3731"/>
        <item m="1" x="3728"/>
        <item m="1" x="3979"/>
        <item m="1" x="3732"/>
        <item m="1" x="4724"/>
        <item m="1" x="4406"/>
        <item m="1" x="4013"/>
        <item m="1" x="4410"/>
        <item m="1" x="4448"/>
        <item m="1" x="3354"/>
        <item m="1" x="4427"/>
        <item m="1" x="4728"/>
        <item m="1" x="4959"/>
        <item m="1" x="4466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6"/>
        <item m="1" x="4487"/>
        <item m="1" x="4478"/>
        <item m="1" x="4492"/>
        <item m="1" x="3783"/>
        <item m="1" x="4961"/>
        <item m="1" x="4962"/>
        <item m="1" x="4963"/>
        <item m="1" x="4244"/>
        <item m="1" x="4242"/>
        <item m="1" x="4964"/>
        <item m="1" x="4965"/>
        <item m="1" x="4966"/>
        <item m="1" x="4243"/>
        <item m="1" x="4247"/>
        <item m="1" x="4857"/>
        <item m="1" x="4500"/>
        <item m="1" x="4875"/>
        <item m="1" x="4874"/>
        <item m="1" x="4537"/>
        <item m="1" x="4763"/>
        <item m="1" x="3804"/>
        <item m="1" x="4970"/>
        <item m="1" x="4971"/>
        <item m="1" x="4075"/>
        <item m="1" x="4081"/>
        <item m="1" x="4554"/>
        <item m="1" x="4544"/>
        <item m="1" x="3818"/>
        <item m="1" x="4291"/>
        <item m="1" x="4292"/>
        <item m="1" x="4584"/>
        <item m="1" x="3855"/>
        <item m="1" x="4585"/>
        <item m="1" x="3161"/>
        <item m="1" x="4599"/>
        <item m="1" x="3347"/>
        <item m="1" x="3348"/>
        <item m="1" x="4972"/>
        <item m="1" x="4106"/>
        <item m="1" x="4973"/>
        <item m="1" x="4605"/>
        <item m="1" x="2330"/>
        <item m="1" x="4604"/>
        <item m="1" x="4897"/>
        <item m="1" x="4974"/>
        <item m="1" x="4783"/>
        <item m="1" x="3246"/>
        <item m="1" x="4612"/>
        <item m="1" x="3673"/>
        <item m="1" x="4616"/>
        <item m="1" x="4615"/>
        <item m="1" x="4627"/>
        <item m="1" x="4646"/>
        <item m="1" x="4652"/>
        <item m="1" x="4905"/>
        <item m="1" x="4794"/>
        <item m="1" x="4655"/>
        <item m="1" x="4793"/>
        <item m="1" x="3900"/>
        <item m="1" x="4660"/>
        <item m="1" x="4910"/>
        <item m="1" x="4911"/>
        <item m="1" x="4912"/>
        <item m="1" x="4913"/>
        <item m="1" x="4917"/>
        <item m="1" x="4923"/>
        <item m="1" x="4668"/>
        <item m="1" x="3984"/>
        <item m="1" x="4168"/>
        <item m="1" x="4675"/>
        <item m="1" x="4169"/>
        <item m="1" x="4978"/>
        <item m="1" x="3480"/>
        <item m="1" x="4186"/>
        <item m="1" x="4182"/>
        <item m="1" x="4183"/>
        <item m="1" x="4349"/>
        <item m="1" x="4350"/>
        <item m="1" x="4351"/>
        <item m="1" x="4361"/>
        <item m="1" x="4362"/>
        <item m="1" x="1115"/>
        <item m="1" x="4702"/>
        <item m="1" x="4701"/>
        <item m="1" x="4835"/>
        <item m="1" x="4695"/>
        <item m="1" x="3278"/>
        <item m="1" x="4368"/>
        <item m="1" x="4369"/>
        <item m="1" x="4370"/>
        <item m="1" x="4366"/>
        <item m="1" x="4707"/>
        <item m="1" x="3952"/>
        <item m="1" x="4708"/>
        <item m="1" x="4836"/>
        <item m="1" x="4367"/>
        <item m="1" x="4371"/>
        <item m="1" x="4837"/>
        <item m="1" x="3239"/>
        <item m="1" x="3240"/>
        <item m="1" x="4838"/>
        <item m="1" x="3697"/>
        <item m="1" x="4839"/>
        <item m="1" x="3698"/>
        <item m="1" x="4713"/>
        <item m="1" x="4841"/>
        <item m="1" x="4844"/>
        <item m="1" x="4845"/>
        <item m="1" x="4846"/>
        <item m="1" x="4847"/>
        <item m="1" x="1684"/>
        <item m="1" x="3625"/>
        <item m="1" x="3626"/>
        <item m="1" x="3986"/>
        <item m="1" x="4848"/>
        <item m="1" x="4392"/>
        <item m="1" x="3735"/>
        <item m="1" x="3987"/>
        <item m="1" x="4228"/>
        <item m="1" x="4229"/>
        <item m="1" x="4404"/>
        <item m="1" x="4405"/>
        <item m="1" x="4723"/>
        <item m="1" x="4004"/>
        <item m="1" x="4418"/>
        <item m="1" x="4419"/>
        <item m="1" x="3755"/>
        <item m="1" x="4445"/>
        <item m="1" x="4446"/>
        <item m="1" x="4447"/>
        <item m="1" x="4443"/>
        <item m="1" x="4729"/>
        <item m="1" x="4732"/>
        <item m="1" x="4733"/>
        <item m="1" x="4021"/>
        <item m="1" x="4022"/>
        <item m="1" x="4023"/>
        <item m="1" x="4731"/>
        <item m="1" x="4734"/>
        <item m="1" x="4735"/>
        <item m="1" x="4037"/>
        <item m="1" x="4755"/>
        <item m="1" x="4850"/>
        <item m="1" x="4851"/>
        <item m="1" x="4852"/>
        <item m="1" x="4853"/>
        <item m="1" x="4854"/>
        <item m="1" x="4855"/>
        <item m="1" x="4240"/>
        <item m="1" x="4060"/>
        <item m="1" x="4760"/>
        <item m="1" x="4759"/>
        <item m="1" x="4761"/>
        <item m="1" x="3224"/>
        <item m="1" x="3225"/>
        <item m="1" x="3226"/>
        <item m="1" x="4509"/>
        <item m="1" x="4866"/>
        <item m="1" x="4867"/>
        <item m="1" x="4868"/>
        <item m="1" x="4526"/>
        <item m="1" x="4869"/>
        <item m="1" x="4870"/>
        <item m="1" x="4871"/>
        <item m="1" x="4872"/>
        <item m="1" x="4527"/>
        <item m="1" x="4873"/>
        <item m="1" x="4528"/>
        <item m="1" x="4876"/>
        <item m="1" x="4529"/>
        <item m="1" x="4256"/>
        <item m="1" x="4530"/>
        <item m="1" x="4877"/>
        <item m="1" x="4878"/>
        <item m="1" x="4881"/>
        <item m="1" x="4883"/>
        <item m="1" x="4255"/>
        <item m="1" x="2419"/>
        <item m="1" x="4536"/>
        <item m="1" x="3796"/>
        <item m="1" x="4538"/>
        <item m="1" x="3305"/>
        <item m="1" x="3315"/>
        <item m="1" x="3316"/>
        <item m="1" x="3317"/>
        <item m="1" x="4074"/>
        <item m="1" x="4545"/>
        <item m="1" x="4547"/>
        <item m="1" x="3837"/>
        <item m="1" x="3845"/>
        <item m="1" x="4087"/>
        <item m="1" x="3822"/>
        <item m="1" x="4293"/>
        <item m="1" x="4295"/>
        <item m="1" x="3821"/>
        <item m="1" x="3823"/>
        <item m="1" x="3819"/>
        <item m="1" x="4294"/>
        <item m="1" x="4288"/>
        <item m="1" x="4289"/>
        <item m="1" x="4290"/>
        <item m="1" x="3820"/>
        <item m="1" x="3395"/>
        <item m="1" x="4887"/>
        <item m="1" x="4888"/>
        <item m="1" x="4889"/>
        <item m="1" x="3668"/>
        <item m="1" x="4890"/>
        <item m="1" x="4104"/>
        <item m="1" x="4105"/>
        <item m="1" x="3876"/>
        <item m="1" x="4779"/>
        <item m="1" x="4891"/>
        <item m="1" x="4892"/>
        <item m="1" x="3875"/>
        <item m="1" x="4780"/>
        <item m="1" x="3243"/>
        <item m="1" x="3313"/>
        <item m="1" x="4768"/>
        <item m="1" x="4769"/>
        <item m="1" x="3256"/>
        <item m="1" x="4893"/>
        <item m="1" x="4894"/>
        <item m="1" x="4895"/>
        <item m="1" x="4773"/>
        <item m="1" x="4898"/>
        <item m="1" x="4899"/>
        <item m="1" x="4900"/>
        <item m="1" x="4903"/>
        <item m="1" x="3302"/>
        <item m="1" x="4904"/>
        <item m="1" x="4611"/>
        <item m="1" x="4784"/>
        <item m="1" x="4638"/>
        <item m="1" x="4785"/>
        <item m="1" x="4813"/>
        <item m="1" x="4797"/>
        <item m="1" x="4798"/>
        <item m="1" x="4656"/>
        <item m="1" x="4799"/>
        <item m="1" x="4800"/>
        <item m="1" x="4801"/>
        <item m="1" x="4651"/>
        <item m="1" x="4821"/>
        <item m="1" x="4906"/>
        <item m="1" x="4907"/>
        <item m="1" x="4918"/>
        <item m="1" x="4919"/>
        <item m="1" x="4924"/>
        <item m="1" x="4345"/>
        <item m="1" x="4346"/>
        <item m="1" x="4347"/>
        <item m="1" x="4348"/>
        <item m="1" x="4690"/>
        <item m="1" x="4691"/>
        <item m="1" x="4693"/>
        <item m="1" x="4360"/>
        <item m="1" x="4694"/>
        <item m="1" x="4697"/>
        <item m="1" x="4698"/>
        <item m="1" x="4699"/>
        <item m="1" x="4700"/>
        <item m="1" x="4703"/>
        <item m="1" x="4704"/>
        <item m="1" x="4705"/>
        <item m="1" x="4706"/>
        <item m="1" x="3230"/>
        <item m="1" x="4364"/>
        <item m="1" x="4709"/>
        <item m="1" x="4710"/>
        <item m="1" x="4711"/>
        <item m="1" x="4712"/>
        <item m="1" x="3696"/>
        <item m="1" x="3208"/>
        <item m="1" x="4714"/>
        <item m="1" x="4715"/>
        <item m="1" x="4716"/>
        <item m="1" x="4717"/>
        <item m="1" x="4718"/>
        <item m="1" x="3726"/>
        <item m="1" x="3624"/>
        <item m="1" x="4046"/>
        <item m="1" x="3733"/>
        <item m="1" x="1688"/>
        <item m="1" x="4720"/>
        <item m="1" x="3998"/>
        <item m="1" x="4721"/>
        <item m="1" x="4722"/>
        <item m="1" x="4401"/>
        <item m="1" x="4402"/>
        <item m="1" x="4403"/>
        <item m="1" x="4400"/>
        <item m="1" x="3398"/>
        <item m="1" x="3756"/>
        <item m="1" x="4417"/>
        <item m="1" x="3999"/>
        <item m="1" x="4430"/>
        <item m="1" x="3753"/>
        <item m="1" x="3754"/>
        <item m="1" x="4009"/>
        <item m="1" x="4411"/>
        <item m="1" x="4412"/>
        <item m="1" x="4413"/>
        <item m="1" x="4414"/>
        <item m="1" x="4415"/>
        <item m="1" x="4416"/>
        <item m="1" x="4010"/>
        <item m="1" x="4442"/>
        <item m="1" x="4449"/>
        <item m="1" x="1690"/>
        <item m="1" x="4458"/>
        <item m="1" x="4030"/>
        <item m="1" x="4752"/>
        <item m="1" x="4468"/>
        <item m="1" x="4753"/>
        <item m="1" x="4470"/>
        <item m="1" x="3451"/>
        <item m="1" x="4234"/>
        <item m="1" x="4484"/>
        <item m="1" x="3781"/>
        <item m="1" x="4490"/>
        <item m="1" x="4494"/>
        <item m="1" x="4479"/>
        <item m="1" x="4480"/>
        <item m="1" x="4481"/>
        <item m="1" x="4482"/>
        <item m="1" x="4483"/>
        <item m="1" x="4498"/>
        <item m="1" x="4758"/>
        <item m="1" x="4504"/>
        <item m="1" x="4505"/>
        <item m="1" x="4506"/>
        <item m="1" x="4507"/>
        <item m="1" x="4058"/>
        <item m="1" x="4257"/>
        <item m="1" x="4249"/>
        <item m="1" x="4262"/>
        <item m="1" x="4263"/>
        <item m="1" x="4531"/>
        <item m="1" x="4264"/>
        <item m="1" x="3803"/>
        <item m="1" x="3296"/>
        <item m="1" x="3294"/>
        <item m="1" x="3304"/>
        <item m="1" x="3298"/>
        <item m="1" x="3210"/>
        <item m="1" x="3805"/>
        <item m="1" x="3665"/>
        <item m="1" x="3666"/>
        <item m="1" x="3806"/>
        <item m="1" x="3664"/>
        <item m="1" x="4764"/>
        <item m="1" x="4543"/>
        <item m="1" x="4286"/>
        <item m="1" x="3809"/>
        <item m="1" x="4287"/>
        <item m="1" x="3810"/>
        <item m="1" x="4580"/>
        <item m="1" x="4581"/>
        <item m="1" x="4582"/>
        <item m="1" x="4583"/>
        <item m="1" x="3857"/>
        <item m="1" x="4596"/>
        <item m="1" x="4597"/>
        <item m="1" x="4598"/>
        <item m="1" x="4767"/>
        <item m="1" x="4770"/>
        <item m="1" x="4771"/>
        <item m="1" x="4772"/>
        <item m="1" x="4774"/>
        <item m="1" x="3238"/>
        <item m="1" x="4775"/>
        <item m="1" x="3255"/>
        <item m="1" x="4776"/>
        <item m="1" x="4321"/>
        <item m="1" x="4777"/>
        <item m="1" x="4778"/>
        <item m="1" x="4781"/>
        <item m="1" x="2384"/>
        <item m="1" x="4606"/>
        <item m="1" x="3874"/>
        <item m="1" x="3242"/>
        <item m="1" x="4782"/>
        <item m="1" x="3310"/>
        <item m="1" x="3311"/>
        <item m="1" x="3321"/>
        <item m="1" x="4317"/>
        <item m="1" x="4619"/>
        <item m="1" x="4628"/>
        <item m="1" x="4629"/>
        <item m="1" x="4141"/>
        <item m="1" x="4632"/>
        <item m="1" x="4633"/>
        <item m="1" x="4630"/>
        <item m="1" x="4631"/>
        <item m="1" x="4150"/>
        <item m="1" x="4151"/>
        <item m="1" x="4149"/>
        <item m="1" x="4154"/>
        <item m="1" x="4636"/>
        <item m="1" x="4637"/>
        <item m="1" x="4155"/>
        <item m="1" x="3893"/>
        <item m="1" x="4639"/>
        <item m="1" x="4795"/>
        <item m="1" x="4796"/>
        <item m="1" x="4817"/>
        <item m="1" x="4818"/>
        <item m="1" x="4819"/>
        <item m="1" x="4661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673"/>
        <item m="1" x="4674"/>
        <item m="1" x="4671"/>
        <item m="1" x="4672"/>
        <item m="1" x="4833"/>
        <item m="1" x="4187"/>
        <item m="1" x="3913"/>
        <item m="1" x="3914"/>
        <item m="1" x="3915"/>
        <item m="1" x="3916"/>
        <item m="1" x="3917"/>
        <item m="1" x="3918"/>
        <item m="1" x="3928"/>
        <item m="1" x="3927"/>
        <item m="1" x="3923"/>
        <item m="1" x="3924"/>
        <item m="1" x="3925"/>
        <item m="1" x="3926"/>
        <item m="1" x="4192"/>
        <item m="1" x="4353"/>
        <item m="1" x="4354"/>
        <item m="1" x="4355"/>
        <item m="1" x="4356"/>
        <item m="1" x="3922"/>
        <item m="1" x="3920"/>
        <item m="1" x="3934"/>
        <item m="1" x="3935"/>
        <item m="1" x="3936"/>
        <item m="1" x="3929"/>
        <item m="1" x="3930"/>
        <item m="1" x="3931"/>
        <item m="1" x="3932"/>
        <item m="1" x="3933"/>
        <item m="1" x="3681"/>
        <item m="1" x="3939"/>
        <item m="1" x="3938"/>
        <item m="1" x="3937"/>
        <item m="1" x="4358"/>
        <item m="1" x="3205"/>
        <item m="1" x="4359"/>
        <item m="1" x="4363"/>
        <item m="1" x="4372"/>
        <item m="1" x="4191"/>
        <item m="1" x="3423"/>
        <item m="1" x="4373"/>
        <item m="1" x="4374"/>
        <item m="1" x="4375"/>
        <item m="1" x="4376"/>
        <item m="1" x="4377"/>
        <item m="1" x="3948"/>
        <item m="1" x="1687"/>
        <item m="1" x="4378"/>
        <item m="1" x="4379"/>
        <item m="1" x="4202"/>
        <item m="1" x="4203"/>
        <item m="1" x="4205"/>
        <item m="1" x="4206"/>
        <item m="1" x="4207"/>
        <item m="1" x="4204"/>
        <item m="1" x="4380"/>
        <item m="1" x="4381"/>
        <item m="1" x="4382"/>
        <item m="1" x="4384"/>
        <item m="1" x="4385"/>
        <item m="1" x="4386"/>
        <item m="1" x="4387"/>
        <item m="1" x="4388"/>
        <item m="1" x="4389"/>
        <item m="1" x="3727"/>
        <item m="1" x="3216"/>
        <item m="1" x="4390"/>
        <item m="1" x="4391"/>
        <item m="1" x="3627"/>
        <item m="1" x="3628"/>
        <item m="1" x="3404"/>
        <item m="1" x="4393"/>
        <item m="1" x="4394"/>
        <item m="1" x="4395"/>
        <item m="1" x="4396"/>
        <item m="1" x="4397"/>
        <item m="1" x="4007"/>
        <item m="1" x="4429"/>
        <item m="1" x="4006"/>
        <item m="1" x="4457"/>
        <item m="1" x="4459"/>
        <item m="1" x="4460"/>
        <item m="1" x="4461"/>
        <item m="1" x="4019"/>
        <item m="1" x="4020"/>
        <item m="1" x="4026"/>
        <item m="1" x="4462"/>
        <item m="1" x="4464"/>
        <item m="1" x="4465"/>
        <item m="1" x="4469"/>
        <item m="1" x="4471"/>
        <item m="1" x="4472"/>
        <item m="1" x="4473"/>
        <item m="1" x="4043"/>
        <item m="1" x="4485"/>
        <item m="1" x="4486"/>
        <item m="1" x="3264"/>
        <item m="1" x="4501"/>
        <item m="1" x="4502"/>
        <item m="1" x="4503"/>
        <item m="1" x="4532"/>
        <item m="1" x="4533"/>
        <item m="1" x="4534"/>
        <item m="1" x="4259"/>
        <item m="1" x="4260"/>
        <item m="1" x="4535"/>
        <item m="1" x="4261"/>
        <item m="1" x="4250"/>
        <item m="1" x="4540"/>
        <item m="1" x="3297"/>
        <item m="1" x="3293"/>
        <item m="1" x="3295"/>
        <item m="1" x="3318"/>
        <item m="1" x="3663"/>
        <item m="1" x="4570"/>
        <item m="1" x="4571"/>
        <item m="1" x="4572"/>
        <item m="1" x="4279"/>
        <item m="1" x="4573"/>
        <item m="1" x="4574"/>
        <item m="1" x="3850"/>
        <item m="1" x="4576"/>
        <item m="1" x="3852"/>
        <item m="1" x="3853"/>
        <item m="1" x="3854"/>
        <item m="1" x="3106"/>
        <item m="1" x="3849"/>
        <item m="1" x="4089"/>
        <item m="1" x="4296"/>
        <item m="1" x="4090"/>
        <item m="1" x="4579"/>
        <item m="1" x="3851"/>
        <item m="1" x="3843"/>
        <item m="1" x="3841"/>
        <item m="1" x="3842"/>
        <item m="1" x="3858"/>
        <item m="1" x="4298"/>
        <item m="1" x="4600"/>
        <item m="1" x="4601"/>
        <item m="1" x="4602"/>
        <item m="1" x="4603"/>
        <item m="1" x="4092"/>
        <item m="1" x="3251"/>
        <item m="1" x="951"/>
        <item m="1" x="3672"/>
        <item m="1" x="3307"/>
        <item m="1" x="4607"/>
        <item m="1" x="4608"/>
        <item m="1" x="4609"/>
        <item m="1" x="4610"/>
        <item m="1" x="4308"/>
        <item m="1" x="3879"/>
        <item m="1" x="3475"/>
        <item m="1" x="4614"/>
        <item m="1" x="4634"/>
        <item m="1" x="4635"/>
        <item m="1" x="4145"/>
        <item m="1" x="4647"/>
        <item m="1" x="4648"/>
        <item m="1" x="4649"/>
        <item m="1" x="4650"/>
        <item m="1" x="4657"/>
        <item m="1" x="4658"/>
        <item m="1" x="4659"/>
        <item m="1" x="4662"/>
        <item m="1" x="4663"/>
        <item m="1" x="4664"/>
        <item m="1" x="4665"/>
        <item m="1" x="4666"/>
        <item m="1" x="4667"/>
        <item m="1" x="4147"/>
        <item m="1" x="3911"/>
        <item m="1" x="3912"/>
        <item m="1" x="3921"/>
        <item m="1" x="3676"/>
        <item m="1" x="3677"/>
        <item m="1" x="3678"/>
        <item m="1" x="3679"/>
        <item m="1" x="3680"/>
        <item m="1" x="4193"/>
        <item m="1" x="4194"/>
        <item m="1" x="4195"/>
        <item m="1" x="4196"/>
        <item m="1" x="3388"/>
        <item m="1" x="3280"/>
        <item m="1" x="4197"/>
        <item m="1" x="3389"/>
        <item m="1" x="3390"/>
        <item m="1" x="4198"/>
        <item m="1" x="1126"/>
        <item m="1" x="3950"/>
        <item m="1" x="4199"/>
        <item m="1" x="3951"/>
        <item m="1" x="3953"/>
        <item m="1" x="4200"/>
        <item m="1" x="4201"/>
        <item m="1" x="3957"/>
        <item m="1" x="3958"/>
        <item m="1" x="4208"/>
        <item m="1" x="4209"/>
        <item m="1" x="3943"/>
        <item m="1" x="3942"/>
        <item m="1" x="4210"/>
        <item m="1" x="4211"/>
        <item m="1" x="4212"/>
        <item m="1" x="3947"/>
        <item m="1" x="3694"/>
        <item m="1" x="3693"/>
        <item m="1" x="4213"/>
        <item m="1" x="3961"/>
        <item m="1" x="4214"/>
        <item m="1" x="3962"/>
        <item m="1" x="4215"/>
        <item m="1" x="4216"/>
        <item m="1" x="4217"/>
        <item m="1" x="4218"/>
        <item m="1" x="4219"/>
        <item m="1" x="4220"/>
        <item m="1" x="4221"/>
        <item m="1" x="4222"/>
        <item m="1" x="3970"/>
        <item m="1" x="3730"/>
        <item m="1" x="3440"/>
        <item m="1" x="2208"/>
        <item m="1" x="4226"/>
        <item m="1" x="4227"/>
        <item m="1" x="1700"/>
        <item m="1" x="3750"/>
        <item m="1" x="3744"/>
        <item m="1" x="3745"/>
        <item m="1" x="3993"/>
        <item m="1" x="3994"/>
        <item m="1" x="3510"/>
        <item m="1" x="4001"/>
        <item m="1" x="4002"/>
        <item m="1" x="4003"/>
        <item m="1" x="3995"/>
        <item m="1" x="4011"/>
        <item m="1" x="4012"/>
        <item m="1" x="4005"/>
        <item m="1" x="2078"/>
        <item m="1" x="4230"/>
        <item m="1" x="4231"/>
        <item m="1" x="4232"/>
        <item m="1" x="4233"/>
        <item m="1" x="4040"/>
        <item m="1" x="4235"/>
        <item m="1" x="4274"/>
        <item m="1" x="4275"/>
        <item m="1" x="3327"/>
        <item m="1" x="3328"/>
        <item m="1" x="4236"/>
        <item m="1" x="4237"/>
        <item m="1" x="4238"/>
        <item m="1" x="4239"/>
        <item m="1" x="1120"/>
        <item m="1" x="4241"/>
        <item m="1" x="3266"/>
        <item m="1" x="3265"/>
        <item m="1" x="3656"/>
        <item m="1" x="4245"/>
        <item m="1" x="4246"/>
        <item m="1" x="4276"/>
        <item m="1" x="3658"/>
        <item m="1" x="3657"/>
        <item m="1" x="4050"/>
        <item m="1" x="3659"/>
        <item m="1" x="3179"/>
        <item m="1" x="4248"/>
        <item m="1" x="4251"/>
        <item m="1" x="4254"/>
        <item m="1" x="4258"/>
        <item m="1" x="3789"/>
        <item m="1" x="4064"/>
        <item m="1" x="4265"/>
        <item m="1" x="3342"/>
        <item m="1" x="4305"/>
        <item m="1" x="3793"/>
        <item m="1" x="3375"/>
        <item m="1" x="4318"/>
        <item m="1" x="4319"/>
        <item m="1" x="3209"/>
        <item m="1" x="3801"/>
        <item m="1" x="4277"/>
        <item m="1" x="4278"/>
        <item m="1" x="4076"/>
        <item m="1" x="4077"/>
        <item m="1" x="4078"/>
        <item m="1" x="3813"/>
        <item m="1" x="3814"/>
        <item m="1" x="3838"/>
        <item m="1" x="3848"/>
        <item m="1" x="3333"/>
        <item m="1" x="4297"/>
        <item m="1" x="4299"/>
        <item m="1" x="4095"/>
        <item m="1" x="4300"/>
        <item m="1" x="4094"/>
        <item m="1" x="4093"/>
        <item m="1" x="4301"/>
        <item m="1" x="4302"/>
        <item m="1" x="4303"/>
        <item m="1" x="4304"/>
        <item m="1" x="4306"/>
        <item m="1" x="3252"/>
        <item m="1" x="4307"/>
        <item m="1" x="1697"/>
        <item m="1" x="4309"/>
        <item m="1" x="4310"/>
        <item m="1" x="2337"/>
        <item m="1" x="4311"/>
        <item m="1" x="4312"/>
        <item m="1" x="4313"/>
        <item m="1" x="2080"/>
        <item m="1" x="4115"/>
        <item m="1" x="4314"/>
        <item m="1" x="4315"/>
        <item m="1" x="4316"/>
        <item m="1" x="4324"/>
        <item m="1" x="4117"/>
        <item m="1" x="4129"/>
        <item m="1" x="4130"/>
        <item m="1" x="4131"/>
        <item m="1" x="4133"/>
        <item m="1" x="4134"/>
        <item m="1" x="4330"/>
        <item m="1" x="4320"/>
        <item m="1" x="4158"/>
        <item m="1" x="4157"/>
        <item m="1" x="4322"/>
        <item m="1" x="4323"/>
        <item m="1" x="3155"/>
        <item m="1" x="4326"/>
        <item m="1" x="4327"/>
        <item m="1" x="4328"/>
        <item m="1" x="4329"/>
        <item m="1" x="4173"/>
        <item m="1" x="4331"/>
        <item m="1" x="3162"/>
        <item m="1" x="4332"/>
        <item m="1" x="4333"/>
        <item m="1" x="4334"/>
        <item m="1" x="4335"/>
        <item m="1" x="4189"/>
        <item m="1" x="3391"/>
        <item m="1" x="3392"/>
        <item m="1" x="3940"/>
        <item m="1" x="2798"/>
        <item m="1" x="1685"/>
        <item m="1" x="3941"/>
        <item m="1" x="3944"/>
        <item m="1" x="3945"/>
        <item m="1" x="3946"/>
        <item m="1" x="3615"/>
        <item m="1" x="3954"/>
        <item m="1" x="3710"/>
        <item m="1" x="3711"/>
        <item m="1" x="3712"/>
        <item m="1" x="3955"/>
        <item m="1" x="3956"/>
        <item m="1" x="3959"/>
        <item m="1" x="3960"/>
        <item m="1" x="3963"/>
        <item m="1" x="3964"/>
        <item m="1" x="3965"/>
        <item m="1" x="3966"/>
        <item m="1" x="4171"/>
        <item m="1" x="3967"/>
        <item m="1" x="3968"/>
        <item m="1" x="3969"/>
        <item m="1" x="3971"/>
        <item m="1" x="3972"/>
        <item m="1" x="3973"/>
        <item m="1" x="3974"/>
        <item m="1" x="3975"/>
        <item m="1" x="2668"/>
        <item m="1" x="3976"/>
        <item m="1" x="3977"/>
        <item m="1" x="3978"/>
        <item m="1" x="3985"/>
        <item m="1" x="3736"/>
        <item m="1" x="3988"/>
        <item m="1" x="3989"/>
        <item m="1" x="3990"/>
        <item m="1" x="3991"/>
        <item m="1" x="3992"/>
        <item m="1" x="3747"/>
        <item m="1" x="3748"/>
        <item m="1" x="3749"/>
        <item m="1" x="3751"/>
        <item m="1" x="3752"/>
        <item m="1" x="3739"/>
        <item m="1" x="3743"/>
        <item m="1" x="3997"/>
        <item m="1" x="4047"/>
        <item m="1" x="4172"/>
        <item m="1" x="4008"/>
        <item m="1" x="4014"/>
        <item m="1" x="4015"/>
        <item m="1" x="4016"/>
        <item m="1" x="4024"/>
        <item m="1" x="4025"/>
        <item m="1" x="4027"/>
        <item m="1" x="4028"/>
        <item m="1" x="4031"/>
        <item m="1" x="4032"/>
        <item m="1" x="4033"/>
        <item m="1" x="4034"/>
        <item m="1" x="4035"/>
        <item m="1" x="4036"/>
        <item m="1" x="4038"/>
        <item m="1" x="4039"/>
        <item m="1" x="4041"/>
        <item m="1" x="3780"/>
        <item m="1" x="3782"/>
        <item m="1" x="4044"/>
        <item m="1" x="4045"/>
        <item m="1" x="2443"/>
        <item m="1" x="4048"/>
        <item m="1" x="4049"/>
        <item m="1" x="3537"/>
        <item m="1" x="3538"/>
        <item m="1" x="3539"/>
        <item m="1" x="4051"/>
        <item m="1" x="4052"/>
        <item m="1" x="4053"/>
        <item m="1" x="4054"/>
        <item m="1" x="4055"/>
        <item m="1" x="4056"/>
        <item m="1" x="3212"/>
        <item m="1" x="3227"/>
        <item m="1" x="3384"/>
        <item m="1" x="3371"/>
        <item m="1" x="4068"/>
        <item m="1" x="3368"/>
        <item m="1" x="4059"/>
        <item m="1" x="4061"/>
        <item m="1" x="4062"/>
        <item m="1" x="4063"/>
        <item m="1" x="4065"/>
        <item m="1" x="4066"/>
        <item m="1" x="4067"/>
        <item m="1" x="3791"/>
        <item m="1" x="3284"/>
        <item m="1" x="3797"/>
        <item m="1" x="4176"/>
        <item m="1" x="4072"/>
        <item m="1" x="4073"/>
        <item m="1" x="4079"/>
        <item m="1" x="4080"/>
        <item m="1" x="4082"/>
        <item m="1" x="4083"/>
        <item m="1" x="4085"/>
        <item m="1" x="4086"/>
        <item m="1" x="3811"/>
        <item m="1" x="3812"/>
        <item m="1" x="1691"/>
        <item m="1" x="3824"/>
        <item m="1" x="3825"/>
        <item m="1" x="3826"/>
        <item m="1" x="3839"/>
        <item m="1" x="3840"/>
        <item x="96"/>
        <item m="1" x="4088"/>
        <item m="1" x="4091"/>
        <item m="1" x="4096"/>
        <item m="1" x="4097"/>
        <item m="1" x="4098"/>
        <item m="1" x="4099"/>
        <item m="1" x="4100"/>
        <item m="1" x="4110"/>
        <item m="1" x="4111"/>
        <item m="1" x="4112"/>
        <item m="1" x="4113"/>
        <item m="1" x="4114"/>
        <item m="1" x="4116"/>
        <item m="1" x="3570"/>
        <item m="1" x="4118"/>
        <item m="1" x="4119"/>
        <item m="1" x="3873"/>
        <item m="1" x="4120"/>
        <item m="1" x="4121"/>
        <item m="1" x="4122"/>
        <item m="1" x="4123"/>
        <item m="1" x="4124"/>
        <item m="1" x="4125"/>
        <item m="1" x="4126"/>
        <item m="1" x="4132"/>
        <item m="1" x="3325"/>
        <item m="1" x="4127"/>
        <item m="1" x="4128"/>
        <item m="1" x="4143"/>
        <item m="1" x="4152"/>
        <item m="1" x="4153"/>
        <item m="1" x="4146"/>
        <item m="1" x="4156"/>
        <item m="1" x="4159"/>
        <item m="1" x="4160"/>
        <item m="1" x="4161"/>
        <item m="1" x="4162"/>
        <item m="1" x="4163"/>
        <item m="1" x="4164"/>
        <item m="1" x="4165"/>
        <item m="1" x="4166"/>
        <item m="1" x="4167"/>
        <item m="1" x="3147"/>
        <item m="1" x="3143"/>
        <item m="1" x="3144"/>
        <item m="1" x="4174"/>
        <item m="1" x="4175"/>
        <item m="1" x="4170"/>
        <item m="1" x="4185"/>
        <item m="1" x="4188"/>
        <item m="1" x="3397"/>
        <item m="1" x="2207"/>
        <item m="1" x="3682"/>
        <item m="1" x="1695"/>
        <item m="1" x="1692"/>
        <item m="1" x="3683"/>
        <item m="1" x="3684"/>
        <item m="1" x="3685"/>
        <item m="1" x="3686"/>
        <item m="1" x="3687"/>
        <item m="1" x="2079"/>
        <item m="1" x="3688"/>
        <item m="1" x="3689"/>
        <item m="1" x="3690"/>
        <item m="1" x="3691"/>
        <item m="1" x="3695"/>
        <item m="1" x="3699"/>
        <item m="1" x="3700"/>
        <item m="1" x="3701"/>
        <item m="1" x="3702"/>
        <item m="1" x="3703"/>
        <item m="1" x="3704"/>
        <item m="1" x="3705"/>
        <item m="1" x="3706"/>
        <item m="1" x="3707"/>
        <item m="1" x="3708"/>
        <item m="1" x="3709"/>
        <item m="1" x="3714"/>
        <item m="1" x="3715"/>
        <item m="1" x="3716"/>
        <item m="1" x="3717"/>
        <item m="1" x="3718"/>
        <item m="1" x="3622"/>
        <item m="1" x="3719"/>
        <item m="1" x="3720"/>
        <item m="1" x="3721"/>
        <item m="1" x="3722"/>
        <item m="1" x="3723"/>
        <item m="1" x="3724"/>
        <item m="1" x="3725"/>
        <item m="1" x="3497"/>
        <item m="1" x="3734"/>
        <item m="1" x="2209"/>
        <item m="1" x="3357"/>
        <item m="1" x="3222"/>
        <item m="1" x="3737"/>
        <item m="1" x="3738"/>
        <item m="1" x="3444"/>
        <item m="1" x="3740"/>
        <item m="1" x="3741"/>
        <item m="1" x="2508"/>
        <item m="1" x="3742"/>
        <item m="1" x="2509"/>
        <item m="1" x="3640"/>
        <item m="1" x="3746"/>
        <item m="1" x="3757"/>
        <item m="1" x="3324"/>
        <item m="1" x="3758"/>
        <item m="1" x="3759"/>
        <item m="1" x="3760"/>
        <item m="1" x="3761"/>
        <item m="1" x="3762"/>
        <item m="1" x="3763"/>
        <item m="1" x="3764"/>
        <item m="1" x="3765"/>
        <item m="1" x="3766"/>
        <item m="1" x="3234"/>
        <item m="1" x="3643"/>
        <item m="1" x="3644"/>
        <item m="1" x="3645"/>
        <item m="1" x="3646"/>
        <item m="1" x="3767"/>
        <item m="1" x="3768"/>
        <item m="1" x="3769"/>
        <item m="1" x="3770"/>
        <item m="1" x="3771"/>
        <item m="1" x="3772"/>
        <item m="1" x="3773"/>
        <item m="1" x="3774"/>
        <item m="1" x="3775"/>
        <item m="1" x="3776"/>
        <item m="1" x="3777"/>
        <item m="1" x="3778"/>
        <item m="1" x="3779"/>
        <item m="1" x="1701"/>
        <item m="1" x="1699"/>
        <item m="1" x="1694"/>
        <item m="1" x="1693"/>
        <item m="1" x="1065"/>
        <item m="1" x="1066"/>
        <item m="1" x="1116"/>
        <item m="1" x="3655"/>
        <item m="1" x="1696"/>
        <item m="1" x="3785"/>
        <item m="1" x="3786"/>
        <item m="1" x="3787"/>
        <item m="1" x="3788"/>
        <item m="1" x="3051"/>
        <item m="1" x="3542"/>
        <item m="1" x="3543"/>
        <item m="1" x="3790"/>
        <item m="1" x="3290"/>
        <item m="1" x="3291"/>
        <item m="1" x="3364"/>
        <item m="1" x="3540"/>
        <item m="1" x="3794"/>
        <item m="1" x="3795"/>
        <item m="1" x="3798"/>
        <item m="1" x="3799"/>
        <item m="1" x="3800"/>
        <item m="1" x="3807"/>
        <item m="1" x="3808"/>
        <item m="1" x="3827"/>
        <item m="1" x="3828"/>
        <item m="1" x="3829"/>
        <item m="1" x="3830"/>
        <item m="1" x="3831"/>
        <item m="1" x="3832"/>
        <item m="1" x="3833"/>
        <item m="1" x="3834"/>
        <item m="1" x="3835"/>
        <item m="1" x="3836"/>
        <item m="1" x="3844"/>
        <item m="1" x="3859"/>
        <item m="1" x="3860"/>
        <item m="1" x="3861"/>
        <item m="1" x="3862"/>
        <item m="1" x="3863"/>
        <item m="1" x="3864"/>
        <item m="1" x="3865"/>
        <item m="1" x="3866"/>
        <item m="1" x="3867"/>
        <item m="1" x="3868"/>
        <item m="1" x="3869"/>
        <item m="1" x="3870"/>
        <item m="1" x="3871"/>
        <item m="1" x="3170"/>
        <item m="1" x="3465"/>
        <item m="1" x="3571"/>
        <item m="1" x="3872"/>
        <item m="1" x="3877"/>
        <item m="1" x="3878"/>
        <item m="1" x="3306"/>
        <item m="1" x="3308"/>
        <item m="1" x="3880"/>
        <item m="1" x="3881"/>
        <item m="1" x="3882"/>
        <item m="1" x="3883"/>
        <item m="1" x="3884"/>
        <item m="1" x="3583"/>
        <item m="1" x="3885"/>
        <item m="1" x="3886"/>
        <item m="1" x="3887"/>
        <item m="1" x="3888"/>
        <item m="1" x="3889"/>
        <item m="1" x="3890"/>
        <item m="1" x="3891"/>
        <item m="1" x="3892"/>
        <item m="1" x="3894"/>
        <item m="1" x="3895"/>
        <item m="1" x="3896"/>
        <item m="1" x="3897"/>
        <item m="1" x="3898"/>
        <item m="1" x="3899"/>
        <item m="1" x="3334"/>
        <item m="1" x="3335"/>
        <item m="1" x="3901"/>
        <item m="1" x="3902"/>
        <item m="1" x="3903"/>
        <item m="1" x="3904"/>
        <item m="1" x="3905"/>
        <item m="1" x="3145"/>
        <item m="1" x="3906"/>
        <item m="1" x="3907"/>
        <item m="1" x="3908"/>
        <item m="1" x="3146"/>
        <item m="1" x="3289"/>
        <item m="1" x="3229"/>
        <item m="1" x="3613"/>
        <item m="1" x="3614"/>
        <item m="1" x="3616"/>
        <item m="1" x="3363"/>
        <item m="1" x="3362"/>
        <item m="1" x="3617"/>
        <item m="1" x="3618"/>
        <item m="1" x="3619"/>
        <item m="1" x="1007"/>
        <item m="1" x="3620"/>
        <item m="1" x="3621"/>
        <item m="1" x="3492"/>
        <item m="1" x="3623"/>
        <item m="1" x="3495"/>
        <item m="1" x="3629"/>
        <item m="1" x="3630"/>
        <item m="1" x="3631"/>
        <item m="1" x="3632"/>
        <item m="1" x="3633"/>
        <item m="1" x="3634"/>
        <item m="1" x="3635"/>
        <item m="1" x="3501"/>
        <item m="1" x="2095"/>
        <item m="1" x="3409"/>
        <item m="1" x="3377"/>
        <item m="1" x="3637"/>
        <item m="1" x="3638"/>
        <item m="1" x="3639"/>
        <item m="1" x="3505"/>
        <item m="1" x="2644"/>
        <item m="1" x="2504"/>
        <item m="1" x="2505"/>
        <item m="1" x="2503"/>
        <item m="1" x="3322"/>
        <item m="1" x="3514"/>
        <item m="1" x="3513"/>
        <item m="1" x="3511"/>
        <item m="1" x="3320"/>
        <item m="1" x="3641"/>
        <item m="1" x="3642"/>
        <item m="1" x="3520"/>
        <item m="1" x="3521"/>
        <item m="1" x="3522"/>
        <item m="1" x="3523"/>
        <item m="1" x="3517"/>
        <item m="1" x="3532"/>
        <item m="1" x="3533"/>
        <item m="1" x="3647"/>
        <item m="1" x="3648"/>
        <item m="1" x="3649"/>
        <item m="1" x="3650"/>
        <item m="1" x="3534"/>
        <item m="1" x="3535"/>
        <item m="1" x="3536"/>
        <item m="1" x="3651"/>
        <item m="1" x="3452"/>
        <item m="1" x="3652"/>
        <item m="1" x="3653"/>
        <item m="1" x="3654"/>
        <item m="1" x="3201"/>
        <item m="1" x="3200"/>
        <item m="1" x="2442"/>
        <item m="1" x="3541"/>
        <item m="1" x="3660"/>
        <item m="1" x="3411"/>
        <item m="1" x="3548"/>
        <item m="1" x="3407"/>
        <item m="1" x="3196"/>
        <item m="1" x="3366"/>
        <item m="1" x="3544"/>
        <item m="1" x="3545"/>
        <item m="1" x="3412"/>
        <item m="1" x="3661"/>
        <item m="1" x="3550"/>
        <item m="1" x="3549"/>
        <item m="1" x="3662"/>
        <item m="1" x="3557"/>
        <item m="1" x="3556"/>
        <item m="1" x="3667"/>
        <item m="1" x="3099"/>
        <item m="1" x="3110"/>
        <item m="1" x="3406"/>
        <item m="1" x="3165"/>
        <item m="1" x="3565"/>
        <item m="1" x="1698"/>
        <item m="1" x="3669"/>
        <item m="1" x="3569"/>
        <item m="1" x="3670"/>
        <item m="1" x="3464"/>
        <item m="1" x="3671"/>
        <item m="1" x="3572"/>
        <item m="1" x="3573"/>
        <item m="1" x="3353"/>
        <item m="1" x="3579"/>
        <item m="1" x="3582"/>
        <item m="1" x="3586"/>
        <item m="1" x="3584"/>
        <item m="1" x="3585"/>
        <item m="1" x="3594"/>
        <item m="1" x="3599"/>
        <item m="1" x="3600"/>
        <item m="1" x="3674"/>
        <item m="1" x="3602"/>
        <item m="1" x="3606"/>
        <item m="1" x="3607"/>
        <item m="1" x="3608"/>
        <item m="1" x="3603"/>
        <item m="1" x="3604"/>
        <item m="1" x="3133"/>
        <item m="1" x="3605"/>
        <item m="1" x="3675"/>
        <item m="1" x="3142"/>
        <item m="1" x="3609"/>
        <item m="1" x="3340"/>
        <item m="1" x="3159"/>
        <item m="1" x="3610"/>
        <item m="1" x="3481"/>
        <item m="1" x="3482"/>
        <item m="1" x="3386"/>
        <item m="1" x="3483"/>
        <item m="1" x="3262"/>
        <item m="1" x="3346"/>
        <item m="1" x="2318"/>
        <item m="1" x="3484"/>
        <item m="1" x="3485"/>
        <item m="1" x="3486"/>
        <item m="1" x="3487"/>
        <item m="1" x="2582"/>
        <item m="1" x="3488"/>
        <item m="1" x="3171"/>
        <item m="1" x="3408"/>
        <item m="1" x="3172"/>
        <item m="1" x="3489"/>
        <item m="1" x="3490"/>
        <item m="1" x="3432"/>
        <item m="1" x="3491"/>
        <item m="1" x="3493"/>
        <item m="1" x="3232"/>
        <item m="1" x="3494"/>
        <item m="1" x="3496"/>
        <item m="1" x="2082"/>
        <item m="1" x="2325"/>
        <item m="1" x="3070"/>
        <item m="1" x="3498"/>
        <item m="1" x="3499"/>
        <item m="1" x="3500"/>
        <item m="1" x="3502"/>
        <item m="1" x="3503"/>
        <item m="1" x="3504"/>
        <item m="1" x="3506"/>
        <item m="1" x="3507"/>
        <item m="1" x="3508"/>
        <item m="1" x="3509"/>
        <item m="1" x="3114"/>
        <item m="1" x="2511"/>
        <item m="1" x="2510"/>
        <item m="1" x="3115"/>
        <item m="1" x="3128"/>
        <item m="1" x="3512"/>
        <item m="1" x="3445"/>
        <item m="1" x="3515"/>
        <item m="1" x="3516"/>
        <item m="1" x="3518"/>
        <item m="1" x="3519"/>
        <item m="1" x="3524"/>
        <item m="1" x="3525"/>
        <item m="1" x="3526"/>
        <item m="1" x="3527"/>
        <item m="1" x="3528"/>
        <item m="1" x="3529"/>
        <item m="1" x="3530"/>
        <item m="1" x="3531"/>
        <item m="1" x="2355"/>
        <item m="1" x="3129"/>
        <item m="1" x="3453"/>
        <item m="1" x="2081"/>
        <item m="1" x="1721"/>
        <item m="1" x="3069"/>
        <item m="1" x="3462"/>
        <item m="1" x="3274"/>
        <item m="1" x="3275"/>
        <item m="1" x="3273"/>
        <item m="1" x="3345"/>
        <item m="1" x="3546"/>
        <item m="1" x="3547"/>
        <item m="1" x="3367"/>
        <item m="1" x="3053"/>
        <item m="1" x="3365"/>
        <item m="1" x="3405"/>
        <item m="1" x="3052"/>
        <item m="1" x="2343"/>
        <item m="1" x="3319"/>
        <item m="1" x="3551"/>
        <item m="1" x="3552"/>
        <item m="1" x="3553"/>
        <item m="1" x="3554"/>
        <item m="1" x="3555"/>
        <item m="1" x="3558"/>
        <item m="1" x="3559"/>
        <item m="1" x="3560"/>
        <item m="1" x="3561"/>
        <item m="1" x="1709"/>
        <item m="1" x="2483"/>
        <item m="1" x="2484"/>
        <item m="1" x="3562"/>
        <item m="1" x="2087"/>
        <item m="1" x="2482"/>
        <item m="1" x="3098"/>
        <item m="1" x="3563"/>
        <item m="1" x="2486"/>
        <item m="1" x="3564"/>
        <item m="1" x="2212"/>
        <item m="1" x="2211"/>
        <item m="1" x="3126"/>
        <item m="1" x="3566"/>
        <item m="1" x="3567"/>
        <item m="1" x="3466"/>
        <item m="1" x="3568"/>
        <item m="1" x="2845"/>
        <item m="1" x="3574"/>
        <item m="1" x="3575"/>
        <item m="1" x="3576"/>
        <item m="1" x="3188"/>
        <item m="1" x="3263"/>
        <item m="1" x="3271"/>
        <item m="1" x="3577"/>
        <item m="1" x="3578"/>
        <item m="1" x="3580"/>
        <item m="1" x="3581"/>
        <item m="1" x="3587"/>
        <item m="1" x="3588"/>
        <item m="1" x="3589"/>
        <item m="1" x="3590"/>
        <item m="1" x="3591"/>
        <item m="1" x="3592"/>
        <item m="1" x="3595"/>
        <item m="1" x="2090"/>
        <item m="1" x="3596"/>
        <item m="1" x="3597"/>
        <item m="1" x="3598"/>
        <item m="1" x="3601"/>
        <item m="1" x="1702"/>
        <item m="1" x="1703"/>
        <item m="1" x="1728"/>
        <item m="1" x="1704"/>
        <item m="1" x="1729"/>
        <item m="1" x="3372"/>
        <item m="1" x="3350"/>
        <item m="1" x="3373"/>
        <item m="1" x="3160"/>
        <item m="1" x="3477"/>
        <item m="1" x="3478"/>
        <item m="1" x="3479"/>
        <item m="1" x="3611"/>
        <item m="1" x="3414"/>
        <item m="1" x="3282"/>
        <item m="1" x="3207"/>
        <item m="1" x="3387"/>
        <item m="1" x="3415"/>
        <item m="1" x="3416"/>
        <item m="1" x="3417"/>
        <item m="1" x="3418"/>
        <item m="1" x="3419"/>
        <item m="1" x="3195"/>
        <item m="1" x="2407"/>
        <item m="1" x="2598"/>
        <item m="1" x="3420"/>
        <item m="1" x="3194"/>
        <item m="1" x="3421"/>
        <item m="1" x="3189"/>
        <item m="1" x="3422"/>
        <item m="1" x="3424"/>
        <item m="1" x="3425"/>
        <item m="1" x="3173"/>
        <item m="1" x="3426"/>
        <item m="1" x="3427"/>
        <item m="1" x="3428"/>
        <item m="1" x="2382"/>
        <item m="1" x="3429"/>
        <item m="1" x="3430"/>
        <item m="1" x="2216"/>
        <item m="1" x="3431"/>
        <item m="1" x="3433"/>
        <item m="1" x="3434"/>
        <item m="1" x="3435"/>
        <item m="1" x="3383"/>
        <item m="1" x="3220"/>
        <item m="1" x="3356"/>
        <item m="1" x="3071"/>
        <item m="1" x="3436"/>
        <item m="1" x="3437"/>
        <item m="1" x="3438"/>
        <item m="1" x="3439"/>
        <item m="1" x="2699"/>
        <item m="1" x="3441"/>
        <item m="1" x="3442"/>
        <item m="1" x="2501"/>
        <item m="1" x="3443"/>
        <item m="1" x="2500"/>
        <item m="1" x="2514"/>
        <item m="1" x="2513"/>
        <item m="1" x="3077"/>
        <item m="1" x="3078"/>
        <item m="1" x="2215"/>
        <item m="1" x="3446"/>
        <item m="1" x="3447"/>
        <item m="1" x="3448"/>
        <item m="1" x="3449"/>
        <item m="1" x="3061"/>
        <item m="1" x="3062"/>
        <item m="1" x="3063"/>
        <item m="1" x="3057"/>
        <item m="1" x="3286"/>
        <item m="1" x="1043"/>
        <item m="1" x="3285"/>
        <item m="1" x="3344"/>
        <item m="1" x="3454"/>
        <item m="1" x="3455"/>
        <item m="1" x="3287"/>
        <item m="1" x="1715"/>
        <item m="1" x="3456"/>
        <item m="1" x="3457"/>
        <item m="1" x="3458"/>
        <item m="1" x="3459"/>
        <item m="1" x="3460"/>
        <item m="1" x="3461"/>
        <item m="1" x="3258"/>
        <item m="1" x="3050"/>
        <item m="1" x="3197"/>
        <item m="1" x="3177"/>
        <item m="1" x="3176"/>
        <item m="1" x="3047"/>
        <item m="1" x="2678"/>
        <item m="1" x="3301"/>
        <item m="1" x="977"/>
        <item m="1" x="3299"/>
        <item m="1" x="3303"/>
        <item m="1" x="3349"/>
        <item m="1" x="3092"/>
        <item m="1" x="3093"/>
        <item m="1" x="3094"/>
        <item m="1" x="3100"/>
        <item m="1" x="3102"/>
        <item m="1" x="3103"/>
        <item m="1" x="2493"/>
        <item m="1" x="3249"/>
        <item m="1" x="3376"/>
        <item m="1" x="3089"/>
        <item m="1" x="1707"/>
        <item m="1" x="3309"/>
        <item m="1" x="3312"/>
        <item m="1" x="3467"/>
        <item m="1" x="3468"/>
        <item m="1" x="3469"/>
        <item m="1" x="3470"/>
        <item m="1" x="3471"/>
        <item m="1" x="3472"/>
        <item m="1" x="3473"/>
        <item m="1" x="3474"/>
        <item m="1" x="3054"/>
        <item m="1" x="3270"/>
        <item m="1" x="3118"/>
        <item m="1" x="2855"/>
        <item m="1" x="3124"/>
        <item m="1" x="3166"/>
        <item m="1" x="3123"/>
        <item m="1" x="3122"/>
        <item m="1" x="3151"/>
        <item m="1" x="3152"/>
        <item m="1" x="3153"/>
        <item m="1" x="3149"/>
        <item m="1" x="3135"/>
        <item m="1" x="3134"/>
        <item m="1" x="3476"/>
        <item m="1" x="3326"/>
        <item m="1" x="3130"/>
        <item m="1" x="1725"/>
        <item m="1" x="3141"/>
        <item m="1" x="2093"/>
        <item m="1" x="2094"/>
        <item m="1" x="3329"/>
        <item m="1" x="3046"/>
        <item m="1" x="2835"/>
        <item m="1" x="2836"/>
        <item m="1" x="3048"/>
        <item m="1" x="3049"/>
        <item m="1" x="2414"/>
        <item m="1" x="2415"/>
        <item m="1" x="3055"/>
        <item m="1" x="3056"/>
        <item m="1" x="3058"/>
        <item m="1" x="3059"/>
        <item m="1" x="3060"/>
        <item m="1" x="3064"/>
        <item m="1" x="3065"/>
        <item m="1" x="3066"/>
        <item m="1" x="3067"/>
        <item m="1" x="3068"/>
        <item m="1" x="3072"/>
        <item m="1" x="3073"/>
        <item m="1" x="3074"/>
        <item m="1" x="3075"/>
        <item m="1" x="3076"/>
        <item m="1" x="3079"/>
        <item m="1" x="3080"/>
        <item m="1" x="3081"/>
        <item m="1" x="3082"/>
        <item m="1" x="3083"/>
        <item m="1" x="2630"/>
        <item m="1" x="3084"/>
        <item m="1" x="3085"/>
        <item m="1" x="3086"/>
        <item m="1" x="3087"/>
        <item m="1" x="3088"/>
        <item m="1" x="2467"/>
        <item m="1" x="1706"/>
        <item m="1" x="3090"/>
        <item m="1" x="3091"/>
        <item m="1" x="2340"/>
        <item m="1" x="2341"/>
        <item m="1" x="2342"/>
        <item m="1" x="3095"/>
        <item m="1" x="3096"/>
        <item m="1" x="3097"/>
        <item m="1" x="2485"/>
        <item m="1" x="2088"/>
        <item m="1" x="3101"/>
        <item m="1" x="3104"/>
        <item m="1" x="3105"/>
        <item m="1" x="3107"/>
        <item m="1" x="3108"/>
        <item m="1" x="3109"/>
        <item m="1" x="1710"/>
        <item m="1" x="3111"/>
        <item m="1" x="3112"/>
        <item m="1" x="3113"/>
        <item m="1" x="2512"/>
        <item m="1" x="2502"/>
        <item m="1" x="3116"/>
        <item m="1" x="3117"/>
        <item m="1" x="3119"/>
        <item m="1" x="3120"/>
        <item m="1" x="3121"/>
        <item m="1" x="3125"/>
        <item m="1" x="3127"/>
        <item m="1" x="3131"/>
        <item m="1" x="2089"/>
        <item m="1" x="3132"/>
        <item m="1" x="2654"/>
        <item m="1" x="3136"/>
        <item m="1" x="3137"/>
        <item m="1" x="2532"/>
        <item m="1" x="3138"/>
        <item m="1" x="3139"/>
        <item m="1" x="3140"/>
        <item m="1" x="3148"/>
        <item m="1" x="3150"/>
        <item m="1" x="3154"/>
        <item m="1" x="2213"/>
        <item m="1" x="2214"/>
        <item m="1" x="3156"/>
        <item m="1" x="3157"/>
        <item m="1" x="3158"/>
        <item m="1" x="3163"/>
        <item m="1" x="3164"/>
        <item m="1" x="3167"/>
        <item m="1" x="3168"/>
        <item m="1" x="3169"/>
        <item m="1" x="3174"/>
        <item m="1" x="3175"/>
        <item m="1" x="2374"/>
        <item m="1" x="3178"/>
        <item m="1" x="3180"/>
        <item m="1" x="3181"/>
        <item m="1" x="3182"/>
        <item m="1" x="3183"/>
        <item m="1" x="3184"/>
        <item m="1" x="3186"/>
        <item m="1" x="3187"/>
        <item m="1" x="2376"/>
        <item m="1" x="3190"/>
        <item m="1" x="3191"/>
        <item m="1" x="3202"/>
        <item m="1" x="3206"/>
        <item m="1" x="3211"/>
        <item m="1" x="3217"/>
        <item m="1" x="3233"/>
        <item m="1" x="3235"/>
        <item m="1" x="3241"/>
        <item m="1" x="3267"/>
        <item m="1" x="3268"/>
        <item m="1" x="3269"/>
        <item m="1" x="3272"/>
        <item m="1" x="3279"/>
        <item m="1" x="3281"/>
        <item m="1" x="3283"/>
        <item m="1" x="3336"/>
        <item m="1" x="3338"/>
        <item m="1" x="3339"/>
        <item m="1" x="2576"/>
        <item m="1" x="2581"/>
        <item m="1" x="1722"/>
        <item m="1" x="3369"/>
        <item m="1" x="3370"/>
        <item m="1" x="2091"/>
        <item m="1" x="2092"/>
        <item m="1" x="3378"/>
        <item m="1" x="3379"/>
        <item m="1" x="2889"/>
        <item m="1" x="2701"/>
        <item m="1" x="3380"/>
        <item m="1" x="3381"/>
        <item m="1" x="3382"/>
        <item m="1" x="3385"/>
        <item m="1" x="3393"/>
        <item m="1" x="3394"/>
        <item m="1" x="3400"/>
        <item m="1" x="3401"/>
        <item m="1" x="3402"/>
        <item m="1" x="3403"/>
        <item m="1" x="2077"/>
        <item m="1" x="2076"/>
        <item m="1" x="2599"/>
        <item m="1" x="3410"/>
        <item m="1" x="3413"/>
        <item m="1" x="2096"/>
        <item m="1" x="2833"/>
        <item m="1" x="2422"/>
        <item m="1" x="2834"/>
        <item m="1" x="2217"/>
        <item m="1" x="2603"/>
        <item m="1" x="2425"/>
        <item m="1" x="2426"/>
        <item m="1" x="2837"/>
        <item m="1" x="2838"/>
        <item m="1" x="2615"/>
        <item m="1" x="2839"/>
        <item m="1" x="2606"/>
        <item m="1" x="2607"/>
        <item m="1" x="2608"/>
        <item m="1" x="2609"/>
        <item m="1" x="2610"/>
        <item m="1" x="2611"/>
        <item m="1" x="2612"/>
        <item m="1" x="2840"/>
        <item m="1" x="2617"/>
        <item m="1" x="2841"/>
        <item m="1" x="2445"/>
        <item m="1" x="2323"/>
        <item m="1" x="2084"/>
        <item m="1" x="2326"/>
        <item m="1" x="2327"/>
        <item m="1" x="2083"/>
        <item m="1" x="1705"/>
        <item m="1" x="2620"/>
        <item m="1" x="2842"/>
        <item m="1" x="2843"/>
        <item m="1" x="2844"/>
        <item m="1" x="2622"/>
        <item m="1" x="2623"/>
        <item m="1" x="2625"/>
        <item m="1" x="2626"/>
        <item m="1" x="2455"/>
        <item m="1" x="2085"/>
        <item m="1" x="2331"/>
        <item m="1" x="2086"/>
        <item m="1" x="2846"/>
        <item m="1" x="2459"/>
        <item m="1" x="2460"/>
        <item m="1" x="2332"/>
        <item m="1" x="2219"/>
        <item m="1" x="2465"/>
        <item m="1" x="2333"/>
        <item m="1" x="2210"/>
        <item m="1" x="2473"/>
        <item m="1" x="2847"/>
        <item m="1" x="2848"/>
        <item m="1" x="2849"/>
        <item m="1" x="2850"/>
        <item m="1" x="2851"/>
        <item m="1" x="2852"/>
        <item m="1" x="2853"/>
        <item m="1" x="2475"/>
        <item m="1" x="2476"/>
        <item m="1" x="2477"/>
        <item m="1" x="2633"/>
        <item m="1" x="2481"/>
        <item m="1" x="2350"/>
        <item m="1" x="2634"/>
        <item m="1" x="2638"/>
        <item m="1" x="1708"/>
        <item m="1" x="2488"/>
        <item m="1" x="2492"/>
        <item m="1" x="2498"/>
        <item m="1" x="2499"/>
        <item m="1" x="2854"/>
        <item m="1" x="2517"/>
        <item m="1" x="2655"/>
        <item m="1" x="2656"/>
        <item m="1" x="2521"/>
        <item m="1" x="2856"/>
        <item m="1" x="2650"/>
        <item m="1" x="2651"/>
        <item m="1" x="2528"/>
        <item m="1" x="1711"/>
        <item m="1" x="2857"/>
        <item m="1" x="2858"/>
        <item m="1" x="2534"/>
        <item m="1" x="2535"/>
        <item m="1" x="2659"/>
        <item m="1" x="2660"/>
        <item m="1" x="2859"/>
        <item m="1" x="2365"/>
        <item m="1" x="2359"/>
        <item m="1" x="2860"/>
        <item m="1" x="2861"/>
        <item m="1" x="2371"/>
        <item m="1" x="2372"/>
        <item m="1" x="2862"/>
        <item m="1" x="1712"/>
        <item m="1" x="2863"/>
        <item m="1" x="2864"/>
        <item m="1" x="2865"/>
        <item m="1" x="2866"/>
        <item m="1" x="2867"/>
        <item m="1" x="2868"/>
        <item m="1" x="2869"/>
        <item m="1" x="2870"/>
        <item m="1" x="2675"/>
        <item m="1" x="2674"/>
        <item m="1" x="2871"/>
        <item m="1" x="2672"/>
        <item m="1" x="2673"/>
        <item m="1" x="2872"/>
        <item m="1" x="2873"/>
        <item m="1" x="2874"/>
        <item m="1" x="2875"/>
        <item m="1" x="2876"/>
        <item m="1" x="2877"/>
        <item m="1" x="2878"/>
        <item m="1" x="962"/>
        <item m="1" x="2879"/>
        <item m="1" x="2392"/>
        <item m="1" x="1083"/>
        <item m="1" x="2880"/>
        <item m="1" x="1713"/>
        <item m="1" x="2881"/>
        <item m="1" x="2882"/>
        <item m="1" x="1714"/>
        <item m="1" x="996"/>
        <item m="1" x="992"/>
        <item m="1" x="2572"/>
        <item m="1" x="1716"/>
        <item m="1" x="2883"/>
        <item m="1" x="2884"/>
        <item m="1" x="1717"/>
        <item m="1" x="1718"/>
        <item m="1" x="1719"/>
        <item m="1" x="2885"/>
        <item m="1" x="1055"/>
        <item m="1" x="2886"/>
        <item m="1" x="1039"/>
        <item m="1" x="2695"/>
        <item m="1" x="2887"/>
        <item m="1" x="2888"/>
        <item m="1" x="1720"/>
        <item m="1" x="1099"/>
        <item m="1" x="1680"/>
        <item m="1" x="1723"/>
        <item m="1" x="2106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787"/>
        <item m="1" x="2901"/>
        <item m="1" x="2902"/>
        <item m="1" x="2903"/>
        <item m="1" x="2904"/>
        <item m="1" x="2788"/>
        <item m="1" x="2789"/>
        <item m="1" x="2790"/>
        <item m="1" x="2905"/>
        <item m="1" x="2906"/>
        <item m="1" x="2907"/>
        <item m="1" x="2908"/>
        <item m="1" x="2740"/>
        <item m="1" x="2741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797"/>
        <item m="1" x="2926"/>
        <item m="1" x="1724"/>
        <item m="1" x="2927"/>
        <item m="1" x="2928"/>
        <item m="1" x="2929"/>
        <item m="1" x="2930"/>
        <item m="1" x="2588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791"/>
        <item m="1" x="2792"/>
        <item m="1" x="2822"/>
        <item m="1" x="2964"/>
        <item m="1" x="2965"/>
        <item m="1" x="2966"/>
        <item m="1" x="2967"/>
        <item m="1" x="2823"/>
        <item m="1" x="2763"/>
        <item m="1" x="2968"/>
        <item m="1" x="2824"/>
        <item m="1" x="2765"/>
        <item m="1" x="2766"/>
        <item m="1" x="2969"/>
        <item m="1" x="2970"/>
        <item m="1" x="2971"/>
        <item m="1" x="2972"/>
        <item m="1" x="2973"/>
        <item m="1" x="2974"/>
        <item m="1" x="2784"/>
        <item m="1" x="2975"/>
        <item m="1" x="2976"/>
        <item m="1" x="2977"/>
        <item m="1" x="2818"/>
        <item m="1" x="2819"/>
        <item m="1" x="2978"/>
        <item m="1" x="2709"/>
        <item m="1" x="2710"/>
        <item m="1" x="2711"/>
        <item m="1" x="2712"/>
        <item m="1" x="2713"/>
        <item m="1" x="2714"/>
        <item m="1" x="2715"/>
        <item m="1" x="2826"/>
        <item m="1" x="2827"/>
        <item m="1" x="2828"/>
        <item m="1" x="2748"/>
        <item m="1" x="2979"/>
        <item m="1" x="2980"/>
        <item m="1" x="2749"/>
        <item m="1" x="2750"/>
        <item m="1" x="2751"/>
        <item m="1" x="2756"/>
        <item m="1" x="2777"/>
        <item m="1" x="2757"/>
        <item m="1" x="2758"/>
        <item m="1" x="2759"/>
        <item m="1" x="2760"/>
        <item m="1" x="2761"/>
        <item m="1" x="2772"/>
        <item m="1" x="2773"/>
        <item m="1" x="2774"/>
        <item m="1" x="2768"/>
        <item m="1" x="2769"/>
        <item m="1" x="2770"/>
        <item m="1" x="2716"/>
        <item m="1" x="2745"/>
        <item m="1" x="2746"/>
        <item m="1" x="2747"/>
        <item m="1" x="2981"/>
        <item m="1" x="2982"/>
        <item m="1" x="2983"/>
        <item m="1" x="2795"/>
        <item m="1" x="2796"/>
        <item m="1" x="2984"/>
        <item m="1" x="2985"/>
        <item m="1" x="2742"/>
        <item m="1" x="2986"/>
        <item m="1" x="2987"/>
        <item m="1" x="2743"/>
        <item m="1" x="2744"/>
        <item m="1" x="2739"/>
        <item m="1" x="2988"/>
        <item m="1" x="2989"/>
        <item m="1" x="2990"/>
        <item m="1" x="2991"/>
        <item m="1" x="2785"/>
        <item m="1" x="2992"/>
        <item m="1" x="2993"/>
        <item m="1" x="2994"/>
        <item m="1" x="2995"/>
        <item m="1" x="2996"/>
        <item m="1" x="2786"/>
        <item m="1" x="2997"/>
        <item m="1" x="2998"/>
        <item m="1" x="2999"/>
        <item m="1" x="3000"/>
        <item m="1" x="3001"/>
        <item m="1" x="3002"/>
        <item m="1" x="3003"/>
        <item m="1" x="3004"/>
        <item m="1" x="3005"/>
        <item m="1" x="3006"/>
        <item m="1" x="3007"/>
        <item m="1" x="3008"/>
        <item m="1" x="2793"/>
        <item m="1" x="2794"/>
        <item m="1" x="3009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2717"/>
        <item m="1" x="2799"/>
        <item m="1" x="2725"/>
        <item m="1" x="2724"/>
        <item m="1" x="2723"/>
        <item m="1" x="2722"/>
        <item m="1" x="2721"/>
        <item m="1" x="2720"/>
        <item m="1" x="2719"/>
        <item m="1" x="2735"/>
        <item m="1" x="2736"/>
        <item m="1" x="2737"/>
        <item m="1" x="2738"/>
        <item m="1" x="2807"/>
        <item m="1" x="2808"/>
        <item m="1" x="2809"/>
        <item m="1" x="2810"/>
        <item m="1" x="2811"/>
        <item m="1" x="2812"/>
        <item m="1" x="3023"/>
        <item m="1" x="3024"/>
        <item m="1" x="3025"/>
        <item m="1" x="3026"/>
        <item m="1" x="2762"/>
        <item m="1" x="2764"/>
        <item m="1" x="2767"/>
        <item m="1" x="3027"/>
        <item m="1" x="3028"/>
        <item m="1" x="3029"/>
        <item m="1" x="2734"/>
        <item m="1" x="2733"/>
        <item m="1" x="2732"/>
        <item m="1" x="2800"/>
        <item m="1" x="2801"/>
        <item m="1" x="2802"/>
        <item m="1" x="2803"/>
        <item m="1" x="3030"/>
        <item m="1" x="3031"/>
        <item m="1" x="2815"/>
        <item m="1" x="2816"/>
        <item m="1" x="2817"/>
        <item m="1" x="2805"/>
        <item m="1" x="2806"/>
        <item m="1" x="2804"/>
        <item m="1" x="2813"/>
        <item m="1" x="2814"/>
        <item m="1" x="2708"/>
        <item m="1" x="2771"/>
        <item m="1" x="2776"/>
        <item m="1" x="2778"/>
        <item m="1" x="2779"/>
        <item m="1" x="2780"/>
        <item m="1" x="2781"/>
        <item m="1" x="2752"/>
        <item m="1" x="2753"/>
        <item m="1" x="2754"/>
        <item m="1" x="2755"/>
        <item m="1" x="2782"/>
        <item m="1" x="2783"/>
        <item m="1" x="3032"/>
        <item m="1" x="3033"/>
        <item m="1" x="3034"/>
        <item m="1" x="3035"/>
        <item m="1" x="3036"/>
        <item m="1" x="3037"/>
        <item m="1" x="3038"/>
        <item m="1" x="3039"/>
        <item m="1" x="3040"/>
        <item m="1" x="3041"/>
        <item m="1" x="2825"/>
        <item m="1" x="2775"/>
        <item m="1" x="2820"/>
        <item m="1" x="2821"/>
        <item m="1" x="3042"/>
        <item m="1" x="2726"/>
        <item m="1" x="2718"/>
        <item m="1" x="2727"/>
        <item m="1" x="2728"/>
        <item m="1" x="2729"/>
        <item m="1" x="2730"/>
        <item m="1" x="2731"/>
        <item m="1" x="1157"/>
        <item m="1" x="3043"/>
        <item m="1" x="1727"/>
        <item m="1" x="2830"/>
        <item m="1" x="3044"/>
        <item m="1" x="3045"/>
        <item m="1" x="2405"/>
        <item m="1" x="2406"/>
        <item m="1" x="2408"/>
        <item m="1" x="2600"/>
        <item m="1" x="2409"/>
        <item m="1" x="2420"/>
        <item m="1" x="2601"/>
        <item m="1" x="2421"/>
        <item m="1" x="2602"/>
        <item m="1" x="2218"/>
        <item m="1" x="2411"/>
        <item m="1" x="2412"/>
        <item m="1" x="2097"/>
        <item m="1" x="2413"/>
        <item m="1" x="2418"/>
        <item m="1" x="2416"/>
        <item m="1" x="2417"/>
        <item m="1" x="2428"/>
        <item m="1" x="2429"/>
        <item m="1" x="1730"/>
        <item m="1" x="2604"/>
        <item m="1" x="2605"/>
        <item m="1" x="2613"/>
        <item m="1" x="2614"/>
        <item m="1" x="2437"/>
        <item m="1" x="2434"/>
        <item m="1" x="2433"/>
        <item m="1" x="2435"/>
        <item m="1" x="2436"/>
        <item m="1" x="2616"/>
        <item m="1" x="2431"/>
        <item m="1" x="2618"/>
        <item m="1" x="2440"/>
        <item m="1" x="2441"/>
        <item m="1" x="2619"/>
        <item m="1" x="2324"/>
        <item m="1" x="2444"/>
        <item m="1" x="2099"/>
        <item m="1" x="2621"/>
        <item m="1" x="2449"/>
        <item m="1" x="2450"/>
        <item m="1" x="2624"/>
        <item m="1" x="2452"/>
        <item m="1" x="2627"/>
        <item m="1" x="2453"/>
        <item m="1" x="2454"/>
        <item m="1" x="2628"/>
        <item m="1" x="2629"/>
        <item m="1" x="2461"/>
        <item m="1" x="2100"/>
        <item m="1" x="2464"/>
        <item m="1" x="2220"/>
        <item m="1" x="2466"/>
        <item m="1" x="2335"/>
        <item m="1" x="2631"/>
        <item m="1" x="2506"/>
        <item m="1" x="2507"/>
        <item m="1" x="2345"/>
        <item m="1" x="2632"/>
        <item m="1" x="2635"/>
        <item m="1" x="2636"/>
        <item m="1" x="2637"/>
        <item m="1" x="2639"/>
        <item m="1" x="2640"/>
        <item m="1" x="2641"/>
        <item m="1" x="2642"/>
        <item m="1" x="1734"/>
        <item m="1" x="2490"/>
        <item m="1" x="2491"/>
        <item m="1" x="1733"/>
        <item m="1" x="2643"/>
        <item m="1" x="1739"/>
        <item m="1" x="2495"/>
        <item m="1" x="2496"/>
        <item m="1" x="2497"/>
        <item m="1" x="2102"/>
        <item m="1" x="2474"/>
        <item m="1" x="2516"/>
        <item m="1" x="2645"/>
        <item m="1" x="2646"/>
        <item m="1" x="2647"/>
        <item m="1" x="1740"/>
        <item m="1" x="2648"/>
        <item m="1" x="2518"/>
        <item m="1" x="2649"/>
        <item m="1" x="2519"/>
        <item m="1" x="2356"/>
        <item m="1" x="2529"/>
        <item m="1" x="2652"/>
        <item m="1" x="2653"/>
        <item m="1" x="2520"/>
        <item m="1" x="2657"/>
        <item m="1" x="2658"/>
        <item m="1" x="2542"/>
        <item m="1" x="2537"/>
        <item m="1" x="2536"/>
        <item m="1" x="2661"/>
        <item m="1" x="2662"/>
        <item m="1" x="2663"/>
        <item m="1" x="1779"/>
        <item m="1" x="2664"/>
        <item m="1" x="2368"/>
        <item m="1" x="932"/>
        <item m="1" x="2364"/>
        <item m="1" x="1742"/>
        <item m="1" x="2221"/>
        <item m="1" x="2665"/>
        <item m="1" x="2666"/>
        <item m="1" x="2667"/>
        <item m="1" x="2369"/>
        <item m="1" x="2370"/>
        <item m="1" x="1744"/>
        <item m="1" x="2373"/>
        <item m="1" x="2546"/>
        <item m="1" x="2547"/>
        <item m="1" x="2548"/>
        <item m="1" x="1743"/>
        <item m="1" x="2103"/>
        <item m="1" x="2669"/>
        <item m="1" x="2670"/>
        <item m="1" x="2555"/>
        <item m="1" x="2554"/>
        <item m="1" x="1746"/>
        <item m="1" x="2671"/>
        <item m="1" x="1747"/>
        <item m="1" x="2378"/>
        <item m="1" x="2676"/>
        <item m="1" x="2677"/>
        <item m="1" x="952"/>
        <item m="1" x="958"/>
        <item m="1" x="957"/>
        <item m="1" x="955"/>
        <item m="1" x="956"/>
        <item m="1" x="1755"/>
        <item m="1" x="2679"/>
        <item m="1" x="2680"/>
        <item m="1" x="2681"/>
        <item m="1" x="2682"/>
        <item m="1" x="2222"/>
        <item m="1" x="1757"/>
        <item m="1" x="1767"/>
        <item m="1" x="2565"/>
        <item m="1" x="2683"/>
        <item m="1" x="2684"/>
        <item m="1" x="1762"/>
        <item m="1" x="1014"/>
        <item m="1" x="2685"/>
        <item m="1" x="2686"/>
        <item m="1" x="1008"/>
        <item m="1" x="991"/>
        <item m="1" x="2225"/>
        <item m="1" x="2226"/>
        <item m="1" x="1272"/>
        <item m="1" x="1763"/>
        <item m="1" x="1031"/>
        <item m="1" x="1033"/>
        <item m="1" x="2223"/>
        <item m="1" x="1761"/>
        <item m="1" x="1766"/>
        <item m="1" x="2687"/>
        <item m="1" x="1765"/>
        <item m="1" x="2566"/>
        <item m="1" x="2381"/>
        <item m="1" x="2688"/>
        <item m="1" x="2224"/>
        <item m="1" x="1759"/>
        <item m="1" x="2689"/>
        <item m="1" x="2690"/>
        <item m="1" x="2691"/>
        <item m="1" x="2692"/>
        <item m="1" x="1760"/>
        <item m="1" x="1041"/>
        <item m="1" x="1056"/>
        <item m="1" x="1068"/>
        <item m="1" x="2693"/>
        <item m="1" x="2694"/>
        <item m="1" x="2575"/>
        <item m="1" x="1096"/>
        <item m="1" x="2577"/>
        <item m="1" x="2696"/>
        <item m="1" x="1770"/>
        <item m="1" x="1106"/>
        <item m="1" x="2578"/>
        <item m="1" x="2227"/>
        <item m="1" x="1104"/>
        <item m="1" x="1112"/>
        <item m="1" x="2697"/>
        <item m="1" x="2583"/>
        <item m="1" x="2698"/>
        <item m="1" x="1772"/>
        <item m="1" x="1773"/>
        <item m="1" x="2700"/>
        <item m="1" x="2702"/>
        <item m="1" x="2703"/>
        <item m="1" x="2704"/>
        <item m="1" x="2107"/>
        <item m="1" x="1775"/>
        <item m="1" x="2705"/>
        <item m="1" x="2706"/>
        <item m="1" x="2707"/>
        <item m="1" x="2399"/>
        <item m="1" x="1778"/>
        <item m="1" x="2589"/>
        <item m="1" x="2591"/>
        <item m="1" x="2594"/>
        <item m="1" x="2593"/>
        <item m="1" x="2829"/>
        <item m="1" x="2595"/>
        <item m="1" x="2596"/>
        <item m="1" x="1726"/>
        <item m="1" x="2597"/>
        <item m="1" x="2228"/>
        <item m="1" x="1780"/>
        <item m="1" x="2831"/>
        <item m="1" x="2832"/>
        <item m="1" x="2410"/>
        <item m="1" x="2098"/>
        <item m="1" x="2423"/>
        <item m="1" x="2424"/>
        <item m="1" x="2427"/>
        <item m="1" x="2430"/>
        <item m="1" x="2432"/>
        <item m="1" x="1786"/>
        <item m="1" x="2438"/>
        <item m="1" x="2322"/>
        <item m="1" x="2439"/>
        <item m="1" x="1731"/>
        <item m="1" x="2230"/>
        <item m="1" x="1732"/>
        <item m="1" x="2446"/>
        <item m="1" x="2447"/>
        <item m="1" x="2448"/>
        <item m="1" x="2451"/>
        <item m="1" x="2456"/>
        <item m="1" x="2457"/>
        <item m="1" x="2458"/>
        <item m="1" x="2462"/>
        <item m="1" x="2463"/>
        <item m="1" x="2468"/>
        <item m="1" x="2336"/>
        <item m="1" x="2469"/>
        <item m="1" x="2470"/>
        <item m="1" x="2471"/>
        <item m="1" x="2472"/>
        <item m="1" x="2346"/>
        <item m="1" x="2478"/>
        <item m="1" x="2479"/>
        <item m="1" x="2480"/>
        <item m="1" x="1737"/>
        <item m="1" x="1738"/>
        <item m="1" x="1735"/>
        <item m="1" x="2487"/>
        <item m="1" x="2101"/>
        <item m="1" x="2489"/>
        <item m="1" x="1736"/>
        <item m="1" x="2494"/>
        <item m="1" x="2515"/>
        <item m="1" x="2142"/>
        <item m="1" x="2522"/>
        <item m="1" x="2523"/>
        <item m="1" x="2524"/>
        <item m="1" x="2525"/>
        <item m="1" x="2526"/>
        <item m="1" x="2527"/>
        <item m="1" x="2530"/>
        <item m="1" x="2531"/>
        <item m="1" x="1741"/>
        <item m="1" x="2533"/>
        <item m="1" x="2538"/>
        <item m="1" x="2539"/>
        <item m="1" x="2540"/>
        <item m="1" x="2541"/>
        <item m="1" x="2146"/>
        <item m="1" x="2361"/>
        <item m="1" x="2360"/>
        <item m="1" x="2362"/>
        <item m="1" x="2363"/>
        <item m="1" x="2366"/>
        <item m="1" x="2543"/>
        <item m="1" x="2544"/>
        <item m="1" x="2545"/>
        <item m="1" x="2104"/>
        <item m="1" x="2549"/>
        <item m="1" x="2550"/>
        <item m="1" x="2551"/>
        <item m="1" x="2552"/>
        <item m="1" x="1745"/>
        <item m="1" x="2553"/>
        <item m="1" x="2375"/>
        <item m="1" x="2377"/>
        <item m="1" x="1748"/>
        <item m="1" x="1749"/>
        <item m="1" x="1750"/>
        <item m="1" x="1751"/>
        <item m="1" x="1752"/>
        <item m="1" x="1753"/>
        <item m="1" x="1754"/>
        <item m="1" x="2556"/>
        <item m="1" x="2557"/>
        <item m="1" x="983"/>
        <item m="1" x="2558"/>
        <item m="1" x="2383"/>
        <item m="1" x="984"/>
        <item m="1" x="2559"/>
        <item m="1" x="2560"/>
        <item m="1" x="1756"/>
        <item m="1" x="2393"/>
        <item m="1" x="2561"/>
        <item m="1" x="2562"/>
        <item m="1" x="2563"/>
        <item m="1" x="2564"/>
        <item m="1" x="2272"/>
        <item m="1" x="1002"/>
        <item m="1" x="1768"/>
        <item m="1" x="2388"/>
        <item m="1" x="2567"/>
        <item m="1" x="2568"/>
        <item m="1" x="2569"/>
        <item m="1" x="2570"/>
        <item m="1" x="2571"/>
        <item m="1" x="2385"/>
        <item m="1" x="1080"/>
        <item m="1" x="2105"/>
        <item m="1" x="1878"/>
        <item m="1" x="1879"/>
        <item m="1" x="1880"/>
        <item m="1" x="1881"/>
        <item m="1" x="1882"/>
        <item m="1" x="1883"/>
        <item m="1" x="2573"/>
        <item m="1" x="2574"/>
        <item m="1" x="1758"/>
        <item m="1" x="1769"/>
        <item m="1" x="2579"/>
        <item m="1" x="2580"/>
        <item m="1" x="1771"/>
        <item m="1" x="1897"/>
        <item m="1" x="2274"/>
        <item m="1" x="1138"/>
        <item m="1" x="1137"/>
        <item m="1" x="2584"/>
        <item m="1" x="1908"/>
        <item m="1" x="2585"/>
        <item m="1" x="2586"/>
        <item m="1" x="2587"/>
        <item m="1" x="1777"/>
        <item m="1" x="1147"/>
        <item m="1" x="1903"/>
        <item m="1" x="2590"/>
        <item m="1" x="1776"/>
        <item m="1" x="2278"/>
        <item m="1" x="2592"/>
        <item m="1" x="1912"/>
        <item m="1" x="2121"/>
        <item m="1" x="2122"/>
        <item m="1" x="2229"/>
        <item m="1" x="2316"/>
        <item m="1" x="2317"/>
        <item m="1" x="2319"/>
        <item m="1" x="2320"/>
        <item m="1" x="2321"/>
        <item m="1" x="2328"/>
        <item m="1" x="2329"/>
        <item m="1" x="1792"/>
        <item m="1" x="2132"/>
        <item m="1" x="2234"/>
        <item m="1" x="2334"/>
        <item m="1" x="2338"/>
        <item m="1" x="2339"/>
        <item m="1" x="2235"/>
        <item m="1" x="2344"/>
        <item m="1" x="2237"/>
        <item m="1" x="2238"/>
        <item m="1" x="2347"/>
        <item m="1" x="2348"/>
        <item m="1" x="2349"/>
        <item m="1" x="1824"/>
        <item m="1" x="2351"/>
        <item m="1" x="2352"/>
        <item m="1" x="2353"/>
        <item m="1" x="2139"/>
        <item m="1" x="2246"/>
        <item m="1" x="2133"/>
        <item m="1" x="2354"/>
        <item m="1" x="2249"/>
        <item m="1" x="2143"/>
        <item m="1" x="2257"/>
        <item m="1" x="1835"/>
        <item m="1" x="1836"/>
        <item m="1" x="1838"/>
        <item m="1" x="2255"/>
        <item m="1" x="1852"/>
        <item m="1" x="1853"/>
        <item m="1" x="1854"/>
        <item m="1" x="1859"/>
        <item m="1" x="1849"/>
        <item m="1" x="2357"/>
        <item m="1" x="2358"/>
        <item m="1" x="2145"/>
        <item m="1" x="2258"/>
        <item m="1" x="2367"/>
        <item m="1" x="1864"/>
        <item m="1" x="1867"/>
        <item m="1" x="1866"/>
        <item m="1" x="1872"/>
        <item m="1" x="1870"/>
        <item m="1" x="1871"/>
        <item m="1" x="1873"/>
        <item m="1" x="2379"/>
        <item m="1" x="2380"/>
        <item m="1" x="1889"/>
        <item m="1" x="2268"/>
        <item m="1" x="973"/>
        <item m="1" x="1022"/>
        <item m="1" x="2266"/>
        <item m="1" x="2386"/>
        <item m="1" x="2387"/>
        <item m="1" x="2389"/>
        <item m="1" x="1764"/>
        <item m="1" x="2390"/>
        <item m="1" x="2391"/>
        <item m="1" x="1054"/>
        <item m="1" x="1052"/>
        <item m="1" x="1053"/>
        <item m="1" x="1876"/>
        <item m="1" x="1028"/>
        <item m="1" x="1032"/>
        <item m="1" x="2269"/>
        <item m="1" x="2271"/>
        <item m="1" x="2270"/>
        <item m="1" x="2394"/>
        <item m="1" x="2395"/>
        <item m="1" x="1124"/>
        <item m="1" x="2396"/>
        <item m="1" x="1899"/>
        <item m="1" x="1134"/>
        <item m="1" x="2279"/>
        <item m="1" x="2397"/>
        <item m="1" x="2398"/>
        <item m="1" x="2400"/>
        <item m="1" x="2401"/>
        <item m="1" x="1167"/>
        <item m="1" x="2402"/>
        <item m="1" x="2403"/>
        <item m="1" x="2404"/>
        <item m="1" x="1913"/>
        <item m="1" x="1916"/>
        <item x="548"/>
        <item m="1" x="1135"/>
        <item m="1" x="2108"/>
        <item m="1" x="2120"/>
        <item m="1" x="1784"/>
        <item m="1" x="1785"/>
        <item m="1" x="2231"/>
        <item m="1" x="2232"/>
        <item m="1" x="2125"/>
        <item m="1" x="1802"/>
        <item m="1" x="1803"/>
        <item m="1" x="2233"/>
        <item m="1" x="2128"/>
        <item m="1" x="1810"/>
        <item m="1" x="1811"/>
        <item m="1" x="1809"/>
        <item m="1" x="2236"/>
        <item m="1" x="2239"/>
        <item m="1" x="2240"/>
        <item m="1" x="2144"/>
        <item m="1" x="2241"/>
        <item m="1" x="2136"/>
        <item m="1" x="2242"/>
        <item m="1" x="2135"/>
        <item m="1" x="2243"/>
        <item m="1" x="1822"/>
        <item m="1" x="1821"/>
        <item m="1" x="2244"/>
        <item m="1" x="1823"/>
        <item m="1" x="2245"/>
        <item m="1" x="2140"/>
        <item m="1" x="2141"/>
        <item m="1" x="1842"/>
        <item m="1" x="1843"/>
        <item m="1" x="2247"/>
        <item m="1" x="2248"/>
        <item m="1" x="2250"/>
        <item m="1" x="2251"/>
        <item m="1" x="2252"/>
        <item m="1" x="2253"/>
        <item m="1" x="2254"/>
        <item m="1" x="2256"/>
        <item m="1" x="1860"/>
        <item m="1" x="1828"/>
        <item m="1" x="2259"/>
        <item m="1" x="2260"/>
        <item m="1" x="2261"/>
        <item m="1" x="2262"/>
        <item m="1" x="2263"/>
        <item m="1" x="2264"/>
        <item m="1" x="2265"/>
        <item m="1" x="2267"/>
        <item m="1" x="1894"/>
        <item m="1" x="2273"/>
        <item m="1" x="2152"/>
        <item m="1" x="1898"/>
        <item m="1" x="777"/>
        <item m="1" x="1901"/>
        <item m="1" x="2275"/>
        <item m="1" x="2276"/>
        <item m="1" x="2277"/>
        <item m="1" x="2280"/>
        <item m="1" x="2281"/>
        <item m="1" x="2282"/>
        <item m="1" x="2153"/>
        <item m="1" x="2283"/>
        <item m="1" x="1917"/>
        <item m="1" x="2119"/>
        <item m="1" x="2111"/>
        <item m="1" x="2112"/>
        <item m="1" x="1782"/>
        <item m="1" x="2113"/>
        <item m="1" x="2114"/>
        <item m="1" x="2115"/>
        <item m="1" x="2116"/>
        <item m="1" x="2117"/>
        <item m="1" x="2118"/>
        <item m="1" x="1800"/>
        <item m="1" x="2284"/>
        <item m="1" x="1793"/>
        <item m="1" x="2285"/>
        <item m="1" x="2286"/>
        <item m="1" x="1787"/>
        <item m="1" x="1812"/>
        <item m="1" x="2287"/>
        <item m="1" x="2288"/>
        <item m="1" x="2137"/>
        <item m="1" x="2138"/>
        <item m="1" x="1829"/>
        <item m="1" x="2289"/>
        <item m="1" x="2290"/>
        <item m="1" x="2291"/>
        <item m="1" x="1839"/>
        <item m="1" x="1837"/>
        <item m="1" x="1834"/>
        <item m="1" x="2292"/>
        <item m="1" x="2293"/>
        <item m="1" x="2294"/>
        <item m="1" x="1856"/>
        <item m="1" x="1857"/>
        <item m="1" x="2295"/>
        <item m="1" x="1863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982"/>
        <item m="1" x="2309"/>
        <item m="1" x="2310"/>
        <item m="1" x="1107"/>
        <item m="1" x="2148"/>
        <item m="1" x="2149"/>
        <item m="1" x="2150"/>
        <item m="1" x="2311"/>
        <item m="1" x="2312"/>
        <item m="1" x="1907"/>
        <item m="1" x="1904"/>
        <item m="1" x="1905"/>
        <item m="1" x="1909"/>
        <item m="1" x="2313"/>
        <item m="1" x="2314"/>
        <item m="1" x="1159"/>
        <item m="1" x="2315"/>
        <item m="1" x="1689"/>
        <item m="1" x="2109"/>
        <item m="1" x="2110"/>
        <item m="1" x="1788"/>
        <item m="1" x="2123"/>
        <item m="1" x="2124"/>
        <item m="1" x="1801"/>
        <item m="1" x="1794"/>
        <item m="1" x="2126"/>
        <item m="1" x="2127"/>
        <item m="1" x="1813"/>
        <item m="1" x="2129"/>
        <item m="1" x="1814"/>
        <item m="1" x="2130"/>
        <item m="1" x="2131"/>
        <item m="1" x="2134"/>
        <item m="1" x="1841"/>
        <item m="1" x="1847"/>
        <item m="1" x="1848"/>
        <item m="1" x="1855"/>
        <item m="1" x="1868"/>
        <item m="1" x="1869"/>
        <item m="1" x="1874"/>
        <item m="1" x="1087"/>
        <item m="1" x="1887"/>
        <item m="1" x="1892"/>
        <item m="1" x="1893"/>
        <item m="1" x="2147"/>
        <item m="1" x="1896"/>
        <item m="1" x="2151"/>
        <item m="1" x="1145"/>
        <item m="1" x="1910"/>
        <item m="1" x="1914"/>
        <item m="1" x="2154"/>
        <item m="1" x="1915"/>
        <item m="1" x="2155"/>
        <item m="1" x="1918"/>
        <item m="1" x="2156"/>
        <item m="1" x="2157"/>
        <item m="1" x="2158"/>
        <item m="1" x="2159"/>
        <item m="1" x="2160"/>
        <item m="1" x="2161"/>
        <item m="1" x="2162"/>
        <item m="1" x="1781"/>
        <item m="1" x="1783"/>
        <item m="1" x="2163"/>
        <item m="1" x="2164"/>
        <item m="1" x="2165"/>
        <item m="1" x="2166"/>
        <item m="1" x="1804"/>
        <item m="1" x="1796"/>
        <item m="1" x="1797"/>
        <item m="1" x="1795"/>
        <item m="1" x="1789"/>
        <item m="1" x="2167"/>
        <item m="1" x="1790"/>
        <item m="1" x="1791"/>
        <item m="1" x="1798"/>
        <item m="1" x="2168"/>
        <item m="1" x="1799"/>
        <item m="1" x="1815"/>
        <item m="1" x="1806"/>
        <item m="1" x="2169"/>
        <item m="1" x="2170"/>
        <item m="1" x="1807"/>
        <item m="1" x="2171"/>
        <item m="1" x="1808"/>
        <item m="1" x="2172"/>
        <item m="1" x="2173"/>
        <item m="1" x="1805"/>
        <item m="1" x="2174"/>
        <item m="1" x="2175"/>
        <item m="1" x="2176"/>
        <item m="1" x="2177"/>
        <item m="1" x="2178"/>
        <item m="1" x="2179"/>
        <item m="1" x="2180"/>
        <item m="1" x="1817"/>
        <item m="1" x="1818"/>
        <item m="1" x="2181"/>
        <item m="1" x="2182"/>
        <item m="1" x="1820"/>
        <item m="1" x="1819"/>
        <item m="1" x="2183"/>
        <item m="1" x="2184"/>
        <item m="1" x="1827"/>
        <item m="1" x="1846"/>
        <item m="1" x="2185"/>
        <item m="1" x="1844"/>
        <item m="1" x="1845"/>
        <item m="1" x="1830"/>
        <item m="1" x="1831"/>
        <item m="1" x="1832"/>
        <item m="1" x="1833"/>
        <item m="1" x="2186"/>
        <item m="1" x="2187"/>
        <item m="1" x="1840"/>
        <item m="1" x="1858"/>
        <item m="1" x="1861"/>
        <item m="1" x="2188"/>
        <item m="1" x="1862"/>
        <item m="1" x="2189"/>
        <item m="1" x="2190"/>
        <item m="1" x="2191"/>
        <item m="1" x="1890"/>
        <item m="1" x="2192"/>
        <item m="1" x="1886"/>
        <item m="1" x="1888"/>
        <item m="1" x="2193"/>
        <item m="1" x="2194"/>
        <item m="1" x="2195"/>
        <item m="1" x="2196"/>
        <item m="1" x="1013"/>
        <item m="1" x="2197"/>
        <item m="1" x="2198"/>
        <item m="1" x="2199"/>
        <item m="1" x="1877"/>
        <item m="1" x="2200"/>
        <item m="1" x="2201"/>
        <item m="1" x="1906"/>
        <item m="1" x="1900"/>
        <item m="1" x="2202"/>
        <item m="1" x="2203"/>
        <item m="1" x="2204"/>
        <item m="1" x="2205"/>
        <item m="1" x="2206"/>
        <item m="1" x="1919"/>
        <item m="1" x="1774"/>
        <item m="1" x="1816"/>
        <item m="1" x="1825"/>
        <item m="1" x="1826"/>
        <item m="1" x="1850"/>
        <item m="1" x="1851"/>
        <item m="1" x="1865"/>
        <item m="1" x="1875"/>
        <item m="1" x="959"/>
        <item m="1" x="953"/>
        <item m="1" x="963"/>
        <item m="1" x="1042"/>
        <item m="1" x="1067"/>
        <item m="1" x="1884"/>
        <item m="1" x="1885"/>
        <item m="1" x="1062"/>
        <item m="1" x="980"/>
        <item m="1" x="978"/>
        <item m="1" x="971"/>
        <item m="1" x="995"/>
        <item m="1" x="998"/>
        <item m="1" x="1891"/>
        <item m="1" x="985"/>
        <item m="1" x="1097"/>
        <item m="1" x="1102"/>
        <item m="1" x="1110"/>
        <item m="1" x="1895"/>
        <item m="1" x="1902"/>
        <item m="1" x="1158"/>
        <item m="1" x="1911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954"/>
        <item m="1" x="2011"/>
        <item m="1" x="2012"/>
        <item m="1" x="2013"/>
        <item m="1" x="2014"/>
        <item m="1" x="2015"/>
        <item m="1" x="2016"/>
        <item m="1" x="979"/>
        <item m="1" x="981"/>
        <item m="1" x="2017"/>
        <item m="1" x="976"/>
        <item m="1" x="2018"/>
        <item m="1" x="2019"/>
        <item m="1" x="968"/>
        <item m="1" x="2020"/>
        <item m="1" x="2021"/>
        <item m="1" x="974"/>
        <item m="1" x="1009"/>
        <item m="1" x="994"/>
        <item m="1" x="2022"/>
        <item m="1" x="2023"/>
        <item m="1" x="2024"/>
        <item m="1" x="1012"/>
        <item m="1" x="1011"/>
        <item m="1" x="2025"/>
        <item m="1" x="2026"/>
        <item m="1" x="999"/>
        <item m="1" x="2027"/>
        <item m="1" x="1000"/>
        <item m="1" x="2028"/>
        <item m="1" x="2029"/>
        <item m="1" x="2030"/>
        <item m="1" x="2031"/>
        <item m="1" x="1064"/>
        <item m="1" x="1060"/>
        <item m="1" x="2032"/>
        <item m="1" x="2033"/>
        <item m="1" x="1044"/>
        <item m="1" x="2034"/>
        <item m="1" x="2035"/>
        <item m="1" x="2036"/>
        <item m="1" x="1082"/>
        <item m="1" x="2037"/>
        <item m="1" x="1084"/>
        <item m="1" x="2038"/>
        <item m="1" x="1029"/>
        <item m="1" x="2039"/>
        <item m="1" x="2040"/>
        <item m="1" x="2041"/>
        <item m="1" x="2042"/>
        <item m="1" x="1030"/>
        <item m="1" x="1025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1136"/>
        <item x="471"/>
        <item m="1" x="2059"/>
        <item m="1" x="2060"/>
        <item m="1" x="2061"/>
        <item m="1" x="2062"/>
        <item m="1" x="2063"/>
        <item x="489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1213"/>
        <item m="1" x="1214"/>
        <item m="1" x="1215"/>
        <item m="1" x="1217"/>
        <item m="1" x="1220"/>
        <item m="1" x="1221"/>
        <item m="1" x="1222"/>
        <item m="1" x="1224"/>
        <item m="1" x="1226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989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821"/>
        <item m="1" x="631"/>
        <item m="1" x="632"/>
        <item m="1" x="822"/>
        <item m="1" x="823"/>
        <item m="1" x="824"/>
        <item m="1" x="825"/>
        <item m="1" x="639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644"/>
        <item m="1" x="835"/>
        <item m="1" x="836"/>
        <item m="1" x="647"/>
        <item m="1" x="656"/>
        <item m="1" x="655"/>
        <item m="1" x="837"/>
        <item m="1" x="646"/>
        <item m="1" x="648"/>
        <item m="1" x="838"/>
        <item m="1" x="839"/>
        <item m="1" x="840"/>
        <item m="1" x="657"/>
        <item m="1" x="664"/>
        <item m="1" x="841"/>
        <item m="1" x="842"/>
        <item m="1" x="843"/>
        <item m="1" x="661"/>
        <item m="1" x="658"/>
        <item m="1" x="659"/>
        <item m="1" x="844"/>
        <item m="1" x="845"/>
        <item m="1" x="846"/>
        <item m="1" x="847"/>
        <item m="1" x="848"/>
        <item m="1" x="849"/>
        <item x="39"/>
        <item x="40"/>
        <item x="41"/>
        <item m="1" x="850"/>
        <item m="1" x="669"/>
        <item m="1" x="851"/>
        <item m="1" x="852"/>
        <item m="1" x="853"/>
        <item m="1" x="854"/>
        <item x="44"/>
        <item m="1" x="855"/>
        <item x="48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688"/>
        <item x="70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694"/>
        <item m="1" x="695"/>
        <item m="1" x="881"/>
        <item m="1" x="882"/>
        <item m="1" x="883"/>
        <item m="1" x="884"/>
        <item m="1" x="885"/>
        <item m="1" x="886"/>
        <item x="95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707"/>
        <item m="1" x="708"/>
        <item m="1" x="709"/>
        <item m="1" x="712"/>
        <item m="1" x="711"/>
        <item m="1" x="710"/>
        <item m="1" x="897"/>
        <item m="1" x="714"/>
        <item m="1" x="715"/>
        <item m="1" x="713"/>
        <item x="127"/>
        <item m="1" x="898"/>
        <item m="1" x="899"/>
        <item m="1" x="900"/>
        <item m="1" x="901"/>
        <item x="133"/>
        <item m="1" x="902"/>
        <item m="1" x="903"/>
        <item m="1" x="904"/>
        <item m="1" x="717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x="200"/>
        <item x="210"/>
        <item x="209"/>
        <item x="207"/>
        <item m="1" x="929"/>
        <item m="1" x="930"/>
        <item m="1" x="931"/>
        <item m="1" x="933"/>
        <item m="1" x="934"/>
        <item m="1" x="935"/>
        <item x="214"/>
        <item x="218"/>
        <item m="1" x="936"/>
        <item x="220"/>
        <item m="1" x="739"/>
        <item m="1" x="937"/>
        <item m="1" x="938"/>
        <item m="1" x="743"/>
        <item m="1" x="939"/>
        <item m="1" x="940"/>
        <item x="226"/>
        <item m="1" x="941"/>
        <item x="229"/>
        <item m="1" x="942"/>
        <item m="1" x="943"/>
        <item m="1" x="944"/>
        <item m="1" x="945"/>
        <item x="228"/>
        <item x="231"/>
        <item x="232"/>
        <item m="1" x="946"/>
        <item m="1" x="947"/>
        <item m="1" x="590"/>
        <item x="249"/>
        <item x="250"/>
        <item x="251"/>
        <item x="243"/>
        <item x="244"/>
        <item x="245"/>
        <item x="246"/>
        <item x="247"/>
        <item x="248"/>
        <item x="252"/>
        <item m="1" x="948"/>
        <item m="1" x="949"/>
        <item m="1" x="950"/>
        <item m="1" x="746"/>
        <item m="1" x="745"/>
        <item x="256"/>
        <item m="1" x="960"/>
        <item x="263"/>
        <item m="1" x="961"/>
        <item x="270"/>
        <item m="1" x="964"/>
        <item m="1" x="965"/>
        <item m="1" x="966"/>
        <item m="1" x="967"/>
        <item x="353"/>
        <item x="346"/>
        <item m="1" x="969"/>
        <item m="1" x="970"/>
        <item m="1" x="972"/>
        <item m="1" x="975"/>
        <item x="348"/>
        <item x="347"/>
        <item x="351"/>
        <item x="331"/>
        <item m="1" x="986"/>
        <item m="1" x="987"/>
        <item m="1" x="988"/>
        <item m="1" x="990"/>
        <item m="1" x="993"/>
        <item m="1" x="997"/>
        <item m="1" x="753"/>
        <item m="1" x="1001"/>
        <item m="1" x="1003"/>
        <item m="1" x="1004"/>
        <item m="1" x="1005"/>
        <item x="334"/>
        <item m="1" x="1006"/>
        <item m="1" x="1010"/>
        <item m="1" x="1015"/>
        <item m="1" x="1016"/>
        <item m="1" x="1017"/>
        <item m="1" x="1018"/>
        <item m="1" x="1019"/>
        <item m="1" x="1020"/>
        <item m="1" x="1021"/>
        <item m="1" x="1023"/>
        <item m="1" x="1024"/>
        <item m="1" x="610"/>
        <item m="1" x="1026"/>
        <item x="374"/>
        <item m="1" x="1027"/>
        <item x="369"/>
        <item x="363"/>
        <item x="368"/>
        <item x="357"/>
        <item x="361"/>
        <item x="358"/>
        <item x="359"/>
        <item x="360"/>
        <item x="354"/>
        <item m="1" x="1034"/>
        <item m="1" x="1035"/>
        <item m="1" x="1036"/>
        <item m="1" x="1038"/>
        <item m="1" x="1040"/>
        <item m="1" x="1046"/>
        <item m="1" x="1050"/>
        <item m="1" x="1051"/>
        <item m="1" x="1057"/>
        <item m="1" x="1059"/>
        <item m="1" x="1063"/>
        <item m="1" x="756"/>
        <item m="1" x="1069"/>
        <item m="1" x="1070"/>
        <item m="1" x="1071"/>
        <item m="1" x="1072"/>
        <item m="1" x="1073"/>
        <item m="1" x="1074"/>
        <item m="1" x="1075"/>
        <item m="1" x="1076"/>
        <item x="296"/>
        <item x="275"/>
        <item x="278"/>
        <item m="1" x="1077"/>
        <item x="277"/>
        <item m="1" x="1078"/>
        <item x="299"/>
        <item x="294"/>
        <item x="292"/>
        <item x="295"/>
        <item x="300"/>
        <item x="333"/>
        <item m="1" x="751"/>
        <item m="1" x="750"/>
        <item m="1" x="1081"/>
        <item x="318"/>
        <item m="1" x="1085"/>
        <item x="323"/>
        <item m="1" x="1086"/>
        <item x="319"/>
        <item m="1" x="1088"/>
        <item m="1" x="1089"/>
        <item m="1" x="1090"/>
        <item x="287"/>
        <item x="288"/>
        <item m="1" x="1091"/>
        <item m="1" x="1092"/>
        <item m="1" x="1093"/>
        <item x="322"/>
        <item m="1" x="1094"/>
        <item m="1" x="1095"/>
        <item x="383"/>
        <item x="381"/>
        <item x="386"/>
        <item x="387"/>
        <item m="1" x="1098"/>
        <item x="389"/>
        <item x="392"/>
        <item x="393"/>
        <item m="1" x="767"/>
        <item x="397"/>
        <item x="396"/>
        <item m="1" x="1100"/>
        <item m="1" x="1101"/>
        <item m="1" x="1103"/>
        <item m="1" x="1105"/>
        <item x="399"/>
        <item x="403"/>
        <item x="400"/>
        <item x="404"/>
        <item x="401"/>
        <item x="402"/>
        <item m="1" x="1108"/>
        <item m="1" x="1109"/>
        <item m="1" x="1111"/>
        <item x="412"/>
        <item x="411"/>
        <item m="1" x="768"/>
        <item x="410"/>
        <item x="409"/>
        <item x="413"/>
        <item x="414"/>
        <item x="417"/>
        <item m="1" x="1113"/>
        <item x="408"/>
        <item m="1" x="1114"/>
        <item x="406"/>
        <item x="421"/>
        <item x="422"/>
        <item m="1" x="1117"/>
        <item m="1" x="1118"/>
        <item m="1" x="1119"/>
        <item x="425"/>
        <item m="1" x="1121"/>
        <item m="1" x="1122"/>
        <item x="431"/>
        <item x="432"/>
        <item m="1" x="1123"/>
        <item m="1" x="1125"/>
        <item x="434"/>
        <item m="1" x="1127"/>
        <item m="1" x="1128"/>
        <item m="1" x="1129"/>
        <item x="450"/>
        <item x="453"/>
        <item m="1" x="776"/>
        <item m="1" x="778"/>
        <item m="1" x="1130"/>
        <item m="1" x="1131"/>
        <item m="1" x="1132"/>
        <item m="1" x="1133"/>
        <item m="1" x="780"/>
        <item m="1" x="1139"/>
        <item x="485"/>
        <item x="488"/>
        <item m="1" x="1140"/>
        <item m="1" x="1141"/>
        <item m="1" x="1142"/>
        <item x="483"/>
        <item m="1" x="1143"/>
        <item m="1" x="1144"/>
        <item m="1" x="787"/>
        <item m="1" x="781"/>
        <item m="1" x="783"/>
        <item m="1" x="1146"/>
        <item m="1" x="782"/>
        <item m="1" x="1148"/>
        <item m="1" x="1149"/>
        <item x="486"/>
        <item m="1" x="1150"/>
        <item m="1" x="1151"/>
        <item m="1" x="1152"/>
        <item m="1" x="1153"/>
        <item m="1" x="1154"/>
        <item m="1" x="1155"/>
        <item x="495"/>
        <item x="496"/>
        <item x="497"/>
        <item m="1" x="1160"/>
        <item m="1" x="800"/>
        <item m="1" x="1161"/>
        <item m="1" x="1162"/>
        <item m="1" x="1163"/>
        <item m="1" x="1164"/>
        <item x="502"/>
        <item x="504"/>
        <item m="1" x="1165"/>
        <item m="1" x="1166"/>
        <item x="511"/>
        <item x="510"/>
        <item m="1" x="1168"/>
        <item m="1" x="804"/>
        <item m="1" x="1169"/>
        <item m="1" x="1170"/>
        <item m="1" x="1172"/>
        <item m="1" x="1173"/>
        <item x="518"/>
        <item x="517"/>
        <item m="1" x="1174"/>
        <item m="1" x="1175"/>
        <item m="1" x="810"/>
        <item m="1" x="808"/>
        <item m="1" x="809"/>
        <item m="1" x="807"/>
        <item m="1" x="811"/>
        <item m="1" x="1176"/>
        <item m="1" x="1177"/>
        <item m="1" x="1178"/>
        <item x="537"/>
        <item m="1" x="812"/>
        <item m="1" x="1179"/>
        <item x="541"/>
        <item m="1" x="1180"/>
        <item m="1" x="1181"/>
        <item x="542"/>
        <item m="1" x="1182"/>
        <item m="1" x="1183"/>
        <item m="1" x="1184"/>
        <item m="1" x="1185"/>
        <item m="1" x="1186"/>
        <item m="1" x="1187"/>
        <item m="1" x="1188"/>
        <item x="551"/>
        <item m="1" x="1189"/>
        <item x="553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819"/>
        <item m="1" x="820"/>
        <item m="1" x="630"/>
        <item m="1" x="633"/>
        <item m="1" x="634"/>
        <item m="1" x="635"/>
        <item m="1" x="636"/>
        <item m="1" x="637"/>
        <item m="1" x="638"/>
        <item m="1" x="640"/>
        <item m="1" x="641"/>
        <item m="1" x="642"/>
        <item m="1" x="643"/>
        <item m="1" x="645"/>
        <item m="1" x="649"/>
        <item m="1" x="650"/>
        <item m="1" x="651"/>
        <item m="1" x="652"/>
        <item m="1" x="653"/>
        <item m="1" x="654"/>
        <item x="36"/>
        <item m="1" x="660"/>
        <item m="1" x="662"/>
        <item m="1" x="663"/>
        <item m="1" x="665"/>
        <item m="1" x="666"/>
        <item m="1" x="667"/>
        <item m="1" x="668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9"/>
        <item m="1" x="690"/>
        <item m="1" x="691"/>
        <item m="1" x="692"/>
        <item m="1" x="693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16"/>
        <item m="1" x="718"/>
        <item m="1" x="719"/>
        <item m="1" x="720"/>
        <item m="1" x="721"/>
        <item m="1" x="722"/>
        <item m="1" x="723"/>
        <item m="1" x="724"/>
        <item x="142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x="195"/>
        <item m="1" x="736"/>
        <item m="1" x="737"/>
        <item m="1" x="738"/>
        <item m="1" x="740"/>
        <item m="1" x="741"/>
        <item m="1" x="742"/>
        <item x="225"/>
        <item m="1" x="744"/>
        <item x="236"/>
        <item x="253"/>
        <item m="1" x="747"/>
        <item m="1" x="748"/>
        <item m="1" x="749"/>
        <item x="259"/>
        <item x="260"/>
        <item x="272"/>
        <item x="267"/>
        <item x="365"/>
        <item x="339"/>
        <item x="340"/>
        <item x="341"/>
        <item x="367"/>
        <item m="1" x="752"/>
        <item m="1" x="754"/>
        <item m="1" x="755"/>
        <item m="1" x="757"/>
        <item x="307"/>
        <item m="1" x="758"/>
        <item m="1" x="759"/>
        <item x="276"/>
        <item x="273"/>
        <item m="1" x="760"/>
        <item m="1" x="761"/>
        <item m="1" x="762"/>
        <item m="1" x="763"/>
        <item m="1" x="764"/>
        <item x="281"/>
        <item x="373"/>
        <item m="1" x="765"/>
        <item m="1" x="766"/>
        <item x="382"/>
        <item x="391"/>
        <item x="395"/>
        <item x="415"/>
        <item x="416"/>
        <item x="429"/>
        <item m="1" x="769"/>
        <item x="427"/>
        <item x="428"/>
        <item x="436"/>
        <item x="437"/>
        <item x="435"/>
        <item m="1" x="770"/>
        <item m="1" x="771"/>
        <item x="439"/>
        <item m="1" x="772"/>
        <item x="443"/>
        <item x="444"/>
        <item x="445"/>
        <item m="1" x="773"/>
        <item m="1" x="774"/>
        <item m="1" x="775"/>
        <item x="448"/>
        <item m="1" x="779"/>
        <item m="1" x="784"/>
        <item m="1" x="785"/>
        <item m="1" x="786"/>
        <item m="1" x="788"/>
        <item x="484"/>
        <item m="1" x="789"/>
        <item m="1" x="790"/>
        <item m="1" x="791"/>
        <item m="1" x="792"/>
        <item m="1" x="793"/>
        <item m="1" x="794"/>
        <item m="1" x="795"/>
        <item x="460"/>
        <item x="493"/>
        <item m="1" x="796"/>
        <item m="1" x="797"/>
        <item x="498"/>
        <item m="1" x="798"/>
        <item m="1" x="799"/>
        <item m="1" x="801"/>
        <item m="1" x="802"/>
        <item m="1" x="803"/>
        <item m="1" x="805"/>
        <item x="516"/>
        <item m="1" x="806"/>
        <item m="1" x="813"/>
        <item m="1" x="814"/>
        <item m="1" x="815"/>
        <item x="544"/>
        <item m="1" x="816"/>
        <item m="1" x="817"/>
        <item m="1" x="818"/>
        <item x="550"/>
        <item x="552"/>
        <item m="1" x="562"/>
        <item x="0"/>
        <item x="1"/>
        <item x="2"/>
        <item x="3"/>
        <item x="13"/>
        <item x="8"/>
        <item x="14"/>
        <item x="15"/>
        <item x="16"/>
        <item x="20"/>
        <item x="21"/>
        <item x="22"/>
        <item x="23"/>
        <item x="24"/>
        <item x="25"/>
        <item x="28"/>
        <item x="29"/>
        <item x="31"/>
        <item x="30"/>
        <item m="1" x="563"/>
        <item m="1" x="564"/>
        <item x="32"/>
        <item x="33"/>
        <item x="34"/>
        <item x="35"/>
        <item x="47"/>
        <item x="43"/>
        <item x="46"/>
        <item m="1" x="565"/>
        <item x="49"/>
        <item x="66"/>
        <item x="64"/>
        <item m="1" x="566"/>
        <item m="1" x="567"/>
        <item m="1" x="568"/>
        <item x="65"/>
        <item x="57"/>
        <item x="59"/>
        <item x="60"/>
        <item x="58"/>
        <item x="56"/>
        <item x="55"/>
        <item x="54"/>
        <item x="69"/>
        <item x="50"/>
        <item x="71"/>
        <item m="1" x="569"/>
        <item x="79"/>
        <item x="80"/>
        <item m="1" x="570"/>
        <item m="1" x="571"/>
        <item m="1" x="572"/>
        <item m="1" x="573"/>
        <item m="1" x="574"/>
        <item x="77"/>
        <item x="78"/>
        <item x="97"/>
        <item x="113"/>
        <item x="114"/>
        <item x="115"/>
        <item x="118"/>
        <item x="110"/>
        <item x="103"/>
        <item x="104"/>
        <item x="105"/>
        <item x="106"/>
        <item x="107"/>
        <item x="108"/>
        <item x="109"/>
        <item x="102"/>
        <item m="1" x="575"/>
        <item x="99"/>
        <item x="88"/>
        <item x="92"/>
        <item x="90"/>
        <item x="93"/>
        <item x="120"/>
        <item x="122"/>
        <item x="125"/>
        <item x="121"/>
        <item x="123"/>
        <item x="124"/>
        <item x="128"/>
        <item x="129"/>
        <item x="130"/>
        <item x="131"/>
        <item m="1" x="576"/>
        <item m="1" x="577"/>
        <item x="134"/>
        <item x="135"/>
        <item x="136"/>
        <item m="1" x="578"/>
        <item x="138"/>
        <item m="1" x="579"/>
        <item x="139"/>
        <item x="140"/>
        <item x="141"/>
        <item x="143"/>
        <item x="144"/>
        <item m="1" x="580"/>
        <item m="1" x="581"/>
        <item x="150"/>
        <item x="151"/>
        <item x="152"/>
        <item x="146"/>
        <item x="147"/>
        <item x="154"/>
        <item x="155"/>
        <item m="1" x="582"/>
        <item m="1" x="583"/>
        <item m="1" x="584"/>
        <item x="160"/>
        <item x="156"/>
        <item x="157"/>
        <item x="159"/>
        <item x="158"/>
        <item x="161"/>
        <item x="183"/>
        <item x="184"/>
        <item x="177"/>
        <item x="178"/>
        <item x="179"/>
        <item x="180"/>
        <item x="176"/>
        <item x="181"/>
        <item x="182"/>
        <item x="162"/>
        <item x="163"/>
        <item x="185"/>
        <item x="186"/>
        <item m="1" x="585"/>
        <item x="187"/>
        <item x="202"/>
        <item x="191"/>
        <item x="192"/>
        <item x="193"/>
        <item x="189"/>
        <item x="194"/>
        <item x="201"/>
        <item x="199"/>
        <item x="204"/>
        <item x="206"/>
        <item x="208"/>
        <item x="212"/>
        <item m="1" x="586"/>
        <item x="211"/>
        <item x="216"/>
        <item x="215"/>
        <item x="217"/>
        <item m="1" x="587"/>
        <item x="213"/>
        <item x="219"/>
        <item x="221"/>
        <item m="1" x="588"/>
        <item x="222"/>
        <item x="224"/>
        <item x="230"/>
        <item x="227"/>
        <item m="1" x="589"/>
        <item x="235"/>
        <item x="238"/>
        <item x="239"/>
        <item x="237"/>
        <item x="241"/>
        <item x="254"/>
        <item x="255"/>
        <item x="240"/>
        <item x="242"/>
        <item x="258"/>
        <item x="261"/>
        <item x="262"/>
        <item m="1" x="591"/>
        <item x="264"/>
        <item x="265"/>
        <item x="268"/>
        <item x="271"/>
        <item x="297"/>
        <item x="298"/>
        <item x="291"/>
        <item x="301"/>
        <item x="302"/>
        <item x="303"/>
        <item x="304"/>
        <item x="309"/>
        <item x="308"/>
        <item x="310"/>
        <item x="311"/>
        <item x="312"/>
        <item m="1" x="592"/>
        <item m="1" x="593"/>
        <item m="1" x="594"/>
        <item m="1" x="595"/>
        <item x="274"/>
        <item x="293"/>
        <item x="279"/>
        <item x="283"/>
        <item x="284"/>
        <item x="289"/>
        <item m="1" x="596"/>
        <item m="1" x="597"/>
        <item x="324"/>
        <item x="328"/>
        <item x="326"/>
        <item x="325"/>
        <item m="1" x="598"/>
        <item m="1" x="599"/>
        <item m="1" x="600"/>
        <item x="327"/>
        <item x="316"/>
        <item m="1" x="601"/>
        <item m="1" x="602"/>
        <item x="320"/>
        <item m="1" x="603"/>
        <item x="321"/>
        <item x="315"/>
        <item x="317"/>
        <item x="337"/>
        <item x="338"/>
        <item x="343"/>
        <item x="344"/>
        <item x="352"/>
        <item m="1" x="604"/>
        <item x="335"/>
        <item x="336"/>
        <item x="342"/>
        <item x="345"/>
        <item x="350"/>
        <item x="349"/>
        <item x="355"/>
        <item x="356"/>
        <item x="362"/>
        <item x="364"/>
        <item m="1" x="605"/>
        <item m="1" x="606"/>
        <item m="1" x="607"/>
        <item m="1" x="608"/>
        <item x="370"/>
        <item x="375"/>
        <item m="1" x="609"/>
        <item x="377"/>
        <item x="380"/>
        <item x="379"/>
        <item x="378"/>
        <item m="1" x="611"/>
        <item x="384"/>
        <item x="388"/>
        <item x="390"/>
        <item m="1" x="612"/>
        <item x="398"/>
        <item x="405"/>
        <item x="407"/>
        <item x="418"/>
        <item x="419"/>
        <item m="1" x="613"/>
        <item x="420"/>
        <item x="423"/>
        <item x="424"/>
        <item m="1" x="614"/>
        <item x="426"/>
        <item x="430"/>
        <item x="433"/>
        <item x="440"/>
        <item x="441"/>
        <item x="442"/>
        <item x="446"/>
        <item x="447"/>
        <item m="1" x="615"/>
        <item x="449"/>
        <item x="451"/>
        <item x="454"/>
        <item x="455"/>
        <item x="456"/>
        <item x="457"/>
        <item x="458"/>
        <item x="459"/>
        <item m="1" x="616"/>
        <item x="487"/>
        <item x="490"/>
        <item x="491"/>
        <item m="1" x="617"/>
        <item m="1" x="618"/>
        <item m="1" x="619"/>
        <item m="1" x="620"/>
        <item m="1" x="621"/>
        <item x="475"/>
        <item x="476"/>
        <item x="477"/>
        <item x="478"/>
        <item x="479"/>
        <item x="480"/>
        <item m="1" x="622"/>
        <item m="1" x="623"/>
        <item m="1" x="624"/>
        <item x="463"/>
        <item x="465"/>
        <item x="461"/>
        <item x="464"/>
        <item x="466"/>
        <item x="467"/>
        <item x="468"/>
        <item x="462"/>
        <item x="469"/>
        <item x="470"/>
        <item x="492"/>
        <item x="494"/>
        <item x="499"/>
        <item x="500"/>
        <item x="501"/>
        <item x="503"/>
        <item x="505"/>
        <item x="507"/>
        <item x="508"/>
        <item x="509"/>
        <item x="512"/>
        <item x="513"/>
        <item x="515"/>
        <item x="520"/>
        <item x="521"/>
        <item x="522"/>
        <item x="523"/>
        <item x="524"/>
        <item x="525"/>
        <item x="526"/>
        <item x="528"/>
        <item x="529"/>
        <item x="530"/>
        <item x="531"/>
        <item x="532"/>
        <item x="533"/>
        <item m="1" x="625"/>
        <item x="534"/>
        <item x="535"/>
        <item x="536"/>
        <item m="1" x="626"/>
        <item m="1" x="627"/>
        <item m="1" x="628"/>
        <item m="1" x="629"/>
        <item x="538"/>
        <item x="539"/>
        <item x="543"/>
        <item x="545"/>
        <item x="546"/>
        <item x="547"/>
        <item x="549"/>
        <item x="555"/>
        <item x="557"/>
        <item x="558"/>
        <item x="559"/>
        <item x="560"/>
        <item x="4"/>
        <item x="5"/>
        <item x="6"/>
        <item x="7"/>
        <item x="9"/>
        <item x="10"/>
        <item x="11"/>
        <item x="12"/>
        <item x="17"/>
        <item x="18"/>
        <item x="19"/>
        <item x="26"/>
        <item x="27"/>
        <item x="37"/>
        <item x="38"/>
        <item x="42"/>
        <item x="45"/>
        <item x="51"/>
        <item x="52"/>
        <item x="53"/>
        <item x="61"/>
        <item x="62"/>
        <item x="63"/>
        <item x="67"/>
        <item x="68"/>
        <item x="72"/>
        <item x="73"/>
        <item x="74"/>
        <item x="75"/>
        <item x="76"/>
        <item x="81"/>
        <item x="82"/>
        <item x="83"/>
        <item x="84"/>
        <item x="85"/>
        <item x="86"/>
        <item x="87"/>
        <item x="89"/>
        <item x="91"/>
        <item x="94"/>
        <item x="98"/>
        <item x="100"/>
        <item x="101"/>
        <item x="111"/>
        <item x="112"/>
        <item x="116"/>
        <item x="117"/>
        <item x="119"/>
        <item x="126"/>
        <item x="132"/>
        <item x="137"/>
        <item x="145"/>
        <item x="148"/>
        <item x="149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88"/>
        <item x="190"/>
        <item x="196"/>
        <item x="197"/>
        <item x="198"/>
        <item x="203"/>
        <item x="205"/>
        <item x="223"/>
        <item x="233"/>
        <item x="234"/>
        <item x="257"/>
        <item x="266"/>
        <item x="269"/>
        <item x="280"/>
        <item x="282"/>
        <item x="285"/>
        <item x="286"/>
        <item x="305"/>
        <item x="306"/>
        <item x="313"/>
        <item x="314"/>
        <item x="329"/>
        <item x="330"/>
        <item x="366"/>
        <item x="371"/>
        <item x="372"/>
        <item x="376"/>
        <item x="385"/>
        <item x="438"/>
        <item x="452"/>
        <item x="472"/>
        <item x="473"/>
        <item x="474"/>
        <item x="481"/>
        <item x="482"/>
        <item x="506"/>
        <item x="514"/>
        <item x="519"/>
        <item x="527"/>
        <item x="540"/>
        <item x="554"/>
        <item x="556"/>
        <item t="default"/>
      </items>
    </pivotField>
    <pivotField showAll="0"/>
    <pivotField axis="axisRow" showAll="0">
      <items count="9">
        <item x="1"/>
        <item x="0"/>
        <item x="2"/>
        <item x="4"/>
        <item x="5"/>
        <item x="6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12">
        <item x="5"/>
        <item x="3"/>
        <item m="1" x="9"/>
        <item x="6"/>
        <item x="4"/>
        <item x="7"/>
        <item m="1" x="10"/>
        <item x="1"/>
        <item x="0"/>
        <item h="1" x="8"/>
        <item x="2"/>
        <item t="default"/>
      </items>
    </pivotField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2"/>
  </colFields>
  <colItems count="9">
    <i>
      <x/>
    </i>
    <i>
      <x v="1"/>
    </i>
    <i>
      <x v="3"/>
    </i>
    <i>
      <x v="4"/>
    </i>
    <i>
      <x v="5"/>
    </i>
    <i>
      <x v="7"/>
    </i>
    <i>
      <x v="8"/>
    </i>
    <i>
      <x v="10"/>
    </i>
    <i t="grand">
      <x/>
    </i>
  </colItems>
  <dataFields count="1">
    <dataField name="Contagem de RESPONSÁVEL" fld="42" subtotal="count" baseField="0" baseItem="0"/>
  </dataFields>
  <formats count="80">
    <format dxfId="944">
      <pivotArea outline="0" collapsedLevelsAreSubtotals="1" fieldPosition="0"/>
    </format>
    <format dxfId="943">
      <pivotArea dataOnly="0" labelOnly="1" grandCol="1" outline="0" fieldPosition="0"/>
    </format>
    <format dxfId="942">
      <pivotArea type="all" dataOnly="0" outline="0" fieldPosition="0"/>
    </format>
    <format dxfId="941">
      <pivotArea outline="0" collapsedLevelsAreSubtotals="1" fieldPosition="0"/>
    </format>
    <format dxfId="940">
      <pivotArea type="origin" dataOnly="0" labelOnly="1" outline="0" fieldPosition="0"/>
    </format>
    <format dxfId="939">
      <pivotArea type="topRight" dataOnly="0" labelOnly="1" outline="0" fieldPosition="0"/>
    </format>
    <format dxfId="938">
      <pivotArea dataOnly="0" labelOnly="1" grandRow="1" outline="0" fieldPosition="0"/>
    </format>
    <format dxfId="937">
      <pivotArea dataOnly="0" labelOnly="1" grandCol="1" outline="0" fieldPosition="0"/>
    </format>
    <format dxfId="936">
      <pivotArea type="all" dataOnly="0" outline="0" fieldPosition="0"/>
    </format>
    <format dxfId="935">
      <pivotArea outline="0" collapsedLevelsAreSubtotals="1" fieldPosition="0"/>
    </format>
    <format dxfId="934">
      <pivotArea type="origin" dataOnly="0" labelOnly="1" outline="0" fieldPosition="0"/>
    </format>
    <format dxfId="933">
      <pivotArea type="topRight" dataOnly="0" labelOnly="1" outline="0" fieldPosition="0"/>
    </format>
    <format dxfId="932">
      <pivotArea dataOnly="0" labelOnly="1" grandRow="1" outline="0" fieldPosition="0"/>
    </format>
    <format dxfId="931">
      <pivotArea dataOnly="0" labelOnly="1" grandCol="1" outline="0" fieldPosition="0"/>
    </format>
    <format dxfId="930">
      <pivotArea type="all" dataOnly="0" outline="0" fieldPosition="0"/>
    </format>
    <format dxfId="929">
      <pivotArea outline="0" collapsedLevelsAreSubtotals="1" fieldPosition="0"/>
    </format>
    <format dxfId="928">
      <pivotArea type="origin" dataOnly="0" labelOnly="1" outline="0" fieldPosition="0"/>
    </format>
    <format dxfId="927">
      <pivotArea type="topRight" dataOnly="0" labelOnly="1" outline="0" fieldPosition="0"/>
    </format>
    <format dxfId="926">
      <pivotArea dataOnly="0" labelOnly="1" grandRow="1" outline="0" fieldPosition="0"/>
    </format>
    <format dxfId="925">
      <pivotArea dataOnly="0" labelOnly="1" grandCol="1" outline="0" fieldPosition="0"/>
    </format>
    <format dxfId="924">
      <pivotArea type="all" dataOnly="0" outline="0" fieldPosition="0"/>
    </format>
    <format dxfId="923">
      <pivotArea outline="0" collapsedLevelsAreSubtotals="1" fieldPosition="0"/>
    </format>
    <format dxfId="922">
      <pivotArea type="origin" dataOnly="0" labelOnly="1" outline="0" fieldPosition="0"/>
    </format>
    <format dxfId="921">
      <pivotArea type="topRight" dataOnly="0" labelOnly="1" outline="0" fieldPosition="0"/>
    </format>
    <format dxfId="920">
      <pivotArea dataOnly="0" labelOnly="1" grandRow="1" outline="0" fieldPosition="0"/>
    </format>
    <format dxfId="919">
      <pivotArea dataOnly="0" labelOnly="1" grandCol="1" outline="0" fieldPosition="0"/>
    </format>
    <format dxfId="918">
      <pivotArea type="all" dataOnly="0" outline="0" fieldPosition="0"/>
    </format>
    <format dxfId="917">
      <pivotArea outline="0" collapsedLevelsAreSubtotals="1" fieldPosition="0"/>
    </format>
    <format dxfId="916">
      <pivotArea type="origin" dataOnly="0" labelOnly="1" outline="0" fieldPosition="0"/>
    </format>
    <format dxfId="915">
      <pivotArea dataOnly="0" labelOnly="1" grandRow="1" outline="0" fieldPosition="0"/>
    </format>
    <format dxfId="914">
      <pivotArea dataOnly="0" labelOnly="1" grandCol="1" outline="0" fieldPosition="0"/>
    </format>
    <format dxfId="913">
      <pivotArea type="origin" dataOnly="0" labelOnly="1" outline="0" fieldPosition="0"/>
    </format>
    <format dxfId="912">
      <pivotArea dataOnly="0" labelOnly="1" grandRow="1" outline="0" fieldPosition="0"/>
    </format>
    <format dxfId="911">
      <pivotArea outline="0" collapsedLevelsAreSubtotals="1" fieldPosition="0"/>
    </format>
    <format dxfId="910">
      <pivotArea dataOnly="0" labelOnly="1" grandCol="1" outline="0" fieldPosition="0"/>
    </format>
    <format dxfId="909">
      <pivotArea outline="0" collapsedLevelsAreSubtotals="1" fieldPosition="0"/>
    </format>
    <format dxfId="908">
      <pivotArea dataOnly="0" labelOnly="1" grandCol="1" outline="0" fieldPosition="0"/>
    </format>
    <format>
      <pivotArea dataOnly="0" labelOnly="1" grandCol="1" outline="0" fieldPosition="0"/>
    </format>
    <format dxfId="907">
      <pivotArea dataOnly="0" labelOnly="1" grandCol="1" outline="0" fieldPosition="0"/>
    </format>
    <format dxfId="906">
      <pivotArea outline="0" collapsedLevelsAreSubtotals="1" fieldPosition="0"/>
    </format>
    <format dxfId="905">
      <pivotArea dataOnly="0" labelOnly="1" grandCol="1" outline="0" fieldPosition="0"/>
    </format>
    <format dxfId="904">
      <pivotArea type="all" dataOnly="0" outline="0" fieldPosition="0"/>
    </format>
    <format dxfId="903">
      <pivotArea outline="0" collapsedLevelsAreSubtotals="1" fieldPosition="0"/>
    </format>
    <format dxfId="902">
      <pivotArea type="origin" dataOnly="0" labelOnly="1" outline="0" fieldPosition="0"/>
    </format>
    <format dxfId="901">
      <pivotArea type="topRight" dataOnly="0" labelOnly="1" outline="0" fieldPosition="0"/>
    </format>
    <format dxfId="900">
      <pivotArea dataOnly="0" labelOnly="1" grandRow="1" outline="0" fieldPosition="0"/>
    </format>
    <format dxfId="899">
      <pivotArea dataOnly="0" labelOnly="1" grandCol="1" outline="0" fieldPosition="0"/>
    </format>
    <format dxfId="898">
      <pivotArea type="all" dataOnly="0" outline="0" fieldPosition="0"/>
    </format>
    <format dxfId="897">
      <pivotArea outline="0" collapsedLevelsAreSubtotals="1" fieldPosition="0"/>
    </format>
    <format dxfId="896">
      <pivotArea type="topRight" dataOnly="0" labelOnly="1" outline="0" fieldPosition="0"/>
    </format>
    <format dxfId="895">
      <pivotArea dataOnly="0" labelOnly="1" grandCol="1" outline="0" fieldPosition="0"/>
    </format>
    <format dxfId="894">
      <pivotArea type="origin" dataOnly="0" labelOnly="1" outline="0" fieldPosition="0"/>
    </format>
    <format dxfId="893">
      <pivotArea dataOnly="0" labelOnly="1" grandRow="1" outline="0" fieldPosition="0"/>
    </format>
    <format dxfId="892">
      <pivotArea type="all" dataOnly="0" outline="0" fieldPosition="0"/>
    </format>
    <format dxfId="891">
      <pivotArea outline="0" collapsedLevelsAreSubtotals="1" fieldPosition="0"/>
    </format>
    <format dxfId="890">
      <pivotArea type="origin" dataOnly="0" labelOnly="1" outline="0" fieldPosition="0"/>
    </format>
    <format dxfId="889">
      <pivotArea field="42" type="button" dataOnly="0" labelOnly="1" outline="0" axis="axisCol" fieldPosition="0"/>
    </format>
    <format dxfId="888">
      <pivotArea type="topRight" dataOnly="0" labelOnly="1" outline="0" fieldPosition="0"/>
    </format>
    <format dxfId="887">
      <pivotArea dataOnly="0" labelOnly="1" grandRow="1" outline="0" fieldPosition="0"/>
    </format>
    <format dxfId="886">
      <pivotArea dataOnly="0" labelOnly="1" fieldPosition="0">
        <references count="1">
          <reference field="42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85">
      <pivotArea dataOnly="0" labelOnly="1" grandCol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dataOnly="0" labelOnly="1" outline="0" axis="axisValues" fieldPosition="0"/>
    </format>
    <format>
      <pivotArea field="42" type="button" dataOnly="0" labelOnly="1" outline="0" axis="axisCol" fieldPosition="0"/>
    </format>
    <format>
      <pivotArea type="topRight" dataOnly="0" labelOnly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dataOnly="0" labelOnly="1" outline="0" axis="axisValues" fieldPosition="0"/>
    </format>
    <format>
      <pivotArea field="42" type="button" dataOnly="0" labelOnly="1" outline="0" axis="axisCol" fieldPosition="0"/>
    </format>
    <format>
      <pivotArea type="topRight" dataOnly="0" labelOnly="1" outline="0" fieldPosition="0"/>
    </format>
    <format dxfId="884">
      <pivotArea dataOnly="0" labelOnly="1" fieldPosition="0">
        <references count="1">
          <reference field="5" count="7">
            <x v="0"/>
            <x v="1"/>
            <x v="2"/>
            <x v="3"/>
            <x v="4"/>
            <x v="5"/>
            <x v="6"/>
          </reference>
        </references>
      </pivotArea>
    </format>
    <format dxfId="883">
      <pivotArea collapsedLevelsAreSubtotals="1" fieldPosition="0">
        <references count="1">
          <reference field="5" count="2">
            <x v="5"/>
            <x v="6"/>
          </reference>
        </references>
      </pivotArea>
    </format>
    <format dxfId="882">
      <pivotArea dataOnly="0" labelOnly="1" fieldPosition="0">
        <references count="1">
          <reference field="5" count="2">
            <x v="5"/>
            <x v="6"/>
          </reference>
        </references>
      </pivotArea>
    </format>
    <format dxfId="881">
      <pivotArea collapsedLevelsAreSubtotals="1" fieldPosition="0">
        <references count="1">
          <reference field="5" count="1">
            <x v="4"/>
          </reference>
        </references>
      </pivotArea>
    </format>
    <format dxfId="880">
      <pivotArea dataOnly="0" labelOnly="1" fieldPosition="0">
        <references count="1">
          <reference field="5" count="1">
            <x v="4"/>
          </reference>
        </references>
      </pivotArea>
    </format>
    <format dxfId="879">
      <pivotArea type="origin" dataOnly="0" labelOnly="1" outline="0" fieldPosition="0"/>
    </format>
    <format dxfId="878">
      <pivotArea field="5" type="button" dataOnly="0" labelOnly="1" outline="0" axis="axisRow" fieldPosition="0"/>
    </format>
    <format dxfId="877">
      <pivotArea dataOnly="0" labelOnly="1" fieldPosition="0">
        <references count="1">
          <reference field="5" count="7">
            <x v="0"/>
            <x v="1"/>
            <x v="2"/>
            <x v="3"/>
            <x v="4"/>
            <x v="5"/>
            <x v="6"/>
          </reference>
        </references>
      </pivotArea>
    </format>
    <format dxfId="876">
      <pivotArea dataOnly="0" labelOnly="1" grandRow="1" outline="0" fieldPosition="0"/>
    </format>
  </formats>
  <pivotTableStyleInfo name="Estilo de Tabela Dinâmica 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ela dinâmica13" cacheId="15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N138:O144" firstHeaderRow="1" firstDataRow="1" firstDataCol="1" rowPageCount="1" colPageCount="1"/>
  <pivotFields count="45">
    <pivotField showAll="0"/>
    <pivotField showAll="0"/>
    <pivotField showAll="0"/>
    <pivotField showAll="0">
      <items count="8001">
        <item x="561"/>
        <item m="1" x="7776"/>
        <item m="1" x="3204"/>
        <item m="1" x="7377"/>
        <item m="1" x="4856"/>
        <item m="1" x="7507"/>
        <item m="1" x="7155"/>
        <item m="1" x="7176"/>
        <item m="1" x="7299"/>
        <item m="1" x="6169"/>
        <item m="1" x="7088"/>
        <item m="1" x="7089"/>
        <item m="1" x="7090"/>
        <item m="1" x="7091"/>
        <item m="1" x="7092"/>
        <item m="1" x="7093"/>
        <item m="1" x="7094"/>
        <item m="1" x="7095"/>
        <item m="1" x="7096"/>
        <item m="1" x="7097"/>
        <item m="1" x="7098"/>
        <item m="1" x="7099"/>
        <item m="1" x="7100"/>
        <item m="1" x="7101"/>
        <item m="1" x="7102"/>
        <item m="1" x="7103"/>
        <item m="1" x="7104"/>
        <item m="1" x="7105"/>
        <item m="1" x="7106"/>
        <item m="1" x="1045"/>
        <item m="1" x="7083"/>
        <item m="1" x="7085"/>
        <item m="1" x="7111"/>
        <item m="1" x="7112"/>
        <item m="1" x="7081"/>
        <item m="1" x="7238"/>
        <item m="1" x="7233"/>
        <item m="1" x="7253"/>
        <item m="1" x="7392"/>
        <item m="1" x="7390"/>
        <item m="1" x="7234"/>
        <item m="1" x="7378"/>
        <item m="1" x="7087"/>
        <item m="1" x="7232"/>
        <item m="1" x="7174"/>
        <item m="1" x="7440"/>
        <item m="1" x="7235"/>
        <item m="1" x="6915"/>
        <item m="1" x="6167"/>
        <item m="1" x="7858"/>
        <item m="1" x="7419"/>
        <item m="1" x="7295"/>
        <item m="1" x="7084"/>
        <item m="1" x="7791"/>
        <item m="1" x="7422"/>
        <item m="1" x="7394"/>
        <item m="1" x="7395"/>
        <item m="1" x="7202"/>
        <item m="1" x="7109"/>
        <item m="1" x="4225"/>
        <item m="1" x="7236"/>
        <item m="1" x="7237"/>
        <item m="1" x="7260"/>
        <item m="1" x="7150"/>
        <item m="1" x="7151"/>
        <item m="1" x="6166"/>
        <item m="1" x="7341"/>
        <item m="1" x="7391"/>
        <item m="1" x="7149"/>
        <item m="1" x="6164"/>
        <item m="1" x="7175"/>
        <item m="1" x="7281"/>
        <item m="1" x="7166"/>
        <item m="1" x="3193"/>
        <item m="1" x="7551"/>
        <item m="1" x="7071"/>
        <item m="1" x="1171"/>
        <item m="1" x="1156"/>
        <item m="1" x="7143"/>
        <item m="1" x="6163"/>
        <item m="1" x="7164"/>
        <item m="1" x="7205"/>
        <item m="1" x="7206"/>
        <item m="1" x="7261"/>
        <item m="1" x="7264"/>
        <item m="1" x="7270"/>
        <item m="1" x="7860"/>
        <item m="1" x="7282"/>
        <item m="1" x="7283"/>
        <item m="1" x="7681"/>
        <item m="1" x="7309"/>
        <item m="1" x="7315"/>
        <item x="332"/>
        <item m="1" x="7327"/>
        <item m="1" x="7340"/>
        <item m="1" x="7389"/>
        <item m="1" x="7448"/>
        <item m="1" x="7128"/>
        <item m="1" x="6919"/>
        <item m="1" x="7817"/>
        <item m="1" x="7988"/>
        <item m="1" x="6941"/>
        <item m="1" x="6161"/>
        <item m="1" x="6560"/>
        <item m="1" x="7278"/>
        <item m="1" x="6559"/>
        <item m="1" x="6558"/>
        <item m="1" x="6158"/>
        <item m="1" x="6170"/>
        <item m="1" x="6557"/>
        <item m="1" x="6556"/>
        <item m="1" x="6739"/>
        <item m="1" x="6157"/>
        <item m="1" x="6156"/>
        <item m="1" x="6154"/>
        <item m="1" x="6173"/>
        <item m="1" x="6738"/>
        <item m="1" x="7009"/>
        <item m="1" x="7927"/>
        <item m="1" x="7449"/>
        <item m="1" x="6172"/>
        <item m="1" x="6171"/>
        <item m="1" x="6155"/>
        <item m="1" x="6153"/>
        <item m="1" x="6159"/>
        <item m="1" x="7459"/>
        <item m="1" x="7460"/>
        <item m="1" x="7779"/>
        <item m="1" x="7621"/>
        <item m="1" x="6174"/>
        <item m="1" x="1047"/>
        <item m="1" x="7509"/>
        <item m="1" x="7120"/>
        <item m="1" x="7801"/>
        <item m="1" x="7519"/>
        <item m="1" x="7520"/>
        <item m="1" x="7526"/>
        <item m="1" x="7203"/>
        <item m="1" x="6555"/>
        <item m="1" x="6939"/>
        <item m="1" x="7213"/>
        <item m="1" x="7272"/>
        <item m="1" x="7273"/>
        <item m="1" x="6561"/>
        <item m="1" x="6740"/>
        <item m="1" x="6175"/>
        <item m="1" x="5848"/>
        <item m="1" x="7617"/>
        <item m="1" x="7396"/>
        <item m="1" x="7413"/>
        <item m="1" x="7929"/>
        <item m="1" x="7457"/>
        <item m="1" x="7462"/>
        <item m="1" x="7463"/>
        <item m="1" x="7492"/>
        <item m="1" x="7493"/>
        <item m="1" x="7494"/>
        <item m="1" x="6916"/>
        <item m="1" x="7123"/>
        <item m="1" x="7152"/>
        <item m="1" x="7198"/>
        <item m="1" x="6182"/>
        <item m="1" x="7263"/>
        <item m="1" x="7268"/>
        <item m="1" x="7275"/>
        <item m="1" x="6450"/>
        <item m="1" x="6743"/>
        <item m="1" x="6177"/>
        <item m="1" x="6184"/>
        <item m="1" x="6176"/>
        <item m="1" x="6162"/>
        <item m="1" x="6183"/>
        <item m="1" x="6737"/>
        <item m="1" x="7331"/>
        <item m="1" x="7337"/>
        <item m="1" x="6756"/>
        <item m="1" x="6757"/>
        <item m="1" x="5909"/>
        <item m="1" x="7050"/>
        <item m="1" x="6452"/>
        <item m="1" x="6566"/>
        <item m="1" x="6567"/>
        <item m="1" x="6565"/>
        <item m="1" x="7505"/>
        <item m="1" x="7800"/>
        <item m="1" x="6752"/>
        <item m="1" x="6753"/>
        <item m="1" x="6194"/>
        <item m="1" x="5144"/>
        <item m="1" x="7178"/>
        <item m="1" x="7190"/>
        <item m="1" x="7191"/>
        <item m="1" x="5813"/>
        <item m="1" x="6191"/>
        <item m="1" x="6754"/>
        <item m="1" x="6742"/>
        <item m="1" x="7212"/>
        <item m="1" x="7230"/>
        <item m="1" x="7274"/>
        <item m="1" x="7877"/>
        <item m="1" x="7878"/>
        <item m="1" x="6741"/>
        <item m="1" x="6190"/>
        <item m="1" x="6192"/>
        <item m="1" x="6189"/>
        <item m="1" x="7885"/>
        <item m="1" x="5130"/>
        <item m="1" x="7892"/>
        <item m="1" x="5911"/>
        <item m="1" x="7421"/>
        <item m="1" x="7432"/>
        <item m="1" x="7777"/>
        <item m="1" x="7794"/>
        <item m="1" x="7960"/>
        <item m="1" x="7121"/>
        <item m="1" x="7626"/>
        <item m="1" x="5533"/>
        <item m="1" x="5617"/>
        <item m="1" x="7528"/>
        <item m="1" x="7529"/>
        <item m="1" x="7171"/>
        <item m="1" x="6755"/>
        <item m="1" x="3636"/>
        <item m="1" x="7310"/>
        <item m="1" x="6195"/>
        <item m="1" x="6198"/>
        <item m="1" x="6197"/>
        <item m="1" x="7412"/>
        <item m="1" x="7437"/>
        <item m="1" x="7928"/>
        <item m="1" x="6568"/>
        <item m="1" x="5105"/>
        <item m="1" x="1216"/>
        <item m="1" x="1225"/>
        <item m="1" x="1218"/>
        <item m="1" x="1219"/>
        <item m="1" x="1223"/>
        <item m="1" x="7736"/>
        <item m="1" x="7072"/>
        <item m="1" x="7074"/>
        <item m="1" x="7078"/>
        <item m="1" x="7116"/>
        <item m="1" x="7117"/>
        <item m="1" x="5101"/>
        <item m="1" x="5102"/>
        <item m="1" x="5109"/>
        <item m="1" x="5113"/>
        <item m="1" x="7113"/>
        <item m="1" x="5098"/>
        <item m="1" x="7952"/>
        <item m="1" x="7951"/>
        <item m="1" x="7792"/>
        <item m="1" x="7793"/>
        <item m="1" x="5120"/>
        <item m="1" x="5093"/>
        <item m="1" x="5094"/>
        <item m="1" x="7108"/>
        <item m="1" x="4491"/>
        <item m="1" x="5095"/>
        <item m="1" x="5127"/>
        <item m="1" x="5137"/>
        <item m="1" x="7107"/>
        <item m="1" x="5112"/>
        <item m="1" x="5111"/>
        <item m="1" x="5090"/>
        <item m="1" x="5089"/>
        <item m="1" x="5084"/>
        <item m="1" x="5116"/>
        <item m="1" x="5114"/>
        <item m="1" x="5115"/>
        <item m="1" x="5117"/>
        <item m="1" x="5091"/>
        <item m="1" x="5088"/>
        <item m="1" x="5092"/>
        <item m="1" x="5118"/>
        <item m="1" x="5119"/>
        <item m="1" x="5108"/>
        <item m="1" x="5107"/>
        <item m="1" x="5097"/>
        <item m="1" x="5106"/>
        <item m="1" x="5110"/>
        <item m="1" x="1048"/>
        <item m="1" x="5086"/>
        <item m="1" x="7086"/>
        <item m="1" x="4489"/>
        <item m="1" x="5103"/>
        <item m="1" x="7110"/>
        <item m="1" x="5104"/>
        <item m="1" x="5099"/>
        <item m="1" x="5085"/>
        <item m="1" x="5087"/>
        <item m="1" x="4488"/>
        <item m="1" x="5100"/>
        <item m="1" x="5096"/>
        <item m="1" x="5128"/>
        <item m="1" x="7796"/>
        <item m="1" x="7812"/>
        <item m="1" x="7142"/>
        <item m="1" x="6761"/>
        <item m="1" x="6206"/>
        <item m="1" x="7161"/>
        <item m="1" x="7962"/>
        <item m="1" x="7527"/>
        <item m="1" x="7172"/>
        <item m="1" x="5140"/>
        <item x="394"/>
        <item m="1" x="7637"/>
        <item m="1" x="7831"/>
        <item m="1" x="6451"/>
        <item m="1" x="7199"/>
        <item m="1" x="6564"/>
        <item m="1" x="6569"/>
        <item m="1" x="6562"/>
        <item m="1" x="7200"/>
        <item m="1" x="6207"/>
        <item m="1" x="7201"/>
        <item m="1" x="6204"/>
        <item m="1" x="7651"/>
        <item m="1" x="6202"/>
        <item m="1" x="7218"/>
        <item m="1" x="7216"/>
        <item m="1" x="7217"/>
        <item m="1" x="7223"/>
        <item m="1" x="7221"/>
        <item m="1" x="7239"/>
        <item m="1" x="7240"/>
        <item m="1" x="7241"/>
        <item m="1" x="7231"/>
        <item m="1" x="6952"/>
        <item m="1" x="6570"/>
        <item m="1" x="7277"/>
        <item m="1" x="7859"/>
        <item m="1" x="5828"/>
        <item m="1" x="7288"/>
        <item m="1" x="7289"/>
        <item m="1" x="7290"/>
        <item m="1" x="7286"/>
        <item m="1" x="7287"/>
        <item m="1" x="7291"/>
        <item m="1" x="5923"/>
        <item m="1" x="7511"/>
        <item m="1" x="7539"/>
        <item m="1" x="7540"/>
        <item m="1" x="7876"/>
        <item m="1" x="1682"/>
        <item m="1" x="6744"/>
        <item m="1" x="6748"/>
        <item m="1" x="6763"/>
        <item m="1" x="6771"/>
        <item m="1" x="6758"/>
        <item m="1" x="6759"/>
        <item m="1" x="6762"/>
        <item m="1" x="6214"/>
        <item m="1" x="6572"/>
        <item m="1" x="7578"/>
        <item m="1" x="6749"/>
        <item m="1" x="6745"/>
        <item m="1" x="6746"/>
        <item m="1" x="6760"/>
        <item m="1" x="6210"/>
        <item m="1" x="6211"/>
        <item m="1" x="5770"/>
        <item m="1" x="7541"/>
        <item m="1" x="6563"/>
        <item m="1" x="7338"/>
        <item m="1" x="6178"/>
        <item m="1" x="7370"/>
        <item m="1" x="6212"/>
        <item m="1" x="6765"/>
        <item m="1" x="6181"/>
        <item m="1" x="6179"/>
        <item m="1" x="6180"/>
        <item m="1" x="6747"/>
        <item m="1" x="6750"/>
        <item m="1" x="6205"/>
        <item m="1" x="6751"/>
        <item m="1" x="7383"/>
        <item m="1" x="7393"/>
        <item m="1" x="7404"/>
        <item m="1" x="7405"/>
        <item m="1" x="6453"/>
        <item m="1" x="7409"/>
        <item m="1" x="7410"/>
        <item m="1" x="7917"/>
        <item m="1" x="6571"/>
        <item m="1" x="7417"/>
        <item m="1" x="5914"/>
        <item m="1" x="7923"/>
        <item m="1" x="7431"/>
        <item m="1" x="7433"/>
        <item m="1" x="7439"/>
        <item m="1" x="6454"/>
        <item m="1" x="7770"/>
        <item m="1" x="7771"/>
        <item m="1" x="7772"/>
        <item m="1" x="7615"/>
        <item m="1" x="7464"/>
        <item m="1" x="6185"/>
        <item m="1" x="6186"/>
        <item m="1" x="6209"/>
        <item m="1" x="6187"/>
        <item m="1" x="6188"/>
        <item m="1" x="6208"/>
        <item m="1" x="7475"/>
        <item m="1" x="7471"/>
        <item m="1" x="7478"/>
        <item m="1" x="7486"/>
        <item m="1" x="7488"/>
        <item m="1" x="7489"/>
        <item m="1" x="7490"/>
        <item m="1" x="7618"/>
        <item m="1" x="7082"/>
        <item m="1" x="7798"/>
        <item m="1" x="6913"/>
        <item m="1" x="7177"/>
        <item m="1" x="7184"/>
        <item m="1" x="6215"/>
        <item m="1" x="7650"/>
        <item m="1" x="7207"/>
        <item m="1" x="6940"/>
        <item m="1" x="7224"/>
        <item m="1" x="7271"/>
        <item m="1" x="7279"/>
        <item m="1" x="7292"/>
        <item m="1" x="7670"/>
        <item m="1" x="7669"/>
        <item m="1" x="7870"/>
        <item m="1" x="7311"/>
        <item m="1" x="6766"/>
        <item m="1" x="6193"/>
        <item m="1" x="7567"/>
        <item m="1" x="7365"/>
        <item m="1" x="7367"/>
        <item m="1" x="7369"/>
        <item m="1" x="7368"/>
        <item m="1" x="7360"/>
        <item m="1" x="7361"/>
        <item m="1" x="7362"/>
        <item m="1" x="7363"/>
        <item m="1" x="7364"/>
        <item m="1" x="7366"/>
        <item m="1" x="6772"/>
        <item m="1" x="7724"/>
        <item m="1" x="7725"/>
        <item m="1" x="7379"/>
        <item m="1" x="7381"/>
        <item m="1" x="7735"/>
        <item m="1" x="7738"/>
        <item m="1" x="5864"/>
        <item m="1" x="7742"/>
        <item m="1" x="7908"/>
        <item m="1" x="6078"/>
        <item m="1" x="7411"/>
        <item m="1" x="7415"/>
        <item m="1" x="7760"/>
        <item m="1" x="7418"/>
        <item m="1" x="7773"/>
        <item m="1" x="7483"/>
        <item m="1" x="7484"/>
        <item m="1" x="7485"/>
        <item m="1" x="7778"/>
        <item m="1" x="7073"/>
        <item m="1" x="7949"/>
        <item m="1" x="7499"/>
        <item m="1" x="7500"/>
        <item m="1" x="7501"/>
        <item m="1" x="7140"/>
        <item m="1" x="7797"/>
        <item m="1" x="7133"/>
        <item m="1" x="6917"/>
        <item m="1" x="6201"/>
        <item m="1" x="7136"/>
        <item m="1" x="7799"/>
        <item m="1" x="7959"/>
        <item m="1" x="7137"/>
        <item m="1" x="4268"/>
        <item m="1" x="7138"/>
        <item m="1" x="7134"/>
        <item m="1" x="7135"/>
        <item m="1" x="7139"/>
        <item m="1" x="7131"/>
        <item m="1" x="7132"/>
        <item m="1" x="7813"/>
        <item m="1" x="7122"/>
        <item m="1" x="7806"/>
        <item m="1" x="7805"/>
        <item m="1" x="7818"/>
        <item m="1" x="6911"/>
        <item m="1" x="7815"/>
        <item m="1" x="7816"/>
        <item m="1" x="7153"/>
        <item m="1" x="7154"/>
        <item m="1" x="7156"/>
        <item m="1" x="7523"/>
        <item m="1" x="7524"/>
        <item m="1" x="7522"/>
        <item m="1" x="7630"/>
        <item m="1" x="7963"/>
        <item m="1" x="7531"/>
        <item m="1" x="7530"/>
        <item m="1" x="7170"/>
        <item m="1" x="7966"/>
        <item m="1" x="7183"/>
        <item m="1" x="7967"/>
        <item m="1" x="7638"/>
        <item m="1" x="7535"/>
        <item m="1" x="7189"/>
        <item m="1" x="7975"/>
        <item m="1" x="7973"/>
        <item m="1" x="7974"/>
        <item m="1" x="7976"/>
        <item m="1" x="7972"/>
        <item m="1" x="7970"/>
        <item m="1" x="7971"/>
        <item m="1" x="7546"/>
        <item m="1" x="6228"/>
        <item m="1" x="7982"/>
        <item m="1" x="6942"/>
        <item m="1" x="7983"/>
        <item m="1" x="7984"/>
        <item m="1" x="7985"/>
        <item m="1" x="7981"/>
        <item m="1" x="7978"/>
        <item m="1" x="7979"/>
        <item m="1" x="7980"/>
        <item m="1" x="7833"/>
        <item m="1" x="7214"/>
        <item m="1" x="7989"/>
        <item m="1" x="7990"/>
        <item m="1" x="7996"/>
        <item m="1" x="7995"/>
        <item m="1" x="7998"/>
        <item m="1" x="7548"/>
        <item m="1" x="7999"/>
        <item m="1" x="7552"/>
        <item m="1" x="7861"/>
        <item m="1" x="6959"/>
        <item m="1" x="6770"/>
        <item m="1" x="6203"/>
        <item m="1" x="6767"/>
        <item m="1" x="7697"/>
        <item m="1" x="7696"/>
        <item m="1" x="6220"/>
        <item m="1" x="6764"/>
        <item m="1" x="7588"/>
        <item m="1" x="6196"/>
        <item m="1" x="6216"/>
        <item m="1" x="7356"/>
        <item m="1" x="6217"/>
        <item m="1" x="7357"/>
        <item m="1" x="7891"/>
        <item m="1" x="7889"/>
        <item m="1" x="7894"/>
        <item m="1" x="7890"/>
        <item m="1" x="7568"/>
        <item m="1" x="4541"/>
        <item m="1" x="7727"/>
        <item m="1" x="7602"/>
        <item m="1" x="7382"/>
        <item m="1" x="7737"/>
        <item m="1" x="5865"/>
        <item m="1" x="7744"/>
        <item m="1" x="7911"/>
        <item m="1" x="5728"/>
        <item m="1" x="5729"/>
        <item m="1" x="5732"/>
        <item m="1" x="5731"/>
        <item m="1" x="5730"/>
        <item m="1" x="7758"/>
        <item m="1" x="7424"/>
        <item m="1" x="7425"/>
        <item m="1" x="7763"/>
        <item m="1" x="6128"/>
        <item m="1" x="6130"/>
        <item m="1" x="7428"/>
        <item m="1" x="7430"/>
        <item m="1" x="7429"/>
        <item m="1" x="7426"/>
        <item m="1" x="7436"/>
        <item m="1" x="7435"/>
        <item m="1" x="7441"/>
        <item m="1" x="6573"/>
        <item m="1" x="7932"/>
        <item m="1" x="7930"/>
        <item m="1" x="7933"/>
        <item m="1" x="7934"/>
        <item m="1" x="7931"/>
        <item m="1" x="7614"/>
        <item m="1" x="7938"/>
        <item m="1" x="6218"/>
        <item m="1" x="6219"/>
        <item m="1" x="6199"/>
        <item m="1" x="6200"/>
        <item m="1" x="6222"/>
        <item m="1" x="6221"/>
        <item m="1" x="6225"/>
        <item m="1" x="6226"/>
        <item m="1" x="6227"/>
        <item m="1" x="7469"/>
        <item m="1" x="5803"/>
        <item m="1" x="7487"/>
        <item m="1" x="7945"/>
        <item m="1" x="7946"/>
        <item m="1" x="7947"/>
        <item m="1" x="7948"/>
        <item m="1" x="7950"/>
        <item m="1" x="7502"/>
        <item m="1" x="7118"/>
        <item m="1" x="7953"/>
        <item m="1" x="7810"/>
        <item m="1" x="7954"/>
        <item m="1" x="7809"/>
        <item m="1" x="7808"/>
        <item m="1" x="7955"/>
        <item m="1" x="7125"/>
        <item m="1" x="7956"/>
        <item m="1" x="7126"/>
        <item m="1" x="7957"/>
        <item m="1" x="7814"/>
        <item m="1" x="7811"/>
        <item m="1" x="6575"/>
        <item m="1" x="7958"/>
        <item m="1" x="6460"/>
        <item m="1" x="7148"/>
        <item m="1" x="7521"/>
        <item m="1" x="7513"/>
        <item m="1" x="7961"/>
        <item m="1" x="7964"/>
        <item m="1" x="7965"/>
        <item m="1" x="7968"/>
        <item m="1" x="7969"/>
        <item m="1" x="6457"/>
        <item m="1" x="6468"/>
        <item m="1" x="7977"/>
        <item m="1" x="7648"/>
        <item m="1" x="6768"/>
        <item m="1" x="7653"/>
        <item m="1" x="7654"/>
        <item m="1" x="7986"/>
        <item m="1" x="7655"/>
        <item m="1" x="7987"/>
        <item m="1" x="7698"/>
        <item m="1" x="7991"/>
        <item m="1" x="7992"/>
        <item m="1" x="7993"/>
        <item m="1" x="7994"/>
        <item m="1" x="7997"/>
        <item m="1" x="7258"/>
        <item m="1" x="6775"/>
        <item m="1" x="7256"/>
        <item m="1" x="7257"/>
        <item m="1" x="7255"/>
        <item m="1" x="6458"/>
        <item m="1" x="7549"/>
        <item m="1" x="7869"/>
        <item m="1" x="7682"/>
        <item m="1" x="7699"/>
        <item m="1" x="7700"/>
        <item m="1" x="7701"/>
        <item m="1" x="7702"/>
        <item m="1" x="7691"/>
        <item m="1" x="7692"/>
        <item m="1" x="6235"/>
        <item m="1" x="6769"/>
        <item m="1" x="6229"/>
        <item m="1" x="6230"/>
        <item m="1" x="5285"/>
        <item m="1" x="6237"/>
        <item m="1" x="7359"/>
        <item m="1" x="7354"/>
        <item m="1" x="7358"/>
        <item m="1" x="7355"/>
        <item m="1" x="7888"/>
        <item m="1" x="7570"/>
        <item m="1" x="7893"/>
        <item m="1" x="7376"/>
        <item m="1" x="7728"/>
        <item m="1" x="7730"/>
        <item m="1" x="6213"/>
        <item m="1" x="7746"/>
        <item m="1" x="7747"/>
        <item m="1" x="7748"/>
        <item m="1" x="7408"/>
        <item m="1" x="5873"/>
        <item m="1" x="5872"/>
        <item m="1" x="7912"/>
        <item m="1" x="7913"/>
        <item m="1" x="7755"/>
        <item m="1" x="7753"/>
        <item m="1" x="7754"/>
        <item m="1" x="7750"/>
        <item m="1" x="7751"/>
        <item m="1" x="7752"/>
        <item m="1" x="7403"/>
        <item m="1" x="6110"/>
        <item m="1" x="6576"/>
        <item m="1" x="6574"/>
        <item m="1" x="7918"/>
        <item m="1" x="5777"/>
        <item m="1" x="7550"/>
        <item m="1" x="7767"/>
        <item m="1" x="7442"/>
        <item m="1" x="7443"/>
        <item m="1" x="6455"/>
        <item m="1" x="6459"/>
        <item m="1" x="7456"/>
        <item m="1" x="7455"/>
        <item m="1" x="7461"/>
        <item m="1" x="7480"/>
        <item m="1" x="7479"/>
        <item m="1" x="7780"/>
        <item m="1" x="7781"/>
        <item m="1" x="7782"/>
        <item m="1" x="7783"/>
        <item m="1" x="7784"/>
        <item m="1" x="7785"/>
        <item m="1" x="7786"/>
        <item m="1" x="7787"/>
        <item m="1" x="7620"/>
        <item m="1" x="7788"/>
        <item m="1" x="7789"/>
        <item m="1" x="7790"/>
        <item m="1" x="7080"/>
        <item m="1" x="7115"/>
        <item m="1" x="7795"/>
        <item m="1" x="7127"/>
        <item m="1" x="7802"/>
        <item m="1" x="7803"/>
        <item m="1" x="7804"/>
        <item m="1" x="7807"/>
        <item m="1" x="7146"/>
        <item m="1" x="7147"/>
        <item m="1" x="6577"/>
        <item m="1" x="7625"/>
        <item m="1" x="7819"/>
        <item m="1" x="7820"/>
        <item m="1" x="7165"/>
        <item m="1" x="7821"/>
        <item m="1" x="7822"/>
        <item m="1" x="7823"/>
        <item m="1" x="7824"/>
        <item m="1" x="7825"/>
        <item m="1" x="7826"/>
        <item m="1" x="7827"/>
        <item m="1" x="7182"/>
        <item m="1" x="7828"/>
        <item m="1" x="7829"/>
        <item m="1" x="7830"/>
        <item m="1" x="7187"/>
        <item m="1" x="7533"/>
        <item m="1" x="7534"/>
        <item m="1" x="7644"/>
        <item m="1" x="7646"/>
        <item m="1" x="7544"/>
        <item m="1" x="7832"/>
        <item m="1" x="7834"/>
        <item m="1" x="7835"/>
        <item m="1" x="7836"/>
        <item m="1" x="6776"/>
        <item m="1" x="6777"/>
        <item m="1" x="7837"/>
        <item m="1" x="7838"/>
        <item m="1" x="7839"/>
        <item m="1" x="7840"/>
        <item m="1" x="7841"/>
        <item m="1" x="7842"/>
        <item m="1" x="7843"/>
        <item m="1" x="7844"/>
        <item m="1" x="7845"/>
        <item m="1" x="7846"/>
        <item m="1" x="6018"/>
        <item m="1" x="7847"/>
        <item m="1" x="7848"/>
        <item m="1" x="7849"/>
        <item m="1" x="7850"/>
        <item m="1" x="7664"/>
        <item m="1" x="7251"/>
        <item m="1" x="7250"/>
        <item m="1" x="6774"/>
        <item m="1" x="5685"/>
        <item m="1" x="5684"/>
        <item m="1" x="5691"/>
        <item m="1" x="5690"/>
        <item m="1" x="5689"/>
        <item m="1" x="5688"/>
        <item m="1" x="5687"/>
        <item m="1" x="5686"/>
        <item m="1" x="4730"/>
        <item m="1" x="7851"/>
        <item m="1" x="7852"/>
        <item m="1" x="7853"/>
        <item m="1" x="7854"/>
        <item m="1" x="7855"/>
        <item m="1" x="7553"/>
        <item m="1" x="7554"/>
        <item m="1" x="7555"/>
        <item m="1" x="7556"/>
        <item m="1" x="7557"/>
        <item m="1" x="7856"/>
        <item m="1" x="7857"/>
        <item m="1" x="7667"/>
        <item m="1" x="6467"/>
        <item m="1" x="7280"/>
        <item m="1" x="7862"/>
        <item m="1" x="7863"/>
        <item m="1" x="7864"/>
        <item m="1" x="7865"/>
        <item m="1" x="7866"/>
        <item m="1" x="7867"/>
        <item m="1" x="7868"/>
        <item m="1" x="7674"/>
        <item m="1" x="7871"/>
        <item m="1" x="7872"/>
        <item m="1" x="7873"/>
        <item m="1" x="7874"/>
        <item m="1" x="7875"/>
        <item m="1" x="7313"/>
        <item m="1" x="5124"/>
        <item m="1" x="7318"/>
        <item m="1" x="7317"/>
        <item m="1" x="7684"/>
        <item m="1" x="7879"/>
        <item m="1" x="7880"/>
        <item m="1" x="7881"/>
        <item m="1" x="7882"/>
        <item m="1" x="7704"/>
        <item m="1" x="7703"/>
        <item m="1" x="7705"/>
        <item m="1" x="7883"/>
        <item m="1" x="7690"/>
        <item m="1" x="7689"/>
        <item m="1" x="7587"/>
        <item m="1" x="7884"/>
        <item m="1" x="7583"/>
        <item m="1" x="6241"/>
        <item m="1" x="7718"/>
        <item m="1" x="7351"/>
        <item m="1" x="6055"/>
        <item m="1" x="6056"/>
        <item m="1" x="7353"/>
        <item m="1" x="7352"/>
        <item m="1" x="6059"/>
        <item m="1" x="6255"/>
        <item m="1" x="7886"/>
        <item m="1" x="7887"/>
        <item m="1" x="7003"/>
        <item m="1" x="6238"/>
        <item m="1" x="7597"/>
        <item m="1" x="5936"/>
        <item m="1" x="7598"/>
        <item m="1" x="7895"/>
        <item m="1" x="7896"/>
        <item m="1" x="7897"/>
        <item m="1" x="7898"/>
        <item m="1" x="7600"/>
        <item m="1" x="7726"/>
        <item m="1" x="7899"/>
        <item m="1" x="7605"/>
        <item m="1" x="7606"/>
        <item m="1" x="7607"/>
        <item m="1" x="7900"/>
        <item m="1" x="7731"/>
        <item m="1" x="7384"/>
        <item m="1" x="7901"/>
        <item m="1" x="7902"/>
        <item m="1" x="7903"/>
        <item m="1" x="7904"/>
        <item m="1" x="7905"/>
        <item m="1" x="7743"/>
        <item m="1" x="7906"/>
        <item m="1" x="7907"/>
        <item m="1" x="7406"/>
        <item m="1" x="7909"/>
        <item m="1" x="7910"/>
        <item m="1" x="7749"/>
        <item m="1" x="6773"/>
        <item m="1" x="7914"/>
        <item m="1" x="7915"/>
        <item m="1" x="7916"/>
        <item m="1" x="7611"/>
        <item m="1" x="7030"/>
        <item m="1" x="7759"/>
        <item m="1" x="7919"/>
        <item m="1" x="5912"/>
        <item m="1" x="7612"/>
        <item m="1" x="7920"/>
        <item m="1" x="7921"/>
        <item m="1" x="7922"/>
        <item m="1" x="7762"/>
        <item m="1" x="6578"/>
        <item m="1" x="7924"/>
        <item m="1" x="7925"/>
        <item m="1" x="7926"/>
        <item m="1" x="7768"/>
        <item m="1" x="7769"/>
        <item m="1" x="7434"/>
        <item m="1" x="7438"/>
        <item m="1" x="7444"/>
        <item m="1" x="7454"/>
        <item m="1" x="7453"/>
        <item m="1" x="7452"/>
        <item m="1" x="7053"/>
        <item m="1" x="7935"/>
        <item m="1" x="7936"/>
        <item m="1" x="7937"/>
        <item m="1" x="7939"/>
        <item m="1" x="7940"/>
        <item m="1" x="6456"/>
        <item m="1" x="7941"/>
        <item m="1" x="7942"/>
        <item m="1" x="7943"/>
        <item m="1" x="7944"/>
        <item m="1" x="6239"/>
        <item m="1" x="6240"/>
        <item m="1" x="6242"/>
        <item m="1" x="7474"/>
        <item m="1" x="7477"/>
        <item m="1" x="7476"/>
        <item m="1" x="7482"/>
        <item m="1" x="7481"/>
        <item m="1" x="7616"/>
        <item m="1" x="7619"/>
        <item m="1" x="7622"/>
        <item m="1" x="7623"/>
        <item m="1" x="7624"/>
        <item m="1" x="7141"/>
        <item m="1" x="7130"/>
        <item m="1" x="7145"/>
        <item m="1" x="7627"/>
        <item m="1" x="7515"/>
        <item m="1" x="7516"/>
        <item m="1" x="7628"/>
        <item m="1" x="7629"/>
        <item m="1" x="6223"/>
        <item m="1" x="7167"/>
        <item m="1" x="7631"/>
        <item m="1" x="7632"/>
        <item m="1" x="7633"/>
        <item m="1" x="7634"/>
        <item m="1" x="7635"/>
        <item m="1" x="7636"/>
        <item m="1" x="6781"/>
        <item m="1" x="6782"/>
        <item m="1" x="7532"/>
        <item m="1" x="7538"/>
        <item m="1" x="7639"/>
        <item m="1" x="7640"/>
        <item m="1" x="7641"/>
        <item m="1" x="7642"/>
        <item m="1" x="7643"/>
        <item m="1" x="7645"/>
        <item m="1" x="6469"/>
        <item m="1" x="7647"/>
        <item m="1" x="7649"/>
        <item m="1" x="7652"/>
        <item m="1" x="6461"/>
        <item m="1" x="6579"/>
        <item m="1" x="7656"/>
        <item m="1" x="7657"/>
        <item m="1" x="6778"/>
        <item m="1" x="6779"/>
        <item m="1" x="6780"/>
        <item m="1" x="7658"/>
        <item m="1" x="7659"/>
        <item m="1" x="7660"/>
        <item m="1" x="7661"/>
        <item m="1" x="7662"/>
        <item m="1" x="7663"/>
        <item m="1" x="7665"/>
        <item m="1" x="7225"/>
        <item m="1" x="7226"/>
        <item m="1" x="7227"/>
        <item m="1" x="7228"/>
        <item m="1" x="7229"/>
        <item m="1" x="7242"/>
        <item m="1" x="7243"/>
        <item m="1" x="7244"/>
        <item m="1" x="7245"/>
        <item m="1" x="7246"/>
        <item m="1" x="7247"/>
        <item m="1" x="7248"/>
        <item m="1" x="7249"/>
        <item m="1" x="7666"/>
        <item m="1" x="6470"/>
        <item m="1" x="7560"/>
        <item m="1" x="7561"/>
        <item m="1" x="6472"/>
        <item m="1" x="6474"/>
        <item m="1" x="5399"/>
        <item m="1" x="7668"/>
        <item m="1" x="7671"/>
        <item m="1" x="7672"/>
        <item m="1" x="7297"/>
        <item m="1" x="7298"/>
        <item m="1" x="5712"/>
        <item m="1" x="7673"/>
        <item m="1" x="7675"/>
        <item m="1" x="7676"/>
        <item m="1" x="7677"/>
        <item m="1" x="7678"/>
        <item m="1" x="7679"/>
        <item m="1" x="7680"/>
        <item m="1" x="7683"/>
        <item m="1" x="7572"/>
        <item m="1" x="7573"/>
        <item m="1" x="7316"/>
        <item m="1" x="7685"/>
        <item m="1" x="7686"/>
        <item m="1" x="7687"/>
        <item m="1" x="7688"/>
        <item m="1" x="7576"/>
        <item m="1" x="7693"/>
        <item m="1" x="7694"/>
        <item m="1" x="7695"/>
        <item m="1" x="6991"/>
        <item m="1" x="6992"/>
        <item m="1" x="7706"/>
        <item m="1" x="7707"/>
        <item m="1" x="7708"/>
        <item m="1" x="7709"/>
        <item m="1" x="7710"/>
        <item m="1" x="6785"/>
        <item m="1" x="6243"/>
        <item m="1" x="7711"/>
        <item m="1" x="7712"/>
        <item m="1" x="7713"/>
        <item m="1" x="7714"/>
        <item m="1" x="6471"/>
        <item m="1" x="7715"/>
        <item m="1" x="7716"/>
        <item m="1" x="7717"/>
        <item m="1" x="5734"/>
        <item m="1" x="6246"/>
        <item m="1" x="7348"/>
        <item m="1" x="7349"/>
        <item m="1" x="7350"/>
        <item m="1" x="7719"/>
        <item m="1" x="7720"/>
        <item m="1" x="5862"/>
        <item m="1" x="7721"/>
        <item m="1" x="7722"/>
        <item m="1" x="7723"/>
        <item m="1" x="7729"/>
        <item m="1" x="7603"/>
        <item m="1" x="7604"/>
        <item m="1" x="7385"/>
        <item m="1" x="7732"/>
        <item m="1" x="7733"/>
        <item m="1" x="7734"/>
        <item m="1" x="6224"/>
        <item m="1" x="7608"/>
        <item m="1" x="7739"/>
        <item m="1" x="7740"/>
        <item m="1" x="7741"/>
        <item m="1" x="7397"/>
        <item m="1" x="7745"/>
        <item m="1" x="7756"/>
        <item m="1" x="7757"/>
        <item m="1" x="6109"/>
        <item m="1" x="7031"/>
        <item m="1" x="6247"/>
        <item m="1" x="7613"/>
        <item m="1" x="7761"/>
        <item m="1" x="7764"/>
        <item m="1" x="7765"/>
        <item m="1" x="7766"/>
        <item m="1" x="7458"/>
        <item m="1" x="6248"/>
        <item m="1" x="7774"/>
        <item m="1" x="7775"/>
        <item m="1" x="7468"/>
        <item m="1" x="7473"/>
        <item m="1" x="7470"/>
        <item m="1" x="7495"/>
        <item m="1" x="7496"/>
        <item m="1" x="7497"/>
        <item m="1" x="7498"/>
        <item m="1" x="7077"/>
        <item m="1" x="7503"/>
        <item m="1" x="7504"/>
        <item m="1" x="7506"/>
        <item m="1" x="7508"/>
        <item m="1" x="4474"/>
        <item m="1" x="4475"/>
        <item m="1" x="4476"/>
        <item m="1" x="4477"/>
        <item m="1" x="7129"/>
        <item m="1" x="6250"/>
        <item m="1" x="6918"/>
        <item m="1" x="7510"/>
        <item m="1" x="6914"/>
        <item m="1" x="7512"/>
        <item m="1" x="7514"/>
        <item m="1" x="7517"/>
        <item m="1" x="7518"/>
        <item m="1" x="7525"/>
        <item m="1" x="6234"/>
        <item m="1" x="6924"/>
        <item m="1" x="7168"/>
        <item m="1" x="7169"/>
        <item m="1" x="6928"/>
        <item m="1" x="7173"/>
        <item m="1" x="5844"/>
        <item m="1" x="7186"/>
        <item m="1" x="7188"/>
        <item m="1" x="7536"/>
        <item m="1" x="7537"/>
        <item m="1" x="7192"/>
        <item m="1" x="5400"/>
        <item m="1" x="6473"/>
        <item m="1" x="6462"/>
        <item m="1" x="6463"/>
        <item m="1" x="5278"/>
        <item m="1" x="6931"/>
        <item m="1" x="6932"/>
        <item m="1" x="7542"/>
        <item m="1" x="7543"/>
        <item m="1" x="7545"/>
        <item m="1" x="7211"/>
        <item m="1" x="6784"/>
        <item m="1" x="7208"/>
        <item m="1" x="7209"/>
        <item m="1" x="7210"/>
        <item m="1" x="6583"/>
        <item m="1" x="6938"/>
        <item m="1" x="6466"/>
        <item m="1" x="6947"/>
        <item m="1" x="6948"/>
        <item m="1" x="6949"/>
        <item m="1" x="6789"/>
        <item m="1" x="7547"/>
        <item m="1" x="7220"/>
        <item m="1" x="7219"/>
        <item m="1" x="6788"/>
        <item m="1" x="6951"/>
        <item m="1" x="7267"/>
        <item m="1" x="7266"/>
        <item m="1" x="7558"/>
        <item m="1" x="7559"/>
        <item m="1" x="7562"/>
        <item m="1" x="7563"/>
        <item m="1" x="7564"/>
        <item m="1" x="6464"/>
        <item m="1" x="6465"/>
        <item m="1" x="7565"/>
        <item m="1" x="7566"/>
        <item m="1" x="6974"/>
        <item m="1" x="7296"/>
        <item m="1" x="7569"/>
        <item m="1" x="7300"/>
        <item m="1" x="6236"/>
        <item m="1" x="7301"/>
        <item m="1" x="5125"/>
        <item m="1" x="7312"/>
        <item m="1" x="7571"/>
        <item m="1" x="6783"/>
        <item m="1" x="7574"/>
        <item m="1" x="7575"/>
        <item m="1" x="6985"/>
        <item m="1" x="7577"/>
        <item m="1" x="6984"/>
        <item m="1" x="6983"/>
        <item m="1" x="6580"/>
        <item m="1" x="7579"/>
        <item m="1" x="7580"/>
        <item m="1" x="7581"/>
        <item m="1" x="7582"/>
        <item m="1" x="7584"/>
        <item m="1" x="7585"/>
        <item m="1" x="7586"/>
        <item m="1" x="7589"/>
        <item m="1" x="7332"/>
        <item m="1" x="6022"/>
        <item m="1" x="7590"/>
        <item m="1" x="7347"/>
        <item m="1" x="7345"/>
        <item m="1" x="7346"/>
        <item m="1" x="7591"/>
        <item m="1" x="7592"/>
        <item m="1" x="7593"/>
        <item m="1" x="7594"/>
        <item m="1" x="7595"/>
        <item m="1" x="7596"/>
        <item m="1" x="7599"/>
        <item m="1" x="7601"/>
        <item m="1" x="7380"/>
        <item m="1" x="7386"/>
        <item m="1" x="7387"/>
        <item m="1" x="6786"/>
        <item m="1" x="7388"/>
        <item m="1" x="7014"/>
        <item m="1" x="7015"/>
        <item m="1" x="7016"/>
        <item m="1" x="7017"/>
        <item m="1" x="6232"/>
        <item m="1" x="7609"/>
        <item m="1" x="5876"/>
        <item m="1" x="5725"/>
        <item m="1" x="7402"/>
        <item m="1" x="7610"/>
        <item m="1" x="7028"/>
        <item m="1" x="6787"/>
        <item m="1" x="7414"/>
        <item m="1" x="5776"/>
        <item m="1" x="7035"/>
        <item m="1" x="7036"/>
        <item m="1" x="7048"/>
        <item m="1" x="7423"/>
        <item m="1" x="7049"/>
        <item m="1" x="7043"/>
        <item m="1" x="7044"/>
        <item m="1" x="7045"/>
        <item m="1" x="7427"/>
        <item m="1" x="7054"/>
        <item m="1" x="7055"/>
        <item m="1" x="7066"/>
        <item m="1" x="7067"/>
        <item m="1" x="7068"/>
        <item m="1" x="6581"/>
        <item m="1" x="6582"/>
        <item m="1" x="7465"/>
        <item m="1" x="6231"/>
        <item m="1" x="6903"/>
        <item m="1" x="6904"/>
        <item m="1" x="7075"/>
        <item m="1" x="7076"/>
        <item m="1" x="6905"/>
        <item m="1" x="6909"/>
        <item m="1" x="6908"/>
        <item m="1" x="7079"/>
        <item m="1" x="1037"/>
        <item m="1" x="1061"/>
        <item m="1" x="7114"/>
        <item m="1" x="7119"/>
        <item m="1" x="7124"/>
        <item m="1" x="7144"/>
        <item m="1" x="6912"/>
        <item m="1" x="6252"/>
        <item m="1" x="7157"/>
        <item m="1" x="7158"/>
        <item m="1" x="7159"/>
        <item m="1" x="7160"/>
        <item m="1" x="5847"/>
        <item m="1" x="7162"/>
        <item m="1" x="7163"/>
        <item m="1" x="6925"/>
        <item m="1" x="6926"/>
        <item m="1" x="6927"/>
        <item m="1" x="6030"/>
        <item m="1" x="6929"/>
        <item m="1" x="7179"/>
        <item m="1" x="7180"/>
        <item m="1" x="7181"/>
        <item m="1" x="7185"/>
        <item m="1" x="7193"/>
        <item m="1" x="7194"/>
        <item m="1" x="7195"/>
        <item m="1" x="7196"/>
        <item m="1" x="7197"/>
        <item m="1" x="6253"/>
        <item m="1" x="6244"/>
        <item m="1" x="6934"/>
        <item m="1" x="6935"/>
        <item m="1" x="7204"/>
        <item m="1" x="7215"/>
        <item m="1" x="6946"/>
        <item m="1" x="6944"/>
        <item m="1" x="6945"/>
        <item m="1" x="7222"/>
        <item m="1" x="7252"/>
        <item m="1" x="7254"/>
        <item m="1" x="7259"/>
        <item m="1" x="7262"/>
        <item m="1" x="7265"/>
        <item m="1" x="7269"/>
        <item m="1" x="7276"/>
        <item m="1" x="7284"/>
        <item m="1" x="7285"/>
        <item m="1" x="6963"/>
        <item m="1" x="6960"/>
        <item m="1" x="6961"/>
        <item m="1" x="6962"/>
        <item m="1" x="6966"/>
        <item m="1" x="6964"/>
        <item m="1" x="6971"/>
        <item m="1" x="6970"/>
        <item m="1" x="6967"/>
        <item m="1" x="6968"/>
        <item m="1" x="6965"/>
        <item m="1" x="6969"/>
        <item m="1" x="6478"/>
        <item m="1" x="7293"/>
        <item m="1" x="6251"/>
        <item m="1" x="7294"/>
        <item m="1" x="5678"/>
        <item m="1" x="7302"/>
        <item m="1" x="7303"/>
        <item m="1" x="7304"/>
        <item m="1" x="7305"/>
        <item m="1" x="7306"/>
        <item m="1" x="7307"/>
        <item m="1" x="7308"/>
        <item m="1" x="7314"/>
        <item m="1" x="6792"/>
        <item m="1" x="6793"/>
        <item m="1" x="6798"/>
        <item m="1" x="6799"/>
        <item m="1" x="7319"/>
        <item m="1" x="7320"/>
        <item m="1" x="7321"/>
        <item m="1" x="7322"/>
        <item m="1" x="7323"/>
        <item m="1" x="7324"/>
        <item m="1" x="7325"/>
        <item m="1" x="6584"/>
        <item m="1" x="6260"/>
        <item m="1" x="6262"/>
        <item m="1" x="6245"/>
        <item m="1" x="7326"/>
        <item m="1" x="6259"/>
        <item m="1" x="6980"/>
        <item m="1" x="7328"/>
        <item m="1" x="6982"/>
        <item m="1" x="7329"/>
        <item m="1" x="7330"/>
        <item m="1" x="6988"/>
        <item m="1" x="6986"/>
        <item m="1" x="6987"/>
        <item m="1" x="6989"/>
        <item m="1" x="7333"/>
        <item m="1" x="7334"/>
        <item m="1" x="7335"/>
        <item m="1" x="7336"/>
        <item m="1" x="6995"/>
        <item m="1" x="6278"/>
        <item m="1" x="7339"/>
        <item m="1" x="6258"/>
        <item m="1" x="7342"/>
        <item m="1" x="7343"/>
        <item m="1" x="7344"/>
        <item m="1" x="7371"/>
        <item m="1" x="7372"/>
        <item m="1" x="7373"/>
        <item m="1" x="7374"/>
        <item m="1" x="7375"/>
        <item m="1" x="5136"/>
        <item m="1" x="4993"/>
        <item m="1" x="7008"/>
        <item m="1" x="5721"/>
        <item m="1" x="7012"/>
        <item m="1" x="7013"/>
        <item m="1" x="7398"/>
        <item m="1" x="7399"/>
        <item m="1" x="6800"/>
        <item m="1" x="7400"/>
        <item m="1" x="7401"/>
        <item m="1" x="7026"/>
        <item m="1" x="7027"/>
        <item m="1" x="7407"/>
        <item m="1" x="7029"/>
        <item m="1" x="6585"/>
        <item m="1" x="7416"/>
        <item m="1" x="7033"/>
        <item m="1" x="7032"/>
        <item m="1" x="7420"/>
        <item m="1" x="7039"/>
        <item m="1" x="7040"/>
        <item m="1" x="7041"/>
        <item m="1" x="7042"/>
        <item m="1" x="7445"/>
        <item m="1" x="7446"/>
        <item m="1" x="7447"/>
        <item m="1" x="7450"/>
        <item m="1" x="7451"/>
        <item m="1" x="7064"/>
        <item m="1" x="7065"/>
        <item m="1" x="7056"/>
        <item m="1" x="7057"/>
        <item m="1" x="7058"/>
        <item m="1" x="7059"/>
        <item m="1" x="7060"/>
        <item m="1" x="7061"/>
        <item m="1" x="7062"/>
        <item m="1" x="7063"/>
        <item m="1" x="6256"/>
        <item m="1" x="6257"/>
        <item m="1" x="7466"/>
        <item m="1" x="7467"/>
        <item m="1" x="7472"/>
        <item m="1" x="7491"/>
        <item m="1" x="6279"/>
        <item m="1" x="6906"/>
        <item m="1" x="6274"/>
        <item m="1" x="6261"/>
        <item m="1" x="6907"/>
        <item m="1" x="6910"/>
        <item m="1" x="6160"/>
        <item m="1" x="6590"/>
        <item m="1" x="6287"/>
        <item m="1" x="6920"/>
        <item m="1" x="6921"/>
        <item m="1" x="6922"/>
        <item m="1" x="6476"/>
        <item m="1" x="6477"/>
        <item m="1" x="6285"/>
        <item m="1" x="6923"/>
        <item m="1" x="6268"/>
        <item m="1" x="6816"/>
        <item m="1" x="6803"/>
        <item m="1" x="6804"/>
        <item m="1" x="6273"/>
        <item m="1" x="6825"/>
        <item m="1" x="6280"/>
        <item m="1" x="6802"/>
        <item m="1" x="6801"/>
        <item m="1" x="6817"/>
        <item m="1" x="6814"/>
        <item m="1" x="6810"/>
        <item m="1" x="6930"/>
        <item m="1" x="6933"/>
        <item m="1" x="6936"/>
        <item m="1" x="6937"/>
        <item m="1" x="6249"/>
        <item m="1" x="5845"/>
        <item m="1" x="6943"/>
        <item m="1" x="4499"/>
        <item m="1" x="6950"/>
        <item m="1" x="6591"/>
        <item m="1" x="6592"/>
        <item m="1" x="6586"/>
        <item m="1" x="6588"/>
        <item m="1" x="6589"/>
        <item m="1" x="6269"/>
        <item m="1" x="6953"/>
        <item m="1" x="6954"/>
        <item m="1" x="6955"/>
        <item m="1" x="6956"/>
        <item m="1" x="6957"/>
        <item m="1" x="6254"/>
        <item m="1" x="6263"/>
        <item m="1" x="6958"/>
        <item m="1" x="6819"/>
        <item m="1" x="6475"/>
        <item m="1" x="6972"/>
        <item m="1" x="6973"/>
        <item m="1" x="6975"/>
        <item m="1" x="6976"/>
        <item m="1" x="6828"/>
        <item m="1" x="6977"/>
        <item m="1" x="6978"/>
        <item m="1" x="6288"/>
        <item m="1" x="6277"/>
        <item m="1" x="6795"/>
        <item m="1" x="6818"/>
        <item m="1" x="6821"/>
        <item m="1" x="6807"/>
        <item m="1" x="6797"/>
        <item m="1" x="6979"/>
        <item m="1" x="6265"/>
        <item m="1" x="6266"/>
        <item m="1" x="6981"/>
        <item m="1" x="6990"/>
        <item m="1" x="6813"/>
        <item m="1" x="6993"/>
        <item m="1" x="6284"/>
        <item m="1" x="6286"/>
        <item m="1" x="6811"/>
        <item m="1" x="6812"/>
        <item m="1" x="6994"/>
        <item m="1" x="6996"/>
        <item m="1" x="6997"/>
        <item m="1" x="6282"/>
        <item m="1" x="6050"/>
        <item m="1" x="6808"/>
        <item m="1" x="6806"/>
        <item m="1" x="6057"/>
        <item m="1" x="6058"/>
        <item m="1" x="6998"/>
        <item m="1" x="6999"/>
        <item m="1" x="6281"/>
        <item m="1" x="7000"/>
        <item m="1" x="6267"/>
        <item m="1" x="7001"/>
        <item m="1" x="7002"/>
        <item m="1" x="6270"/>
        <item m="1" x="7004"/>
        <item m="1" x="7005"/>
        <item m="1" x="6815"/>
        <item m="1" x="7006"/>
        <item m="1" x="7007"/>
        <item m="1" x="7010"/>
        <item m="1" x="7011"/>
        <item m="1" x="7018"/>
        <item m="1" x="7019"/>
        <item m="1" x="7020"/>
        <item m="1" x="7021"/>
        <item m="1" x="7022"/>
        <item m="1" x="7023"/>
        <item m="1" x="5869"/>
        <item m="1" x="6790"/>
        <item m="1" x="6791"/>
        <item m="1" x="7024"/>
        <item m="1" x="7025"/>
        <item m="1" x="5877"/>
        <item m="1" x="6596"/>
        <item m="1" x="6820"/>
        <item m="1" x="5759"/>
        <item m="1" x="5760"/>
        <item m="1" x="6826"/>
        <item m="1" x="6827"/>
        <item m="1" x="7034"/>
        <item m="1" x="7037"/>
        <item m="1" x="7038"/>
        <item m="1" x="7046"/>
        <item m="1" x="7047"/>
        <item m="1" x="6290"/>
        <item m="1" x="6289"/>
        <item m="1" x="6794"/>
        <item m="1" x="6796"/>
        <item m="1" x="7051"/>
        <item m="1" x="7052"/>
        <item m="1" x="6264"/>
        <item m="1" x="6805"/>
        <item m="1" x="6587"/>
        <item m="1" x="7069"/>
        <item m="1" x="7070"/>
        <item m="1" x="6275"/>
        <item m="1" x="6276"/>
        <item m="1" x="6272"/>
        <item m="1" x="6593"/>
        <item m="1" x="6809"/>
        <item m="1" x="6736"/>
        <item m="1" x="6233"/>
        <item m="1" x="6271"/>
        <item m="1" x="5703"/>
        <item m="1" x="6822"/>
        <item m="1" x="6823"/>
        <item m="1" x="6824"/>
        <item m="1" x="5701"/>
        <item m="1" x="5704"/>
        <item m="1" x="6292"/>
        <item m="1" x="6600"/>
        <item m="1" x="6619"/>
        <item m="1" x="6620"/>
        <item m="1" x="6316"/>
        <item m="1" x="5910"/>
        <item m="1" x="6829"/>
        <item m="1" x="6318"/>
        <item m="1" x="6830"/>
        <item m="1" x="6319"/>
        <item m="1" x="6831"/>
        <item m="1" x="6832"/>
        <item m="1" x="6320"/>
        <item m="1" x="6833"/>
        <item m="1" x="6604"/>
        <item m="1" x="6605"/>
        <item m="1" x="6089"/>
        <item m="1" x="6834"/>
        <item m="1" x="6835"/>
        <item m="1" x="6836"/>
        <item m="1" x="6837"/>
        <item m="1" x="6606"/>
        <item m="1" x="6607"/>
        <item m="1" x="6608"/>
        <item m="1" x="6838"/>
        <item m="1" x="6594"/>
        <item m="1" x="6293"/>
        <item m="1" x="6595"/>
        <item m="1" x="6839"/>
        <item m="1" x="6609"/>
        <item m="1" x="6610"/>
        <item m="1" x="6611"/>
        <item m="1" x="6294"/>
        <item m="1" x="6597"/>
        <item m="1" x="6612"/>
        <item m="1" x="6614"/>
        <item m="1" x="6840"/>
        <item m="1" x="6295"/>
        <item m="1" x="6841"/>
        <item m="1" x="6842"/>
        <item m="1" x="6482"/>
        <item m="1" x="6296"/>
        <item m="1" x="6598"/>
        <item m="1" x="6297"/>
        <item m="1" x="6599"/>
        <item m="1" x="6479"/>
        <item m="1" x="6480"/>
        <item m="1" x="6283"/>
        <item m="1" x="6617"/>
        <item m="1" x="6618"/>
        <item m="1" x="6601"/>
        <item m="1" x="6602"/>
        <item m="1" x="6298"/>
        <item m="1" x="6299"/>
        <item m="1" x="6483"/>
        <item m="1" x="6843"/>
        <item m="1" x="6603"/>
        <item m="1" x="6844"/>
        <item m="1" x="6621"/>
        <item m="1" x="6300"/>
        <item m="1" x="6845"/>
        <item m="1" x="6846"/>
        <item m="1" x="6301"/>
        <item m="1" x="6847"/>
        <item m="1" x="6848"/>
        <item m="1" x="6485"/>
        <item m="1" x="6849"/>
        <item m="1" x="6850"/>
        <item m="1" x="6486"/>
        <item m="1" x="6851"/>
        <item m="1" x="6308"/>
        <item m="1" x="6626"/>
        <item m="1" x="5870"/>
        <item m="1" x="6309"/>
        <item m="1" x="6852"/>
        <item m="1" x="6853"/>
        <item m="1" x="6854"/>
        <item m="1" x="6855"/>
        <item m="1" x="6856"/>
        <item m="1" x="6857"/>
        <item m="1" x="6858"/>
        <item m="1" x="6859"/>
        <item m="1" x="6860"/>
        <item m="1" x="6861"/>
        <item m="1" x="6627"/>
        <item m="1" x="6310"/>
        <item m="1" x="6862"/>
        <item m="1" x="6863"/>
        <item m="1" x="6628"/>
        <item m="1" x="6864"/>
        <item m="1" x="6865"/>
        <item m="1" x="6866"/>
        <item m="1" x="6867"/>
        <item m="1" x="6629"/>
        <item m="1" x="6630"/>
        <item m="1" x="6868"/>
        <item m="1" x="6311"/>
        <item m="1" x="6314"/>
        <item m="1" x="6291"/>
        <item m="1" x="6869"/>
        <item m="1" x="6870"/>
        <item m="1" x="6871"/>
        <item m="1" x="6872"/>
        <item m="1" x="6873"/>
        <item m="1" x="6874"/>
        <item m="1" x="6487"/>
        <item m="1" x="6613"/>
        <item m="1" x="6875"/>
        <item m="1" x="6876"/>
        <item m="1" x="6877"/>
        <item m="1" x="6878"/>
        <item m="1" x="6315"/>
        <item m="1" x="6879"/>
        <item m="1" x="6631"/>
        <item m="1" x="6338"/>
        <item m="1" x="5846"/>
        <item m="1" x="6615"/>
        <item m="1" x="6880"/>
        <item m="1" x="6881"/>
        <item m="1" x="6882"/>
        <item m="1" x="6616"/>
        <item m="1" x="6883"/>
        <item m="1" x="6884"/>
        <item m="1" x="6885"/>
        <item m="1" x="6632"/>
        <item m="1" x="6633"/>
        <item m="1" x="6634"/>
        <item m="1" x="6034"/>
        <item m="1" x="6324"/>
        <item m="1" x="6325"/>
        <item m="1" x="6489"/>
        <item m="1" x="6886"/>
        <item m="1" x="6887"/>
        <item m="1" x="6888"/>
        <item m="1" x="6889"/>
        <item m="1" x="5840"/>
        <item m="1" x="6490"/>
        <item m="1" x="5841"/>
        <item m="1" x="6491"/>
        <item m="1" x="6622"/>
        <item m="1" x="6890"/>
        <item m="1" x="6891"/>
        <item m="1" x="6635"/>
        <item m="1" x="6636"/>
        <item m="1" x="6623"/>
        <item m="1" x="5749"/>
        <item m="1" x="6624"/>
        <item m="1" x="6625"/>
        <item m="1" x="6637"/>
        <item m="1" x="6638"/>
        <item m="1" x="6639"/>
        <item m="1" x="6640"/>
        <item m="1" x="6892"/>
        <item m="1" x="6641"/>
        <item m="1" x="6484"/>
        <item m="1" x="6893"/>
        <item m="1" x="5791"/>
        <item m="1" x="6894"/>
        <item m="1" x="6895"/>
        <item m="1" x="6896"/>
        <item m="1" x="5122"/>
        <item m="1" x="6326"/>
        <item m="1" x="1227"/>
        <item m="1" x="1049"/>
        <item m="1" x="1058"/>
        <item m="1" x="6302"/>
        <item m="1" x="6642"/>
        <item m="1" x="6303"/>
        <item m="1" x="6897"/>
        <item m="1" x="6304"/>
        <item m="1" x="6305"/>
        <item m="1" x="6898"/>
        <item m="1" x="6306"/>
        <item m="1" x="6307"/>
        <item m="1" x="6899"/>
        <item m="1" x="6900"/>
        <item m="1" x="6901"/>
        <item m="1" x="6643"/>
        <item m="1" x="6902"/>
        <item m="1" x="6165"/>
        <item m="1" x="6168"/>
        <item m="1" x="6481"/>
        <item m="1" x="6150"/>
        <item m="1" x="6151"/>
        <item m="1" x="6644"/>
        <item m="1" x="6645"/>
        <item m="1" x="6488"/>
        <item m="1" x="6327"/>
        <item m="1" x="6646"/>
        <item m="1" x="6647"/>
        <item m="1" x="6648"/>
        <item m="1" x="6649"/>
        <item m="1" x="6329"/>
        <item m="1" x="6650"/>
        <item m="1" x="6651"/>
        <item m="1" x="6111"/>
        <item m="1" x="6652"/>
        <item m="1" x="6330"/>
        <item m="1" x="6653"/>
        <item m="1" x="6654"/>
        <item m="1" x="6655"/>
        <item m="1" x="6656"/>
        <item m="1" x="6496"/>
        <item m="1" x="6497"/>
        <item m="1" x="6498"/>
        <item m="1" x="6332"/>
        <item m="1" x="6657"/>
        <item m="1" x="6658"/>
        <item m="1" x="6312"/>
        <item m="1" x="6659"/>
        <item m="1" x="6506"/>
        <item m="1" x="6507"/>
        <item m="1" x="6492"/>
        <item m="1" x="6313"/>
        <item m="1" x="6660"/>
        <item m="1" x="6493"/>
        <item m="1" x="6051"/>
        <item m="1" x="6661"/>
        <item m="1" x="6662"/>
        <item m="1" x="6663"/>
        <item m="1" x="6508"/>
        <item m="1" x="6333"/>
        <item m="1" x="6664"/>
        <item m="1" x="6665"/>
        <item m="1" x="6666"/>
        <item m="1" x="6667"/>
        <item m="1" x="6668"/>
        <item m="1" x="6669"/>
        <item m="1" x="5842"/>
        <item m="1" x="6670"/>
        <item m="1" x="6671"/>
        <item m="1" x="6672"/>
        <item m="1" x="6673"/>
        <item m="1" x="6052"/>
        <item m="1" x="6674"/>
        <item m="1" x="6675"/>
        <item m="1" x="6676"/>
        <item m="1" x="6317"/>
        <item m="1" x="6677"/>
        <item m="1" x="6678"/>
        <item m="1" x="6679"/>
        <item m="1" x="6339"/>
        <item m="1" x="6509"/>
        <item m="1" x="4138"/>
        <item m="1" x="5603"/>
        <item m="1" x="6510"/>
        <item m="1" x="6680"/>
        <item m="1" x="6681"/>
        <item m="1" x="6682"/>
        <item m="1" x="6683"/>
        <item m="1" x="6684"/>
        <item m="1" x="6685"/>
        <item m="1" x="6686"/>
        <item m="1" x="6687"/>
        <item m="1" x="6688"/>
        <item m="1" x="6689"/>
        <item m="1" x="6690"/>
        <item m="1" x="6511"/>
        <item m="1" x="6691"/>
        <item m="1" x="6692"/>
        <item m="1" x="6512"/>
        <item m="1" x="6340"/>
        <item m="1" x="6025"/>
        <item m="1" x="6513"/>
        <item m="1" x="6514"/>
        <item m="1" x="6693"/>
        <item m="1" x="6694"/>
        <item m="1" x="6695"/>
        <item m="1" x="6696"/>
        <item m="1" x="6515"/>
        <item m="1" x="6697"/>
        <item m="1" x="6494"/>
        <item m="1" x="6698"/>
        <item m="1" x="6699"/>
        <item m="1" x="6700"/>
        <item m="1" x="6701"/>
        <item m="1" x="6702"/>
        <item m="1" x="6345"/>
        <item m="1" x="6495"/>
        <item m="1" x="6321"/>
        <item m="1" x="6703"/>
        <item m="1" x="6704"/>
        <item m="1" x="6322"/>
        <item m="1" x="6705"/>
        <item m="1" x="6706"/>
        <item m="1" x="6707"/>
        <item m="1" x="6708"/>
        <item m="1" x="6709"/>
        <item m="1" x="6710"/>
        <item m="1" x="6711"/>
        <item m="1" x="6712"/>
        <item m="1" x="6713"/>
        <item m="1" x="6714"/>
        <item m="1" x="6715"/>
        <item m="1" x="6323"/>
        <item m="1" x="6716"/>
        <item m="1" x="6717"/>
        <item m="1" x="6718"/>
        <item m="1" x="6719"/>
        <item m="1" x="6720"/>
        <item m="1" x="6721"/>
        <item m="1" x="6722"/>
        <item m="1" x="6723"/>
        <item m="1" x="6516"/>
        <item m="1" x="6517"/>
        <item m="1" x="6724"/>
        <item m="1" x="6725"/>
        <item m="1" x="6726"/>
        <item m="1" x="6727"/>
        <item m="1" x="6728"/>
        <item m="1" x="6729"/>
        <item m="1" x="6730"/>
        <item m="1" x="6731"/>
        <item m="1" x="6732"/>
        <item m="1" x="6733"/>
        <item m="1" x="6362"/>
        <item m="1" x="6518"/>
        <item m="1" x="6734"/>
        <item m="1" x="5280"/>
        <item m="1" x="5657"/>
        <item m="1" x="6735"/>
        <item m="1" x="6499"/>
        <item m="1" x="6519"/>
        <item m="1" x="5802"/>
        <item m="1" x="6129"/>
        <item m="1" x="5800"/>
        <item m="1" x="6351"/>
        <item m="1" x="5766"/>
        <item m="1" x="6352"/>
        <item m="1" x="6500"/>
        <item m="1" x="6501"/>
        <item m="1" x="6353"/>
        <item m="1" x="6354"/>
        <item m="1" x="5767"/>
        <item m="1" x="6502"/>
        <item m="1" x="6328"/>
        <item m="1" x="5833"/>
        <item m="1" x="6503"/>
        <item m="1" x="6504"/>
        <item m="1" x="5904"/>
        <item m="1" x="6505"/>
        <item m="1" x="5401"/>
        <item m="1" x="6361"/>
        <item m="1" x="6331"/>
        <item m="1" x="6043"/>
        <item m="1" x="5658"/>
        <item m="1" x="6044"/>
        <item m="1" x="5943"/>
        <item m="1" x="5944"/>
        <item m="1" x="5945"/>
        <item m="1" x="6363"/>
        <item m="1" x="6364"/>
        <item m="1" x="6334"/>
        <item m="1" x="6335"/>
        <item m="1" x="6520"/>
        <item m="1" x="6521"/>
        <item m="1" x="6522"/>
        <item m="1" x="6523"/>
        <item m="1" x="6336"/>
        <item m="1" x="6337"/>
        <item m="1" x="6365"/>
        <item m="1" x="6366"/>
        <item m="1" x="6029"/>
        <item m="1" x="6367"/>
        <item m="1" x="6019"/>
        <item m="1" x="6524"/>
        <item m="1" x="6525"/>
        <item m="1" x="6526"/>
        <item m="1" x="6527"/>
        <item m="1" x="6368"/>
        <item m="1" x="6528"/>
        <item m="1" x="6118"/>
        <item m="1" x="6341"/>
        <item m="1" x="6342"/>
        <item m="1" x="6343"/>
        <item m="1" x="6529"/>
        <item m="1" x="6530"/>
        <item m="1" x="6531"/>
        <item m="1" x="6532"/>
        <item m="1" x="6344"/>
        <item m="1" x="6053"/>
        <item m="1" x="6054"/>
        <item m="1" x="5650"/>
        <item m="1" x="5935"/>
        <item m="1" x="5970"/>
        <item m="1" x="6346"/>
        <item m="1" x="6533"/>
        <item m="1" x="6347"/>
        <item m="1" x="6534"/>
        <item m="1" x="5948"/>
        <item m="1" x="6348"/>
        <item m="1" x="5949"/>
        <item m="1" x="5950"/>
        <item m="1" x="5951"/>
        <item m="1" x="6349"/>
        <item m="1" x="6350"/>
        <item m="1" x="6535"/>
        <item m="1" x="6536"/>
        <item m="1" x="5874"/>
        <item m="1" x="6105"/>
        <item m="1" x="6537"/>
        <item m="1" x="6538"/>
        <item m="1" x="6539"/>
        <item m="1" x="6369"/>
        <item m="1" x="5973"/>
        <item m="1" x="6148"/>
        <item m="1" x="6540"/>
        <item m="1" x="6370"/>
        <item m="1" x="6541"/>
        <item m="1" x="6542"/>
        <item m="1" x="5921"/>
        <item m="1" x="6090"/>
        <item m="1" x="6091"/>
        <item m="1" x="6371"/>
        <item m="1" x="4992"/>
        <item m="1" x="5129"/>
        <item m="1" x="6355"/>
        <item m="1" x="5131"/>
        <item m="1" x="6356"/>
        <item m="1" x="6357"/>
        <item m="1" x="5814"/>
        <item m="1" x="6543"/>
        <item m="1" x="6544"/>
        <item m="1" x="6545"/>
        <item m="1" x="6372"/>
        <item m="1" x="6546"/>
        <item m="1" x="6547"/>
        <item m="1" x="6548"/>
        <item m="1" x="6549"/>
        <item m="1" x="6550"/>
        <item m="1" x="6551"/>
        <item m="1" x="6358"/>
        <item m="1" x="6359"/>
        <item m="1" x="6360"/>
        <item m="1" x="6552"/>
        <item m="1" x="6373"/>
        <item m="1" x="6374"/>
        <item m="1" x="6123"/>
        <item m="1" x="6375"/>
        <item m="1" x="6553"/>
        <item m="1" x="5966"/>
        <item m="1" x="6554"/>
        <item m="1" x="6138"/>
        <item m="1" x="6139"/>
        <item m="1" x="6140"/>
        <item m="1" x="5083"/>
        <item m="1" x="5913"/>
        <item m="1" x="5769"/>
        <item m="1" x="6376"/>
        <item m="1" x="6377"/>
        <item m="1" x="6378"/>
        <item m="1" x="6047"/>
        <item m="1" x="6379"/>
        <item m="1" x="6036"/>
        <item m="1" x="5573"/>
        <item m="1" x="5700"/>
        <item m="1" x="5402"/>
        <item m="1" x="6042"/>
        <item m="1" x="6380"/>
        <item m="1" x="6381"/>
        <item m="1" x="6382"/>
        <item m="1" x="6119"/>
        <item m="1" x="6073"/>
        <item m="1" x="6074"/>
        <item m="1" x="6383"/>
        <item m="1" x="5972"/>
        <item m="1" x="6384"/>
        <item m="1" x="6092"/>
        <item m="1" x="5794"/>
        <item m="1" x="5403"/>
        <item m="1" x="6385"/>
        <item m="1" x="6386"/>
        <item m="1" x="6387"/>
        <item m="1" x="6388"/>
        <item m="1" x="5946"/>
        <item m="1" x="6389"/>
        <item m="1" x="6390"/>
        <item m="1" x="6391"/>
        <item m="1" x="6392"/>
        <item m="1" x="6393"/>
        <item m="1" x="6394"/>
        <item m="1" x="6395"/>
        <item m="1" x="6396"/>
        <item m="1" x="5947"/>
        <item m="1" x="6397"/>
        <item m="1" x="6398"/>
        <item m="1" x="6399"/>
        <item m="1" x="6400"/>
        <item m="1" x="6401"/>
        <item m="1" x="6402"/>
        <item m="1" x="6403"/>
        <item m="1" x="6404"/>
        <item m="1" x="6048"/>
        <item m="1" x="6405"/>
        <item m="1" x="5838"/>
        <item m="1" x="5995"/>
        <item m="1" x="5996"/>
        <item m="1" x="6406"/>
        <item m="1" x="6124"/>
        <item m="1" x="6125"/>
        <item m="1" x="6407"/>
        <item m="1" x="6408"/>
        <item m="1" x="5565"/>
        <item m="1" x="6409"/>
        <item m="1" x="6410"/>
        <item m="1" x="6411"/>
        <item m="1" x="6412"/>
        <item m="1" x="6413"/>
        <item m="1" x="6414"/>
        <item m="1" x="6415"/>
        <item m="1" x="5816"/>
        <item m="1" x="5817"/>
        <item m="1" x="6152"/>
        <item m="1" x="5957"/>
        <item m="1" x="6416"/>
        <item m="1" x="6086"/>
        <item m="1" x="6417"/>
        <item m="1" x="5893"/>
        <item m="1" x="6418"/>
        <item m="1" x="6104"/>
        <item m="1" x="6035"/>
        <item m="1" x="6419"/>
        <item m="1" x="6420"/>
        <item m="1" x="6421"/>
        <item m="1" x="6141"/>
        <item m="1" x="6142"/>
        <item m="1" x="6143"/>
        <item m="1" x="6144"/>
        <item m="1" x="6145"/>
        <item m="1" x="6146"/>
        <item m="1" x="6147"/>
        <item m="1" x="6020"/>
        <item m="1" x="6087"/>
        <item m="1" x="6060"/>
        <item m="1" x="6061"/>
        <item m="1" x="6422"/>
        <item m="1" x="6423"/>
        <item m="1" x="6424"/>
        <item m="1" x="6425"/>
        <item m="1" x="5279"/>
        <item m="1" x="5281"/>
        <item m="1" x="6426"/>
        <item m="1" x="6427"/>
        <item m="1" x="6428"/>
        <item m="1" x="6429"/>
        <item m="1" x="6430"/>
        <item m="1" x="6431"/>
        <item m="1" x="6432"/>
        <item m="1" x="6433"/>
        <item m="1" x="5834"/>
        <item m="1" x="5835"/>
        <item m="1" x="6434"/>
        <item m="1" x="6435"/>
        <item m="1" x="6436"/>
        <item m="1" x="6437"/>
        <item m="1" x="6438"/>
        <item m="1" x="6065"/>
        <item m="1" x="6024"/>
        <item m="1" x="6439"/>
        <item m="1" x="6440"/>
        <item m="1" x="6441"/>
        <item m="1" x="6023"/>
        <item m="1" x="6442"/>
        <item m="1" x="6443"/>
        <item m="1" x="6444"/>
        <item m="1" x="6445"/>
        <item m="1" x="6446"/>
        <item m="1" x="6447"/>
        <item m="1" x="5997"/>
        <item m="1" x="5998"/>
        <item m="1" x="5999"/>
        <item m="1" x="6000"/>
        <item m="1" x="6001"/>
        <item m="1" x="6002"/>
        <item m="1" x="6003"/>
        <item m="1" x="6004"/>
        <item m="1" x="6005"/>
        <item m="1" x="6006"/>
        <item m="1" x="6007"/>
        <item m="1" x="6008"/>
        <item m="1" x="6009"/>
        <item m="1" x="6010"/>
        <item m="1" x="6011"/>
        <item m="1" x="6012"/>
        <item m="1" x="6013"/>
        <item m="1" x="6014"/>
        <item m="1" x="6015"/>
        <item m="1" x="6016"/>
        <item m="1" x="6017"/>
        <item m="1" x="6067"/>
        <item m="1" x="5952"/>
        <item m="1" x="6448"/>
        <item m="1" x="6449"/>
        <item m="1" x="5961"/>
        <item m="1" x="5962"/>
        <item m="1" x="5963"/>
        <item m="1" x="5975"/>
        <item m="1" x="6135"/>
        <item m="1" x="6136"/>
        <item m="1" x="5922"/>
        <item m="1" x="5924"/>
        <item m="1" x="5810"/>
        <item m="1" x="5925"/>
        <item m="1" x="5926"/>
        <item m="1" x="5927"/>
        <item m="1" x="5928"/>
        <item m="1" x="5929"/>
        <item m="1" x="5930"/>
        <item m="1" x="5931"/>
        <item m="1" x="5932"/>
        <item m="1" x="5933"/>
        <item m="1" x="5934"/>
        <item m="1" x="5937"/>
        <item m="1" x="5938"/>
        <item m="1" x="5939"/>
        <item m="1" x="5940"/>
        <item m="1" x="5941"/>
        <item m="1" x="5942"/>
        <item m="1" x="5282"/>
        <item m="1" x="5405"/>
        <item m="1" x="5831"/>
        <item m="1" x="5954"/>
        <item m="1" x="5953"/>
        <item m="1" x="5956"/>
        <item m="1" x="5955"/>
        <item m="1" x="5958"/>
        <item m="1" x="5959"/>
        <item m="1" x="5960"/>
        <item m="1" x="5836"/>
        <item m="1" x="5837"/>
        <item m="1" x="5659"/>
        <item m="1" x="5964"/>
        <item m="1" x="5965"/>
        <item m="1" x="5967"/>
        <item m="1" x="5969"/>
        <item m="1" x="5968"/>
        <item m="1" x="5980"/>
        <item m="1" x="5971"/>
        <item m="1" x="5981"/>
        <item m="1" x="5979"/>
        <item m="1" x="5974"/>
        <item m="1" x="5976"/>
        <item m="1" x="5977"/>
        <item m="1" x="5978"/>
        <item m="1" x="5982"/>
        <item m="1" x="5983"/>
        <item m="1" x="5984"/>
        <item m="1" x="5985"/>
        <item m="1" x="5986"/>
        <item m="1" x="5987"/>
        <item m="1" x="5988"/>
        <item m="1" x="5989"/>
        <item m="1" x="5990"/>
        <item m="1" x="5991"/>
        <item m="1" x="5992"/>
        <item m="1" x="5994"/>
        <item m="1" x="5993"/>
        <item m="1" x="6021"/>
        <item m="1" x="5286"/>
        <item m="1" x="6026"/>
        <item m="1" x="4042"/>
        <item m="1" x="5850"/>
        <item m="1" x="5855"/>
        <item m="1" x="6027"/>
        <item m="1" x="6028"/>
        <item m="1" x="6031"/>
        <item m="1" x="6032"/>
        <item m="1" x="6033"/>
        <item m="1" x="6037"/>
        <item m="1" x="5858"/>
        <item m="1" x="6040"/>
        <item m="1" x="6041"/>
        <item m="1" x="5574"/>
        <item m="1" x="6038"/>
        <item m="1" x="6045"/>
        <item m="1" x="5404"/>
        <item m="1" x="6046"/>
        <item m="1" x="5581"/>
        <item m="1" x="6049"/>
        <item m="1" x="6064"/>
        <item m="1" x="6062"/>
        <item m="1" x="6063"/>
        <item m="1" x="6066"/>
        <item m="1" x="6068"/>
        <item m="1" x="6069"/>
        <item m="1" x="6070"/>
        <item m="1" x="5867"/>
        <item m="1" x="5868"/>
        <item m="1" x="5866"/>
        <item m="1" x="5871"/>
        <item m="1" x="6071"/>
        <item m="1" x="6072"/>
        <item m="1" x="5875"/>
        <item m="1" x="6076"/>
        <item m="1" x="6075"/>
        <item m="1" x="6077"/>
        <item m="1" x="6079"/>
        <item m="1" x="6080"/>
        <item m="1" x="6081"/>
        <item m="1" x="6082"/>
        <item m="1" x="6083"/>
        <item m="1" x="6084"/>
        <item m="1" x="6085"/>
        <item m="1" x="5881"/>
        <item m="1" x="5882"/>
        <item m="1" x="5883"/>
        <item m="1" x="5884"/>
        <item m="1" x="6088"/>
        <item m="1" x="5895"/>
        <item m="1" x="5896"/>
        <item m="1" x="6093"/>
        <item m="1" x="6094"/>
        <item m="1" x="6095"/>
        <item m="1" x="6099"/>
        <item m="1" x="5906"/>
        <item m="1" x="6098"/>
        <item m="1" x="6096"/>
        <item m="1" x="6097"/>
        <item m="1" x="6100"/>
        <item m="1" x="6102"/>
        <item m="1" x="6103"/>
        <item m="1" x="6101"/>
        <item m="1" x="6106"/>
        <item m="1" x="6107"/>
        <item m="1" x="6108"/>
        <item m="1" x="5907"/>
        <item m="1" x="5908"/>
        <item m="1" x="6113"/>
        <item m="1" x="6112"/>
        <item m="1" x="5763"/>
        <item m="1" x="6114"/>
        <item m="1" x="6115"/>
        <item m="1" x="6117"/>
        <item m="1" x="6116"/>
        <item m="1" x="5406"/>
        <item m="1" x="6120"/>
        <item m="1" x="6121"/>
        <item m="1" x="5407"/>
        <item m="1" x="5610"/>
        <item m="1" x="6126"/>
        <item m="1" x="6122"/>
        <item m="1" x="6127"/>
        <item m="1" x="6137"/>
        <item m="1" x="6131"/>
        <item m="1" x="6132"/>
        <item m="1" x="6133"/>
        <item m="1" x="6134"/>
        <item m="1" x="6149"/>
        <item m="1" x="5616"/>
        <item m="1" x="5797"/>
        <item m="1" x="5801"/>
        <item m="1" x="6039"/>
        <item m="1" x="5798"/>
        <item m="1" x="5799"/>
        <item m="1" x="5804"/>
        <item m="1" x="5805"/>
        <item m="1" x="5806"/>
        <item m="1" x="5807"/>
        <item m="1" x="5808"/>
        <item m="1" x="5809"/>
        <item m="1" x="5139"/>
        <item m="1" x="5811"/>
        <item m="1" x="5812"/>
        <item m="1" x="5815"/>
        <item m="1" x="5640"/>
        <item m="1" x="5641"/>
        <item m="1" x="5818"/>
        <item m="1" x="5819"/>
        <item m="1" x="5820"/>
        <item m="1" x="5821"/>
        <item m="1" x="5822"/>
        <item m="1" x="5823"/>
        <item m="1" x="5824"/>
        <item m="1" x="5825"/>
        <item m="1" x="5826"/>
        <item m="1" x="5827"/>
        <item m="1" x="5135"/>
        <item m="1" x="5829"/>
        <item m="1" x="4340"/>
        <item m="1" x="4341"/>
        <item m="1" x="5707"/>
        <item m="1" x="5830"/>
        <item m="1" x="5664"/>
        <item m="1" x="5663"/>
        <item m="1" x="5832"/>
        <item m="1" x="5839"/>
        <item m="1" x="5134"/>
        <item m="1" x="5683"/>
        <item m="1" x="3219"/>
        <item m="1" x="5679"/>
        <item m="1" x="5693"/>
        <item m="1" x="5843"/>
        <item m="1" x="5698"/>
        <item m="1" x="5849"/>
        <item m="1" x="5851"/>
        <item m="1" x="5143"/>
        <item m="1" x="5852"/>
        <item m="1" x="5853"/>
        <item m="1" x="5854"/>
        <item m="1" x="5138"/>
        <item m="1" x="5126"/>
        <item m="1" x="5856"/>
        <item m="1" x="3213"/>
        <item m="1" x="5857"/>
        <item m="1" x="5709"/>
        <item m="1" x="4860"/>
        <item m="1" x="4989"/>
        <item m="1" x="4990"/>
        <item m="1" x="5708"/>
        <item m="1" x="5859"/>
        <item m="1" x="5860"/>
        <item m="1" x="5861"/>
        <item m="1" x="5575"/>
        <item m="1" x="5287"/>
        <item m="1" x="5570"/>
        <item m="1" x="5571"/>
        <item m="1" x="5572"/>
        <item m="1" x="5408"/>
        <item m="1" x="5284"/>
        <item m="1" x="5863"/>
        <item m="1" x="5718"/>
        <item m="1" x="3856"/>
        <item m="1" x="5132"/>
        <item m="1" x="5878"/>
        <item m="1" x="5879"/>
        <item m="1" x="5880"/>
        <item m="1" x="5885"/>
        <item m="1" x="5886"/>
        <item m="1" x="5887"/>
        <item m="1" x="5888"/>
        <item m="1" x="5889"/>
        <item m="1" x="5890"/>
        <item m="1" x="5891"/>
        <item m="1" x="5892"/>
        <item m="1" x="5894"/>
        <item m="1" x="5294"/>
        <item m="1" x="5283"/>
        <item m="1" x="5897"/>
        <item m="1" x="5595"/>
        <item m="1" x="5898"/>
        <item m="1" x="5899"/>
        <item m="1" x="4988"/>
        <item m="1" x="5900"/>
        <item m="1" x="5593"/>
        <item m="1" x="5901"/>
        <item m="1" x="5902"/>
        <item m="1" x="5594"/>
        <item m="1" x="5903"/>
        <item m="1" x="5596"/>
        <item m="1" x="5905"/>
        <item m="1" x="4994"/>
        <item m="1" x="5744"/>
        <item m="1" x="5752"/>
        <item m="1" x="5753"/>
        <item m="1" x="5754"/>
        <item m="1" x="5121"/>
        <item m="1" x="5764"/>
        <item m="1" x="5765"/>
        <item m="1" x="5768"/>
        <item m="1" x="4995"/>
        <item m="1" x="5608"/>
        <item m="1" x="5609"/>
        <item m="1" x="5783"/>
        <item m="1" x="5784"/>
        <item m="1" x="5782"/>
        <item m="1" x="5780"/>
        <item m="1" x="5781"/>
        <item m="1" x="5915"/>
        <item m="1" x="5916"/>
        <item m="1" x="5917"/>
        <item m="1" x="5787"/>
        <item m="1" x="5788"/>
        <item m="1" x="5792"/>
        <item m="1" x="5918"/>
        <item m="1" x="5919"/>
        <item m="1" x="5920"/>
        <item m="1" x="5618"/>
        <item m="1" x="5619"/>
        <item m="1" x="5413"/>
        <item m="1" x="5620"/>
        <item m="1" x="5621"/>
        <item m="1" x="5622"/>
        <item m="1" x="5623"/>
        <item m="1" x="5624"/>
        <item m="1" x="5625"/>
        <item m="1" x="5626"/>
        <item m="1" x="5627"/>
        <item m="1" x="5628"/>
        <item m="1" x="5629"/>
        <item m="1" x="5630"/>
        <item m="1" x="5631"/>
        <item m="1" x="5632"/>
        <item m="1" x="5633"/>
        <item m="1" x="5634"/>
        <item m="1" x="5542"/>
        <item m="1" x="5409"/>
        <item m="1" x="5635"/>
        <item m="1" x="5636"/>
        <item m="1" x="5637"/>
        <item m="1" x="5638"/>
        <item m="1" x="5639"/>
        <item m="1" x="5411"/>
        <item m="1" x="5540"/>
        <item m="1" x="5541"/>
        <item m="1" x="5642"/>
        <item m="1" x="5643"/>
        <item m="1" x="5644"/>
        <item m="1" x="5645"/>
        <item m="1" x="5646"/>
        <item m="1" x="5647"/>
        <item m="1" x="5155"/>
        <item m="1" x="5546"/>
        <item m="1" x="5648"/>
        <item m="1" x="5545"/>
        <item m="1" x="5649"/>
        <item m="1" x="3276"/>
        <item m="1" x="5551"/>
        <item m="1" x="5651"/>
        <item m="1" x="5652"/>
        <item m="1" x="5653"/>
        <item m="1" x="5654"/>
        <item m="1" x="5655"/>
        <item m="1" x="5656"/>
        <item m="1" x="5123"/>
        <item m="1" x="4342"/>
        <item m="1" x="3360"/>
        <item m="1" x="3359"/>
        <item m="1" x="5660"/>
        <item m="1" x="5661"/>
        <item m="1" x="5662"/>
        <item m="1" x="5665"/>
        <item m="1" x="5666"/>
        <item m="1" x="5667"/>
        <item m="1" x="5668"/>
        <item m="1" x="5669"/>
        <item m="1" x="5670"/>
        <item m="1" x="5671"/>
        <item m="1" x="5672"/>
        <item m="1" x="5673"/>
        <item m="1" x="5674"/>
        <item m="1" x="5675"/>
        <item m="1" x="5676"/>
        <item m="1" x="5677"/>
        <item m="1" x="5680"/>
        <item m="1" x="5681"/>
        <item m="1" x="5682"/>
        <item m="1" x="5692"/>
        <item m="1" x="5694"/>
        <item m="1" x="5695"/>
        <item m="1" x="5414"/>
        <item m="1" x="5415"/>
        <item m="1" x="5416"/>
        <item m="1" x="5417"/>
        <item m="1" x="5418"/>
        <item m="1" x="5696"/>
        <item m="1" x="5697"/>
        <item m="1" x="5699"/>
        <item m="1" x="5410"/>
        <item m="1" x="5702"/>
        <item m="1" x="5562"/>
        <item m="1" x="5566"/>
        <item m="1" x="5705"/>
        <item m="1" x="5706"/>
        <item m="1" x="3185"/>
        <item m="1" x="5576"/>
        <item m="1" x="4884"/>
        <item m="1" x="5579"/>
        <item m="1" x="5710"/>
        <item m="1" x="5580"/>
        <item m="1" x="5714"/>
        <item m="1" x="3203"/>
        <item m="1" x="5711"/>
        <item m="1" x="5582"/>
        <item m="1" x="5713"/>
        <item m="1" x="5715"/>
        <item m="1" x="5716"/>
        <item m="1" x="5717"/>
        <item m="1" x="5719"/>
        <item m="1" x="5720"/>
        <item m="1" x="5722"/>
        <item m="1" x="5723"/>
        <item m="1" x="5724"/>
        <item m="1" x="5587"/>
        <item m="1" x="5726"/>
        <item m="1" x="5727"/>
        <item m="1" x="5733"/>
        <item m="1" x="5597"/>
        <item m="1" x="5735"/>
        <item m="1" x="5736"/>
        <item m="1" x="5291"/>
        <item m="1" x="5737"/>
        <item m="1" x="4901"/>
        <item m="1" x="5738"/>
        <item m="1" x="5739"/>
        <item m="1" x="5160"/>
        <item m="1" x="5740"/>
        <item m="1" x="5741"/>
        <item m="1" x="5742"/>
        <item m="1" x="5743"/>
        <item m="1" x="5133"/>
        <item m="1" x="5745"/>
        <item m="1" x="5746"/>
        <item m="1" x="5747"/>
        <item m="1" x="5748"/>
        <item m="1" x="5750"/>
        <item m="1" x="5751"/>
        <item m="1" x="5755"/>
        <item m="1" x="5756"/>
        <item m="1" x="5757"/>
        <item m="1" x="5758"/>
        <item m="1" x="5761"/>
        <item m="1" x="5762"/>
        <item m="1" x="5771"/>
        <item m="1" x="5772"/>
        <item m="1" x="5773"/>
        <item m="1" x="5774"/>
        <item m="1" x="5775"/>
        <item m="1" x="5606"/>
        <item m="1" x="5778"/>
        <item m="1" x="5779"/>
        <item m="1" x="5785"/>
        <item m="1" x="5786"/>
        <item m="1" x="5789"/>
        <item m="1" x="5790"/>
        <item m="1" x="4991"/>
        <item m="1" x="5793"/>
        <item m="1" x="5795"/>
        <item m="1" x="5796"/>
        <item m="1" x="4177"/>
        <item m="1" x="3341"/>
        <item m="1" x="3399"/>
        <item m="1" x="3909"/>
        <item m="1" x="4689"/>
        <item m="1" x="5298"/>
        <item m="1" x="5531"/>
        <item m="1" x="5532"/>
        <item m="1" x="5420"/>
        <item m="1" x="5424"/>
        <item m="1" x="5425"/>
        <item m="1" x="5426"/>
        <item m="1" x="5534"/>
        <item m="1" x="5535"/>
        <item m="1" x="5536"/>
        <item m="1" x="5537"/>
        <item m="1" x="5538"/>
        <item m="1" x="5539"/>
        <item m="1" x="5543"/>
        <item m="1" x="5544"/>
        <item m="1" x="5547"/>
        <item m="1" x="5548"/>
        <item m="1" x="5549"/>
        <item m="1" x="5550"/>
        <item m="1" x="5552"/>
        <item m="1" x="5553"/>
        <item m="1" x="5554"/>
        <item m="1" x="5555"/>
        <item m="1" x="5158"/>
        <item m="1" x="5556"/>
        <item m="1" x="5557"/>
        <item m="1" x="5558"/>
        <item m="1" x="5559"/>
        <item m="1" x="4450"/>
        <item m="1" x="4424"/>
        <item m="1" x="4425"/>
        <item m="1" x="4426"/>
        <item m="1" x="3331"/>
        <item m="1" x="3332"/>
        <item m="1" x="5560"/>
        <item m="1" x="5561"/>
        <item m="1" x="5434"/>
        <item m="1" x="5435"/>
        <item m="1" x="5436"/>
        <item m="1" x="5437"/>
        <item m="1" x="5438"/>
        <item m="1" x="5439"/>
        <item m="1" x="5430"/>
        <item m="1" x="5431"/>
        <item m="1" x="5432"/>
        <item m="1" x="5433"/>
        <item m="1" x="5277"/>
        <item m="1" x="5419"/>
        <item m="1" x="5563"/>
        <item m="1" x="5564"/>
        <item m="1" x="5412"/>
        <item m="1" x="5567"/>
        <item m="1" x="5568"/>
        <item m="1" x="4858"/>
        <item m="1" x="4859"/>
        <item m="1" x="4863"/>
        <item m="1" x="5428"/>
        <item m="1" x="4864"/>
        <item m="1" x="5429"/>
        <item m="1" x="5569"/>
        <item m="1" x="5577"/>
        <item m="1" x="5578"/>
        <item m="1" x="5583"/>
        <item m="1" x="5584"/>
        <item m="1" x="5585"/>
        <item m="1" x="5586"/>
        <item m="1" x="4084"/>
        <item m="1" x="4548"/>
        <item m="1" x="4549"/>
        <item m="1" x="4550"/>
        <item m="1" x="4551"/>
        <item m="1" x="4552"/>
        <item m="1" x="4542"/>
        <item m="1" x="5422"/>
        <item m="1" x="5147"/>
        <item m="1" x="4593"/>
        <item m="1" x="5149"/>
        <item m="1" x="5150"/>
        <item m="1" x="5151"/>
        <item m="1" x="5588"/>
        <item m="1" x="5589"/>
        <item m="1" x="5421"/>
        <item m="1" x="5590"/>
        <item m="1" x="5591"/>
        <item m="1" x="5592"/>
        <item m="1" x="5598"/>
        <item m="1" x="5599"/>
        <item m="1" x="5600"/>
        <item m="1" x="5601"/>
        <item m="1" x="5602"/>
        <item m="1" x="5423"/>
        <item m="1" x="4624"/>
        <item m="1" x="5604"/>
        <item m="1" x="5605"/>
        <item m="1" x="4190"/>
        <item m="1" x="5296"/>
        <item m="1" x="5427"/>
        <item m="1" x="4802"/>
        <item m="1" x="5607"/>
        <item m="1" x="4653"/>
        <item m="1" x="4803"/>
        <item m="1" x="4977"/>
        <item m="1" x="4804"/>
        <item m="1" x="5611"/>
        <item m="1" x="5612"/>
        <item m="1" x="4921"/>
        <item m="1" x="4922"/>
        <item m="1" x="5613"/>
        <item m="1" x="5614"/>
        <item m="1" x="5615"/>
        <item m="1" x="4832"/>
        <item m="1" x="3355"/>
        <item m="1" x="4980"/>
        <item m="1" x="4757"/>
        <item m="1" x="3198"/>
        <item m="1" x="4670"/>
        <item m="1" x="4069"/>
        <item m="1" x="5398"/>
        <item m="1" x="1681"/>
        <item m="1" x="4879"/>
        <item m="1" x="3288"/>
        <item m="1" x="3337"/>
        <item m="1" x="5141"/>
        <item m="1" x="5142"/>
        <item m="1" x="4967"/>
        <item m="1" x="4325"/>
        <item m="1" x="3192"/>
        <item m="1" x="5159"/>
        <item m="1" x="5440"/>
        <item m="1" x="5441"/>
        <item m="1" x="5442"/>
        <item m="1" x="5443"/>
        <item m="1" x="5444"/>
        <item m="1" x="5445"/>
        <item m="1" x="5446"/>
        <item m="1" x="5152"/>
        <item m="1" x="5447"/>
        <item m="1" x="5448"/>
        <item m="1" x="5449"/>
        <item m="1" x="5450"/>
        <item m="1" x="5451"/>
        <item m="1" x="5452"/>
        <item m="1" x="5453"/>
        <item m="1" x="5454"/>
        <item m="1" x="5289"/>
        <item m="1" x="5455"/>
        <item m="1" x="5456"/>
        <item m="1" x="5457"/>
        <item m="1" x="4791"/>
        <item m="1" x="3361"/>
        <item m="1" x="4553"/>
        <item m="1" x="5458"/>
        <item m="1" x="4399"/>
        <item m="1" x="4108"/>
        <item m="1" x="4456"/>
        <item m="1" x="4109"/>
        <item m="1" x="5459"/>
        <item m="1" x="5460"/>
        <item m="1" x="5461"/>
        <item m="1" x="5462"/>
        <item m="1" x="5300"/>
        <item m="1" x="4996"/>
        <item m="1" x="5463"/>
        <item m="1" x="4861"/>
        <item m="1" x="4862"/>
        <item m="1" x="5464"/>
        <item m="1" x="5465"/>
        <item m="1" x="4539"/>
        <item m="1" x="5466"/>
        <item m="1" x="5467"/>
        <item m="1" x="5468"/>
        <item m="1" x="5469"/>
        <item m="1" x="5470"/>
        <item m="1" x="5471"/>
        <item m="1" x="5295"/>
        <item m="1" x="5472"/>
        <item m="1" x="5153"/>
        <item m="1" x="5473"/>
        <item m="1" x="5474"/>
        <item m="1" x="5475"/>
        <item m="1" x="5290"/>
        <item m="1" x="5297"/>
        <item m="1" x="5146"/>
        <item m="1" x="5293"/>
        <item m="1" x="5476"/>
        <item m="1" x="5477"/>
        <item m="1" x="5478"/>
        <item m="1" x="5479"/>
        <item m="1" x="5480"/>
        <item m="1" x="5481"/>
        <item m="1" x="5154"/>
        <item m="1" x="5482"/>
        <item m="1" x="5299"/>
        <item m="1" x="5483"/>
        <item m="1" x="5484"/>
        <item m="1" x="5485"/>
        <item m="1" x="5157"/>
        <item m="1" x="3374"/>
        <item m="1" x="5145"/>
        <item m="1" x="5288"/>
        <item m="1" x="5486"/>
        <item m="1" x="5487"/>
        <item m="1" x="5488"/>
        <item m="1" x="5489"/>
        <item m="1" x="5490"/>
        <item m="1" x="5491"/>
        <item m="1" x="4998"/>
        <item m="1" x="4999"/>
        <item m="1" x="4688"/>
        <item m="1" x="4997"/>
        <item m="1" x="5492"/>
        <item m="1" x="5493"/>
        <item m="1" x="5494"/>
        <item m="1" x="5495"/>
        <item m="1" x="4144"/>
        <item m="1" x="5496"/>
        <item m="1" x="5497"/>
        <item m="1" x="5498"/>
        <item m="1" x="4790"/>
        <item m="1" x="4814"/>
        <item m="1" x="4057"/>
        <item m="1" x="5499"/>
        <item m="1" x="5500"/>
        <item m="1" x="4564"/>
        <item m="1" x="5292"/>
        <item m="1" x="4565"/>
        <item m="1" x="4566"/>
        <item m="1" x="4567"/>
        <item m="1" x="4428"/>
        <item m="1" x="5501"/>
        <item m="1" x="5502"/>
        <item m="1" x="5503"/>
        <item m="1" x="4943"/>
        <item m="1" x="5504"/>
        <item m="1" x="5505"/>
        <item m="1" x="5506"/>
        <item m="1" x="5507"/>
        <item m="1" x="5508"/>
        <item m="1" x="5509"/>
        <item m="1" x="5510"/>
        <item m="1" x="5511"/>
        <item m="1" x="5512"/>
        <item m="1" x="5513"/>
        <item m="1" x="5514"/>
        <item m="1" x="4588"/>
        <item m="1" x="4589"/>
        <item m="1" x="5148"/>
        <item m="1" x="5012"/>
        <item m="1" x="4137"/>
        <item m="1" x="4142"/>
        <item m="1" x="5515"/>
        <item m="1" x="5516"/>
        <item m="1" x="4626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513"/>
        <item m="1" x="4267"/>
        <item m="1" x="4514"/>
        <item m="1" x="4515"/>
        <item m="1" x="5301"/>
        <item m="1" x="5302"/>
        <item m="1" x="4266"/>
        <item m="1" x="5517"/>
        <item m="1" x="4880"/>
        <item m="1" x="5518"/>
        <item m="1" x="5519"/>
        <item m="1" x="5520"/>
        <item m="1" x="5521"/>
        <item m="1" x="5522"/>
        <item m="1" x="5523"/>
        <item m="1" x="4640"/>
        <item m="1" x="4641"/>
        <item m="1" x="5524"/>
        <item m="1" x="5525"/>
        <item m="1" x="5526"/>
        <item m="1" x="4789"/>
        <item m="1" x="4178"/>
        <item m="1" x="4179"/>
        <item m="1" x="3259"/>
        <item m="1" x="4592"/>
        <item m="1" x="4135"/>
        <item m="1" x="4140"/>
        <item m="1" x="4136"/>
        <item m="1" x="4139"/>
        <item m="1" x="4510"/>
        <item m="1" x="4865"/>
        <item m="1" x="5330"/>
        <item m="1" x="5527"/>
        <item m="1" x="5528"/>
        <item m="1" x="5529"/>
        <item m="1" x="5530"/>
        <item m="1" x="4463"/>
        <item m="1" x="5220"/>
        <item m="1" x="4273"/>
        <item m="1" x="4927"/>
        <item m="1" x="4928"/>
        <item m="1" x="4981"/>
        <item m="1" x="4984"/>
        <item m="1" x="4985"/>
        <item m="1" x="4982"/>
        <item m="1" x="4983"/>
        <item m="1" x="4986"/>
        <item m="1" x="4987"/>
        <item m="1" x="4762"/>
        <item m="1" x="4253"/>
        <item m="1" x="5156"/>
        <item m="1" x="4939"/>
        <item m="1" x="5303"/>
        <item m="1" x="5304"/>
        <item m="1" x="5161"/>
        <item m="1" x="5163"/>
        <item m="1" x="4511"/>
        <item m="1" x="4512"/>
        <item m="1" x="4969"/>
        <item m="1" x="3919"/>
        <item m="1" x="4625"/>
        <item m="1" x="4017"/>
        <item m="1" x="4018"/>
        <item m="1" x="5165"/>
        <item m="1" x="5305"/>
        <item m="1" x="5306"/>
        <item m="1" x="5307"/>
        <item m="1" x="5308"/>
        <item m="1" x="5309"/>
        <item m="1" x="5000"/>
        <item m="1" x="5310"/>
        <item m="1" x="5311"/>
        <item m="1" x="5312"/>
        <item m="1" x="5313"/>
        <item m="1" x="5314"/>
        <item m="1" x="5315"/>
        <item m="1" x="5316"/>
        <item m="1" x="4431"/>
        <item m="1" x="5317"/>
        <item m="1" x="5318"/>
        <item m="1" x="5319"/>
        <item m="1" x="5320"/>
        <item m="1" x="5321"/>
        <item m="1" x="5322"/>
        <item m="1" x="5323"/>
        <item m="1" x="5324"/>
        <item m="1" x="5325"/>
        <item m="1" x="5326"/>
        <item m="1" x="5327"/>
        <item m="1" x="5328"/>
        <item m="1" x="5329"/>
        <item m="1" x="5331"/>
        <item m="1" x="5332"/>
        <item m="1" x="5333"/>
        <item m="1" x="5334"/>
        <item m="1" x="5335"/>
        <item m="1" x="5336"/>
        <item m="1" x="5337"/>
        <item m="1" x="5173"/>
        <item m="1" x="5176"/>
        <item m="1" x="5177"/>
        <item m="1" x="5178"/>
        <item m="1" x="5179"/>
        <item m="1" x="5174"/>
        <item m="1" x="5175"/>
        <item m="1" x="5183"/>
        <item m="1" x="4568"/>
        <item m="1" x="5197"/>
        <item m="1" x="5198"/>
        <item m="1" x="5199"/>
        <item m="1" x="5203"/>
        <item m="1" x="5204"/>
        <item m="1" x="5205"/>
        <item m="1" x="5200"/>
        <item m="1" x="5201"/>
        <item m="1" x="5202"/>
        <item m="1" x="4587"/>
        <item m="1" x="4107"/>
        <item m="1" x="5338"/>
        <item m="1" x="5339"/>
        <item m="1" x="5340"/>
        <item m="1" x="5341"/>
        <item m="1" x="5342"/>
        <item m="1" x="5343"/>
        <item m="1" x="4409"/>
        <item m="1" x="5344"/>
        <item m="1" x="4644"/>
        <item m="1" x="4788"/>
        <item m="1" x="4786"/>
        <item m="1" x="4792"/>
        <item m="1" x="4787"/>
        <item m="1" x="4815"/>
        <item m="1" x="5345"/>
        <item m="1" x="5346"/>
        <item m="1" x="5347"/>
        <item m="1" x="5348"/>
        <item m="1" x="5349"/>
        <item m="1" x="5350"/>
        <item m="1" x="5351"/>
        <item m="1" x="5352"/>
        <item m="1" x="5353"/>
        <item m="1" x="4344"/>
        <item m="1" x="5222"/>
        <item m="1" x="5354"/>
        <item m="1" x="5355"/>
        <item m="1" x="5356"/>
        <item m="1" x="5231"/>
        <item m="1" x="5225"/>
        <item m="1" x="5357"/>
        <item m="1" x="5358"/>
        <item m="1" x="5359"/>
        <item m="1" x="4508"/>
        <item m="1" x="5227"/>
        <item m="1" x="5360"/>
        <item m="1" x="5003"/>
        <item m="1" x="3223"/>
        <item m="1" x="5361"/>
        <item m="1" x="5362"/>
        <item m="1" x="5363"/>
        <item m="1" x="5364"/>
        <item m="1" x="5365"/>
        <item m="1" x="5366"/>
        <item m="1" x="5367"/>
        <item m="1" x="5368"/>
        <item m="1" x="5369"/>
        <item m="1" x="5233"/>
        <item m="1" x="5370"/>
        <item m="1" x="5371"/>
        <item m="1" x="5234"/>
        <item m="1" x="5008"/>
        <item m="1" x="5009"/>
        <item m="1" x="5372"/>
        <item m="1" x="5373"/>
        <item m="1" x="5374"/>
        <item m="1" x="5375"/>
        <item m="1" x="5376"/>
        <item m="1" x="5377"/>
        <item m="1" x="5010"/>
        <item m="1" x="3396"/>
        <item m="1" x="5247"/>
        <item m="1" x="5378"/>
        <item m="1" x="5379"/>
        <item m="1" x="5380"/>
        <item m="1" x="5381"/>
        <item m="1" x="5382"/>
        <item m="1" x="5383"/>
        <item m="1" x="5384"/>
        <item m="1" x="5385"/>
        <item m="1" x="5386"/>
        <item m="1" x="5387"/>
        <item m="1" x="5388"/>
        <item m="1" x="4272"/>
        <item m="1" x="5389"/>
        <item m="1" x="5390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5391"/>
        <item m="1" x="4975"/>
        <item m="1" x="4885"/>
        <item m="1" x="5392"/>
        <item m="1" x="5393"/>
        <item m="1" x="4524"/>
        <item m="1" x="4525"/>
        <item m="1" x="4252"/>
        <item m="1" x="5394"/>
        <item m="1" x="5395"/>
        <item m="1" x="4441"/>
        <item m="1" x="5396"/>
        <item m="1" x="3996"/>
        <item m="1" x="4569"/>
        <item m="1" x="4103"/>
        <item m="1" x="4586"/>
        <item m="1" x="4920"/>
        <item m="1" x="5002"/>
        <item m="1" x="3236"/>
        <item m="1" x="5005"/>
        <item m="1" x="4101"/>
        <item m="1" x="4102"/>
        <item m="1" x="5397"/>
        <item m="1" x="5011"/>
        <item m="1" x="3910"/>
        <item m="1" x="5162"/>
        <item m="1" x="4270"/>
        <item m="1" x="4271"/>
        <item m="1" x="4522"/>
        <item m="1" x="3980"/>
        <item m="1" x="4523"/>
        <item m="1" x="5164"/>
        <item m="1" x="5014"/>
        <item m="1" x="4029"/>
        <item m="1" x="5017"/>
        <item m="1" x="5166"/>
        <item m="1" x="4495"/>
        <item m="1" x="4496"/>
        <item m="1" x="4497"/>
        <item m="1" x="5167"/>
        <item m="1" x="5168"/>
        <item m="1" x="5169"/>
        <item m="1" x="3981"/>
        <item m="1" x="3982"/>
        <item m="1" x="3983"/>
        <item m="1" x="4444"/>
        <item m="1" x="5170"/>
        <item m="1" x="5171"/>
        <item m="1" x="5172"/>
        <item m="1" x="5180"/>
        <item m="1" x="5181"/>
        <item m="1" x="5182"/>
        <item m="1" x="5184"/>
        <item m="1" x="5185"/>
        <item m="1" x="5186"/>
        <item m="1" x="5187"/>
        <item m="1" x="5188"/>
        <item m="1" x="5189"/>
        <item m="1" x="5190"/>
        <item m="1" x="5191"/>
        <item m="1" x="5192"/>
        <item m="1" x="3815"/>
        <item m="1" x="5033"/>
        <item m="1" x="5193"/>
        <item m="1" x="5194"/>
        <item m="1" x="5195"/>
        <item m="1" x="5196"/>
        <item m="1" x="5206"/>
        <item m="1" x="5207"/>
        <item m="1" x="5208"/>
        <item m="1" x="5209"/>
        <item m="1" x="4595"/>
        <item m="1" x="5210"/>
        <item m="1" x="5211"/>
        <item m="1" x="5212"/>
        <item m="1" x="5213"/>
        <item m="1" x="5214"/>
        <item m="1" x="5215"/>
        <item m="1" x="5216"/>
        <item m="1" x="5001"/>
        <item m="1" x="5217"/>
        <item m="1" x="5218"/>
        <item m="1" x="4645"/>
        <item m="1" x="4421"/>
        <item m="1" x="4805"/>
        <item m="1" x="4223"/>
        <item m="1" x="4224"/>
        <item m="1" x="5219"/>
        <item m="1" x="5221"/>
        <item m="1" x="4180"/>
        <item m="1" x="5223"/>
        <item m="1" x="5224"/>
        <item m="1" x="5226"/>
        <item m="1" x="3949"/>
        <item m="1" x="3231"/>
        <item m="1" x="5228"/>
        <item m="1" x="4960"/>
        <item m="1" x="5004"/>
        <item m="1" x="5006"/>
        <item m="1" x="5229"/>
        <item m="1" x="5230"/>
        <item m="1" x="3450"/>
        <item m="1" x="5232"/>
        <item m="1" x="3245"/>
        <item m="1" x="5007"/>
        <item m="1" x="3244"/>
        <item m="1" x="3250"/>
        <item m="1" x="3257"/>
        <item m="1" x="4181"/>
        <item m="1" x="5235"/>
        <item m="1" x="5236"/>
        <item m="1" x="4357"/>
        <item m="1" x="5237"/>
        <item m="1" x="1683"/>
        <item m="1" x="5238"/>
        <item m="1" x="4822"/>
        <item m="1" x="5239"/>
        <item m="1" x="5240"/>
        <item m="1" x="5241"/>
        <item m="1" x="5242"/>
        <item m="1" x="5243"/>
        <item m="1" x="5244"/>
        <item m="1" x="5245"/>
        <item m="1" x="5246"/>
        <item m="1" x="5248"/>
        <item m="1" x="5249"/>
        <item m="1" x="4613"/>
        <item m="1" x="5250"/>
        <item m="1" x="4336"/>
        <item m="1" x="4338"/>
        <item m="1" x="4337"/>
        <item m="1" x="4339"/>
        <item m="1" x="5251"/>
        <item m="1" x="5252"/>
        <item m="1" x="5253"/>
        <item m="1" x="4979"/>
        <item m="1" x="4269"/>
        <item m="1" x="4520"/>
        <item m="1" x="4521"/>
        <item m="1" x="4617"/>
        <item m="1" x="4618"/>
        <item m="1" x="5018"/>
        <item m="1" x="5019"/>
        <item m="1" x="5020"/>
        <item m="1" x="5254"/>
        <item m="1" x="4546"/>
        <item m="1" x="5255"/>
        <item m="1" x="5256"/>
        <item m="1" x="5257"/>
        <item m="1" x="5258"/>
        <item m="1" x="5259"/>
        <item m="1" x="5260"/>
        <item m="1" x="5261"/>
        <item m="1" x="5262"/>
        <item m="1" x="4806"/>
        <item m="1" x="5263"/>
        <item m="1" x="5264"/>
        <item m="1" x="4976"/>
        <item m="1" x="4914"/>
        <item m="1" x="5265"/>
        <item m="1" x="5266"/>
        <item m="1" x="5267"/>
        <item m="1" x="4816"/>
        <item m="1" x="4184"/>
        <item m="1" x="5268"/>
        <item m="1" x="4493"/>
        <item m="1" x="3214"/>
        <item m="1" x="3248"/>
        <item m="1" x="5047"/>
        <item m="1" x="5269"/>
        <item m="1" x="3247"/>
        <item m="1" x="3253"/>
        <item m="1" x="3254"/>
        <item m="1" x="3292"/>
        <item m="1" x="5270"/>
        <item m="1" x="5271"/>
        <item m="1" x="1079"/>
        <item m="1" x="3277"/>
        <item m="1" x="5041"/>
        <item m="1" x="5052"/>
        <item m="1" x="3330"/>
        <item m="1" x="5055"/>
        <item m="1" x="5272"/>
        <item m="1" x="5273"/>
        <item m="1" x="3358"/>
        <item m="1" x="5274"/>
        <item m="1" x="4365"/>
        <item m="1" x="5275"/>
        <item m="1" x="5061"/>
        <item m="1" x="5276"/>
        <item m="1" x="3593"/>
        <item m="1" x="5013"/>
        <item m="1" x="4517"/>
        <item m="1" x="4518"/>
        <item m="1" x="4968"/>
        <item m="1" x="4849"/>
        <item m="1" x="4467"/>
        <item m="1" x="5015"/>
        <item m="1" x="5016"/>
        <item m="1" x="4622"/>
        <item m="1" x="4620"/>
        <item m="1" x="4621"/>
        <item m="1" x="5021"/>
        <item m="1" x="4942"/>
        <item m="1" x="3729"/>
        <item m="1" x="5022"/>
        <item m="1" x="4398"/>
        <item m="1" x="4454"/>
        <item m="1" x="4070"/>
        <item m="1" x="3802"/>
        <item m="1" x="5023"/>
        <item m="1" x="5024"/>
        <item m="1" x="5025"/>
        <item m="1" x="5026"/>
        <item m="1" x="5027"/>
        <item m="1" x="4071"/>
        <item m="1" x="5028"/>
        <item m="1" x="5029"/>
        <item m="1" x="5030"/>
        <item m="1" x="4725"/>
        <item m="1" x="5031"/>
        <item m="1" x="5032"/>
        <item m="1" x="4561"/>
        <item m="1" x="4562"/>
        <item m="1" x="4563"/>
        <item m="1" x="4556"/>
        <item m="1" x="4557"/>
        <item m="1" x="4558"/>
        <item m="1" x="4559"/>
        <item m="1" x="4560"/>
        <item m="1" x="4765"/>
        <item m="1" x="3846"/>
        <item m="1" x="4284"/>
        <item m="1" x="3847"/>
        <item m="1" x="4285"/>
        <item m="1" x="4577"/>
        <item m="1" x="4578"/>
        <item m="1" x="4282"/>
        <item m="1" x="4283"/>
        <item m="1" x="3816"/>
        <item m="1" x="3817"/>
        <item m="1" x="4575"/>
        <item m="1" x="4766"/>
        <item m="1" x="4280"/>
        <item m="1" x="4281"/>
        <item m="1" x="4594"/>
        <item m="1" x="4591"/>
        <item m="1" x="5034"/>
        <item m="1" x="4590"/>
        <item m="1" x="5035"/>
        <item m="1" x="5036"/>
        <item m="1" x="4407"/>
        <item m="1" x="4408"/>
        <item m="1" x="5037"/>
        <item m="1" x="5038"/>
        <item m="1" x="4000"/>
        <item m="1" x="4420"/>
        <item m="1" x="4422"/>
        <item m="1" x="4423"/>
        <item m="1" x="4808"/>
        <item m="1" x="4654"/>
        <item m="1" x="4642"/>
        <item m="1" x="4643"/>
        <item m="1" x="4809"/>
        <item m="1" x="4810"/>
        <item m="1" x="4811"/>
        <item m="1" x="4812"/>
        <item m="1" x="4807"/>
        <item m="1" x="5039"/>
        <item m="1" x="4916"/>
        <item m="1" x="4915"/>
        <item m="1" x="4669"/>
        <item m="1" x="4820"/>
        <item m="1" x="4902"/>
        <item m="1" x="5040"/>
        <item m="1" x="4886"/>
        <item m="1" x="3215"/>
        <item m="1" x="4958"/>
        <item m="1" x="3218"/>
        <item m="1" x="3221"/>
        <item m="1" x="3260"/>
        <item m="1" x="3784"/>
        <item m="1" x="5042"/>
        <item x="290"/>
        <item m="1" x="5043"/>
        <item m="1" x="5044"/>
        <item m="1" x="5045"/>
        <item m="1" x="5046"/>
        <item m="1" x="3300"/>
        <item m="1" x="3463"/>
        <item m="1" x="4896"/>
        <item m="1" x="4754"/>
        <item m="1" x="3314"/>
        <item m="1" x="3237"/>
        <item m="1" x="5048"/>
        <item m="1" x="5049"/>
        <item m="1" x="5050"/>
        <item m="1" x="5051"/>
        <item m="1" x="5053"/>
        <item m="1" x="5054"/>
        <item m="1" x="3323"/>
        <item m="1" x="3343"/>
        <item m="1" x="3351"/>
        <item m="1" x="3352"/>
        <item m="1" x="5056"/>
        <item m="1" x="5057"/>
        <item m="1" x="5058"/>
        <item m="1" x="4840"/>
        <item m="1" x="5059"/>
        <item m="1" x="5060"/>
        <item m="1" x="4941"/>
        <item m="1" x="4842"/>
        <item m="1" x="4951"/>
        <item m="1" x="4954"/>
        <item m="1" x="4952"/>
        <item m="1" x="4950"/>
        <item m="1" x="4949"/>
        <item m="1" x="4383"/>
        <item m="1" x="5062"/>
        <item m="1" x="3792"/>
        <item m="1" x="4148"/>
        <item m="1" x="4940"/>
        <item m="1" x="5063"/>
        <item m="1" x="5064"/>
        <item m="1" x="5065"/>
        <item m="1" x="4343"/>
        <item m="1" x="4516"/>
        <item m="1" x="4882"/>
        <item m="1" x="4519"/>
        <item m="1" x="4623"/>
        <item m="1" x="4726"/>
        <item m="1" x="4727"/>
        <item m="1" x="5066"/>
        <item m="1" x="4453"/>
        <item m="1" x="4451"/>
        <item m="1" x="4455"/>
        <item m="1" x="4452"/>
        <item m="1" x="4555"/>
        <item m="1" x="4908"/>
        <item m="1" x="4909"/>
        <item m="1" x="3199"/>
        <item m="1" x="5067"/>
        <item m="1" x="5068"/>
        <item m="1" x="4834"/>
        <item m="1" x="4933"/>
        <item m="1" x="4843"/>
        <item m="1" x="4751"/>
        <item m="1" x="4926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4925"/>
        <item m="1" x="5078"/>
        <item m="1" x="5079"/>
        <item m="1" x="5080"/>
        <item m="1" x="4953"/>
        <item m="1" x="5081"/>
        <item m="1" x="5082"/>
        <item m="1" x="4352"/>
        <item m="1" x="4929"/>
        <item m="1" x="4930"/>
        <item m="1" x="4931"/>
        <item m="1" x="4932"/>
        <item m="1" x="4692"/>
        <item m="1" x="4934"/>
        <item m="1" x="4935"/>
        <item m="1" x="3612"/>
        <item m="1" x="3261"/>
        <item m="1" x="3692"/>
        <item m="1" x="3228"/>
        <item m="1" x="1686"/>
        <item m="1" x="4696"/>
        <item m="1" x="4936"/>
        <item m="1" x="3713"/>
        <item m="1" x="4937"/>
        <item m="1" x="4938"/>
        <item m="1" x="4944"/>
        <item m="1" x="4945"/>
        <item m="1" x="4946"/>
        <item m="1" x="4947"/>
        <item m="1" x="4948"/>
        <item m="1" x="4955"/>
        <item m="1" x="4956"/>
        <item m="1" x="4719"/>
        <item m="1" x="4957"/>
        <item m="1" x="3731"/>
        <item m="1" x="3728"/>
        <item m="1" x="3979"/>
        <item m="1" x="3732"/>
        <item m="1" x="4724"/>
        <item m="1" x="4406"/>
        <item m="1" x="4013"/>
        <item m="1" x="4410"/>
        <item m="1" x="4448"/>
        <item m="1" x="3354"/>
        <item m="1" x="4427"/>
        <item m="1" x="4728"/>
        <item m="1" x="4959"/>
        <item m="1" x="4466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6"/>
        <item m="1" x="4487"/>
        <item m="1" x="4478"/>
        <item m="1" x="4492"/>
        <item m="1" x="3783"/>
        <item m="1" x="4961"/>
        <item m="1" x="4962"/>
        <item m="1" x="4963"/>
        <item m="1" x="4244"/>
        <item m="1" x="4242"/>
        <item m="1" x="4964"/>
        <item m="1" x="4965"/>
        <item m="1" x="4966"/>
        <item m="1" x="4243"/>
        <item m="1" x="4247"/>
        <item m="1" x="4857"/>
        <item m="1" x="4500"/>
        <item m="1" x="4875"/>
        <item m="1" x="4874"/>
        <item m="1" x="4537"/>
        <item m="1" x="4763"/>
        <item m="1" x="3804"/>
        <item m="1" x="4970"/>
        <item m="1" x="4971"/>
        <item m="1" x="4075"/>
        <item m="1" x="4081"/>
        <item m="1" x="4554"/>
        <item m="1" x="4544"/>
        <item m="1" x="3818"/>
        <item m="1" x="4291"/>
        <item m="1" x="4292"/>
        <item m="1" x="4584"/>
        <item m="1" x="3855"/>
        <item m="1" x="4585"/>
        <item m="1" x="3161"/>
        <item m="1" x="4599"/>
        <item m="1" x="3347"/>
        <item m="1" x="3348"/>
        <item m="1" x="4972"/>
        <item m="1" x="4106"/>
        <item m="1" x="4973"/>
        <item m="1" x="4605"/>
        <item m="1" x="2330"/>
        <item m="1" x="4604"/>
        <item m="1" x="4897"/>
        <item m="1" x="4974"/>
        <item m="1" x="4783"/>
        <item m="1" x="3246"/>
        <item m="1" x="4612"/>
        <item m="1" x="3673"/>
        <item m="1" x="4616"/>
        <item m="1" x="4615"/>
        <item m="1" x="4627"/>
        <item m="1" x="4646"/>
        <item m="1" x="4652"/>
        <item m="1" x="4905"/>
        <item m="1" x="4794"/>
        <item m="1" x="4655"/>
        <item m="1" x="4793"/>
        <item m="1" x="3900"/>
        <item m="1" x="4660"/>
        <item m="1" x="4910"/>
        <item m="1" x="4911"/>
        <item m="1" x="4912"/>
        <item m="1" x="4913"/>
        <item m="1" x="4917"/>
        <item m="1" x="4923"/>
        <item m="1" x="4668"/>
        <item m="1" x="3984"/>
        <item m="1" x="4168"/>
        <item m="1" x="4675"/>
        <item m="1" x="4169"/>
        <item m="1" x="4978"/>
        <item m="1" x="3480"/>
        <item m="1" x="4186"/>
        <item m="1" x="4182"/>
        <item m="1" x="4183"/>
        <item m="1" x="4349"/>
        <item m="1" x="4350"/>
        <item m="1" x="4351"/>
        <item m="1" x="4361"/>
        <item m="1" x="4362"/>
        <item m="1" x="1115"/>
        <item m="1" x="4702"/>
        <item m="1" x="4701"/>
        <item m="1" x="4835"/>
        <item m="1" x="4695"/>
        <item m="1" x="3278"/>
        <item m="1" x="4368"/>
        <item m="1" x="4369"/>
        <item m="1" x="4370"/>
        <item m="1" x="4366"/>
        <item m="1" x="4707"/>
        <item m="1" x="3952"/>
        <item m="1" x="4708"/>
        <item m="1" x="4836"/>
        <item m="1" x="4367"/>
        <item m="1" x="4371"/>
        <item m="1" x="4837"/>
        <item m="1" x="3239"/>
        <item m="1" x="3240"/>
        <item m="1" x="4838"/>
        <item m="1" x="3697"/>
        <item m="1" x="4839"/>
        <item m="1" x="3698"/>
        <item m="1" x="4713"/>
        <item m="1" x="4841"/>
        <item m="1" x="4844"/>
        <item m="1" x="4845"/>
        <item m="1" x="4846"/>
        <item m="1" x="4847"/>
        <item m="1" x="1684"/>
        <item m="1" x="3625"/>
        <item m="1" x="3626"/>
        <item m="1" x="3986"/>
        <item m="1" x="4848"/>
        <item m="1" x="4392"/>
        <item m="1" x="3735"/>
        <item m="1" x="3987"/>
        <item m="1" x="4228"/>
        <item m="1" x="4229"/>
        <item m="1" x="4404"/>
        <item m="1" x="4405"/>
        <item m="1" x="4723"/>
        <item m="1" x="4004"/>
        <item m="1" x="4418"/>
        <item m="1" x="4419"/>
        <item m="1" x="3755"/>
        <item m="1" x="4445"/>
        <item m="1" x="4446"/>
        <item m="1" x="4447"/>
        <item m="1" x="4443"/>
        <item m="1" x="4729"/>
        <item m="1" x="4732"/>
        <item m="1" x="4733"/>
        <item m="1" x="4021"/>
        <item m="1" x="4022"/>
        <item m="1" x="4023"/>
        <item m="1" x="4731"/>
        <item m="1" x="4734"/>
        <item m="1" x="4735"/>
        <item m="1" x="4037"/>
        <item m="1" x="4755"/>
        <item m="1" x="4850"/>
        <item m="1" x="4851"/>
        <item m="1" x="4852"/>
        <item m="1" x="4853"/>
        <item m="1" x="4854"/>
        <item m="1" x="4855"/>
        <item m="1" x="4240"/>
        <item m="1" x="4060"/>
        <item m="1" x="4760"/>
        <item m="1" x="4759"/>
        <item m="1" x="4761"/>
        <item m="1" x="3224"/>
        <item m="1" x="3225"/>
        <item m="1" x="3226"/>
        <item m="1" x="4509"/>
        <item m="1" x="4866"/>
        <item m="1" x="4867"/>
        <item m="1" x="4868"/>
        <item m="1" x="4526"/>
        <item m="1" x="4869"/>
        <item m="1" x="4870"/>
        <item m="1" x="4871"/>
        <item m="1" x="4872"/>
        <item m="1" x="4527"/>
        <item m="1" x="4873"/>
        <item m="1" x="4528"/>
        <item m="1" x="4876"/>
        <item m="1" x="4529"/>
        <item m="1" x="4256"/>
        <item m="1" x="4530"/>
        <item m="1" x="4877"/>
        <item m="1" x="4878"/>
        <item m="1" x="4881"/>
        <item m="1" x="4883"/>
        <item m="1" x="4255"/>
        <item m="1" x="2419"/>
        <item m="1" x="4536"/>
        <item m="1" x="3796"/>
        <item m="1" x="4538"/>
        <item m="1" x="3305"/>
        <item m="1" x="3315"/>
        <item m="1" x="3316"/>
        <item m="1" x="3317"/>
        <item m="1" x="4074"/>
        <item m="1" x="4545"/>
        <item m="1" x="4547"/>
        <item m="1" x="3837"/>
        <item m="1" x="3845"/>
        <item m="1" x="4087"/>
        <item m="1" x="3822"/>
        <item m="1" x="4293"/>
        <item m="1" x="4295"/>
        <item m="1" x="3821"/>
        <item m="1" x="3823"/>
        <item m="1" x="3819"/>
        <item m="1" x="4294"/>
        <item m="1" x="4288"/>
        <item m="1" x="4289"/>
        <item m="1" x="4290"/>
        <item m="1" x="3820"/>
        <item m="1" x="3395"/>
        <item m="1" x="4887"/>
        <item m="1" x="4888"/>
        <item m="1" x="4889"/>
        <item m="1" x="3668"/>
        <item m="1" x="4890"/>
        <item m="1" x="4104"/>
        <item m="1" x="4105"/>
        <item m="1" x="3876"/>
        <item m="1" x="4779"/>
        <item m="1" x="4891"/>
        <item m="1" x="4892"/>
        <item m="1" x="3875"/>
        <item m="1" x="4780"/>
        <item m="1" x="3243"/>
        <item m="1" x="3313"/>
        <item m="1" x="4768"/>
        <item m="1" x="4769"/>
        <item m="1" x="3256"/>
        <item m="1" x="4893"/>
        <item m="1" x="4894"/>
        <item m="1" x="4895"/>
        <item m="1" x="4773"/>
        <item m="1" x="4898"/>
        <item m="1" x="4899"/>
        <item m="1" x="4900"/>
        <item m="1" x="4903"/>
        <item m="1" x="3302"/>
        <item m="1" x="4904"/>
        <item m="1" x="4611"/>
        <item m="1" x="4784"/>
        <item m="1" x="4638"/>
        <item m="1" x="4785"/>
        <item m="1" x="4813"/>
        <item m="1" x="4797"/>
        <item m="1" x="4798"/>
        <item m="1" x="4656"/>
        <item m="1" x="4799"/>
        <item m="1" x="4800"/>
        <item m="1" x="4801"/>
        <item m="1" x="4651"/>
        <item m="1" x="4821"/>
        <item m="1" x="4906"/>
        <item m="1" x="4907"/>
        <item m="1" x="4918"/>
        <item m="1" x="4919"/>
        <item m="1" x="4924"/>
        <item m="1" x="4345"/>
        <item m="1" x="4346"/>
        <item m="1" x="4347"/>
        <item m="1" x="4348"/>
        <item m="1" x="4690"/>
        <item m="1" x="4691"/>
        <item m="1" x="4693"/>
        <item m="1" x="4360"/>
        <item m="1" x="4694"/>
        <item m="1" x="4697"/>
        <item m="1" x="4698"/>
        <item m="1" x="4699"/>
        <item m="1" x="4700"/>
        <item m="1" x="4703"/>
        <item m="1" x="4704"/>
        <item m="1" x="4705"/>
        <item m="1" x="4706"/>
        <item m="1" x="3230"/>
        <item m="1" x="4364"/>
        <item m="1" x="4709"/>
        <item m="1" x="4710"/>
        <item m="1" x="4711"/>
        <item m="1" x="4712"/>
        <item m="1" x="3696"/>
        <item m="1" x="3208"/>
        <item m="1" x="4714"/>
        <item m="1" x="4715"/>
        <item m="1" x="4716"/>
        <item m="1" x="4717"/>
        <item m="1" x="4718"/>
        <item m="1" x="3726"/>
        <item m="1" x="3624"/>
        <item m="1" x="4046"/>
        <item m="1" x="3733"/>
        <item m="1" x="1688"/>
        <item m="1" x="4720"/>
        <item m="1" x="3998"/>
        <item m="1" x="4721"/>
        <item m="1" x="4722"/>
        <item m="1" x="4401"/>
        <item m="1" x="4402"/>
        <item m="1" x="4403"/>
        <item m="1" x="4400"/>
        <item m="1" x="3398"/>
        <item m="1" x="3756"/>
        <item m="1" x="4417"/>
        <item m="1" x="3999"/>
        <item m="1" x="4430"/>
        <item m="1" x="3753"/>
        <item m="1" x="3754"/>
        <item m="1" x="4009"/>
        <item m="1" x="4411"/>
        <item m="1" x="4412"/>
        <item m="1" x="4413"/>
        <item m="1" x="4414"/>
        <item m="1" x="4415"/>
        <item m="1" x="4416"/>
        <item m="1" x="4010"/>
        <item m="1" x="4442"/>
        <item m="1" x="4449"/>
        <item m="1" x="1690"/>
        <item m="1" x="4458"/>
        <item m="1" x="4030"/>
        <item m="1" x="4752"/>
        <item m="1" x="4468"/>
        <item m="1" x="4753"/>
        <item m="1" x="4470"/>
        <item m="1" x="3451"/>
        <item m="1" x="4234"/>
        <item m="1" x="4484"/>
        <item m="1" x="3781"/>
        <item m="1" x="4490"/>
        <item m="1" x="4494"/>
        <item m="1" x="4479"/>
        <item m="1" x="4480"/>
        <item m="1" x="4481"/>
        <item m="1" x="4482"/>
        <item m="1" x="4483"/>
        <item m="1" x="4498"/>
        <item m="1" x="4758"/>
        <item m="1" x="4504"/>
        <item m="1" x="4505"/>
        <item m="1" x="4506"/>
        <item m="1" x="4507"/>
        <item m="1" x="4058"/>
        <item m="1" x="4257"/>
        <item m="1" x="4249"/>
        <item m="1" x="4262"/>
        <item m="1" x="4263"/>
        <item m="1" x="4531"/>
        <item m="1" x="4264"/>
        <item m="1" x="3803"/>
        <item m="1" x="3296"/>
        <item m="1" x="3294"/>
        <item m="1" x="3304"/>
        <item m="1" x="3298"/>
        <item m="1" x="3210"/>
        <item m="1" x="3805"/>
        <item m="1" x="3665"/>
        <item m="1" x="3666"/>
        <item m="1" x="3806"/>
        <item m="1" x="3664"/>
        <item m="1" x="4764"/>
        <item m="1" x="4543"/>
        <item m="1" x="4286"/>
        <item m="1" x="3809"/>
        <item m="1" x="4287"/>
        <item m="1" x="3810"/>
        <item m="1" x="4580"/>
        <item m="1" x="4581"/>
        <item m="1" x="4582"/>
        <item m="1" x="4583"/>
        <item m="1" x="3857"/>
        <item m="1" x="4596"/>
        <item m="1" x="4597"/>
        <item m="1" x="4598"/>
        <item m="1" x="4767"/>
        <item m="1" x="4770"/>
        <item m="1" x="4771"/>
        <item m="1" x="4772"/>
        <item m="1" x="4774"/>
        <item m="1" x="3238"/>
        <item m="1" x="4775"/>
        <item m="1" x="3255"/>
        <item m="1" x="4776"/>
        <item m="1" x="4321"/>
        <item m="1" x="4777"/>
        <item m="1" x="4778"/>
        <item m="1" x="4781"/>
        <item m="1" x="2384"/>
        <item m="1" x="4606"/>
        <item m="1" x="3874"/>
        <item m="1" x="3242"/>
        <item m="1" x="4782"/>
        <item m="1" x="3310"/>
        <item m="1" x="3311"/>
        <item m="1" x="3321"/>
        <item m="1" x="4317"/>
        <item m="1" x="4619"/>
        <item m="1" x="4628"/>
        <item m="1" x="4629"/>
        <item m="1" x="4141"/>
        <item m="1" x="4632"/>
        <item m="1" x="4633"/>
        <item m="1" x="4630"/>
        <item m="1" x="4631"/>
        <item m="1" x="4150"/>
        <item m="1" x="4151"/>
        <item m="1" x="4149"/>
        <item m="1" x="4154"/>
        <item m="1" x="4636"/>
        <item m="1" x="4637"/>
        <item m="1" x="4155"/>
        <item m="1" x="3893"/>
        <item m="1" x="4639"/>
        <item m="1" x="4795"/>
        <item m="1" x="4796"/>
        <item m="1" x="4817"/>
        <item m="1" x="4818"/>
        <item m="1" x="4819"/>
        <item m="1" x="4661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673"/>
        <item m="1" x="4674"/>
        <item m="1" x="4671"/>
        <item m="1" x="4672"/>
        <item m="1" x="4833"/>
        <item m="1" x="4187"/>
        <item m="1" x="3913"/>
        <item m="1" x="3914"/>
        <item m="1" x="3915"/>
        <item m="1" x="3916"/>
        <item m="1" x="3917"/>
        <item m="1" x="3918"/>
        <item m="1" x="3928"/>
        <item m="1" x="3927"/>
        <item m="1" x="3923"/>
        <item m="1" x="3924"/>
        <item m="1" x="3925"/>
        <item m="1" x="3926"/>
        <item m="1" x="4192"/>
        <item m="1" x="4353"/>
        <item m="1" x="4354"/>
        <item m="1" x="4355"/>
        <item m="1" x="4356"/>
        <item m="1" x="3922"/>
        <item m="1" x="3920"/>
        <item m="1" x="3934"/>
        <item m="1" x="3935"/>
        <item m="1" x="3936"/>
        <item m="1" x="3929"/>
        <item m="1" x="3930"/>
        <item m="1" x="3931"/>
        <item m="1" x="3932"/>
        <item m="1" x="3933"/>
        <item m="1" x="3681"/>
        <item m="1" x="3939"/>
        <item m="1" x="3938"/>
        <item m="1" x="3937"/>
        <item m="1" x="4358"/>
        <item m="1" x="3205"/>
        <item m="1" x="4359"/>
        <item m="1" x="4363"/>
        <item m="1" x="4372"/>
        <item m="1" x="4191"/>
        <item m="1" x="3423"/>
        <item m="1" x="4373"/>
        <item m="1" x="4374"/>
        <item m="1" x="4375"/>
        <item m="1" x="4376"/>
        <item m="1" x="4377"/>
        <item m="1" x="3948"/>
        <item m="1" x="1687"/>
        <item m="1" x="4378"/>
        <item m="1" x="4379"/>
        <item m="1" x="4202"/>
        <item m="1" x="4203"/>
        <item m="1" x="4205"/>
        <item m="1" x="4206"/>
        <item m="1" x="4207"/>
        <item m="1" x="4204"/>
        <item m="1" x="4380"/>
        <item m="1" x="4381"/>
        <item m="1" x="4382"/>
        <item m="1" x="4384"/>
        <item m="1" x="4385"/>
        <item m="1" x="4386"/>
        <item m="1" x="4387"/>
        <item m="1" x="4388"/>
        <item m="1" x="4389"/>
        <item m="1" x="3727"/>
        <item m="1" x="3216"/>
        <item m="1" x="4390"/>
        <item m="1" x="4391"/>
        <item m="1" x="3627"/>
        <item m="1" x="3628"/>
        <item m="1" x="3404"/>
        <item m="1" x="4393"/>
        <item m="1" x="4394"/>
        <item m="1" x="4395"/>
        <item m="1" x="4396"/>
        <item m="1" x="4397"/>
        <item m="1" x="4007"/>
        <item m="1" x="4429"/>
        <item m="1" x="4006"/>
        <item m="1" x="4457"/>
        <item m="1" x="4459"/>
        <item m="1" x="4460"/>
        <item m="1" x="4461"/>
        <item m="1" x="4019"/>
        <item m="1" x="4020"/>
        <item m="1" x="4026"/>
        <item m="1" x="4462"/>
        <item m="1" x="4464"/>
        <item m="1" x="4465"/>
        <item m="1" x="4469"/>
        <item m="1" x="4471"/>
        <item m="1" x="4472"/>
        <item m="1" x="4473"/>
        <item m="1" x="4043"/>
        <item m="1" x="4485"/>
        <item m="1" x="4486"/>
        <item m="1" x="3264"/>
        <item m="1" x="4501"/>
        <item m="1" x="4502"/>
        <item m="1" x="4503"/>
        <item m="1" x="4532"/>
        <item m="1" x="4533"/>
        <item m="1" x="4534"/>
        <item m="1" x="4259"/>
        <item m="1" x="4260"/>
        <item m="1" x="4535"/>
        <item m="1" x="4261"/>
        <item m="1" x="4250"/>
        <item m="1" x="4540"/>
        <item m="1" x="3297"/>
        <item m="1" x="3293"/>
        <item m="1" x="3295"/>
        <item m="1" x="3318"/>
        <item m="1" x="3663"/>
        <item m="1" x="4570"/>
        <item m="1" x="4571"/>
        <item m="1" x="4572"/>
        <item m="1" x="4279"/>
        <item m="1" x="4573"/>
        <item m="1" x="4574"/>
        <item m="1" x="3850"/>
        <item m="1" x="4576"/>
        <item m="1" x="3852"/>
        <item m="1" x="3853"/>
        <item m="1" x="3854"/>
        <item m="1" x="3106"/>
        <item m="1" x="3849"/>
        <item m="1" x="4089"/>
        <item m="1" x="4296"/>
        <item m="1" x="4090"/>
        <item m="1" x="4579"/>
        <item m="1" x="3851"/>
        <item m="1" x="3843"/>
        <item m="1" x="3841"/>
        <item m="1" x="3842"/>
        <item m="1" x="3858"/>
        <item m="1" x="4298"/>
        <item m="1" x="4600"/>
        <item m="1" x="4601"/>
        <item m="1" x="4602"/>
        <item m="1" x="4603"/>
        <item m="1" x="4092"/>
        <item m="1" x="3251"/>
        <item m="1" x="951"/>
        <item m="1" x="3672"/>
        <item m="1" x="3307"/>
        <item m="1" x="4607"/>
        <item m="1" x="4608"/>
        <item m="1" x="4609"/>
        <item m="1" x="4610"/>
        <item m="1" x="4308"/>
        <item m="1" x="3879"/>
        <item m="1" x="3475"/>
        <item m="1" x="4614"/>
        <item m="1" x="4634"/>
        <item m="1" x="4635"/>
        <item m="1" x="4145"/>
        <item m="1" x="4647"/>
        <item m="1" x="4648"/>
        <item m="1" x="4649"/>
        <item m="1" x="4650"/>
        <item m="1" x="4657"/>
        <item m="1" x="4658"/>
        <item m="1" x="4659"/>
        <item m="1" x="4662"/>
        <item m="1" x="4663"/>
        <item m="1" x="4664"/>
        <item m="1" x="4665"/>
        <item m="1" x="4666"/>
        <item m="1" x="4667"/>
        <item m="1" x="4147"/>
        <item m="1" x="3911"/>
        <item m="1" x="3912"/>
        <item m="1" x="3921"/>
        <item m="1" x="3676"/>
        <item m="1" x="3677"/>
        <item m="1" x="3678"/>
        <item m="1" x="3679"/>
        <item m="1" x="3680"/>
        <item m="1" x="4193"/>
        <item m="1" x="4194"/>
        <item m="1" x="4195"/>
        <item m="1" x="4196"/>
        <item m="1" x="3388"/>
        <item m="1" x="3280"/>
        <item m="1" x="4197"/>
        <item m="1" x="3389"/>
        <item m="1" x="3390"/>
        <item m="1" x="4198"/>
        <item m="1" x="1126"/>
        <item m="1" x="3950"/>
        <item m="1" x="4199"/>
        <item m="1" x="3951"/>
        <item m="1" x="3953"/>
        <item m="1" x="4200"/>
        <item m="1" x="4201"/>
        <item m="1" x="3957"/>
        <item m="1" x="3958"/>
        <item m="1" x="4208"/>
        <item m="1" x="4209"/>
        <item m="1" x="3943"/>
        <item m="1" x="3942"/>
        <item m="1" x="4210"/>
        <item m="1" x="4211"/>
        <item m="1" x="4212"/>
        <item m="1" x="3947"/>
        <item m="1" x="3694"/>
        <item m="1" x="3693"/>
        <item m="1" x="4213"/>
        <item m="1" x="3961"/>
        <item m="1" x="4214"/>
        <item m="1" x="3962"/>
        <item m="1" x="4215"/>
        <item m="1" x="4216"/>
        <item m="1" x="4217"/>
        <item m="1" x="4218"/>
        <item m="1" x="4219"/>
        <item m="1" x="4220"/>
        <item m="1" x="4221"/>
        <item m="1" x="4222"/>
        <item m="1" x="3970"/>
        <item m="1" x="3730"/>
        <item m="1" x="3440"/>
        <item m="1" x="2208"/>
        <item m="1" x="4226"/>
        <item m="1" x="4227"/>
        <item m="1" x="1700"/>
        <item m="1" x="3750"/>
        <item m="1" x="3744"/>
        <item m="1" x="3745"/>
        <item m="1" x="3993"/>
        <item m="1" x="3994"/>
        <item m="1" x="3510"/>
        <item m="1" x="4001"/>
        <item m="1" x="4002"/>
        <item m="1" x="4003"/>
        <item m="1" x="3995"/>
        <item m="1" x="4011"/>
        <item m="1" x="4012"/>
        <item m="1" x="4005"/>
        <item m="1" x="2078"/>
        <item m="1" x="4230"/>
        <item m="1" x="4231"/>
        <item m="1" x="4232"/>
        <item m="1" x="4233"/>
        <item m="1" x="4040"/>
        <item m="1" x="4235"/>
        <item m="1" x="4274"/>
        <item m="1" x="4275"/>
        <item m="1" x="3327"/>
        <item m="1" x="3328"/>
        <item m="1" x="4236"/>
        <item m="1" x="4237"/>
        <item m="1" x="4238"/>
        <item m="1" x="4239"/>
        <item m="1" x="1120"/>
        <item m="1" x="4241"/>
        <item m="1" x="3266"/>
        <item m="1" x="3265"/>
        <item m="1" x="3656"/>
        <item m="1" x="4245"/>
        <item m="1" x="4246"/>
        <item m="1" x="4276"/>
        <item m="1" x="3658"/>
        <item m="1" x="3657"/>
        <item m="1" x="4050"/>
        <item m="1" x="3659"/>
        <item m="1" x="3179"/>
        <item m="1" x="4248"/>
        <item m="1" x="4251"/>
        <item m="1" x="4254"/>
        <item m="1" x="4258"/>
        <item m="1" x="3789"/>
        <item m="1" x="4064"/>
        <item m="1" x="4265"/>
        <item m="1" x="3342"/>
        <item m="1" x="4305"/>
        <item m="1" x="3793"/>
        <item m="1" x="3375"/>
        <item m="1" x="4318"/>
        <item m="1" x="4319"/>
        <item m="1" x="3209"/>
        <item m="1" x="3801"/>
        <item m="1" x="4277"/>
        <item m="1" x="4278"/>
        <item m="1" x="4076"/>
        <item m="1" x="4077"/>
        <item m="1" x="4078"/>
        <item m="1" x="3813"/>
        <item m="1" x="3814"/>
        <item m="1" x="3838"/>
        <item m="1" x="3848"/>
        <item m="1" x="3333"/>
        <item m="1" x="4297"/>
        <item m="1" x="4299"/>
        <item m="1" x="4095"/>
        <item m="1" x="4300"/>
        <item m="1" x="4094"/>
        <item m="1" x="4093"/>
        <item m="1" x="4301"/>
        <item m="1" x="4302"/>
        <item m="1" x="4303"/>
        <item m="1" x="4304"/>
        <item m="1" x="4306"/>
        <item m="1" x="3252"/>
        <item m="1" x="4307"/>
        <item m="1" x="1697"/>
        <item m="1" x="4309"/>
        <item m="1" x="4310"/>
        <item m="1" x="2337"/>
        <item m="1" x="4311"/>
        <item m="1" x="4312"/>
        <item m="1" x="4313"/>
        <item m="1" x="2080"/>
        <item m="1" x="4115"/>
        <item m="1" x="4314"/>
        <item m="1" x="4315"/>
        <item m="1" x="4316"/>
        <item m="1" x="4324"/>
        <item m="1" x="4117"/>
        <item m="1" x="4129"/>
        <item m="1" x="4130"/>
        <item m="1" x="4131"/>
        <item m="1" x="4133"/>
        <item m="1" x="4134"/>
        <item m="1" x="4330"/>
        <item m="1" x="4320"/>
        <item m="1" x="4158"/>
        <item m="1" x="4157"/>
        <item m="1" x="4322"/>
        <item m="1" x="4323"/>
        <item m="1" x="3155"/>
        <item m="1" x="4326"/>
        <item m="1" x="4327"/>
        <item m="1" x="4328"/>
        <item m="1" x="4329"/>
        <item m="1" x="4173"/>
        <item m="1" x="4331"/>
        <item m="1" x="3162"/>
        <item m="1" x="4332"/>
        <item m="1" x="4333"/>
        <item m="1" x="4334"/>
        <item m="1" x="4335"/>
        <item m="1" x="4189"/>
        <item m="1" x="3391"/>
        <item m="1" x="3392"/>
        <item m="1" x="3940"/>
        <item m="1" x="2798"/>
        <item m="1" x="1685"/>
        <item m="1" x="3941"/>
        <item m="1" x="3944"/>
        <item m="1" x="3945"/>
        <item m="1" x="3946"/>
        <item m="1" x="3615"/>
        <item m="1" x="3954"/>
        <item m="1" x="3710"/>
        <item m="1" x="3711"/>
        <item m="1" x="3712"/>
        <item m="1" x="3955"/>
        <item m="1" x="3956"/>
        <item m="1" x="3959"/>
        <item m="1" x="3960"/>
        <item m="1" x="3963"/>
        <item m="1" x="3964"/>
        <item m="1" x="3965"/>
        <item m="1" x="3966"/>
        <item m="1" x="4171"/>
        <item m="1" x="3967"/>
        <item m="1" x="3968"/>
        <item m="1" x="3969"/>
        <item m="1" x="3971"/>
        <item m="1" x="3972"/>
        <item m="1" x="3973"/>
        <item m="1" x="3974"/>
        <item m="1" x="3975"/>
        <item m="1" x="2668"/>
        <item m="1" x="3976"/>
        <item m="1" x="3977"/>
        <item m="1" x="3978"/>
        <item m="1" x="3985"/>
        <item m="1" x="3736"/>
        <item m="1" x="3988"/>
        <item m="1" x="3989"/>
        <item m="1" x="3990"/>
        <item m="1" x="3991"/>
        <item m="1" x="3992"/>
        <item m="1" x="3747"/>
        <item m="1" x="3748"/>
        <item m="1" x="3749"/>
        <item m="1" x="3751"/>
        <item m="1" x="3752"/>
        <item m="1" x="3739"/>
        <item m="1" x="3743"/>
        <item m="1" x="3997"/>
        <item m="1" x="4047"/>
        <item m="1" x="4172"/>
        <item m="1" x="4008"/>
        <item m="1" x="4014"/>
        <item m="1" x="4015"/>
        <item m="1" x="4016"/>
        <item m="1" x="4024"/>
        <item m="1" x="4025"/>
        <item m="1" x="4027"/>
        <item m="1" x="4028"/>
        <item m="1" x="4031"/>
        <item m="1" x="4032"/>
        <item m="1" x="4033"/>
        <item m="1" x="4034"/>
        <item m="1" x="4035"/>
        <item m="1" x="4036"/>
        <item m="1" x="4038"/>
        <item m="1" x="4039"/>
        <item m="1" x="4041"/>
        <item m="1" x="3780"/>
        <item m="1" x="3782"/>
        <item m="1" x="4044"/>
        <item m="1" x="4045"/>
        <item m="1" x="2443"/>
        <item m="1" x="4048"/>
        <item m="1" x="4049"/>
        <item m="1" x="3537"/>
        <item m="1" x="3538"/>
        <item m="1" x="3539"/>
        <item m="1" x="4051"/>
        <item m="1" x="4052"/>
        <item m="1" x="4053"/>
        <item m="1" x="4054"/>
        <item m="1" x="4055"/>
        <item m="1" x="4056"/>
        <item m="1" x="3212"/>
        <item m="1" x="3227"/>
        <item m="1" x="3384"/>
        <item m="1" x="3371"/>
        <item m="1" x="4068"/>
        <item m="1" x="3368"/>
        <item m="1" x="4059"/>
        <item m="1" x="4061"/>
        <item m="1" x="4062"/>
        <item m="1" x="4063"/>
        <item m="1" x="4065"/>
        <item m="1" x="4066"/>
        <item m="1" x="4067"/>
        <item m="1" x="3791"/>
        <item m="1" x="3284"/>
        <item m="1" x="3797"/>
        <item m="1" x="4176"/>
        <item m="1" x="4072"/>
        <item m="1" x="4073"/>
        <item m="1" x="4079"/>
        <item m="1" x="4080"/>
        <item m="1" x="4082"/>
        <item m="1" x="4083"/>
        <item m="1" x="4085"/>
        <item m="1" x="4086"/>
        <item m="1" x="3811"/>
        <item m="1" x="3812"/>
        <item m="1" x="1691"/>
        <item m="1" x="3824"/>
        <item m="1" x="3825"/>
        <item m="1" x="3826"/>
        <item m="1" x="3839"/>
        <item m="1" x="3840"/>
        <item x="96"/>
        <item m="1" x="4088"/>
        <item m="1" x="4091"/>
        <item m="1" x="4096"/>
        <item m="1" x="4097"/>
        <item m="1" x="4098"/>
        <item m="1" x="4099"/>
        <item m="1" x="4100"/>
        <item m="1" x="4110"/>
        <item m="1" x="4111"/>
        <item m="1" x="4112"/>
        <item m="1" x="4113"/>
        <item m="1" x="4114"/>
        <item m="1" x="4116"/>
        <item m="1" x="3570"/>
        <item m="1" x="4118"/>
        <item m="1" x="4119"/>
        <item m="1" x="3873"/>
        <item m="1" x="4120"/>
        <item m="1" x="4121"/>
        <item m="1" x="4122"/>
        <item m="1" x="4123"/>
        <item m="1" x="4124"/>
        <item m="1" x="4125"/>
        <item m="1" x="4126"/>
        <item m="1" x="4132"/>
        <item m="1" x="3325"/>
        <item m="1" x="4127"/>
        <item m="1" x="4128"/>
        <item m="1" x="4143"/>
        <item m="1" x="4152"/>
        <item m="1" x="4153"/>
        <item m="1" x="4146"/>
        <item m="1" x="4156"/>
        <item m="1" x="4159"/>
        <item m="1" x="4160"/>
        <item m="1" x="4161"/>
        <item m="1" x="4162"/>
        <item m="1" x="4163"/>
        <item m="1" x="4164"/>
        <item m="1" x="4165"/>
        <item m="1" x="4166"/>
        <item m="1" x="4167"/>
        <item m="1" x="3147"/>
        <item m="1" x="3143"/>
        <item m="1" x="3144"/>
        <item m="1" x="4174"/>
        <item m="1" x="4175"/>
        <item m="1" x="4170"/>
        <item m="1" x="4185"/>
        <item m="1" x="4188"/>
        <item m="1" x="3397"/>
        <item m="1" x="2207"/>
        <item m="1" x="3682"/>
        <item m="1" x="1695"/>
        <item m="1" x="1692"/>
        <item m="1" x="3683"/>
        <item m="1" x="3684"/>
        <item m="1" x="3685"/>
        <item m="1" x="3686"/>
        <item m="1" x="3687"/>
        <item m="1" x="2079"/>
        <item m="1" x="3688"/>
        <item m="1" x="3689"/>
        <item m="1" x="3690"/>
        <item m="1" x="3691"/>
        <item m="1" x="3695"/>
        <item m="1" x="3699"/>
        <item m="1" x="3700"/>
        <item m="1" x="3701"/>
        <item m="1" x="3702"/>
        <item m="1" x="3703"/>
        <item m="1" x="3704"/>
        <item m="1" x="3705"/>
        <item m="1" x="3706"/>
        <item m="1" x="3707"/>
        <item m="1" x="3708"/>
        <item m="1" x="3709"/>
        <item m="1" x="3714"/>
        <item m="1" x="3715"/>
        <item m="1" x="3716"/>
        <item m="1" x="3717"/>
        <item m="1" x="3718"/>
        <item m="1" x="3622"/>
        <item m="1" x="3719"/>
        <item m="1" x="3720"/>
        <item m="1" x="3721"/>
        <item m="1" x="3722"/>
        <item m="1" x="3723"/>
        <item m="1" x="3724"/>
        <item m="1" x="3725"/>
        <item m="1" x="3497"/>
        <item m="1" x="3734"/>
        <item m="1" x="2209"/>
        <item m="1" x="3357"/>
        <item m="1" x="3222"/>
        <item m="1" x="3737"/>
        <item m="1" x="3738"/>
        <item m="1" x="3444"/>
        <item m="1" x="3740"/>
        <item m="1" x="3741"/>
        <item m="1" x="2508"/>
        <item m="1" x="3742"/>
        <item m="1" x="2509"/>
        <item m="1" x="3640"/>
        <item m="1" x="3746"/>
        <item m="1" x="3757"/>
        <item m="1" x="3324"/>
        <item m="1" x="3758"/>
        <item m="1" x="3759"/>
        <item m="1" x="3760"/>
        <item m="1" x="3761"/>
        <item m="1" x="3762"/>
        <item m="1" x="3763"/>
        <item m="1" x="3764"/>
        <item m="1" x="3765"/>
        <item m="1" x="3766"/>
        <item m="1" x="3234"/>
        <item m="1" x="3643"/>
        <item m="1" x="3644"/>
        <item m="1" x="3645"/>
        <item m="1" x="3646"/>
        <item m="1" x="3767"/>
        <item m="1" x="3768"/>
        <item m="1" x="3769"/>
        <item m="1" x="3770"/>
        <item m="1" x="3771"/>
        <item m="1" x="3772"/>
        <item m="1" x="3773"/>
        <item m="1" x="3774"/>
        <item m="1" x="3775"/>
        <item m="1" x="3776"/>
        <item m="1" x="3777"/>
        <item m="1" x="3778"/>
        <item m="1" x="3779"/>
        <item m="1" x="1701"/>
        <item m="1" x="1699"/>
        <item m="1" x="1694"/>
        <item m="1" x="1693"/>
        <item m="1" x="1065"/>
        <item m="1" x="1066"/>
        <item m="1" x="1116"/>
        <item m="1" x="3655"/>
        <item m="1" x="1696"/>
        <item m="1" x="3785"/>
        <item m="1" x="3786"/>
        <item m="1" x="3787"/>
        <item m="1" x="3788"/>
        <item m="1" x="3051"/>
        <item m="1" x="3542"/>
        <item m="1" x="3543"/>
        <item m="1" x="3790"/>
        <item m="1" x="3290"/>
        <item m="1" x="3291"/>
        <item m="1" x="3364"/>
        <item m="1" x="3540"/>
        <item m="1" x="3794"/>
        <item m="1" x="3795"/>
        <item m="1" x="3798"/>
        <item m="1" x="3799"/>
        <item m="1" x="3800"/>
        <item m="1" x="3807"/>
        <item m="1" x="3808"/>
        <item m="1" x="3827"/>
        <item m="1" x="3828"/>
        <item m="1" x="3829"/>
        <item m="1" x="3830"/>
        <item m="1" x="3831"/>
        <item m="1" x="3832"/>
        <item m="1" x="3833"/>
        <item m="1" x="3834"/>
        <item m="1" x="3835"/>
        <item m="1" x="3836"/>
        <item m="1" x="3844"/>
        <item m="1" x="3859"/>
        <item m="1" x="3860"/>
        <item m="1" x="3861"/>
        <item m="1" x="3862"/>
        <item m="1" x="3863"/>
        <item m="1" x="3864"/>
        <item m="1" x="3865"/>
        <item m="1" x="3866"/>
        <item m="1" x="3867"/>
        <item m="1" x="3868"/>
        <item m="1" x="3869"/>
        <item m="1" x="3870"/>
        <item m="1" x="3871"/>
        <item m="1" x="3170"/>
        <item m="1" x="3465"/>
        <item m="1" x="3571"/>
        <item m="1" x="3872"/>
        <item m="1" x="3877"/>
        <item m="1" x="3878"/>
        <item m="1" x="3306"/>
        <item m="1" x="3308"/>
        <item m="1" x="3880"/>
        <item m="1" x="3881"/>
        <item m="1" x="3882"/>
        <item m="1" x="3883"/>
        <item m="1" x="3884"/>
        <item m="1" x="3583"/>
        <item m="1" x="3885"/>
        <item m="1" x="3886"/>
        <item m="1" x="3887"/>
        <item m="1" x="3888"/>
        <item m="1" x="3889"/>
        <item m="1" x="3890"/>
        <item m="1" x="3891"/>
        <item m="1" x="3892"/>
        <item m="1" x="3894"/>
        <item m="1" x="3895"/>
        <item m="1" x="3896"/>
        <item m="1" x="3897"/>
        <item m="1" x="3898"/>
        <item m="1" x="3899"/>
        <item m="1" x="3334"/>
        <item m="1" x="3335"/>
        <item m="1" x="3901"/>
        <item m="1" x="3902"/>
        <item m="1" x="3903"/>
        <item m="1" x="3904"/>
        <item m="1" x="3905"/>
        <item m="1" x="3145"/>
        <item m="1" x="3906"/>
        <item m="1" x="3907"/>
        <item m="1" x="3908"/>
        <item m="1" x="3146"/>
        <item m="1" x="3289"/>
        <item m="1" x="3229"/>
        <item m="1" x="3613"/>
        <item m="1" x="3614"/>
        <item m="1" x="3616"/>
        <item m="1" x="3363"/>
        <item m="1" x="3362"/>
        <item m="1" x="3617"/>
        <item m="1" x="3618"/>
        <item m="1" x="3619"/>
        <item m="1" x="1007"/>
        <item m="1" x="3620"/>
        <item m="1" x="3621"/>
        <item m="1" x="3492"/>
        <item m="1" x="3623"/>
        <item m="1" x="3495"/>
        <item m="1" x="3629"/>
        <item m="1" x="3630"/>
        <item m="1" x="3631"/>
        <item m="1" x="3632"/>
        <item m="1" x="3633"/>
        <item m="1" x="3634"/>
        <item m="1" x="3635"/>
        <item m="1" x="3501"/>
        <item m="1" x="2095"/>
        <item m="1" x="3409"/>
        <item m="1" x="3377"/>
        <item m="1" x="3637"/>
        <item m="1" x="3638"/>
        <item m="1" x="3639"/>
        <item m="1" x="3505"/>
        <item m="1" x="2644"/>
        <item m="1" x="2504"/>
        <item m="1" x="2505"/>
        <item m="1" x="2503"/>
        <item m="1" x="3322"/>
        <item m="1" x="3514"/>
        <item m="1" x="3513"/>
        <item m="1" x="3511"/>
        <item m="1" x="3320"/>
        <item m="1" x="3641"/>
        <item m="1" x="3642"/>
        <item m="1" x="3520"/>
        <item m="1" x="3521"/>
        <item m="1" x="3522"/>
        <item m="1" x="3523"/>
        <item m="1" x="3517"/>
        <item m="1" x="3532"/>
        <item m="1" x="3533"/>
        <item m="1" x="3647"/>
        <item m="1" x="3648"/>
        <item m="1" x="3649"/>
        <item m="1" x="3650"/>
        <item m="1" x="3534"/>
        <item m="1" x="3535"/>
        <item m="1" x="3536"/>
        <item m="1" x="3651"/>
        <item m="1" x="3452"/>
        <item m="1" x="3652"/>
        <item m="1" x="3653"/>
        <item m="1" x="3654"/>
        <item m="1" x="3201"/>
        <item m="1" x="3200"/>
        <item m="1" x="2442"/>
        <item m="1" x="3541"/>
        <item m="1" x="3660"/>
        <item m="1" x="3411"/>
        <item m="1" x="3548"/>
        <item m="1" x="3407"/>
        <item m="1" x="3196"/>
        <item m="1" x="3366"/>
        <item m="1" x="3544"/>
        <item m="1" x="3545"/>
        <item m="1" x="3412"/>
        <item m="1" x="3661"/>
        <item m="1" x="3550"/>
        <item m="1" x="3549"/>
        <item m="1" x="3662"/>
        <item m="1" x="3557"/>
        <item m="1" x="3556"/>
        <item m="1" x="3667"/>
        <item m="1" x="3099"/>
        <item m="1" x="3110"/>
        <item m="1" x="3406"/>
        <item m="1" x="3165"/>
        <item m="1" x="3565"/>
        <item m="1" x="1698"/>
        <item m="1" x="3669"/>
        <item m="1" x="3569"/>
        <item m="1" x="3670"/>
        <item m="1" x="3464"/>
        <item m="1" x="3671"/>
        <item m="1" x="3572"/>
        <item m="1" x="3573"/>
        <item m="1" x="3353"/>
        <item m="1" x="3579"/>
        <item m="1" x="3582"/>
        <item m="1" x="3586"/>
        <item m="1" x="3584"/>
        <item m="1" x="3585"/>
        <item m="1" x="3594"/>
        <item m="1" x="3599"/>
        <item m="1" x="3600"/>
        <item m="1" x="3674"/>
        <item m="1" x="3602"/>
        <item m="1" x="3606"/>
        <item m="1" x="3607"/>
        <item m="1" x="3608"/>
        <item m="1" x="3603"/>
        <item m="1" x="3604"/>
        <item m="1" x="3133"/>
        <item m="1" x="3605"/>
        <item m="1" x="3675"/>
        <item m="1" x="3142"/>
        <item m="1" x="3609"/>
        <item m="1" x="3340"/>
        <item m="1" x="3159"/>
        <item m="1" x="3610"/>
        <item m="1" x="3481"/>
        <item m="1" x="3482"/>
        <item m="1" x="3386"/>
        <item m="1" x="3483"/>
        <item m="1" x="3262"/>
        <item m="1" x="3346"/>
        <item m="1" x="2318"/>
        <item m="1" x="3484"/>
        <item m="1" x="3485"/>
        <item m="1" x="3486"/>
        <item m="1" x="3487"/>
        <item m="1" x="2582"/>
        <item m="1" x="3488"/>
        <item m="1" x="3171"/>
        <item m="1" x="3408"/>
        <item m="1" x="3172"/>
        <item m="1" x="3489"/>
        <item m="1" x="3490"/>
        <item m="1" x="3432"/>
        <item m="1" x="3491"/>
        <item m="1" x="3493"/>
        <item m="1" x="3232"/>
        <item m="1" x="3494"/>
        <item m="1" x="3496"/>
        <item m="1" x="2082"/>
        <item m="1" x="2325"/>
        <item m="1" x="3070"/>
        <item m="1" x="3498"/>
        <item m="1" x="3499"/>
        <item m="1" x="3500"/>
        <item m="1" x="3502"/>
        <item m="1" x="3503"/>
        <item m="1" x="3504"/>
        <item m="1" x="3506"/>
        <item m="1" x="3507"/>
        <item m="1" x="3508"/>
        <item m="1" x="3509"/>
        <item m="1" x="3114"/>
        <item m="1" x="2511"/>
        <item m="1" x="2510"/>
        <item m="1" x="3115"/>
        <item m="1" x="3128"/>
        <item m="1" x="3512"/>
        <item m="1" x="3445"/>
        <item m="1" x="3515"/>
        <item m="1" x="3516"/>
        <item m="1" x="3518"/>
        <item m="1" x="3519"/>
        <item m="1" x="3524"/>
        <item m="1" x="3525"/>
        <item m="1" x="3526"/>
        <item m="1" x="3527"/>
        <item m="1" x="3528"/>
        <item m="1" x="3529"/>
        <item m="1" x="3530"/>
        <item m="1" x="3531"/>
        <item m="1" x="2355"/>
        <item m="1" x="3129"/>
        <item m="1" x="3453"/>
        <item m="1" x="2081"/>
        <item m="1" x="1721"/>
        <item m="1" x="3069"/>
        <item m="1" x="3462"/>
        <item m="1" x="3274"/>
        <item m="1" x="3275"/>
        <item m="1" x="3273"/>
        <item m="1" x="3345"/>
        <item m="1" x="3546"/>
        <item m="1" x="3547"/>
        <item m="1" x="3367"/>
        <item m="1" x="3053"/>
        <item m="1" x="3365"/>
        <item m="1" x="3405"/>
        <item m="1" x="3052"/>
        <item m="1" x="2343"/>
        <item m="1" x="3319"/>
        <item m="1" x="3551"/>
        <item m="1" x="3552"/>
        <item m="1" x="3553"/>
        <item m="1" x="3554"/>
        <item m="1" x="3555"/>
        <item m="1" x="3558"/>
        <item m="1" x="3559"/>
        <item m="1" x="3560"/>
        <item m="1" x="3561"/>
        <item m="1" x="1709"/>
        <item m="1" x="2483"/>
        <item m="1" x="2484"/>
        <item m="1" x="3562"/>
        <item m="1" x="2087"/>
        <item m="1" x="2482"/>
        <item m="1" x="3098"/>
        <item m="1" x="3563"/>
        <item m="1" x="2486"/>
        <item m="1" x="3564"/>
        <item m="1" x="2212"/>
        <item m="1" x="2211"/>
        <item m="1" x="3126"/>
        <item m="1" x="3566"/>
        <item m="1" x="3567"/>
        <item m="1" x="3466"/>
        <item m="1" x="3568"/>
        <item m="1" x="2845"/>
        <item m="1" x="3574"/>
        <item m="1" x="3575"/>
        <item m="1" x="3576"/>
        <item m="1" x="3188"/>
        <item m="1" x="3263"/>
        <item m="1" x="3271"/>
        <item m="1" x="3577"/>
        <item m="1" x="3578"/>
        <item m="1" x="3580"/>
        <item m="1" x="3581"/>
        <item m="1" x="3587"/>
        <item m="1" x="3588"/>
        <item m="1" x="3589"/>
        <item m="1" x="3590"/>
        <item m="1" x="3591"/>
        <item m="1" x="3592"/>
        <item m="1" x="3595"/>
        <item m="1" x="2090"/>
        <item m="1" x="3596"/>
        <item m="1" x="3597"/>
        <item m="1" x="3598"/>
        <item m="1" x="3601"/>
        <item m="1" x="1702"/>
        <item m="1" x="1703"/>
        <item m="1" x="1728"/>
        <item m="1" x="1704"/>
        <item m="1" x="1729"/>
        <item m="1" x="3372"/>
        <item m="1" x="3350"/>
        <item m="1" x="3373"/>
        <item m="1" x="3160"/>
        <item m="1" x="3477"/>
        <item m="1" x="3478"/>
        <item m="1" x="3479"/>
        <item m="1" x="3611"/>
        <item m="1" x="3414"/>
        <item m="1" x="3282"/>
        <item m="1" x="3207"/>
        <item m="1" x="3387"/>
        <item m="1" x="3415"/>
        <item m="1" x="3416"/>
        <item m="1" x="3417"/>
        <item m="1" x="3418"/>
        <item m="1" x="3419"/>
        <item m="1" x="3195"/>
        <item m="1" x="2407"/>
        <item m="1" x="2598"/>
        <item m="1" x="3420"/>
        <item m="1" x="3194"/>
        <item m="1" x="3421"/>
        <item m="1" x="3189"/>
        <item m="1" x="3422"/>
        <item m="1" x="3424"/>
        <item m="1" x="3425"/>
        <item m="1" x="3173"/>
        <item m="1" x="3426"/>
        <item m="1" x="3427"/>
        <item m="1" x="3428"/>
        <item m="1" x="2382"/>
        <item m="1" x="3429"/>
        <item m="1" x="3430"/>
        <item m="1" x="2216"/>
        <item m="1" x="3431"/>
        <item m="1" x="3433"/>
        <item m="1" x="3434"/>
        <item m="1" x="3435"/>
        <item m="1" x="3383"/>
        <item m="1" x="3220"/>
        <item m="1" x="3356"/>
        <item m="1" x="3071"/>
        <item m="1" x="3436"/>
        <item m="1" x="3437"/>
        <item m="1" x="3438"/>
        <item m="1" x="3439"/>
        <item m="1" x="2699"/>
        <item m="1" x="3441"/>
        <item m="1" x="3442"/>
        <item m="1" x="2501"/>
        <item m="1" x="3443"/>
        <item m="1" x="2500"/>
        <item m="1" x="2514"/>
        <item m="1" x="2513"/>
        <item m="1" x="3077"/>
        <item m="1" x="3078"/>
        <item m="1" x="2215"/>
        <item m="1" x="3446"/>
        <item m="1" x="3447"/>
        <item m="1" x="3448"/>
        <item m="1" x="3449"/>
        <item m="1" x="3061"/>
        <item m="1" x="3062"/>
        <item m="1" x="3063"/>
        <item m="1" x="3057"/>
        <item m="1" x="3286"/>
        <item m="1" x="1043"/>
        <item m="1" x="3285"/>
        <item m="1" x="3344"/>
        <item m="1" x="3454"/>
        <item m="1" x="3455"/>
        <item m="1" x="3287"/>
        <item m="1" x="1715"/>
        <item m="1" x="3456"/>
        <item m="1" x="3457"/>
        <item m="1" x="3458"/>
        <item m="1" x="3459"/>
        <item m="1" x="3460"/>
        <item m="1" x="3461"/>
        <item m="1" x="3258"/>
        <item m="1" x="3050"/>
        <item m="1" x="3197"/>
        <item m="1" x="3177"/>
        <item m="1" x="3176"/>
        <item m="1" x="3047"/>
        <item m="1" x="2678"/>
        <item m="1" x="3301"/>
        <item m="1" x="977"/>
        <item m="1" x="3299"/>
        <item m="1" x="3303"/>
        <item m="1" x="3349"/>
        <item m="1" x="3092"/>
        <item m="1" x="3093"/>
        <item m="1" x="3094"/>
        <item m="1" x="3100"/>
        <item m="1" x="3102"/>
        <item m="1" x="3103"/>
        <item m="1" x="2493"/>
        <item m="1" x="3249"/>
        <item m="1" x="3376"/>
        <item m="1" x="3089"/>
        <item m="1" x="1707"/>
        <item m="1" x="3309"/>
        <item m="1" x="3312"/>
        <item m="1" x="3467"/>
        <item m="1" x="3468"/>
        <item m="1" x="3469"/>
        <item m="1" x="3470"/>
        <item m="1" x="3471"/>
        <item m="1" x="3472"/>
        <item m="1" x="3473"/>
        <item m="1" x="3474"/>
        <item m="1" x="3054"/>
        <item m="1" x="3270"/>
        <item m="1" x="3118"/>
        <item m="1" x="2855"/>
        <item m="1" x="3124"/>
        <item m="1" x="3166"/>
        <item m="1" x="3123"/>
        <item m="1" x="3122"/>
        <item m="1" x="3151"/>
        <item m="1" x="3152"/>
        <item m="1" x="3153"/>
        <item m="1" x="3149"/>
        <item m="1" x="3135"/>
        <item m="1" x="3134"/>
        <item m="1" x="3476"/>
        <item m="1" x="3326"/>
        <item m="1" x="3130"/>
        <item m="1" x="1725"/>
        <item m="1" x="3141"/>
        <item m="1" x="2093"/>
        <item m="1" x="2094"/>
        <item m="1" x="3329"/>
        <item m="1" x="3046"/>
        <item m="1" x="2835"/>
        <item m="1" x="2836"/>
        <item m="1" x="3048"/>
        <item m="1" x="3049"/>
        <item m="1" x="2414"/>
        <item m="1" x="2415"/>
        <item m="1" x="3055"/>
        <item m="1" x="3056"/>
        <item m="1" x="3058"/>
        <item m="1" x="3059"/>
        <item m="1" x="3060"/>
        <item m="1" x="3064"/>
        <item m="1" x="3065"/>
        <item m="1" x="3066"/>
        <item m="1" x="3067"/>
        <item m="1" x="3068"/>
        <item m="1" x="3072"/>
        <item m="1" x="3073"/>
        <item m="1" x="3074"/>
        <item m="1" x="3075"/>
        <item m="1" x="3076"/>
        <item m="1" x="3079"/>
        <item m="1" x="3080"/>
        <item m="1" x="3081"/>
        <item m="1" x="3082"/>
        <item m="1" x="3083"/>
        <item m="1" x="2630"/>
        <item m="1" x="3084"/>
        <item m="1" x="3085"/>
        <item m="1" x="3086"/>
        <item m="1" x="3087"/>
        <item m="1" x="3088"/>
        <item m="1" x="2467"/>
        <item m="1" x="1706"/>
        <item m="1" x="3090"/>
        <item m="1" x="3091"/>
        <item m="1" x="2340"/>
        <item m="1" x="2341"/>
        <item m="1" x="2342"/>
        <item m="1" x="3095"/>
        <item m="1" x="3096"/>
        <item m="1" x="3097"/>
        <item m="1" x="2485"/>
        <item m="1" x="2088"/>
        <item m="1" x="3101"/>
        <item m="1" x="3104"/>
        <item m="1" x="3105"/>
        <item m="1" x="3107"/>
        <item m="1" x="3108"/>
        <item m="1" x="3109"/>
        <item m="1" x="1710"/>
        <item m="1" x="3111"/>
        <item m="1" x="3112"/>
        <item m="1" x="3113"/>
        <item m="1" x="2512"/>
        <item m="1" x="2502"/>
        <item m="1" x="3116"/>
        <item m="1" x="3117"/>
        <item m="1" x="3119"/>
        <item m="1" x="3120"/>
        <item m="1" x="3121"/>
        <item m="1" x="3125"/>
        <item m="1" x="3127"/>
        <item m="1" x="3131"/>
        <item m="1" x="2089"/>
        <item m="1" x="3132"/>
        <item m="1" x="2654"/>
        <item m="1" x="3136"/>
        <item m="1" x="3137"/>
        <item m="1" x="2532"/>
        <item m="1" x="3138"/>
        <item m="1" x="3139"/>
        <item m="1" x="3140"/>
        <item m="1" x="3148"/>
        <item m="1" x="3150"/>
        <item m="1" x="3154"/>
        <item m="1" x="2213"/>
        <item m="1" x="2214"/>
        <item m="1" x="3156"/>
        <item m="1" x="3157"/>
        <item m="1" x="3158"/>
        <item m="1" x="3163"/>
        <item m="1" x="3164"/>
        <item m="1" x="3167"/>
        <item m="1" x="3168"/>
        <item m="1" x="3169"/>
        <item m="1" x="3174"/>
        <item m="1" x="3175"/>
        <item m="1" x="2374"/>
        <item m="1" x="3178"/>
        <item m="1" x="3180"/>
        <item m="1" x="3181"/>
        <item m="1" x="3182"/>
        <item m="1" x="3183"/>
        <item m="1" x="3184"/>
        <item m="1" x="3186"/>
        <item m="1" x="3187"/>
        <item m="1" x="2376"/>
        <item m="1" x="3190"/>
        <item m="1" x="3191"/>
        <item m="1" x="3202"/>
        <item m="1" x="3206"/>
        <item m="1" x="3211"/>
        <item m="1" x="3217"/>
        <item m="1" x="3233"/>
        <item m="1" x="3235"/>
        <item m="1" x="3241"/>
        <item m="1" x="3267"/>
        <item m="1" x="3268"/>
        <item m="1" x="3269"/>
        <item m="1" x="3272"/>
        <item m="1" x="3279"/>
        <item m="1" x="3281"/>
        <item m="1" x="3283"/>
        <item m="1" x="3336"/>
        <item m="1" x="3338"/>
        <item m="1" x="3339"/>
        <item m="1" x="2576"/>
        <item m="1" x="2581"/>
        <item m="1" x="1722"/>
        <item m="1" x="3369"/>
        <item m="1" x="3370"/>
        <item m="1" x="2091"/>
        <item m="1" x="2092"/>
        <item m="1" x="3378"/>
        <item m="1" x="3379"/>
        <item m="1" x="2889"/>
        <item m="1" x="2701"/>
        <item m="1" x="3380"/>
        <item m="1" x="3381"/>
        <item m="1" x="3382"/>
        <item m="1" x="3385"/>
        <item m="1" x="3393"/>
        <item m="1" x="3394"/>
        <item m="1" x="3400"/>
        <item m="1" x="3401"/>
        <item m="1" x="3402"/>
        <item m="1" x="3403"/>
        <item m="1" x="2077"/>
        <item m="1" x="2076"/>
        <item m="1" x="2599"/>
        <item m="1" x="3410"/>
        <item m="1" x="3413"/>
        <item m="1" x="2096"/>
        <item m="1" x="2833"/>
        <item m="1" x="2422"/>
        <item m="1" x="2834"/>
        <item m="1" x="2217"/>
        <item m="1" x="2603"/>
        <item m="1" x="2425"/>
        <item m="1" x="2426"/>
        <item m="1" x="2837"/>
        <item m="1" x="2838"/>
        <item m="1" x="2615"/>
        <item m="1" x="2839"/>
        <item m="1" x="2606"/>
        <item m="1" x="2607"/>
        <item m="1" x="2608"/>
        <item m="1" x="2609"/>
        <item m="1" x="2610"/>
        <item m="1" x="2611"/>
        <item m="1" x="2612"/>
        <item m="1" x="2840"/>
        <item m="1" x="2617"/>
        <item m="1" x="2841"/>
        <item m="1" x="2445"/>
        <item m="1" x="2323"/>
        <item m="1" x="2084"/>
        <item m="1" x="2326"/>
        <item m="1" x="2327"/>
        <item m="1" x="2083"/>
        <item m="1" x="1705"/>
        <item m="1" x="2620"/>
        <item m="1" x="2842"/>
        <item m="1" x="2843"/>
        <item m="1" x="2844"/>
        <item m="1" x="2622"/>
        <item m="1" x="2623"/>
        <item m="1" x="2625"/>
        <item m="1" x="2626"/>
        <item m="1" x="2455"/>
        <item m="1" x="2085"/>
        <item m="1" x="2331"/>
        <item m="1" x="2086"/>
        <item m="1" x="2846"/>
        <item m="1" x="2459"/>
        <item m="1" x="2460"/>
        <item m="1" x="2332"/>
        <item m="1" x="2219"/>
        <item m="1" x="2465"/>
        <item m="1" x="2333"/>
        <item m="1" x="2210"/>
        <item m="1" x="2473"/>
        <item m="1" x="2847"/>
        <item m="1" x="2848"/>
        <item m="1" x="2849"/>
        <item m="1" x="2850"/>
        <item m="1" x="2851"/>
        <item m="1" x="2852"/>
        <item m="1" x="2853"/>
        <item m="1" x="2475"/>
        <item m="1" x="2476"/>
        <item m="1" x="2477"/>
        <item m="1" x="2633"/>
        <item m="1" x="2481"/>
        <item m="1" x="2350"/>
        <item m="1" x="2634"/>
        <item m="1" x="2638"/>
        <item m="1" x="1708"/>
        <item m="1" x="2488"/>
        <item m="1" x="2492"/>
        <item m="1" x="2498"/>
        <item m="1" x="2499"/>
        <item m="1" x="2854"/>
        <item m="1" x="2517"/>
        <item m="1" x="2655"/>
        <item m="1" x="2656"/>
        <item m="1" x="2521"/>
        <item m="1" x="2856"/>
        <item m="1" x="2650"/>
        <item m="1" x="2651"/>
        <item m="1" x="2528"/>
        <item m="1" x="1711"/>
        <item m="1" x="2857"/>
        <item m="1" x="2858"/>
        <item m="1" x="2534"/>
        <item m="1" x="2535"/>
        <item m="1" x="2659"/>
        <item m="1" x="2660"/>
        <item m="1" x="2859"/>
        <item m="1" x="2365"/>
        <item m="1" x="2359"/>
        <item m="1" x="2860"/>
        <item m="1" x="2861"/>
        <item m="1" x="2371"/>
        <item m="1" x="2372"/>
        <item m="1" x="2862"/>
        <item m="1" x="1712"/>
        <item m="1" x="2863"/>
        <item m="1" x="2864"/>
        <item m="1" x="2865"/>
        <item m="1" x="2866"/>
        <item m="1" x="2867"/>
        <item m="1" x="2868"/>
        <item m="1" x="2869"/>
        <item m="1" x="2870"/>
        <item m="1" x="2675"/>
        <item m="1" x="2674"/>
        <item m="1" x="2871"/>
        <item m="1" x="2672"/>
        <item m="1" x="2673"/>
        <item m="1" x="2872"/>
        <item m="1" x="2873"/>
        <item m="1" x="2874"/>
        <item m="1" x="2875"/>
        <item m="1" x="2876"/>
        <item m="1" x="2877"/>
        <item m="1" x="2878"/>
        <item m="1" x="962"/>
        <item m="1" x="2879"/>
        <item m="1" x="2392"/>
        <item m="1" x="1083"/>
        <item m="1" x="2880"/>
        <item m="1" x="1713"/>
        <item m="1" x="2881"/>
        <item m="1" x="2882"/>
        <item m="1" x="1714"/>
        <item m="1" x="996"/>
        <item m="1" x="992"/>
        <item m="1" x="2572"/>
        <item m="1" x="1716"/>
        <item m="1" x="2883"/>
        <item m="1" x="2884"/>
        <item m="1" x="1717"/>
        <item m="1" x="1718"/>
        <item m="1" x="1719"/>
        <item m="1" x="2885"/>
        <item m="1" x="1055"/>
        <item m="1" x="2886"/>
        <item m="1" x="1039"/>
        <item m="1" x="2695"/>
        <item m="1" x="2887"/>
        <item m="1" x="2888"/>
        <item m="1" x="1720"/>
        <item m="1" x="1099"/>
        <item m="1" x="1680"/>
        <item m="1" x="1723"/>
        <item m="1" x="2106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787"/>
        <item m="1" x="2901"/>
        <item m="1" x="2902"/>
        <item m="1" x="2903"/>
        <item m="1" x="2904"/>
        <item m="1" x="2788"/>
        <item m="1" x="2789"/>
        <item m="1" x="2790"/>
        <item m="1" x="2905"/>
        <item m="1" x="2906"/>
        <item m="1" x="2907"/>
        <item m="1" x="2908"/>
        <item m="1" x="2740"/>
        <item m="1" x="2741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797"/>
        <item m="1" x="2926"/>
        <item m="1" x="1724"/>
        <item m="1" x="2927"/>
        <item m="1" x="2928"/>
        <item m="1" x="2929"/>
        <item m="1" x="2930"/>
        <item m="1" x="2588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791"/>
        <item m="1" x="2792"/>
        <item m="1" x="2822"/>
        <item m="1" x="2964"/>
        <item m="1" x="2965"/>
        <item m="1" x="2966"/>
        <item m="1" x="2967"/>
        <item m="1" x="2823"/>
        <item m="1" x="2763"/>
        <item m="1" x="2968"/>
        <item m="1" x="2824"/>
        <item m="1" x="2765"/>
        <item m="1" x="2766"/>
        <item m="1" x="2969"/>
        <item m="1" x="2970"/>
        <item m="1" x="2971"/>
        <item m="1" x="2972"/>
        <item m="1" x="2973"/>
        <item m="1" x="2974"/>
        <item m="1" x="2784"/>
        <item m="1" x="2975"/>
        <item m="1" x="2976"/>
        <item m="1" x="2977"/>
        <item m="1" x="2818"/>
        <item m="1" x="2819"/>
        <item m="1" x="2978"/>
        <item m="1" x="2709"/>
        <item m="1" x="2710"/>
        <item m="1" x="2711"/>
        <item m="1" x="2712"/>
        <item m="1" x="2713"/>
        <item m="1" x="2714"/>
        <item m="1" x="2715"/>
        <item m="1" x="2826"/>
        <item m="1" x="2827"/>
        <item m="1" x="2828"/>
        <item m="1" x="2748"/>
        <item m="1" x="2979"/>
        <item m="1" x="2980"/>
        <item m="1" x="2749"/>
        <item m="1" x="2750"/>
        <item m="1" x="2751"/>
        <item m="1" x="2756"/>
        <item m="1" x="2777"/>
        <item m="1" x="2757"/>
        <item m="1" x="2758"/>
        <item m="1" x="2759"/>
        <item m="1" x="2760"/>
        <item m="1" x="2761"/>
        <item m="1" x="2772"/>
        <item m="1" x="2773"/>
        <item m="1" x="2774"/>
        <item m="1" x="2768"/>
        <item m="1" x="2769"/>
        <item m="1" x="2770"/>
        <item m="1" x="2716"/>
        <item m="1" x="2745"/>
        <item m="1" x="2746"/>
        <item m="1" x="2747"/>
        <item m="1" x="2981"/>
        <item m="1" x="2982"/>
        <item m="1" x="2983"/>
        <item m="1" x="2795"/>
        <item m="1" x="2796"/>
        <item m="1" x="2984"/>
        <item m="1" x="2985"/>
        <item m="1" x="2742"/>
        <item m="1" x="2986"/>
        <item m="1" x="2987"/>
        <item m="1" x="2743"/>
        <item m="1" x="2744"/>
        <item m="1" x="2739"/>
        <item m="1" x="2988"/>
        <item m="1" x="2989"/>
        <item m="1" x="2990"/>
        <item m="1" x="2991"/>
        <item m="1" x="2785"/>
        <item m="1" x="2992"/>
        <item m="1" x="2993"/>
        <item m="1" x="2994"/>
        <item m="1" x="2995"/>
        <item m="1" x="2996"/>
        <item m="1" x="2786"/>
        <item m="1" x="2997"/>
        <item m="1" x="2998"/>
        <item m="1" x="2999"/>
        <item m="1" x="3000"/>
        <item m="1" x="3001"/>
        <item m="1" x="3002"/>
        <item m="1" x="3003"/>
        <item m="1" x="3004"/>
        <item m="1" x="3005"/>
        <item m="1" x="3006"/>
        <item m="1" x="3007"/>
        <item m="1" x="3008"/>
        <item m="1" x="2793"/>
        <item m="1" x="2794"/>
        <item m="1" x="3009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2717"/>
        <item m="1" x="2799"/>
        <item m="1" x="2725"/>
        <item m="1" x="2724"/>
        <item m="1" x="2723"/>
        <item m="1" x="2722"/>
        <item m="1" x="2721"/>
        <item m="1" x="2720"/>
        <item m="1" x="2719"/>
        <item m="1" x="2735"/>
        <item m="1" x="2736"/>
        <item m="1" x="2737"/>
        <item m="1" x="2738"/>
        <item m="1" x="2807"/>
        <item m="1" x="2808"/>
        <item m="1" x="2809"/>
        <item m="1" x="2810"/>
        <item m="1" x="2811"/>
        <item m="1" x="2812"/>
        <item m="1" x="3023"/>
        <item m="1" x="3024"/>
        <item m="1" x="3025"/>
        <item m="1" x="3026"/>
        <item m="1" x="2762"/>
        <item m="1" x="2764"/>
        <item m="1" x="2767"/>
        <item m="1" x="3027"/>
        <item m="1" x="3028"/>
        <item m="1" x="3029"/>
        <item m="1" x="2734"/>
        <item m="1" x="2733"/>
        <item m="1" x="2732"/>
        <item m="1" x="2800"/>
        <item m="1" x="2801"/>
        <item m="1" x="2802"/>
        <item m="1" x="2803"/>
        <item m="1" x="3030"/>
        <item m="1" x="3031"/>
        <item m="1" x="2815"/>
        <item m="1" x="2816"/>
        <item m="1" x="2817"/>
        <item m="1" x="2805"/>
        <item m="1" x="2806"/>
        <item m="1" x="2804"/>
        <item m="1" x="2813"/>
        <item m="1" x="2814"/>
        <item m="1" x="2708"/>
        <item m="1" x="2771"/>
        <item m="1" x="2776"/>
        <item m="1" x="2778"/>
        <item m="1" x="2779"/>
        <item m="1" x="2780"/>
        <item m="1" x="2781"/>
        <item m="1" x="2752"/>
        <item m="1" x="2753"/>
        <item m="1" x="2754"/>
        <item m="1" x="2755"/>
        <item m="1" x="2782"/>
        <item m="1" x="2783"/>
        <item m="1" x="3032"/>
        <item m="1" x="3033"/>
        <item m="1" x="3034"/>
        <item m="1" x="3035"/>
        <item m="1" x="3036"/>
        <item m="1" x="3037"/>
        <item m="1" x="3038"/>
        <item m="1" x="3039"/>
        <item m="1" x="3040"/>
        <item m="1" x="3041"/>
        <item m="1" x="2825"/>
        <item m="1" x="2775"/>
        <item m="1" x="2820"/>
        <item m="1" x="2821"/>
        <item m="1" x="3042"/>
        <item m="1" x="2726"/>
        <item m="1" x="2718"/>
        <item m="1" x="2727"/>
        <item m="1" x="2728"/>
        <item m="1" x="2729"/>
        <item m="1" x="2730"/>
        <item m="1" x="2731"/>
        <item m="1" x="1157"/>
        <item m="1" x="3043"/>
        <item m="1" x="1727"/>
        <item m="1" x="2830"/>
        <item m="1" x="3044"/>
        <item m="1" x="3045"/>
        <item m="1" x="2405"/>
        <item m="1" x="2406"/>
        <item m="1" x="2408"/>
        <item m="1" x="2600"/>
        <item m="1" x="2409"/>
        <item m="1" x="2420"/>
        <item m="1" x="2601"/>
        <item m="1" x="2421"/>
        <item m="1" x="2602"/>
        <item m="1" x="2218"/>
        <item m="1" x="2411"/>
        <item m="1" x="2412"/>
        <item m="1" x="2097"/>
        <item m="1" x="2413"/>
        <item m="1" x="2418"/>
        <item m="1" x="2416"/>
        <item m="1" x="2417"/>
        <item m="1" x="2428"/>
        <item m="1" x="2429"/>
        <item m="1" x="1730"/>
        <item m="1" x="2604"/>
        <item m="1" x="2605"/>
        <item m="1" x="2613"/>
        <item m="1" x="2614"/>
        <item m="1" x="2437"/>
        <item m="1" x="2434"/>
        <item m="1" x="2433"/>
        <item m="1" x="2435"/>
        <item m="1" x="2436"/>
        <item m="1" x="2616"/>
        <item m="1" x="2431"/>
        <item m="1" x="2618"/>
        <item m="1" x="2440"/>
        <item m="1" x="2441"/>
        <item m="1" x="2619"/>
        <item m="1" x="2324"/>
        <item m="1" x="2444"/>
        <item m="1" x="2099"/>
        <item m="1" x="2621"/>
        <item m="1" x="2449"/>
        <item m="1" x="2450"/>
        <item m="1" x="2624"/>
        <item m="1" x="2452"/>
        <item m="1" x="2627"/>
        <item m="1" x="2453"/>
        <item m="1" x="2454"/>
        <item m="1" x="2628"/>
        <item m="1" x="2629"/>
        <item m="1" x="2461"/>
        <item m="1" x="2100"/>
        <item m="1" x="2464"/>
        <item m="1" x="2220"/>
        <item m="1" x="2466"/>
        <item m="1" x="2335"/>
        <item m="1" x="2631"/>
        <item m="1" x="2506"/>
        <item m="1" x="2507"/>
        <item m="1" x="2345"/>
        <item m="1" x="2632"/>
        <item m="1" x="2635"/>
        <item m="1" x="2636"/>
        <item m="1" x="2637"/>
        <item m="1" x="2639"/>
        <item m="1" x="2640"/>
        <item m="1" x="2641"/>
        <item m="1" x="2642"/>
        <item m="1" x="1734"/>
        <item m="1" x="2490"/>
        <item m="1" x="2491"/>
        <item m="1" x="1733"/>
        <item m="1" x="2643"/>
        <item m="1" x="1739"/>
        <item m="1" x="2495"/>
        <item m="1" x="2496"/>
        <item m="1" x="2497"/>
        <item m="1" x="2102"/>
        <item m="1" x="2474"/>
        <item m="1" x="2516"/>
        <item m="1" x="2645"/>
        <item m="1" x="2646"/>
        <item m="1" x="2647"/>
        <item m="1" x="1740"/>
        <item m="1" x="2648"/>
        <item m="1" x="2518"/>
        <item m="1" x="2649"/>
        <item m="1" x="2519"/>
        <item m="1" x="2356"/>
        <item m="1" x="2529"/>
        <item m="1" x="2652"/>
        <item m="1" x="2653"/>
        <item m="1" x="2520"/>
        <item m="1" x="2657"/>
        <item m="1" x="2658"/>
        <item m="1" x="2542"/>
        <item m="1" x="2537"/>
        <item m="1" x="2536"/>
        <item m="1" x="2661"/>
        <item m="1" x="2662"/>
        <item m="1" x="2663"/>
        <item m="1" x="1779"/>
        <item m="1" x="2664"/>
        <item m="1" x="2368"/>
        <item m="1" x="932"/>
        <item m="1" x="2364"/>
        <item m="1" x="1742"/>
        <item m="1" x="2221"/>
        <item m="1" x="2665"/>
        <item m="1" x="2666"/>
        <item m="1" x="2667"/>
        <item m="1" x="2369"/>
        <item m="1" x="2370"/>
        <item m="1" x="1744"/>
        <item m="1" x="2373"/>
        <item m="1" x="2546"/>
        <item m="1" x="2547"/>
        <item m="1" x="2548"/>
        <item m="1" x="1743"/>
        <item m="1" x="2103"/>
        <item m="1" x="2669"/>
        <item m="1" x="2670"/>
        <item m="1" x="2555"/>
        <item m="1" x="2554"/>
        <item m="1" x="1746"/>
        <item m="1" x="2671"/>
        <item m="1" x="1747"/>
        <item m="1" x="2378"/>
        <item m="1" x="2676"/>
        <item m="1" x="2677"/>
        <item m="1" x="952"/>
        <item m="1" x="958"/>
        <item m="1" x="957"/>
        <item m="1" x="955"/>
        <item m="1" x="956"/>
        <item m="1" x="1755"/>
        <item m="1" x="2679"/>
        <item m="1" x="2680"/>
        <item m="1" x="2681"/>
        <item m="1" x="2682"/>
        <item m="1" x="2222"/>
        <item m="1" x="1757"/>
        <item m="1" x="1767"/>
        <item m="1" x="2565"/>
        <item m="1" x="2683"/>
        <item m="1" x="2684"/>
        <item m="1" x="1762"/>
        <item m="1" x="1014"/>
        <item m="1" x="2685"/>
        <item m="1" x="2686"/>
        <item m="1" x="1008"/>
        <item m="1" x="991"/>
        <item m="1" x="2225"/>
        <item m="1" x="2226"/>
        <item m="1" x="1272"/>
        <item m="1" x="1763"/>
        <item m="1" x="1031"/>
        <item m="1" x="1033"/>
        <item m="1" x="2223"/>
        <item m="1" x="1761"/>
        <item m="1" x="1766"/>
        <item m="1" x="2687"/>
        <item m="1" x="1765"/>
        <item m="1" x="2566"/>
        <item m="1" x="2381"/>
        <item m="1" x="2688"/>
        <item m="1" x="2224"/>
        <item m="1" x="1759"/>
        <item m="1" x="2689"/>
        <item m="1" x="2690"/>
        <item m="1" x="2691"/>
        <item m="1" x="2692"/>
        <item m="1" x="1760"/>
        <item m="1" x="1041"/>
        <item m="1" x="1056"/>
        <item m="1" x="1068"/>
        <item m="1" x="2693"/>
        <item m="1" x="2694"/>
        <item m="1" x="2575"/>
        <item m="1" x="1096"/>
        <item m="1" x="2577"/>
        <item m="1" x="2696"/>
        <item m="1" x="1770"/>
        <item m="1" x="1106"/>
        <item m="1" x="2578"/>
        <item m="1" x="2227"/>
        <item m="1" x="1104"/>
        <item m="1" x="1112"/>
        <item m="1" x="2697"/>
        <item m="1" x="2583"/>
        <item m="1" x="2698"/>
        <item m="1" x="1772"/>
        <item m="1" x="1773"/>
        <item m="1" x="2700"/>
        <item m="1" x="2702"/>
        <item m="1" x="2703"/>
        <item m="1" x="2704"/>
        <item m="1" x="2107"/>
        <item m="1" x="1775"/>
        <item m="1" x="2705"/>
        <item m="1" x="2706"/>
        <item m="1" x="2707"/>
        <item m="1" x="2399"/>
        <item m="1" x="1778"/>
        <item m="1" x="2589"/>
        <item m="1" x="2591"/>
        <item m="1" x="2594"/>
        <item m="1" x="2593"/>
        <item m="1" x="2829"/>
        <item m="1" x="2595"/>
        <item m="1" x="2596"/>
        <item m="1" x="1726"/>
        <item m="1" x="2597"/>
        <item m="1" x="2228"/>
        <item m="1" x="1780"/>
        <item m="1" x="2831"/>
        <item m="1" x="2832"/>
        <item m="1" x="2410"/>
        <item m="1" x="2098"/>
        <item m="1" x="2423"/>
        <item m="1" x="2424"/>
        <item m="1" x="2427"/>
        <item m="1" x="2430"/>
        <item m="1" x="2432"/>
        <item m="1" x="1786"/>
        <item m="1" x="2438"/>
        <item m="1" x="2322"/>
        <item m="1" x="2439"/>
        <item m="1" x="1731"/>
        <item m="1" x="2230"/>
        <item m="1" x="1732"/>
        <item m="1" x="2446"/>
        <item m="1" x="2447"/>
        <item m="1" x="2448"/>
        <item m="1" x="2451"/>
        <item m="1" x="2456"/>
        <item m="1" x="2457"/>
        <item m="1" x="2458"/>
        <item m="1" x="2462"/>
        <item m="1" x="2463"/>
        <item m="1" x="2468"/>
        <item m="1" x="2336"/>
        <item m="1" x="2469"/>
        <item m="1" x="2470"/>
        <item m="1" x="2471"/>
        <item m="1" x="2472"/>
        <item m="1" x="2346"/>
        <item m="1" x="2478"/>
        <item m="1" x="2479"/>
        <item m="1" x="2480"/>
        <item m="1" x="1737"/>
        <item m="1" x="1738"/>
        <item m="1" x="1735"/>
        <item m="1" x="2487"/>
        <item m="1" x="2101"/>
        <item m="1" x="2489"/>
        <item m="1" x="1736"/>
        <item m="1" x="2494"/>
        <item m="1" x="2515"/>
        <item m="1" x="2142"/>
        <item m="1" x="2522"/>
        <item m="1" x="2523"/>
        <item m="1" x="2524"/>
        <item m="1" x="2525"/>
        <item m="1" x="2526"/>
        <item m="1" x="2527"/>
        <item m="1" x="2530"/>
        <item m="1" x="2531"/>
        <item m="1" x="1741"/>
        <item m="1" x="2533"/>
        <item m="1" x="2538"/>
        <item m="1" x="2539"/>
        <item m="1" x="2540"/>
        <item m="1" x="2541"/>
        <item m="1" x="2146"/>
        <item m="1" x="2361"/>
        <item m="1" x="2360"/>
        <item m="1" x="2362"/>
        <item m="1" x="2363"/>
        <item m="1" x="2366"/>
        <item m="1" x="2543"/>
        <item m="1" x="2544"/>
        <item m="1" x="2545"/>
        <item m="1" x="2104"/>
        <item m="1" x="2549"/>
        <item m="1" x="2550"/>
        <item m="1" x="2551"/>
        <item m="1" x="2552"/>
        <item m="1" x="1745"/>
        <item m="1" x="2553"/>
        <item m="1" x="2375"/>
        <item m="1" x="2377"/>
        <item m="1" x="1748"/>
        <item m="1" x="1749"/>
        <item m="1" x="1750"/>
        <item m="1" x="1751"/>
        <item m="1" x="1752"/>
        <item m="1" x="1753"/>
        <item m="1" x="1754"/>
        <item m="1" x="2556"/>
        <item m="1" x="2557"/>
        <item m="1" x="983"/>
        <item m="1" x="2558"/>
        <item m="1" x="2383"/>
        <item m="1" x="984"/>
        <item m="1" x="2559"/>
        <item m="1" x="2560"/>
        <item m="1" x="1756"/>
        <item m="1" x="2393"/>
        <item m="1" x="2561"/>
        <item m="1" x="2562"/>
        <item m="1" x="2563"/>
        <item m="1" x="2564"/>
        <item m="1" x="2272"/>
        <item m="1" x="1002"/>
        <item m="1" x="1768"/>
        <item m="1" x="2388"/>
        <item m="1" x="2567"/>
        <item m="1" x="2568"/>
        <item m="1" x="2569"/>
        <item m="1" x="2570"/>
        <item m="1" x="2571"/>
        <item m="1" x="2385"/>
        <item m="1" x="1080"/>
        <item m="1" x="2105"/>
        <item m="1" x="1878"/>
        <item m="1" x="1879"/>
        <item m="1" x="1880"/>
        <item m="1" x="1881"/>
        <item m="1" x="1882"/>
        <item m="1" x="1883"/>
        <item m="1" x="2573"/>
        <item m="1" x="2574"/>
        <item m="1" x="1758"/>
        <item m="1" x="1769"/>
        <item m="1" x="2579"/>
        <item m="1" x="2580"/>
        <item m="1" x="1771"/>
        <item m="1" x="1897"/>
        <item m="1" x="2274"/>
        <item m="1" x="1138"/>
        <item m="1" x="1137"/>
        <item m="1" x="2584"/>
        <item m="1" x="1908"/>
        <item m="1" x="2585"/>
        <item m="1" x="2586"/>
        <item m="1" x="2587"/>
        <item m="1" x="1777"/>
        <item m="1" x="1147"/>
        <item m="1" x="1903"/>
        <item m="1" x="2590"/>
        <item m="1" x="1776"/>
        <item m="1" x="2278"/>
        <item m="1" x="2592"/>
        <item m="1" x="1912"/>
        <item m="1" x="2121"/>
        <item m="1" x="2122"/>
        <item m="1" x="2229"/>
        <item m="1" x="2316"/>
        <item m="1" x="2317"/>
        <item m="1" x="2319"/>
        <item m="1" x="2320"/>
        <item m="1" x="2321"/>
        <item m="1" x="2328"/>
        <item m="1" x="2329"/>
        <item m="1" x="1792"/>
        <item m="1" x="2132"/>
        <item m="1" x="2234"/>
        <item m="1" x="2334"/>
        <item m="1" x="2338"/>
        <item m="1" x="2339"/>
        <item m="1" x="2235"/>
        <item m="1" x="2344"/>
        <item m="1" x="2237"/>
        <item m="1" x="2238"/>
        <item m="1" x="2347"/>
        <item m="1" x="2348"/>
        <item m="1" x="2349"/>
        <item m="1" x="1824"/>
        <item m="1" x="2351"/>
        <item m="1" x="2352"/>
        <item m="1" x="2353"/>
        <item m="1" x="2139"/>
        <item m="1" x="2246"/>
        <item m="1" x="2133"/>
        <item m="1" x="2354"/>
        <item m="1" x="2249"/>
        <item m="1" x="2143"/>
        <item m="1" x="2257"/>
        <item m="1" x="1835"/>
        <item m="1" x="1836"/>
        <item m="1" x="1838"/>
        <item m="1" x="2255"/>
        <item m="1" x="1852"/>
        <item m="1" x="1853"/>
        <item m="1" x="1854"/>
        <item m="1" x="1859"/>
        <item m="1" x="1849"/>
        <item m="1" x="2357"/>
        <item m="1" x="2358"/>
        <item m="1" x="2145"/>
        <item m="1" x="2258"/>
        <item m="1" x="2367"/>
        <item m="1" x="1864"/>
        <item m="1" x="1867"/>
        <item m="1" x="1866"/>
        <item m="1" x="1872"/>
        <item m="1" x="1870"/>
        <item m="1" x="1871"/>
        <item m="1" x="1873"/>
        <item m="1" x="2379"/>
        <item m="1" x="2380"/>
        <item m="1" x="1889"/>
        <item m="1" x="2268"/>
        <item m="1" x="973"/>
        <item m="1" x="1022"/>
        <item m="1" x="2266"/>
        <item m="1" x="2386"/>
        <item m="1" x="2387"/>
        <item m="1" x="2389"/>
        <item m="1" x="1764"/>
        <item m="1" x="2390"/>
        <item m="1" x="2391"/>
        <item m="1" x="1054"/>
        <item m="1" x="1052"/>
        <item m="1" x="1053"/>
        <item m="1" x="1876"/>
        <item m="1" x="1028"/>
        <item m="1" x="1032"/>
        <item m="1" x="2269"/>
        <item m="1" x="2271"/>
        <item m="1" x="2270"/>
        <item m="1" x="2394"/>
        <item m="1" x="2395"/>
        <item m="1" x="1124"/>
        <item m="1" x="2396"/>
        <item m="1" x="1899"/>
        <item m="1" x="1134"/>
        <item m="1" x="2279"/>
        <item m="1" x="2397"/>
        <item m="1" x="2398"/>
        <item m="1" x="2400"/>
        <item m="1" x="2401"/>
        <item m="1" x="1167"/>
        <item m="1" x="2402"/>
        <item m="1" x="2403"/>
        <item m="1" x="2404"/>
        <item m="1" x="1913"/>
        <item m="1" x="1916"/>
        <item x="548"/>
        <item m="1" x="1135"/>
        <item m="1" x="2108"/>
        <item m="1" x="2120"/>
        <item m="1" x="1784"/>
        <item m="1" x="1785"/>
        <item m="1" x="2231"/>
        <item m="1" x="2232"/>
        <item m="1" x="2125"/>
        <item m="1" x="1802"/>
        <item m="1" x="1803"/>
        <item m="1" x="2233"/>
        <item m="1" x="2128"/>
        <item m="1" x="1810"/>
        <item m="1" x="1811"/>
        <item m="1" x="1809"/>
        <item m="1" x="2236"/>
        <item m="1" x="2239"/>
        <item m="1" x="2240"/>
        <item m="1" x="2144"/>
        <item m="1" x="2241"/>
        <item m="1" x="2136"/>
        <item m="1" x="2242"/>
        <item m="1" x="2135"/>
        <item m="1" x="2243"/>
        <item m="1" x="1822"/>
        <item m="1" x="1821"/>
        <item m="1" x="2244"/>
        <item m="1" x="1823"/>
        <item m="1" x="2245"/>
        <item m="1" x="2140"/>
        <item m="1" x="2141"/>
        <item m="1" x="1842"/>
        <item m="1" x="1843"/>
        <item m="1" x="2247"/>
        <item m="1" x="2248"/>
        <item m="1" x="2250"/>
        <item m="1" x="2251"/>
        <item m="1" x="2252"/>
        <item m="1" x="2253"/>
        <item m="1" x="2254"/>
        <item m="1" x="2256"/>
        <item m="1" x="1860"/>
        <item m="1" x="1828"/>
        <item m="1" x="2259"/>
        <item m="1" x="2260"/>
        <item m="1" x="2261"/>
        <item m="1" x="2262"/>
        <item m="1" x="2263"/>
        <item m="1" x="2264"/>
        <item m="1" x="2265"/>
        <item m="1" x="2267"/>
        <item m="1" x="1894"/>
        <item m="1" x="2273"/>
        <item m="1" x="2152"/>
        <item m="1" x="1898"/>
        <item m="1" x="777"/>
        <item m="1" x="1901"/>
        <item m="1" x="2275"/>
        <item m="1" x="2276"/>
        <item m="1" x="2277"/>
        <item m="1" x="2280"/>
        <item m="1" x="2281"/>
        <item m="1" x="2282"/>
        <item m="1" x="2153"/>
        <item m="1" x="2283"/>
        <item m="1" x="1917"/>
        <item m="1" x="2119"/>
        <item m="1" x="2111"/>
        <item m="1" x="2112"/>
        <item m="1" x="1782"/>
        <item m="1" x="2113"/>
        <item m="1" x="2114"/>
        <item m="1" x="2115"/>
        <item m="1" x="2116"/>
        <item m="1" x="2117"/>
        <item m="1" x="2118"/>
        <item m="1" x="1800"/>
        <item m="1" x="2284"/>
        <item m="1" x="1793"/>
        <item m="1" x="2285"/>
        <item m="1" x="2286"/>
        <item m="1" x="1787"/>
        <item m="1" x="1812"/>
        <item m="1" x="2287"/>
        <item m="1" x="2288"/>
        <item m="1" x="2137"/>
        <item m="1" x="2138"/>
        <item m="1" x="1829"/>
        <item m="1" x="2289"/>
        <item m="1" x="2290"/>
        <item m="1" x="2291"/>
        <item m="1" x="1839"/>
        <item m="1" x="1837"/>
        <item m="1" x="1834"/>
        <item m="1" x="2292"/>
        <item m="1" x="2293"/>
        <item m="1" x="2294"/>
        <item m="1" x="1856"/>
        <item m="1" x="1857"/>
        <item m="1" x="2295"/>
        <item m="1" x="1863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982"/>
        <item m="1" x="2309"/>
        <item m="1" x="2310"/>
        <item m="1" x="1107"/>
        <item m="1" x="2148"/>
        <item m="1" x="2149"/>
        <item m="1" x="2150"/>
        <item m="1" x="2311"/>
        <item m="1" x="2312"/>
        <item m="1" x="1907"/>
        <item m="1" x="1904"/>
        <item m="1" x="1905"/>
        <item m="1" x="1909"/>
        <item m="1" x="2313"/>
        <item m="1" x="2314"/>
        <item m="1" x="1159"/>
        <item m="1" x="2315"/>
        <item m="1" x="1689"/>
        <item m="1" x="2109"/>
        <item m="1" x="2110"/>
        <item m="1" x="1788"/>
        <item m="1" x="2123"/>
        <item m="1" x="2124"/>
        <item m="1" x="1801"/>
        <item m="1" x="1794"/>
        <item m="1" x="2126"/>
        <item m="1" x="2127"/>
        <item m="1" x="1813"/>
        <item m="1" x="2129"/>
        <item m="1" x="1814"/>
        <item m="1" x="2130"/>
        <item m="1" x="2131"/>
        <item m="1" x="2134"/>
        <item m="1" x="1841"/>
        <item m="1" x="1847"/>
        <item m="1" x="1848"/>
        <item m="1" x="1855"/>
        <item m="1" x="1868"/>
        <item m="1" x="1869"/>
        <item m="1" x="1874"/>
        <item m="1" x="1087"/>
        <item m="1" x="1887"/>
        <item m="1" x="1892"/>
        <item m="1" x="1893"/>
        <item m="1" x="2147"/>
        <item m="1" x="1896"/>
        <item m="1" x="2151"/>
        <item m="1" x="1145"/>
        <item m="1" x="1910"/>
        <item m="1" x="1914"/>
        <item m="1" x="2154"/>
        <item m="1" x="1915"/>
        <item m="1" x="2155"/>
        <item m="1" x="1918"/>
        <item m="1" x="2156"/>
        <item m="1" x="2157"/>
        <item m="1" x="2158"/>
        <item m="1" x="2159"/>
        <item m="1" x="2160"/>
        <item m="1" x="2161"/>
        <item m="1" x="2162"/>
        <item m="1" x="1781"/>
        <item m="1" x="1783"/>
        <item m="1" x="2163"/>
        <item m="1" x="2164"/>
        <item m="1" x="2165"/>
        <item m="1" x="2166"/>
        <item m="1" x="1804"/>
        <item m="1" x="1796"/>
        <item m="1" x="1797"/>
        <item m="1" x="1795"/>
        <item m="1" x="1789"/>
        <item m="1" x="2167"/>
        <item m="1" x="1790"/>
        <item m="1" x="1791"/>
        <item m="1" x="1798"/>
        <item m="1" x="2168"/>
        <item m="1" x="1799"/>
        <item m="1" x="1815"/>
        <item m="1" x="1806"/>
        <item m="1" x="2169"/>
        <item m="1" x="2170"/>
        <item m="1" x="1807"/>
        <item m="1" x="2171"/>
        <item m="1" x="1808"/>
        <item m="1" x="2172"/>
        <item m="1" x="2173"/>
        <item m="1" x="1805"/>
        <item m="1" x="2174"/>
        <item m="1" x="2175"/>
        <item m="1" x="2176"/>
        <item m="1" x="2177"/>
        <item m="1" x="2178"/>
        <item m="1" x="2179"/>
        <item m="1" x="2180"/>
        <item m="1" x="1817"/>
        <item m="1" x="1818"/>
        <item m="1" x="2181"/>
        <item m="1" x="2182"/>
        <item m="1" x="1820"/>
        <item m="1" x="1819"/>
        <item m="1" x="2183"/>
        <item m="1" x="2184"/>
        <item m="1" x="1827"/>
        <item m="1" x="1846"/>
        <item m="1" x="2185"/>
        <item m="1" x="1844"/>
        <item m="1" x="1845"/>
        <item m="1" x="1830"/>
        <item m="1" x="1831"/>
        <item m="1" x="1832"/>
        <item m="1" x="1833"/>
        <item m="1" x="2186"/>
        <item m="1" x="2187"/>
        <item m="1" x="1840"/>
        <item m="1" x="1858"/>
        <item m="1" x="1861"/>
        <item m="1" x="2188"/>
        <item m="1" x="1862"/>
        <item m="1" x="2189"/>
        <item m="1" x="2190"/>
        <item m="1" x="2191"/>
        <item m="1" x="1890"/>
        <item m="1" x="2192"/>
        <item m="1" x="1886"/>
        <item m="1" x="1888"/>
        <item m="1" x="2193"/>
        <item m="1" x="2194"/>
        <item m="1" x="2195"/>
        <item m="1" x="2196"/>
        <item m="1" x="1013"/>
        <item m="1" x="2197"/>
        <item m="1" x="2198"/>
        <item m="1" x="2199"/>
        <item m="1" x="1877"/>
        <item m="1" x="2200"/>
        <item m="1" x="2201"/>
        <item m="1" x="1906"/>
        <item m="1" x="1900"/>
        <item m="1" x="2202"/>
        <item m="1" x="2203"/>
        <item m="1" x="2204"/>
        <item m="1" x="2205"/>
        <item m="1" x="2206"/>
        <item m="1" x="1919"/>
        <item m="1" x="1774"/>
        <item m="1" x="1816"/>
        <item m="1" x="1825"/>
        <item m="1" x="1826"/>
        <item m="1" x="1850"/>
        <item m="1" x="1851"/>
        <item m="1" x="1865"/>
        <item m="1" x="1875"/>
        <item m="1" x="959"/>
        <item m="1" x="953"/>
        <item m="1" x="963"/>
        <item m="1" x="1042"/>
        <item m="1" x="1067"/>
        <item m="1" x="1884"/>
        <item m="1" x="1885"/>
        <item m="1" x="1062"/>
        <item m="1" x="980"/>
        <item m="1" x="978"/>
        <item m="1" x="971"/>
        <item m="1" x="995"/>
        <item m="1" x="998"/>
        <item m="1" x="1891"/>
        <item m="1" x="985"/>
        <item m="1" x="1097"/>
        <item m="1" x="1102"/>
        <item m="1" x="1110"/>
        <item m="1" x="1895"/>
        <item m="1" x="1902"/>
        <item m="1" x="1158"/>
        <item m="1" x="1911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954"/>
        <item m="1" x="2011"/>
        <item m="1" x="2012"/>
        <item m="1" x="2013"/>
        <item m="1" x="2014"/>
        <item m="1" x="2015"/>
        <item m="1" x="2016"/>
        <item m="1" x="979"/>
        <item m="1" x="981"/>
        <item m="1" x="2017"/>
        <item m="1" x="976"/>
        <item m="1" x="2018"/>
        <item m="1" x="2019"/>
        <item m="1" x="968"/>
        <item m="1" x="2020"/>
        <item m="1" x="2021"/>
        <item m="1" x="974"/>
        <item m="1" x="1009"/>
        <item m="1" x="994"/>
        <item m="1" x="2022"/>
        <item m="1" x="2023"/>
        <item m="1" x="2024"/>
        <item m="1" x="1012"/>
        <item m="1" x="1011"/>
        <item m="1" x="2025"/>
        <item m="1" x="2026"/>
        <item m="1" x="999"/>
        <item m="1" x="2027"/>
        <item m="1" x="1000"/>
        <item m="1" x="2028"/>
        <item m="1" x="2029"/>
        <item m="1" x="2030"/>
        <item m="1" x="2031"/>
        <item m="1" x="1064"/>
        <item m="1" x="1060"/>
        <item m="1" x="2032"/>
        <item m="1" x="2033"/>
        <item m="1" x="1044"/>
        <item m="1" x="2034"/>
        <item m="1" x="2035"/>
        <item m="1" x="2036"/>
        <item m="1" x="1082"/>
        <item m="1" x="2037"/>
        <item m="1" x="1084"/>
        <item m="1" x="2038"/>
        <item m="1" x="1029"/>
        <item m="1" x="2039"/>
        <item m="1" x="2040"/>
        <item m="1" x="2041"/>
        <item m="1" x="2042"/>
        <item m="1" x="1030"/>
        <item m="1" x="1025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1136"/>
        <item x="471"/>
        <item m="1" x="2059"/>
        <item m="1" x="2060"/>
        <item m="1" x="2061"/>
        <item m="1" x="2062"/>
        <item m="1" x="2063"/>
        <item x="489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1213"/>
        <item m="1" x="1214"/>
        <item m="1" x="1215"/>
        <item m="1" x="1217"/>
        <item m="1" x="1220"/>
        <item m="1" x="1221"/>
        <item m="1" x="1222"/>
        <item m="1" x="1224"/>
        <item m="1" x="1226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989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821"/>
        <item m="1" x="631"/>
        <item m="1" x="632"/>
        <item m="1" x="822"/>
        <item m="1" x="823"/>
        <item m="1" x="824"/>
        <item m="1" x="825"/>
        <item m="1" x="639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644"/>
        <item m="1" x="835"/>
        <item m="1" x="836"/>
        <item m="1" x="647"/>
        <item m="1" x="656"/>
        <item m="1" x="655"/>
        <item m="1" x="837"/>
        <item m="1" x="646"/>
        <item m="1" x="648"/>
        <item m="1" x="838"/>
        <item m="1" x="839"/>
        <item m="1" x="840"/>
        <item m="1" x="657"/>
        <item m="1" x="664"/>
        <item m="1" x="841"/>
        <item m="1" x="842"/>
        <item m="1" x="843"/>
        <item m="1" x="661"/>
        <item m="1" x="658"/>
        <item m="1" x="659"/>
        <item m="1" x="844"/>
        <item m="1" x="845"/>
        <item m="1" x="846"/>
        <item m="1" x="847"/>
        <item m="1" x="848"/>
        <item m="1" x="849"/>
        <item x="39"/>
        <item x="40"/>
        <item x="41"/>
        <item m="1" x="850"/>
        <item m="1" x="669"/>
        <item m="1" x="851"/>
        <item m="1" x="852"/>
        <item m="1" x="853"/>
        <item m="1" x="854"/>
        <item x="44"/>
        <item m="1" x="855"/>
        <item x="48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688"/>
        <item x="70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694"/>
        <item m="1" x="695"/>
        <item m="1" x="881"/>
        <item m="1" x="882"/>
        <item m="1" x="883"/>
        <item m="1" x="884"/>
        <item m="1" x="885"/>
        <item m="1" x="886"/>
        <item x="95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707"/>
        <item m="1" x="708"/>
        <item m="1" x="709"/>
        <item m="1" x="712"/>
        <item m="1" x="711"/>
        <item m="1" x="710"/>
        <item m="1" x="897"/>
        <item m="1" x="714"/>
        <item m="1" x="715"/>
        <item m="1" x="713"/>
        <item x="127"/>
        <item m="1" x="898"/>
        <item m="1" x="899"/>
        <item m="1" x="900"/>
        <item m="1" x="901"/>
        <item x="133"/>
        <item m="1" x="902"/>
        <item m="1" x="903"/>
        <item m="1" x="904"/>
        <item m="1" x="717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x="200"/>
        <item x="210"/>
        <item x="209"/>
        <item x="207"/>
        <item m="1" x="929"/>
        <item m="1" x="930"/>
        <item m="1" x="931"/>
        <item m="1" x="933"/>
        <item m="1" x="934"/>
        <item m="1" x="935"/>
        <item x="214"/>
        <item x="218"/>
        <item m="1" x="936"/>
        <item x="220"/>
        <item m="1" x="739"/>
        <item m="1" x="937"/>
        <item m="1" x="938"/>
        <item m="1" x="743"/>
        <item m="1" x="939"/>
        <item m="1" x="940"/>
        <item x="226"/>
        <item m="1" x="941"/>
        <item x="229"/>
        <item m="1" x="942"/>
        <item m="1" x="943"/>
        <item m="1" x="944"/>
        <item m="1" x="945"/>
        <item x="228"/>
        <item x="231"/>
        <item x="232"/>
        <item m="1" x="946"/>
        <item m="1" x="947"/>
        <item m="1" x="590"/>
        <item x="249"/>
        <item x="250"/>
        <item x="251"/>
        <item x="243"/>
        <item x="244"/>
        <item x="245"/>
        <item x="246"/>
        <item x="247"/>
        <item x="248"/>
        <item x="252"/>
        <item m="1" x="948"/>
        <item m="1" x="949"/>
        <item m="1" x="950"/>
        <item m="1" x="746"/>
        <item m="1" x="745"/>
        <item x="256"/>
        <item m="1" x="960"/>
        <item x="263"/>
        <item m="1" x="961"/>
        <item x="270"/>
        <item m="1" x="964"/>
        <item m="1" x="965"/>
        <item m="1" x="966"/>
        <item m="1" x="967"/>
        <item x="353"/>
        <item x="346"/>
        <item m="1" x="969"/>
        <item m="1" x="970"/>
        <item m="1" x="972"/>
        <item m="1" x="975"/>
        <item x="348"/>
        <item x="347"/>
        <item x="351"/>
        <item x="331"/>
        <item m="1" x="986"/>
        <item m="1" x="987"/>
        <item m="1" x="988"/>
        <item m="1" x="990"/>
        <item m="1" x="993"/>
        <item m="1" x="997"/>
        <item m="1" x="753"/>
        <item m="1" x="1001"/>
        <item m="1" x="1003"/>
        <item m="1" x="1004"/>
        <item m="1" x="1005"/>
        <item x="334"/>
        <item m="1" x="1006"/>
        <item m="1" x="1010"/>
        <item m="1" x="1015"/>
        <item m="1" x="1016"/>
        <item m="1" x="1017"/>
        <item m="1" x="1018"/>
        <item m="1" x="1019"/>
        <item m="1" x="1020"/>
        <item m="1" x="1021"/>
        <item m="1" x="1023"/>
        <item m="1" x="1024"/>
        <item m="1" x="610"/>
        <item m="1" x="1026"/>
        <item x="374"/>
        <item m="1" x="1027"/>
        <item x="369"/>
        <item x="363"/>
        <item x="368"/>
        <item x="357"/>
        <item x="361"/>
        <item x="358"/>
        <item x="359"/>
        <item x="360"/>
        <item x="354"/>
        <item m="1" x="1034"/>
        <item m="1" x="1035"/>
        <item m="1" x="1036"/>
        <item m="1" x="1038"/>
        <item m="1" x="1040"/>
        <item m="1" x="1046"/>
        <item m="1" x="1050"/>
        <item m="1" x="1051"/>
        <item m="1" x="1057"/>
        <item m="1" x="1059"/>
        <item m="1" x="1063"/>
        <item m="1" x="756"/>
        <item m="1" x="1069"/>
        <item m="1" x="1070"/>
        <item m="1" x="1071"/>
        <item m="1" x="1072"/>
        <item m="1" x="1073"/>
        <item m="1" x="1074"/>
        <item m="1" x="1075"/>
        <item m="1" x="1076"/>
        <item x="296"/>
        <item x="275"/>
        <item x="278"/>
        <item m="1" x="1077"/>
        <item x="277"/>
        <item m="1" x="1078"/>
        <item x="299"/>
        <item x="294"/>
        <item x="292"/>
        <item x="295"/>
        <item x="300"/>
        <item x="333"/>
        <item m="1" x="751"/>
        <item m="1" x="750"/>
        <item m="1" x="1081"/>
        <item x="318"/>
        <item m="1" x="1085"/>
        <item x="323"/>
        <item m="1" x="1086"/>
        <item x="319"/>
        <item m="1" x="1088"/>
        <item m="1" x="1089"/>
        <item m="1" x="1090"/>
        <item x="287"/>
        <item x="288"/>
        <item m="1" x="1091"/>
        <item m="1" x="1092"/>
        <item m="1" x="1093"/>
        <item x="322"/>
        <item m="1" x="1094"/>
        <item m="1" x="1095"/>
        <item x="383"/>
        <item x="381"/>
        <item x="386"/>
        <item x="387"/>
        <item m="1" x="1098"/>
        <item x="389"/>
        <item x="392"/>
        <item x="393"/>
        <item m="1" x="767"/>
        <item x="397"/>
        <item x="396"/>
        <item m="1" x="1100"/>
        <item m="1" x="1101"/>
        <item m="1" x="1103"/>
        <item m="1" x="1105"/>
        <item x="399"/>
        <item x="403"/>
        <item x="400"/>
        <item x="404"/>
        <item x="401"/>
        <item x="402"/>
        <item m="1" x="1108"/>
        <item m="1" x="1109"/>
        <item m="1" x="1111"/>
        <item x="412"/>
        <item x="411"/>
        <item m="1" x="768"/>
        <item x="410"/>
        <item x="409"/>
        <item x="413"/>
        <item x="414"/>
        <item x="417"/>
        <item m="1" x="1113"/>
        <item x="408"/>
        <item m="1" x="1114"/>
        <item x="406"/>
        <item x="421"/>
        <item x="422"/>
        <item m="1" x="1117"/>
        <item m="1" x="1118"/>
        <item m="1" x="1119"/>
        <item x="425"/>
        <item m="1" x="1121"/>
        <item m="1" x="1122"/>
        <item x="431"/>
        <item x="432"/>
        <item m="1" x="1123"/>
        <item m="1" x="1125"/>
        <item x="434"/>
        <item m="1" x="1127"/>
        <item m="1" x="1128"/>
        <item m="1" x="1129"/>
        <item x="450"/>
        <item x="453"/>
        <item m="1" x="776"/>
        <item m="1" x="778"/>
        <item m="1" x="1130"/>
        <item m="1" x="1131"/>
        <item m="1" x="1132"/>
        <item m="1" x="1133"/>
        <item m="1" x="780"/>
        <item m="1" x="1139"/>
        <item x="485"/>
        <item x="488"/>
        <item m="1" x="1140"/>
        <item m="1" x="1141"/>
        <item m="1" x="1142"/>
        <item x="483"/>
        <item m="1" x="1143"/>
        <item m="1" x="1144"/>
        <item m="1" x="787"/>
        <item m="1" x="781"/>
        <item m="1" x="783"/>
        <item m="1" x="1146"/>
        <item m="1" x="782"/>
        <item m="1" x="1148"/>
        <item m="1" x="1149"/>
        <item x="486"/>
        <item m="1" x="1150"/>
        <item m="1" x="1151"/>
        <item m="1" x="1152"/>
        <item m="1" x="1153"/>
        <item m="1" x="1154"/>
        <item m="1" x="1155"/>
        <item x="495"/>
        <item x="496"/>
        <item x="497"/>
        <item m="1" x="1160"/>
        <item m="1" x="800"/>
        <item m="1" x="1161"/>
        <item m="1" x="1162"/>
        <item m="1" x="1163"/>
        <item m="1" x="1164"/>
        <item x="502"/>
        <item x="504"/>
        <item m="1" x="1165"/>
        <item m="1" x="1166"/>
        <item x="511"/>
        <item x="510"/>
        <item m="1" x="1168"/>
        <item m="1" x="804"/>
        <item m="1" x="1169"/>
        <item m="1" x="1170"/>
        <item m="1" x="1172"/>
        <item m="1" x="1173"/>
        <item x="518"/>
        <item x="517"/>
        <item m="1" x="1174"/>
        <item m="1" x="1175"/>
        <item m="1" x="810"/>
        <item m="1" x="808"/>
        <item m="1" x="809"/>
        <item m="1" x="807"/>
        <item m="1" x="811"/>
        <item m="1" x="1176"/>
        <item m="1" x="1177"/>
        <item m="1" x="1178"/>
        <item x="537"/>
        <item m="1" x="812"/>
        <item m="1" x="1179"/>
        <item x="541"/>
        <item m="1" x="1180"/>
        <item m="1" x="1181"/>
        <item x="542"/>
        <item m="1" x="1182"/>
        <item m="1" x="1183"/>
        <item m="1" x="1184"/>
        <item m="1" x="1185"/>
        <item m="1" x="1186"/>
        <item m="1" x="1187"/>
        <item m="1" x="1188"/>
        <item x="551"/>
        <item m="1" x="1189"/>
        <item x="553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819"/>
        <item m="1" x="820"/>
        <item m="1" x="630"/>
        <item m="1" x="633"/>
        <item m="1" x="634"/>
        <item m="1" x="635"/>
        <item m="1" x="636"/>
        <item m="1" x="637"/>
        <item m="1" x="638"/>
        <item m="1" x="640"/>
        <item m="1" x="641"/>
        <item m="1" x="642"/>
        <item m="1" x="643"/>
        <item m="1" x="645"/>
        <item m="1" x="649"/>
        <item m="1" x="650"/>
        <item m="1" x="651"/>
        <item m="1" x="652"/>
        <item m="1" x="653"/>
        <item m="1" x="654"/>
        <item x="36"/>
        <item m="1" x="660"/>
        <item m="1" x="662"/>
        <item m="1" x="663"/>
        <item m="1" x="665"/>
        <item m="1" x="666"/>
        <item m="1" x="667"/>
        <item m="1" x="668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9"/>
        <item m="1" x="690"/>
        <item m="1" x="691"/>
        <item m="1" x="692"/>
        <item m="1" x="693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16"/>
        <item m="1" x="718"/>
        <item m="1" x="719"/>
        <item m="1" x="720"/>
        <item m="1" x="721"/>
        <item m="1" x="722"/>
        <item m="1" x="723"/>
        <item m="1" x="724"/>
        <item x="142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x="195"/>
        <item m="1" x="736"/>
        <item m="1" x="737"/>
        <item m="1" x="738"/>
        <item m="1" x="740"/>
        <item m="1" x="741"/>
        <item m="1" x="742"/>
        <item x="225"/>
        <item m="1" x="744"/>
        <item x="236"/>
        <item x="253"/>
        <item m="1" x="747"/>
        <item m="1" x="748"/>
        <item m="1" x="749"/>
        <item x="259"/>
        <item x="260"/>
        <item x="272"/>
        <item x="267"/>
        <item x="365"/>
        <item x="339"/>
        <item x="340"/>
        <item x="341"/>
        <item x="367"/>
        <item m="1" x="752"/>
        <item m="1" x="754"/>
        <item m="1" x="755"/>
        <item m="1" x="757"/>
        <item x="307"/>
        <item m="1" x="758"/>
        <item m="1" x="759"/>
        <item x="276"/>
        <item x="273"/>
        <item m="1" x="760"/>
        <item m="1" x="761"/>
        <item m="1" x="762"/>
        <item m="1" x="763"/>
        <item m="1" x="764"/>
        <item x="281"/>
        <item x="373"/>
        <item m="1" x="765"/>
        <item m="1" x="766"/>
        <item x="382"/>
        <item x="391"/>
        <item x="395"/>
        <item x="415"/>
        <item x="416"/>
        <item x="429"/>
        <item m="1" x="769"/>
        <item x="427"/>
        <item x="428"/>
        <item x="436"/>
        <item x="437"/>
        <item x="435"/>
        <item m="1" x="770"/>
        <item m="1" x="771"/>
        <item x="439"/>
        <item m="1" x="772"/>
        <item x="443"/>
        <item x="444"/>
        <item x="445"/>
        <item m="1" x="773"/>
        <item m="1" x="774"/>
        <item m="1" x="775"/>
        <item x="448"/>
        <item m="1" x="779"/>
        <item m="1" x="784"/>
        <item m="1" x="785"/>
        <item m="1" x="786"/>
        <item m="1" x="788"/>
        <item x="484"/>
        <item m="1" x="789"/>
        <item m="1" x="790"/>
        <item m="1" x="791"/>
        <item m="1" x="792"/>
        <item m="1" x="793"/>
        <item m="1" x="794"/>
        <item m="1" x="795"/>
        <item x="460"/>
        <item x="493"/>
        <item m="1" x="796"/>
        <item m="1" x="797"/>
        <item x="498"/>
        <item m="1" x="798"/>
        <item m="1" x="799"/>
        <item m="1" x="801"/>
        <item m="1" x="802"/>
        <item m="1" x="803"/>
        <item m="1" x="805"/>
        <item x="516"/>
        <item m="1" x="806"/>
        <item m="1" x="813"/>
        <item m="1" x="814"/>
        <item m="1" x="815"/>
        <item x="544"/>
        <item m="1" x="816"/>
        <item m="1" x="817"/>
        <item m="1" x="818"/>
        <item x="550"/>
        <item x="552"/>
        <item m="1" x="562"/>
        <item x="0"/>
        <item x="1"/>
        <item x="2"/>
        <item x="3"/>
        <item x="13"/>
        <item x="8"/>
        <item x="14"/>
        <item x="15"/>
        <item x="16"/>
        <item x="20"/>
        <item x="21"/>
        <item x="22"/>
        <item x="23"/>
        <item x="24"/>
        <item x="25"/>
        <item x="28"/>
        <item x="29"/>
        <item x="31"/>
        <item x="30"/>
        <item m="1" x="563"/>
        <item m="1" x="564"/>
        <item x="32"/>
        <item x="33"/>
        <item x="34"/>
        <item x="35"/>
        <item x="47"/>
        <item x="43"/>
        <item x="46"/>
        <item m="1" x="565"/>
        <item x="49"/>
        <item x="66"/>
        <item x="64"/>
        <item m="1" x="566"/>
        <item m="1" x="567"/>
        <item m="1" x="568"/>
        <item x="65"/>
        <item x="57"/>
        <item x="59"/>
        <item x="60"/>
        <item x="58"/>
        <item x="56"/>
        <item x="55"/>
        <item x="54"/>
        <item x="69"/>
        <item x="50"/>
        <item x="71"/>
        <item m="1" x="569"/>
        <item x="79"/>
        <item x="80"/>
        <item m="1" x="570"/>
        <item m="1" x="571"/>
        <item m="1" x="572"/>
        <item m="1" x="573"/>
        <item m="1" x="574"/>
        <item x="77"/>
        <item x="78"/>
        <item x="97"/>
        <item x="113"/>
        <item x="114"/>
        <item x="115"/>
        <item x="118"/>
        <item x="110"/>
        <item x="103"/>
        <item x="104"/>
        <item x="105"/>
        <item x="106"/>
        <item x="107"/>
        <item x="108"/>
        <item x="109"/>
        <item x="102"/>
        <item m="1" x="575"/>
        <item x="99"/>
        <item x="88"/>
        <item x="92"/>
        <item x="90"/>
        <item x="93"/>
        <item x="120"/>
        <item x="122"/>
        <item x="125"/>
        <item x="121"/>
        <item x="123"/>
        <item x="124"/>
        <item x="128"/>
        <item x="129"/>
        <item x="130"/>
        <item x="131"/>
        <item m="1" x="576"/>
        <item m="1" x="577"/>
        <item x="134"/>
        <item x="135"/>
        <item x="136"/>
        <item m="1" x="578"/>
        <item x="138"/>
        <item m="1" x="579"/>
        <item x="139"/>
        <item x="140"/>
        <item x="141"/>
        <item x="143"/>
        <item x="144"/>
        <item m="1" x="580"/>
        <item m="1" x="581"/>
        <item x="150"/>
        <item x="151"/>
        <item x="152"/>
        <item x="146"/>
        <item x="147"/>
        <item x="154"/>
        <item x="155"/>
        <item m="1" x="582"/>
        <item m="1" x="583"/>
        <item m="1" x="584"/>
        <item x="160"/>
        <item x="156"/>
        <item x="157"/>
        <item x="159"/>
        <item x="158"/>
        <item x="161"/>
        <item x="183"/>
        <item x="184"/>
        <item x="177"/>
        <item x="178"/>
        <item x="179"/>
        <item x="180"/>
        <item x="176"/>
        <item x="181"/>
        <item x="182"/>
        <item x="162"/>
        <item x="163"/>
        <item x="185"/>
        <item x="186"/>
        <item m="1" x="585"/>
        <item x="187"/>
        <item x="202"/>
        <item x="191"/>
        <item x="192"/>
        <item x="193"/>
        <item x="189"/>
        <item x="194"/>
        <item x="201"/>
        <item x="199"/>
        <item x="204"/>
        <item x="206"/>
        <item x="208"/>
        <item x="212"/>
        <item m="1" x="586"/>
        <item x="211"/>
        <item x="216"/>
        <item x="215"/>
        <item x="217"/>
        <item m="1" x="587"/>
        <item x="213"/>
        <item x="219"/>
        <item x="221"/>
        <item m="1" x="588"/>
        <item x="222"/>
        <item x="224"/>
        <item x="230"/>
        <item x="227"/>
        <item m="1" x="589"/>
        <item x="235"/>
        <item x="238"/>
        <item x="239"/>
        <item x="237"/>
        <item x="241"/>
        <item x="254"/>
        <item x="255"/>
        <item x="240"/>
        <item x="242"/>
        <item x="258"/>
        <item x="261"/>
        <item x="262"/>
        <item m="1" x="591"/>
        <item x="264"/>
        <item x="265"/>
        <item x="268"/>
        <item x="271"/>
        <item x="297"/>
        <item x="298"/>
        <item x="291"/>
        <item x="301"/>
        <item x="302"/>
        <item x="303"/>
        <item x="304"/>
        <item x="309"/>
        <item x="308"/>
        <item x="310"/>
        <item x="311"/>
        <item x="312"/>
        <item m="1" x="592"/>
        <item m="1" x="593"/>
        <item m="1" x="594"/>
        <item m="1" x="595"/>
        <item x="274"/>
        <item x="293"/>
        <item x="279"/>
        <item x="283"/>
        <item x="284"/>
        <item x="289"/>
        <item m="1" x="596"/>
        <item m="1" x="597"/>
        <item x="324"/>
        <item x="328"/>
        <item x="326"/>
        <item x="325"/>
        <item m="1" x="598"/>
        <item m="1" x="599"/>
        <item m="1" x="600"/>
        <item x="327"/>
        <item x="316"/>
        <item m="1" x="601"/>
        <item m="1" x="602"/>
        <item x="320"/>
        <item m="1" x="603"/>
        <item x="321"/>
        <item x="315"/>
        <item x="317"/>
        <item x="337"/>
        <item x="338"/>
        <item x="343"/>
        <item x="344"/>
        <item x="352"/>
        <item m="1" x="604"/>
        <item x="335"/>
        <item x="336"/>
        <item x="342"/>
        <item x="345"/>
        <item x="350"/>
        <item x="349"/>
        <item x="355"/>
        <item x="356"/>
        <item x="362"/>
        <item x="364"/>
        <item m="1" x="605"/>
        <item m="1" x="606"/>
        <item m="1" x="607"/>
        <item m="1" x="608"/>
        <item x="370"/>
        <item x="375"/>
        <item m="1" x="609"/>
        <item x="377"/>
        <item x="380"/>
        <item x="379"/>
        <item x="378"/>
        <item m="1" x="611"/>
        <item x="384"/>
        <item x="388"/>
        <item x="390"/>
        <item m="1" x="612"/>
        <item x="398"/>
        <item x="405"/>
        <item x="407"/>
        <item x="418"/>
        <item x="419"/>
        <item m="1" x="613"/>
        <item x="420"/>
        <item x="423"/>
        <item x="424"/>
        <item m="1" x="614"/>
        <item x="426"/>
        <item x="430"/>
        <item x="433"/>
        <item x="440"/>
        <item x="441"/>
        <item x="442"/>
        <item x="446"/>
        <item x="447"/>
        <item m="1" x="615"/>
        <item x="449"/>
        <item x="451"/>
        <item x="454"/>
        <item x="455"/>
        <item x="456"/>
        <item x="457"/>
        <item x="458"/>
        <item x="459"/>
        <item m="1" x="616"/>
        <item x="487"/>
        <item x="490"/>
        <item x="491"/>
        <item m="1" x="617"/>
        <item m="1" x="618"/>
        <item m="1" x="619"/>
        <item m="1" x="620"/>
        <item m="1" x="621"/>
        <item x="475"/>
        <item x="476"/>
        <item x="477"/>
        <item x="478"/>
        <item x="479"/>
        <item x="480"/>
        <item m="1" x="622"/>
        <item m="1" x="623"/>
        <item m="1" x="624"/>
        <item x="463"/>
        <item x="465"/>
        <item x="461"/>
        <item x="464"/>
        <item x="466"/>
        <item x="467"/>
        <item x="468"/>
        <item x="462"/>
        <item x="469"/>
        <item x="470"/>
        <item x="492"/>
        <item x="494"/>
        <item x="499"/>
        <item x="500"/>
        <item x="501"/>
        <item x="503"/>
        <item x="505"/>
        <item x="507"/>
        <item x="508"/>
        <item x="509"/>
        <item x="512"/>
        <item x="513"/>
        <item x="515"/>
        <item x="520"/>
        <item x="521"/>
        <item x="522"/>
        <item x="523"/>
        <item x="524"/>
        <item x="525"/>
        <item x="526"/>
        <item x="528"/>
        <item x="529"/>
        <item x="530"/>
        <item x="531"/>
        <item x="532"/>
        <item x="533"/>
        <item m="1" x="625"/>
        <item x="534"/>
        <item x="535"/>
        <item x="536"/>
        <item m="1" x="626"/>
        <item m="1" x="627"/>
        <item m="1" x="628"/>
        <item m="1" x="629"/>
        <item x="538"/>
        <item x="539"/>
        <item x="543"/>
        <item x="545"/>
        <item x="546"/>
        <item x="547"/>
        <item x="549"/>
        <item x="555"/>
        <item x="557"/>
        <item x="558"/>
        <item x="559"/>
        <item x="560"/>
        <item x="4"/>
        <item x="5"/>
        <item x="6"/>
        <item x="7"/>
        <item x="9"/>
        <item x="10"/>
        <item x="11"/>
        <item x="12"/>
        <item x="17"/>
        <item x="18"/>
        <item x="19"/>
        <item x="26"/>
        <item x="27"/>
        <item x="37"/>
        <item x="38"/>
        <item x="42"/>
        <item x="45"/>
        <item x="51"/>
        <item x="52"/>
        <item x="53"/>
        <item x="61"/>
        <item x="62"/>
        <item x="63"/>
        <item x="67"/>
        <item x="68"/>
        <item x="72"/>
        <item x="73"/>
        <item x="74"/>
        <item x="75"/>
        <item x="76"/>
        <item x="81"/>
        <item x="82"/>
        <item x="83"/>
        <item x="84"/>
        <item x="85"/>
        <item x="86"/>
        <item x="87"/>
        <item x="89"/>
        <item x="91"/>
        <item x="94"/>
        <item x="98"/>
        <item x="100"/>
        <item x="101"/>
        <item x="111"/>
        <item x="112"/>
        <item x="116"/>
        <item x="117"/>
        <item x="119"/>
        <item x="126"/>
        <item x="132"/>
        <item x="137"/>
        <item x="145"/>
        <item x="148"/>
        <item x="149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88"/>
        <item x="190"/>
        <item x="196"/>
        <item x="197"/>
        <item x="198"/>
        <item x="203"/>
        <item x="205"/>
        <item x="223"/>
        <item x="233"/>
        <item x="234"/>
        <item x="257"/>
        <item x="266"/>
        <item x="269"/>
        <item x="280"/>
        <item x="282"/>
        <item x="285"/>
        <item x="286"/>
        <item x="305"/>
        <item x="306"/>
        <item x="313"/>
        <item x="314"/>
        <item x="329"/>
        <item x="330"/>
        <item x="366"/>
        <item x="371"/>
        <item x="372"/>
        <item x="376"/>
        <item x="385"/>
        <item x="438"/>
        <item x="452"/>
        <item x="472"/>
        <item x="473"/>
        <item x="474"/>
        <item x="481"/>
        <item x="482"/>
        <item x="506"/>
        <item x="514"/>
        <item x="519"/>
        <item x="527"/>
        <item x="540"/>
        <item x="554"/>
        <item x="556"/>
        <item t="default"/>
      </items>
    </pivotField>
    <pivotField showAll="0"/>
    <pivotField showAll="0"/>
    <pivotField axis="axisRow" showAll="0">
      <items count="9">
        <item x="1"/>
        <item x="0"/>
        <item x="2"/>
        <item x="4"/>
        <item x="5"/>
        <item x="6"/>
        <item x="3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8001">
        <item h="1" x="94"/>
        <item x="202"/>
        <item x="453"/>
        <item m="1" x="1430"/>
        <item m="1" x="1444"/>
        <item m="1" x="3962"/>
        <item m="1" x="1245"/>
        <item m="1" x="676"/>
        <item x="157"/>
        <item m="1" x="745"/>
        <item m="1" x="704"/>
        <item m="1" x="629"/>
        <item x="299"/>
        <item m="1" x="6974"/>
        <item m="1" x="1222"/>
        <item m="1" x="2939"/>
        <item x="485"/>
        <item m="1" x="1276"/>
        <item m="1" x="4146"/>
        <item x="104"/>
        <item m="1" x="2308"/>
        <item m="1" x="507"/>
        <item m="1" x="4015"/>
        <item x="488"/>
        <item x="469"/>
        <item x="109"/>
        <item m="1" x="1500"/>
        <item m="1" x="1982"/>
        <item x="39"/>
        <item x="435"/>
        <item m="1" x="1006"/>
        <item m="1" x="6613"/>
        <item x="486"/>
        <item m="1" x="5055"/>
        <item m="1" x="1139"/>
        <item m="1" x="5858"/>
        <item x="456"/>
        <item m="1" x="1218"/>
        <item m="1" x="3670"/>
        <item m="1" x="3349"/>
        <item m="1" x="1737"/>
        <item m="1" x="2864"/>
        <item m="1" x="5688"/>
        <item m="1" x="3445"/>
        <item m="1" x="1593"/>
        <item x="173"/>
        <item m="1" x="2936"/>
        <item m="1" x="1485"/>
        <item m="1" x="3048"/>
        <item m="1" x="1867"/>
        <item m="1" x="1243"/>
        <item m="1" x="606"/>
        <item x="168"/>
        <item x="466"/>
        <item m="1" x="2263"/>
        <item h="1" x="457"/>
        <item h="1" m="1" x="713"/>
        <item h="1" m="1" x="1491"/>
        <item h="1" m="1" x="1124"/>
        <item h="1" m="1" x="1189"/>
        <item h="1" m="1" x="1140"/>
        <item h="1" x="47"/>
        <item h="1" x="388"/>
        <item h="1" x="160"/>
        <item h="1" m="1" x="3265"/>
        <item h="1" m="1" x="1838"/>
        <item h="1" m="1" x="4100"/>
        <item h="1" m="1" x="1101"/>
        <item h="1" m="1" x="1861"/>
        <item h="1" m="1" x="2564"/>
        <item h="1" m="1" x="5109"/>
        <item h="1" x="400"/>
        <item h="1" m="1" x="5411"/>
        <item h="1" m="1" x="603"/>
        <item h="1" m="1" x="628"/>
        <item h="1" m="1" x="1225"/>
        <item h="1" m="1" x="701"/>
        <item h="1" x="449"/>
        <item h="1" m="1" x="2451"/>
        <item h="1" x="43"/>
        <item h="1" x="38"/>
        <item h="1" m="1" x="2895"/>
        <item h="1" m="1" x="634"/>
        <item h="1" m="1" x="1049"/>
        <item h="1" m="1" x="1756"/>
        <item h="1" x="379"/>
        <item h="1" x="159"/>
        <item h="1" m="1" x="4877"/>
        <item h="1" m="1" x="7507"/>
        <item h="1" m="1" x="992"/>
        <item h="1" m="1" x="3448"/>
        <item h="1" x="381"/>
        <item h="1" m="1" x="1746"/>
        <item h="1" m="1" x="543"/>
        <item h="1" m="1" x="4344"/>
        <item h="1" m="1" x="596"/>
        <item h="1" m="1" x="1319"/>
        <item h="1" m="1" x="794"/>
        <item h="1" m="1" x="4467"/>
        <item h="1" x="174"/>
        <item h="1" m="1" x="554"/>
        <item h="1" m="1" x="5980"/>
        <item h="1" x="398"/>
        <item h="1" x="111"/>
        <item h="1" m="1" x="4862"/>
        <item h="1" m="1" x="7742"/>
        <item h="1" m="1" x="5868"/>
        <item h="1" m="1" x="2546"/>
        <item h="1" m="1" x="2846"/>
        <item h="1" m="1" x="2687"/>
        <item h="1" m="1" x="1075"/>
        <item h="1" m="1" x="1502"/>
        <item h="1" m="1" x="6167"/>
        <item h="1" m="1" x="1204"/>
        <item h="1" m="1" x="1564"/>
        <item h="1" m="1" x="5104"/>
        <item h="1" m="1" x="7550"/>
        <item h="1" m="1" x="3223"/>
        <item h="1" m="1" x="3682"/>
        <item h="1" m="1" x="4620"/>
        <item h="1" m="1" x="3025"/>
        <item h="1" m="1" x="6005"/>
        <item h="1" m="1" x="7525"/>
        <item h="1" m="1" x="7052"/>
        <item h="1" x="468"/>
        <item h="1" m="1" x="7168"/>
        <item h="1" m="1" x="4465"/>
        <item h="1" m="1" x="1092"/>
        <item h="1" m="1" x="7618"/>
        <item h="1" m="1" x="4122"/>
        <item h="1" m="1" x="4782"/>
        <item h="1" m="1" x="1127"/>
        <item h="1" m="1" x="3457"/>
        <item h="1" m="1" x="2081"/>
        <item h="1" m="1" x="6390"/>
        <item h="1" m="1" x="2229"/>
        <item h="1" m="1" x="1603"/>
        <item h="1" m="1" x="2986"/>
        <item h="1" m="1" x="7263"/>
        <item h="1" m="1" x="3461"/>
        <item h="1" m="1" x="4201"/>
        <item h="1" m="1" x="1614"/>
        <item h="1" m="1" x="3148"/>
        <item h="1" x="422"/>
        <item h="1" m="1" x="3446"/>
        <item h="1" m="1" x="5846"/>
        <item h="1" m="1" x="3151"/>
        <item h="1" m="1" x="3187"/>
        <item h="1" m="1" x="7094"/>
        <item h="1" m="1" x="5464"/>
        <item h="1" m="1" x="5187"/>
        <item h="1" m="1" x="563"/>
        <item h="1" m="1" x="5849"/>
        <item h="1" m="1" x="4817"/>
        <item h="1" m="1" x="5673"/>
        <item h="1" m="1" x="5709"/>
        <item h="1" m="1" x="6606"/>
        <item h="1" m="1" x="6508"/>
        <item h="1" m="1" x="5752"/>
        <item h="1" m="1" x="3937"/>
        <item h="1" m="1" x="6821"/>
        <item h="1" m="1" x="4870"/>
        <item h="1" m="1" x="4414"/>
        <item h="1" m="1" x="1793"/>
        <item h="1" x="110"/>
        <item h="1" x="141"/>
        <item h="1" m="1" x="6853"/>
        <item h="1" x="444"/>
        <item h="1" m="1" x="3597"/>
        <item h="1" m="1" x="3596"/>
        <item h="1" m="1" x="7894"/>
        <item h="1" m="1" x="2575"/>
        <item h="1" m="1" x="6995"/>
        <item h="1" m="1" x="1725"/>
        <item h="1" m="1" x="5025"/>
        <item h="1" m="1" x="5026"/>
        <item h="1" m="1" x="5484"/>
        <item h="1" m="1" x="3823"/>
        <item h="1" m="1" x="7644"/>
        <item h="1" m="1" x="5186"/>
        <item h="1" m="1" x="5780"/>
        <item h="1" m="1" x="2701"/>
        <item h="1" m="1" x="7637"/>
        <item h="1" m="1" x="2231"/>
        <item h="1" m="1" x="7788"/>
        <item h="1" m="1" x="6846"/>
        <item h="1" m="1" x="6875"/>
        <item h="1" m="1" x="5036"/>
        <item h="1" m="1" x="4045"/>
        <item h="1" m="1" x="2957"/>
        <item h="1" m="1" x="7883"/>
        <item h="1" x="392"/>
        <item h="1" m="1" x="5552"/>
        <item h="1" m="1" x="7787"/>
        <item h="1" m="1" x="1930"/>
        <item h="1" m="1" x="7922"/>
        <item h="1" m="1" x="1305"/>
        <item h="1" m="1" x="1794"/>
        <item h="1" m="1" x="2537"/>
        <item h="1" m="1" x="7103"/>
        <item h="1" m="1" x="2570"/>
        <item h="1" m="1" x="7455"/>
        <item h="1" m="1" x="4084"/>
        <item h="1" m="1" x="4810"/>
        <item h="1" m="1" x="7698"/>
        <item h="1" x="68"/>
        <item h="1" m="1" x="6729"/>
        <item h="1" m="1" x="3019"/>
        <item h="1" m="1" x="7925"/>
        <item h="1" m="1" x="5988"/>
        <item h="1" m="1" x="4765"/>
        <item h="1" m="1" x="6845"/>
        <item h="1" m="1" x="5563"/>
        <item h="1" x="474"/>
        <item h="1" m="1" x="7580"/>
        <item h="1" m="1" x="1383"/>
        <item h="1" m="1" x="4419"/>
        <item h="1" m="1" x="6898"/>
        <item h="1" m="1" x="6356"/>
        <item h="1" m="1" x="6357"/>
        <item h="1" m="1" x="5637"/>
        <item h="1" m="1" x="638"/>
        <item h="1" m="1" x="7182"/>
        <item h="1" m="1" x="5063"/>
        <item h="1" m="1" x="7908"/>
        <item h="1" m="1" x="6593"/>
        <item h="1" m="1" x="933"/>
        <item h="1" m="1" x="6847"/>
        <item h="1" m="1" x="5116"/>
        <item h="1" x="465"/>
        <item h="1" m="1" x="2223"/>
        <item h="1" m="1" x="2562"/>
        <item h="1" m="1" x="7800"/>
        <item h="1" m="1" x="6739"/>
        <item h="1" m="1" x="4269"/>
        <item h="1" m="1" x="1619"/>
        <item h="1" x="154"/>
        <item h="1" m="1" x="1747"/>
        <item h="1" m="1" x="3718"/>
        <item h="1" x="464"/>
        <item h="1" m="1" x="1958"/>
        <item h="1" m="1" x="3691"/>
        <item h="1" m="1" x="1970"/>
        <item h="1" m="1" x="7422"/>
        <item h="1" m="1" x="1974"/>
        <item h="1" m="1" x="6901"/>
        <item h="1" m="1" x="6345"/>
        <item h="1" m="1" x="7806"/>
        <item h="1" m="1" x="7950"/>
        <item h="1" m="1" x="5427"/>
        <item h="1" m="1" x="7949"/>
        <item h="1" m="1" x="3279"/>
        <item h="1" x="124"/>
        <item h="1" m="1" x="7331"/>
        <item h="1" m="1" x="7940"/>
        <item h="1" m="1" x="7519"/>
        <item h="1" x="421"/>
        <item h="1" m="1" x="6725"/>
        <item h="1" m="1" x="1650"/>
        <item h="1" m="1" x="1226"/>
        <item h="1" m="1" x="6133"/>
        <item h="1" m="1" x="1607"/>
        <item h="1" m="1" x="716"/>
        <item h="1" m="1" x="7070"/>
        <item h="1" m="1" x="3600"/>
        <item h="1" m="1" x="3601"/>
        <item h="1" m="1" x="3599"/>
        <item h="1" m="1" x="3598"/>
        <item h="1" m="1" x="3608"/>
        <item h="1" m="1" x="3605"/>
        <item h="1" x="163"/>
        <item h="1" m="1" x="7804"/>
        <item h="1" m="1" x="4923"/>
        <item h="1" m="1" x="6027"/>
        <item h="1" x="27"/>
        <item h="1" m="1" x="4902"/>
        <item h="1" m="1" x="566"/>
        <item h="1" m="1" x="4176"/>
        <item h="1" m="1" x="5166"/>
        <item h="1" m="1" x="4289"/>
        <item h="1" m="1" x="2805"/>
        <item h="1" m="1" x="4692"/>
        <item h="1" m="1" x="4841"/>
        <item h="1" m="1" x="7428"/>
        <item h="1" m="1" x="6183"/>
        <item h="1" m="1" x="6972"/>
        <item h="1" m="1" x="6900"/>
        <item h="1" m="1" x="7694"/>
        <item h="1" m="1" x="4774"/>
        <item h="1" m="1" x="5834"/>
        <item h="1" m="1" x="5914"/>
        <item h="1" m="1" x="5476"/>
        <item h="1" m="1" x="6154"/>
        <item h="1" x="35"/>
        <item h="1" m="1" x="3036"/>
        <item h="1" m="1" x="4743"/>
        <item h="1" m="1" x="3538"/>
        <item h="1" m="1" x="799"/>
        <item h="1" x="420"/>
        <item h="1" m="1" x="4078"/>
        <item h="1" m="1" x="688"/>
        <item h="1" x="97"/>
        <item h="1" m="1" x="2428"/>
        <item h="1" m="1" x="4387"/>
        <item h="1" m="1" x="6178"/>
        <item h="1" m="1" x="7479"/>
        <item h="1" m="1" x="1320"/>
        <item h="1" m="1" x="986"/>
        <item h="1" m="1" x="2794"/>
        <item h="1" m="1" x="4024"/>
        <item h="1" m="1" x="6402"/>
        <item h="1" m="1" x="1880"/>
        <item h="1" m="1" x="714"/>
        <item h="1" m="1" x="1363"/>
        <item h="1" m="1" x="7875"/>
        <item h="1" m="1" x="7596"/>
        <item h="1" m="1" x="3327"/>
        <item h="1" m="1" x="7369"/>
        <item h="1" m="1" x="1010"/>
        <item h="1" m="1" x="3993"/>
        <item h="1" m="1" x="6460"/>
        <item h="1" m="1" x="5993"/>
        <item h="1" m="1" x="3329"/>
        <item h="1" m="1" x="5700"/>
        <item h="1" m="1" x="3351"/>
        <item h="1" m="1" x="7853"/>
        <item h="1" m="1" x="4826"/>
        <item h="1" x="10"/>
        <item h="1" m="1" x="2544"/>
        <item h="1" m="1" x="4805"/>
        <item h="1" m="1" x="4668"/>
        <item h="1" m="1" x="7598"/>
        <item h="1" m="1" x="1633"/>
        <item h="1" m="1" x="3606"/>
        <item h="1" m="1" x="3602"/>
        <item h="1" m="1" x="3603"/>
        <item h="1" m="1" x="3604"/>
        <item h="1" m="1" x="1469"/>
        <item h="1" m="1" x="2261"/>
        <item h="1" m="1" x="5847"/>
        <item h="1" x="34"/>
        <item h="1" m="1" x="6392"/>
        <item h="1" m="1" x="6876"/>
        <item h="1" m="1" x="5465"/>
        <item h="1" m="1" x="4256"/>
        <item h="1" m="1" x="1279"/>
        <item h="1" m="1" x="7967"/>
        <item h="1" m="1" x="2969"/>
        <item h="1" m="1" x="4424"/>
        <item h="1" m="1" x="6576"/>
        <item h="1" m="1" x="7688"/>
        <item h="1" m="1" x="6290"/>
        <item h="1" m="1" x="3839"/>
        <item h="1" m="1" x="679"/>
        <item h="1" m="1" x="811"/>
        <item h="1" m="1" x="4047"/>
        <item h="1" m="1" x="7786"/>
        <item h="1" m="1" x="7366"/>
        <item h="1" m="1" x="5121"/>
        <item h="1" m="1" x="7828"/>
        <item h="1" m="1" x="2807"/>
        <item h="1" m="1" x="3893"/>
        <item h="1" m="1" x="2842"/>
        <item h="1" m="1" x="1623"/>
        <item h="1" m="1" x="3033"/>
        <item h="1" m="1" x="2662"/>
        <item h="1" x="424"/>
        <item h="1" m="1" x="1971"/>
        <item h="1" m="1" x="7020"/>
        <item h="1" m="1" x="4468"/>
        <item h="1" m="1" x="4469"/>
        <item h="1" m="1" x="7292"/>
        <item h="1" m="1" x="7374"/>
        <item h="1" m="1" x="5896"/>
        <item h="1" m="1" x="2627"/>
        <item h="1" m="1" x="625"/>
        <item h="1" x="397"/>
        <item h="1" m="1" x="5394"/>
        <item h="1" x="434"/>
        <item h="1" m="1" x="7653"/>
        <item h="1" m="1" x="5376"/>
        <item h="1" m="1" x="2473"/>
        <item h="1" m="1" x="7517"/>
        <item h="1" m="1" x="1065"/>
        <item h="1" m="1" x="3332"/>
        <item h="1" m="1" x="5148"/>
        <item h="1" m="1" x="6852"/>
        <item h="1" m="1" x="7460"/>
        <item h="1" m="1" x="7459"/>
        <item h="1" m="1" x="4131"/>
        <item h="1" m="1" x="7907"/>
        <item h="1" m="1" x="2694"/>
        <item h="1" m="1" x="6551"/>
        <item h="1" m="1" x="7340"/>
        <item h="1" m="1" x="7561"/>
        <item h="1" m="1" x="4836"/>
        <item h="1" m="1" x="7067"/>
        <item h="1" m="1" x="6861"/>
        <item h="1" m="1" x="2678"/>
        <item h="1" m="1" x="5531"/>
        <item h="1" m="1" x="2739"/>
        <item h="1" m="1" x="6961"/>
        <item h="1" m="1" x="5716"/>
        <item h="1" m="1" x="3607"/>
        <item h="1" m="1" x="7419"/>
        <item h="1" m="1" x="1568"/>
        <item h="1" m="1" x="3619"/>
        <item h="1" m="1" x="3615"/>
        <item h="1" m="1" x="3617"/>
        <item h="1" m="1" x="3616"/>
        <item h="1" m="1" x="5998"/>
        <item h="1" m="1" x="6157"/>
        <item h="1" m="1" x="3618"/>
        <item h="1" m="1" x="3612"/>
        <item h="1" m="1" x="3621"/>
        <item h="1" m="1" x="3613"/>
        <item h="1" m="1" x="3614"/>
        <item h="1" m="1" x="3582"/>
        <item h="1" m="1" x="6757"/>
        <item h="1" m="1" x="5206"/>
        <item h="1" m="1" x="7833"/>
        <item h="1" m="1" x="4153"/>
        <item h="1" m="1" x="5021"/>
        <item h="1" m="1" x="4282"/>
        <item h="1" m="1" x="4476"/>
        <item h="1" m="1" x="5037"/>
        <item h="1" m="1" x="3824"/>
        <item h="1" m="1" x="7024"/>
        <item h="1" m="1" x="6866"/>
        <item h="1" m="1" x="4543"/>
        <item h="1" m="1" x="7557"/>
        <item h="1" m="1" x="725"/>
        <item h="1" m="1" x="6480"/>
        <item h="1" m="1" x="6608"/>
        <item h="1" m="1" x="3624"/>
        <item h="1" m="1" x="3620"/>
        <item h="1" m="1" x="3944"/>
        <item h="1" m="1" x="3610"/>
        <item h="1" m="1" x="3609"/>
        <item h="1" m="1" x="3611"/>
        <item h="1" m="1" x="3622"/>
        <item h="1" m="1" x="3623"/>
        <item h="1" m="1" x="3625"/>
        <item h="1" m="1" x="4254"/>
        <item h="1" m="1" x="3471"/>
        <item h="1" m="1" x="2980"/>
        <item h="1" m="1" x="7990"/>
        <item h="1" m="1" x="2891"/>
        <item h="1" m="1" x="3055"/>
        <item h="1" m="1" x="2983"/>
        <item h="1" m="1" x="1255"/>
        <item h="1" m="1" x="1671"/>
        <item h="1" m="1" x="7978"/>
        <item h="1" m="1" x="6879"/>
        <item h="1" m="1" x="6878"/>
        <item h="1" m="1" x="4388"/>
        <item h="1" m="1" x="2956"/>
        <item h="1" m="1" x="7851"/>
        <item h="1" m="1" x="7647"/>
        <item h="1" m="1" x="7753"/>
        <item h="1" m="1" x="7928"/>
        <item h="1" m="1" x="3988"/>
        <item h="1" m="1" x="4102"/>
        <item h="1" m="1" x="1366"/>
        <item h="1" m="1" x="4121"/>
        <item h="1" m="1" x="3954"/>
        <item h="1" m="1" x="7926"/>
        <item h="1" m="1" x="7927"/>
        <item h="1" m="1" x="5024"/>
        <item h="1" m="1" x="1959"/>
        <item h="1" m="1" x="5330"/>
        <item h="1" m="1" x="3179"/>
        <item h="1" m="1" x="5290"/>
        <item h="1" x="447"/>
        <item h="1" m="1" x="6243"/>
        <item h="1" m="1" x="3694"/>
        <item h="1" m="1" x="6807"/>
        <item h="1" m="1" x="4280"/>
        <item h="1" m="1" x="4904"/>
        <item h="1" m="1" x="4752"/>
        <item h="1" m="1" x="1025"/>
        <item h="1" m="1" x="4604"/>
        <item h="1" m="1" x="6854"/>
        <item h="1" m="1" x="7579"/>
        <item h="1" m="1" x="705"/>
        <item h="1" m="1" x="7981"/>
        <item h="1" m="1" x="5159"/>
        <item h="1" m="1" x="6575"/>
        <item h="1" m="1" x="6317"/>
        <item h="1" m="1" x="2239"/>
        <item h="1" m="1" x="7183"/>
        <item h="1" m="1" x="5091"/>
        <item h="1" m="1" x="7789"/>
        <item h="1" m="1" x="7641"/>
        <item h="1" m="1" x="7642"/>
        <item h="1" m="1" x="4912"/>
        <item h="1" m="1" x="6354"/>
        <item h="1" m="1" x="2660"/>
        <item h="1" m="1" x="3735"/>
        <item h="1" m="1" x="2725"/>
        <item h="1" m="1" x="2496"/>
        <item h="1" m="1" x="3021"/>
        <item h="1" m="1" x="3283"/>
        <item h="1" m="1" x="4491"/>
        <item h="1" m="1" x="767"/>
        <item h="1" m="1" x="3069"/>
        <item h="1" m="1" x="7951"/>
        <item h="1" m="1" x="6817"/>
        <item h="1" m="1" x="2746"/>
        <item h="1" m="1" x="3119"/>
        <item h="1" m="1" x="4253"/>
        <item h="1" m="1" x="3333"/>
        <item h="1" m="1" x="3078"/>
        <item h="1" m="1" x="1763"/>
        <item h="1" m="1" x="7790"/>
        <item h="1" m="1" x="4578"/>
        <item h="1" m="1" x="6024"/>
        <item h="1" x="387"/>
        <item h="1" m="1" x="7549"/>
        <item h="1" m="1" x="1668"/>
        <item h="1" m="1" x="7966"/>
        <item h="1" m="1" x="3902"/>
        <item h="1" m="1" x="3442"/>
        <item h="1" m="1" x="7180"/>
        <item h="1" m="1" x="4244"/>
        <item h="1" m="1" x="7946"/>
        <item h="1" m="1" x="7219"/>
        <item h="1" m="1" x="4700"/>
        <item h="1" m="1" x="3737"/>
        <item h="1" m="1" x="7566"/>
        <item h="1" m="1" x="7591"/>
        <item h="1" m="1" x="7791"/>
        <item h="1" m="1" x="7792"/>
        <item h="1" m="1" x="7643"/>
        <item h="1" m="1" x="4839"/>
        <item h="1" m="1" x="2468"/>
        <item h="1" m="1" x="7273"/>
        <item h="1" m="1" x="7289"/>
        <item h="1" m="1" x="7341"/>
        <item h="1" m="1" x="7048"/>
        <item h="1" m="1" x="7885"/>
        <item h="1" m="1" x="3950"/>
        <item h="1" m="1" x="2301"/>
        <item h="1" m="1" x="7454"/>
        <item h="1" m="1" x="6108"/>
        <item h="1" m="1" x="2571"/>
        <item h="1" m="1" x="7980"/>
        <item h="1" m="1" x="7651"/>
        <item h="1" x="120"/>
        <item h="1" m="1" x="7924"/>
        <item h="1" m="1" x="7161"/>
        <item h="1" m="1" x="7169"/>
        <item h="1" m="1" x="6813"/>
        <item h="1" m="1" x="4672"/>
        <item h="1" m="1" x="3296"/>
        <item h="1" m="1" x="7041"/>
        <item h="1" m="1" x="6773"/>
        <item h="1" m="1" x="6824"/>
        <item h="1" m="1" x="1077"/>
        <item h="1" m="1" x="541"/>
        <item h="1" m="1" x="7820"/>
        <item h="1" m="1" x="7964"/>
        <item h="1" m="1" x="7172"/>
        <item h="1" m="1" x="7181"/>
        <item h="1" m="1" x="6827"/>
        <item h="1" m="1" x="6828"/>
        <item h="1" x="115"/>
        <item h="1" m="1" x="6411"/>
        <item h="1" m="1" x="7686"/>
        <item h="1" m="1" x="3697"/>
        <item h="1" m="1" x="4278"/>
        <item h="1" m="1" x="7368"/>
        <item h="1" m="1" x="5279"/>
        <item h="1" m="1" x="3429"/>
        <item h="1" m="1" x="1722"/>
        <item h="1" m="1" x="6323"/>
        <item h="1" m="1" x="2452"/>
        <item h="1" m="1" x="2808"/>
        <item h="1" m="1" x="3074"/>
        <item h="1" m="1" x="7793"/>
        <item h="1" m="1" x="6880"/>
        <item h="1" m="1" x="4291"/>
        <item h="1" m="1" x="6168"/>
        <item h="1" m="1" x="1061"/>
        <item h="1" m="1" x="2714"/>
        <item h="1" m="1" x="7487"/>
        <item h="1" m="1" x="3079"/>
        <item h="1" m="1" x="6425"/>
        <item h="1" m="1" x="7088"/>
        <item h="1" m="1" x="7403"/>
        <item h="1" m="1" x="7402"/>
        <item h="1" m="1" x="7233"/>
        <item h="1" m="1" x="7822"/>
        <item h="1" m="1" x="4074"/>
        <item h="1" m="1" x="7832"/>
        <item h="1" m="1" x="7638"/>
        <item h="1" m="1" x="4283"/>
        <item h="1" m="1" x="4804"/>
        <item h="1" m="1" x="7553"/>
        <item h="1" m="1" x="7551"/>
        <item h="1" m="1" x="7166"/>
        <item h="1" m="1" x="7524"/>
        <item h="1" m="1" x="7526"/>
        <item h="1" m="1" x="7171"/>
        <item h="1" m="1" x="7027"/>
        <item h="1" x="399"/>
        <item h="1" m="1" x="1026"/>
        <item h="1" m="1" x="2247"/>
        <item h="1" m="1" x="7421"/>
        <item h="1" m="1" x="3859"/>
        <item h="1" m="1" x="7307"/>
        <item h="1" m="1" x="3885"/>
        <item h="1" m="1" x="1563"/>
        <item h="1" m="1" x="6078"/>
        <item h="1" m="1" x="7443"/>
        <item h="1" m="1" x="5426"/>
        <item h="1" m="1" x="3757"/>
        <item h="1" m="1" x="7206"/>
        <item h="1" m="1" x="5278"/>
        <item h="1" m="1" x="7209"/>
        <item h="1" m="1" x="7523"/>
        <item h="1" m="1" x="7198"/>
        <item h="1" m="1" x="7271"/>
        <item h="1" x="389"/>
        <item h="1" x="171"/>
        <item h="1" m="1" x="5156"/>
        <item h="1" m="1" x="7260"/>
        <item h="1" m="1" x="3820"/>
        <item h="1" m="1" x="3964"/>
        <item h="1" m="1" x="6911"/>
        <item h="1" m="1" x="7312"/>
        <item h="1" m="1" x="3626"/>
        <item h="1" m="1" x="7190"/>
        <item h="1" m="1" x="3073"/>
        <item h="1" m="1" x="4376"/>
        <item h="1" m="1" x="7218"/>
        <item h="1" m="1" x="4028"/>
        <item h="1" m="1" x="1800"/>
        <item h="1" m="1" x="1293"/>
        <item h="1" m="1" x="7843"/>
        <item h="1" m="1" x="5373"/>
        <item h="1" m="1" x="7640"/>
        <item h="1" m="1" x="7207"/>
        <item h="1" m="1" x="7204"/>
        <item h="1" m="1" x="7255"/>
        <item h="1" m="1" x="7000"/>
        <item h="1" m="1" x="623"/>
        <item h="1" m="1" x="4747"/>
        <item h="1" m="1" x="5110"/>
        <item h="1" m="1" x="6676"/>
        <item h="1" m="1" x="6656"/>
        <item h="1" m="1" x="2866"/>
        <item h="1" m="1" x="3825"/>
        <item h="1" m="1" x="2964"/>
        <item h="1" m="1" x="7699"/>
        <item h="1" m="1" x="7514"/>
        <item h="1" m="1" x="7889"/>
        <item h="1" m="1" x="1642"/>
        <item h="1" m="1" x="6823"/>
        <item h="1" m="1" x="4275"/>
        <item h="1" m="1" x="6368"/>
        <item h="1" m="1" x="7863"/>
        <item h="1" m="1" x="886"/>
        <item h="1" m="1" x="1384"/>
        <item h="1" m="1" x="7518"/>
        <item h="1" m="1" x="7515"/>
        <item h="1" m="1" x="489"/>
        <item h="1" m="1" x="723"/>
        <item h="1" m="1" x="1584"/>
        <item h="1" m="1" x="7520"/>
        <item h="1" m="1" x="7495"/>
        <item h="1" m="1" x="7224"/>
        <item h="1" m="1" x="5002"/>
        <item h="1" m="1" x="7264"/>
        <item h="1" x="452"/>
        <item h="1" m="1" x="7176"/>
        <item h="1" m="1" x="7916"/>
        <item h="1" m="1" x="2090"/>
        <item h="1" m="1" x="3647"/>
        <item h="1" m="1" x="6204"/>
        <item h="1" m="1" x="1801"/>
        <item h="1" m="1" x="4027"/>
        <item h="1" m="1" x="4919"/>
        <item h="1" m="1" x="5970"/>
        <item h="1" m="1" x="1158"/>
        <item h="1" m="1" x="2096"/>
        <item h="1" m="1" x="3335"/>
        <item h="1" m="1" x="7999"/>
        <item h="1" m="1" x="7184"/>
        <item h="1" m="1" x="741"/>
        <item h="1" m="1" x="6783"/>
        <item h="1" m="1" x="5011"/>
        <item h="1" m="1" x="2845"/>
        <item h="1" m="1" x="1680"/>
        <item h="1" m="1" x="4029"/>
        <item h="1" m="1" x="2855"/>
        <item h="1" m="1" x="7205"/>
        <item h="1" m="1" x="7210"/>
        <item h="1" m="1" x="882"/>
        <item h="1" m="1" x="7270"/>
        <item h="1" m="1" x="4386"/>
        <item h="1" m="1" x="3797"/>
        <item h="1" m="1" x="7214"/>
        <item h="1" m="1" x="5377"/>
        <item h="1" m="1" x="4413"/>
        <item h="1" m="1" x="1020"/>
        <item h="1" m="1" x="1397"/>
        <item h="1" m="1" x="1364"/>
        <item h="1" m="1" x="7287"/>
        <item h="1" m="1" x="3310"/>
        <item h="1" m="1" x="5478"/>
        <item h="1" m="1" x="2212"/>
        <item h="1" m="1" x="1360"/>
        <item h="1" m="1" x="641"/>
        <item h="1" m="1" x="2172"/>
        <item h="1" m="1" x="560"/>
        <item h="1" m="1" x="5532"/>
        <item h="1" m="1" x="7165"/>
        <item h="1" m="1" x="6202"/>
        <item h="1" m="1" x="1253"/>
        <item h="1" m="1" x="7747"/>
        <item h="1" m="1" x="7173"/>
        <item h="1" m="1" x="6785"/>
        <item h="1" m="1" x="7935"/>
        <item h="1" m="1" x="7987"/>
        <item h="1" m="1" x="3520"/>
        <item h="1" m="1" x="7432"/>
        <item h="1" m="1" x="7269"/>
        <item h="1" m="1" x="1104"/>
        <item h="1" m="1" x="1466"/>
        <item h="1" m="1" x="6775"/>
        <item h="1" m="1" x="3039"/>
        <item h="1" m="1" x="3035"/>
        <item h="1" m="1" x="7521"/>
        <item h="1" m="1" x="2084"/>
        <item h="1" m="1" x="7522"/>
        <item h="1" m="1" x="3415"/>
        <item h="1" m="1" x="7276"/>
        <item h="1" m="1" x="6571"/>
        <item h="1" m="1" x="7186"/>
        <item h="1" m="1" x="7202"/>
        <item h="1" m="1" x="7227"/>
        <item h="1" m="1" x="7228"/>
        <item h="1" m="1" x="7225"/>
        <item h="1" m="1" x="7226"/>
        <item h="1" m="1" x="3368"/>
        <item h="1" m="1" x="2044"/>
        <item h="1" m="1" x="5898"/>
        <item h="1" m="1" x="7170"/>
        <item h="1" m="1" x="3579"/>
        <item h="1" m="1" x="7779"/>
        <item h="1" x="385"/>
        <item h="1" m="1" x="3343"/>
        <item h="1" m="1" x="7783"/>
        <item h="1" m="1" x="7497"/>
        <item h="1" m="1" x="7498"/>
        <item h="1" m="1" x="3113"/>
        <item h="1" m="1" x="3690"/>
        <item h="1" m="1" x="6275"/>
        <item h="1" m="1" x="7192"/>
        <item h="1" m="1" x="4012"/>
        <item h="1" m="1" x="7388"/>
        <item h="1" m="1" x="7373"/>
        <item h="1" m="1" x="7404"/>
        <item h="1" m="1" x="7405"/>
        <item h="1" m="1" x="4704"/>
        <item h="1" m="1" x="1138"/>
        <item h="1" m="1" x="7905"/>
        <item h="1" m="1" x="6930"/>
        <item h="1" m="1" x="7372"/>
        <item h="1" m="1" x="7529"/>
        <item h="1" m="1" x="742"/>
        <item h="1" m="1" x="7530"/>
        <item h="1" m="1" x="5751"/>
        <item h="1" m="1" x="1172"/>
        <item h="1" m="1" x="7485"/>
        <item h="1" m="1" x="7486"/>
        <item h="1" m="1" x="5000"/>
        <item h="1" m="1" x="5935"/>
        <item h="1" m="1" x="5001"/>
        <item h="1" m="1" x="5003"/>
        <item h="1" m="1" x="5004"/>
        <item h="1" m="1" x="5005"/>
        <item h="1" m="1" x="5006"/>
        <item h="1" m="1" x="5007"/>
        <item h="1" m="1" x="5008"/>
        <item h="1" m="1" x="5009"/>
        <item h="1" m="1" x="5010"/>
        <item h="1" m="1" x="5012"/>
        <item h="1" m="1" x="5013"/>
        <item h="1" m="1" x="5014"/>
        <item h="1" m="1" x="5167"/>
        <item h="1" m="1" x="2494"/>
        <item h="1" m="1" x="6965"/>
        <item h="1" m="1" x="2252"/>
        <item h="1" m="1" x="3337"/>
        <item h="1" m="1" x="6969"/>
        <item h="1" m="1" x="4992"/>
        <item h="1" m="1" x="6948"/>
        <item h="1" m="1" x="1617"/>
        <item h="1" m="1" x="7997"/>
        <item h="1" m="1" x="7217"/>
        <item h="1" m="1" x="1733"/>
        <item h="1" m="1" x="6547"/>
        <item h="1" m="1" x="7296"/>
        <item h="1" m="1" x="7996"/>
        <item h="1" m="1" x="4094"/>
        <item h="1" m="1" x="6903"/>
        <item h="1" m="1" x="6839"/>
        <item h="1" m="1" x="5821"/>
        <item h="1" m="1" x="4997"/>
        <item h="1" m="1" x="5934"/>
        <item h="1" m="1" x="5936"/>
        <item h="1" m="1" x="5818"/>
        <item h="1" m="1" x="7496"/>
        <item h="1" m="1" x="5344"/>
        <item h="1" m="1" x="7677"/>
        <item h="1" m="1" x="2612"/>
        <item h="1" m="1" x="1740"/>
        <item h="1" m="1" x="6653"/>
        <item h="1" m="1" x="7194"/>
        <item h="1" m="1" x="7923"/>
        <item h="1" m="1" x="6949"/>
        <item h="1" m="1" x="5105"/>
        <item h="1" m="1" x="7216"/>
        <item h="1" m="1" x="7986"/>
        <item h="1" m="1" x="2644"/>
        <item h="1" m="1" x="7991"/>
        <item h="1" m="1" x="7046"/>
        <item h="1" m="1" x="7689"/>
        <item h="1" m="1" x="7690"/>
        <item h="1" m="1" x="6963"/>
        <item h="1" m="1" x="7702"/>
        <item h="1" m="1" x="7703"/>
        <item h="1" x="383"/>
        <item h="1" m="1" x="4274"/>
        <item h="1" m="1" x="7845"/>
        <item h="1" m="1" x="7998"/>
        <item h="1" m="1" x="7906"/>
        <item h="1" m="1" x="3547"/>
        <item h="1" m="1" x="7322"/>
        <item h="1" m="1" x="4522"/>
        <item h="1" m="1" x="7936"/>
        <item h="1" m="1" x="6276"/>
        <item h="1" m="1" x="6033"/>
        <item h="1" m="1" x="898"/>
        <item h="1" m="1" x="4995"/>
        <item h="1" m="1" x="5022"/>
        <item h="1" m="1" x="5023"/>
        <item h="1" m="1" x="4993"/>
        <item h="1" m="1" x="6935"/>
        <item h="1" m="1" x="4046"/>
        <item h="1" m="1" x="6294"/>
        <item h="1" m="1" x="7956"/>
        <item h="1" m="1" x="1403"/>
        <item h="1" m="1" x="7854"/>
        <item h="1" m="1" x="7193"/>
        <item h="1" m="1" x="7197"/>
        <item h="1" m="1" x="7195"/>
        <item h="1" m="1" x="7196"/>
        <item h="1" m="1" x="4247"/>
        <item h="1" m="1" x="7921"/>
        <item h="1" m="1" x="7920"/>
        <item h="1" m="1" x="7390"/>
        <item h="1" m="1" x="7221"/>
        <item h="1" m="1" x="1802"/>
        <item h="1" m="1" x="2214"/>
        <item h="1" m="1" x="3136"/>
        <item h="1" m="1" x="2867"/>
        <item h="1" m="1" x="7231"/>
        <item h="1" m="1" x="7679"/>
        <item h="1" m="1" x="7243"/>
        <item h="1" m="1" x="7249"/>
        <item h="1" m="1" x="7241"/>
        <item h="1" m="1" x="7242"/>
        <item h="1" m="1" x="7240"/>
        <item h="1" m="1" x="7244"/>
        <item h="1" m="1" x="7246"/>
        <item h="1" m="1" x="7248"/>
        <item h="1" m="1" x="7250"/>
        <item h="1" m="1" x="7251"/>
        <item h="1" m="1" x="7761"/>
        <item h="1" m="1" x="7252"/>
        <item h="1" m="1" x="7499"/>
        <item h="1" m="1" x="7259"/>
        <item h="1" x="391"/>
        <item h="1" m="1" x="2030"/>
        <item h="1" m="1" x="7888"/>
        <item h="1" m="1" x="7095"/>
        <item h="1" m="1" x="6185"/>
        <item h="1" m="1" x="7970"/>
        <item h="1" m="1" x="7971"/>
        <item h="1" m="1" x="7937"/>
        <item h="1" m="1" x="7965"/>
        <item h="1" m="1" x="5052"/>
        <item h="1" m="1" x="1494"/>
        <item h="1" m="1" x="7982"/>
        <item h="1" m="1" x="7983"/>
        <item h="1" m="1" x="5388"/>
        <item h="1" m="1" x="735"/>
        <item h="1" m="1" x="1583"/>
        <item h="1" m="1" x="4235"/>
        <item h="1" m="1" x="7548"/>
        <item h="1" m="1" x="6863"/>
        <item h="1" m="1" x="7691"/>
        <item h="1" m="1" x="7573"/>
        <item h="1" m="1" x="7574"/>
        <item h="1" m="1" x="7917"/>
        <item h="1" m="1" x="7760"/>
        <item h="1" m="1" x="7736"/>
        <item h="1" m="1" x="7764"/>
        <item h="1" m="1" x="7765"/>
        <item h="1" m="1" x="1325"/>
        <item h="1" x="156"/>
        <item h="1" m="1" x="7776"/>
        <item h="1" m="1" x="7298"/>
        <item h="1" m="1" x="7969"/>
        <item h="1" m="1" x="5235"/>
        <item h="1" m="1" x="7803"/>
        <item h="1" m="1" x="7938"/>
        <item h="1" m="1" x="2709"/>
        <item h="1" m="1" x="7602"/>
        <item h="1" m="1" x="7601"/>
        <item h="1" m="1" x="7939"/>
        <item h="1" m="1" x="6645"/>
        <item h="1" m="1" x="7157"/>
        <item h="1" m="1" x="7158"/>
        <item h="1" m="1" x="6718"/>
        <item h="1" m="1" x="7903"/>
        <item h="1" m="1" x="7909"/>
        <item h="1" m="1" x="7910"/>
        <item h="1" m="1" x="5553"/>
        <item h="1" m="1" x="7918"/>
        <item h="1" m="1" x="6936"/>
        <item h="1" m="1" x="6931"/>
        <item h="1" m="1" x="3906"/>
        <item h="1" m="1" x="7513"/>
        <item h="1" m="1" x="7919"/>
        <item h="1" m="1" x="7025"/>
        <item h="1" m="1" x="7527"/>
        <item h="1" m="1" x="7528"/>
        <item h="1" m="1" x="7533"/>
        <item h="1" m="1" x="2188"/>
        <item h="1" m="1" x="7532"/>
        <item h="1" m="1" x="3231"/>
        <item h="1" m="1" x="3046"/>
        <item h="1" m="1" x="1215"/>
        <item h="1" m="1" x="7929"/>
        <item h="1" m="1" x="7795"/>
        <item h="1" m="1" x="7955"/>
        <item h="1" m="1" x="7954"/>
        <item h="1" m="1" x="7670"/>
        <item h="1" m="1" x="7669"/>
        <item h="1" m="1" x="7968"/>
        <item h="1" m="1" x="7117"/>
        <item h="1" m="1" x="7972"/>
        <item h="1" m="1" x="5197"/>
        <item h="1" m="1" x="7571"/>
        <item h="1" m="1" x="6513"/>
        <item h="1" m="1" x="7701"/>
        <item h="1" m="1" x="616"/>
        <item h="1" m="1" x="2294"/>
        <item h="1" m="1" x="7594"/>
        <item h="1" m="1" x="7595"/>
        <item h="1" m="1" x="7600"/>
        <item h="1" m="1" x="7610"/>
        <item h="1" m="1" x="7737"/>
        <item h="1" m="1" x="5653"/>
        <item h="1" m="1" x="7617"/>
        <item h="1" m="1" x="7741"/>
        <item h="1" m="1" x="7740"/>
        <item h="1" m="1" x="7739"/>
        <item h="1" m="1" x="7738"/>
        <item h="1" m="1" x="7611"/>
        <item h="1" m="1" x="4996"/>
        <item h="1" m="1" x="4999"/>
        <item h="1" m="1" x="7895"/>
        <item h="1" m="1" x="7759"/>
        <item h="1" m="1" x="7303"/>
        <item h="1" m="1" x="6804"/>
        <item h="1" m="1" x="6361"/>
        <item h="1" m="1" x="7774"/>
        <item h="1" m="1" x="7904"/>
        <item h="1" m="1" x="1195"/>
        <item h="1" m="1" x="7911"/>
        <item h="1" m="1" x="7912"/>
        <item h="1" m="1" x="7913"/>
        <item h="1" m="1" x="7914"/>
        <item h="1" m="1" x="7915"/>
        <item h="1" m="1" x="7512"/>
        <item h="1" m="1" x="7531"/>
        <item h="1" m="1" x="7930"/>
        <item h="1" m="1" x="7931"/>
        <item h="1" m="1" x="7932"/>
        <item h="1" x="182"/>
        <item h="1" m="1" x="7933"/>
        <item h="1" m="1" x="7934"/>
        <item h="1" m="1" x="6220"/>
        <item h="1" m="1" x="5725"/>
        <item h="1" m="1" x="7807"/>
        <item h="1" m="1" x="7941"/>
        <item h="1" m="1" x="3220"/>
        <item h="1" m="1" x="7942"/>
        <item h="1" m="1" x="7943"/>
        <item h="1" m="1" x="7944"/>
        <item h="1" m="1" x="7805"/>
        <item h="1" m="1" x="7945"/>
        <item h="1" m="1" x="4707"/>
        <item h="1" m="1" x="7308"/>
        <item h="1" m="1" x="7947"/>
        <item h="1" m="1" x="7948"/>
        <item h="1" m="1" x="7952"/>
        <item h="1" m="1" x="7953"/>
        <item h="1" m="1" x="7957"/>
        <item h="1" m="1" x="7958"/>
        <item h="1" m="1" x="7959"/>
        <item h="1" m="1" x="7960"/>
        <item h="1" m="1" x="7961"/>
        <item h="1" m="1" x="7962"/>
        <item h="1" m="1" x="7963"/>
        <item h="1" m="1" x="6967"/>
        <item h="1" m="1" x="6919"/>
        <item h="1" m="1" x="7973"/>
        <item h="1" m="1" x="7974"/>
        <item h="1" m="1" x="6603"/>
        <item h="1" m="1" x="6478"/>
        <item h="1" m="1" x="7680"/>
        <item h="1" m="1" x="7975"/>
        <item h="1" m="1" x="7976"/>
        <item h="1" m="1" x="7977"/>
        <item h="1" m="1" x="7979"/>
        <item h="1" m="1" x="7984"/>
        <item h="1" m="1" x="939"/>
        <item h="1" m="1" x="7985"/>
        <item h="1" m="1" x="7841"/>
        <item h="1" m="1" x="7988"/>
        <item h="1" m="1" x="7989"/>
        <item h="1" m="1" x="7992"/>
        <item h="1" m="1" x="7993"/>
        <item h="1" m="1" x="7994"/>
        <item h="1" m="1" x="7995"/>
        <item h="1" m="1" x="7718"/>
        <item h="1" m="1" x="7857"/>
        <item h="1" m="1" x="7858"/>
        <item h="1" m="1" x="7852"/>
        <item h="1" m="1" x="7859"/>
        <item h="1" m="1" x="7860"/>
        <item h="1" m="1" x="4745"/>
        <item h="1" m="1" x="7861"/>
        <item h="1" m="1" x="7856"/>
        <item h="1" m="1" x="7720"/>
        <item h="1" m="1" x="7862"/>
        <item h="1" m="1" x="7719"/>
        <item h="1" m="1" x="1914"/>
        <item h="1" m="1" x="7865"/>
        <item h="1" m="1" x="7867"/>
        <item h="1" m="1" x="7866"/>
        <item h="1" m="1" x="6946"/>
        <item h="1" m="1" x="5064"/>
        <item h="1" m="1" x="7299"/>
        <item h="1" m="1" x="7100"/>
        <item h="1" m="1" x="7877"/>
        <item h="1" m="1" x="7878"/>
        <item h="1" m="1" x="7879"/>
        <item h="1" m="1" x="7880"/>
        <item h="1" m="1" x="7425"/>
        <item h="1" m="1" x="6079"/>
        <item h="1" m="1" x="7612"/>
        <item h="1" m="1" x="7613"/>
        <item h="1" m="1" x="6640"/>
        <item h="1" m="1" x="7614"/>
        <item h="1" m="1" x="7615"/>
        <item h="1" m="1" x="7616"/>
        <item h="1" m="1" x="7731"/>
        <item h="1" m="1" x="7056"/>
        <item h="1" m="1" x="7619"/>
        <item h="1" m="1" x="7620"/>
        <item h="1" m="1" x="7748"/>
        <item h="1" m="1" x="3840"/>
        <item h="1" m="1" x="5604"/>
        <item h="1" m="1" x="7893"/>
        <item h="1" m="1" x="2902"/>
        <item h="1" x="471"/>
        <item h="1" m="1" x="7816"/>
        <item h="1" m="1" x="7775"/>
        <item h="1" m="1" x="7777"/>
        <item h="1" m="1" x="7778"/>
        <item h="1" m="1" x="7780"/>
        <item h="1" m="1" x="3331"/>
        <item h="1" m="1" x="7781"/>
        <item h="1" m="1" x="7636"/>
        <item h="1" m="1" x="7635"/>
        <item h="1" m="1" x="6129"/>
        <item h="1" m="1" x="7367"/>
        <item h="1" m="1" x="7758"/>
        <item h="1" m="1" x="6945"/>
        <item h="1" m="1" x="7782"/>
        <item h="1" m="1" x="7784"/>
        <item h="1" m="1" x="7785"/>
        <item h="1" m="1" x="998"/>
        <item h="1" m="1" x="7159"/>
        <item h="1" m="1" x="7794"/>
        <item h="1" m="1" x="7796"/>
        <item h="1" m="1" x="7646"/>
        <item h="1" m="1" x="4687"/>
        <item h="1" m="1" x="7797"/>
        <item h="1" m="1" x="7798"/>
        <item h="1" m="1" x="7799"/>
        <item h="1" m="1" x="7801"/>
        <item h="1" m="1" x="7802"/>
        <item h="1" m="1" x="1983"/>
        <item h="1" m="1" x="1453"/>
        <item h="1" m="1" x="7535"/>
        <item h="1" m="1" x="7808"/>
        <item h="1" m="1" x="7809"/>
        <item h="1" m="1" x="7810"/>
        <item h="1" m="1" x="7811"/>
        <item h="1" m="1" x="7812"/>
        <item h="1" m="1" x="7813"/>
        <item h="1" m="1" x="7814"/>
        <item h="1" m="1" x="7815"/>
        <item h="1" m="1" x="7658"/>
        <item h="1" m="1" x="7659"/>
        <item h="1" m="1" x="7660"/>
        <item h="1" m="1" x="7817"/>
        <item h="1" m="1" x="7818"/>
        <item h="1" m="1" x="7819"/>
        <item h="1" m="1" x="7821"/>
        <item h="1" m="1" x="5436"/>
        <item h="1" m="1" x="5878"/>
        <item h="1" m="1" x="7665"/>
        <item h="1" m="1" x="7823"/>
        <item h="1" m="1" x="7673"/>
        <item h="1" m="1" x="7671"/>
        <item h="1" m="1" x="7672"/>
        <item h="1" m="1" x="6301"/>
        <item h="1" m="1" x="7824"/>
        <item h="1" m="1" x="7825"/>
        <item h="1" m="1" x="7826"/>
        <item h="1" m="1" x="7827"/>
        <item h="1" m="1" x="4868"/>
        <item h="1" m="1" x="7675"/>
        <item h="1" m="1" x="1467"/>
        <item h="1" m="1" x="6447"/>
        <item h="1" m="1" x="7829"/>
        <item h="1" m="1" x="7830"/>
        <item h="1" m="1" x="7831"/>
        <item h="1" m="1" x="7559"/>
        <item h="1" m="1" x="7239"/>
        <item h="1" m="1" x="7391"/>
        <item h="1" m="1" x="7490"/>
        <item h="1" m="1" x="7834"/>
        <item h="1" m="1" x="7835"/>
        <item h="1" m="1" x="7836"/>
        <item h="1" m="1" x="7309"/>
        <item h="1" m="1" x="7837"/>
        <item h="1" m="1" x="7838"/>
        <item h="1" m="1" x="7839"/>
        <item h="1" m="1" x="7840"/>
        <item h="1" m="1" x="5469"/>
        <item h="1" m="1" x="7406"/>
        <item h="1" m="1" x="7687"/>
        <item h="1" m="1" x="7213"/>
        <item h="1" m="1" x="7516"/>
        <item h="1" m="1" x="7256"/>
        <item h="1" m="1" x="7257"/>
        <item h="1" m="1" x="7570"/>
        <item h="1" m="1" x="7399"/>
        <item h="1" m="1" x="7842"/>
        <item h="1" m="1" x="7697"/>
        <item h="1" m="1" x="7844"/>
        <item h="1" m="1" x="5222"/>
        <item h="1" m="1" x="7846"/>
        <item h="1" m="1" x="7847"/>
        <item h="1" m="1" x="7848"/>
        <item h="1" m="1" x="7849"/>
        <item h="1" m="1" x="7850"/>
        <item h="1" m="1" x="7581"/>
        <item h="1" m="1" x="7230"/>
        <item h="1" m="1" x="7855"/>
        <item h="1" m="1" x="7864"/>
        <item h="1" m="1" x="7704"/>
        <item h="1" m="1" x="7705"/>
        <item h="1" m="1" x="7868"/>
        <item h="1" m="1" x="7869"/>
        <item h="1" m="1" x="7870"/>
        <item h="1" m="1" x="7871"/>
        <item h="1" m="1" x="7872"/>
        <item h="1" m="1" x="7873"/>
        <item h="1" m="1" x="7874"/>
        <item h="1" m="1" x="3671"/>
        <item h="1" m="1" x="1216"/>
        <item h="1" m="1" x="7401"/>
        <item h="1" m="1" x="7876"/>
        <item h="1" m="1" x="6943"/>
        <item h="1" m="1" x="7881"/>
        <item h="1" m="1" x="7882"/>
        <item h="1" m="1" x="1297"/>
        <item h="1" m="1" x="7484"/>
        <item h="1" m="1" x="7746"/>
        <item h="1" m="1" x="6858"/>
        <item h="1" m="1" x="7884"/>
        <item h="1" m="1" x="7886"/>
        <item h="1" m="1" x="7887"/>
        <item h="1" m="1" x="7057"/>
        <item h="1" m="1" x="7058"/>
        <item h="1" m="1" x="7059"/>
        <item h="1" m="1" x="6959"/>
        <item h="1" m="1" x="6860"/>
        <item h="1" m="1" x="7890"/>
        <item h="1" m="1" x="7756"/>
        <item h="1" m="1" x="7891"/>
        <item h="1" m="1" x="7892"/>
        <item h="1" m="1" x="7896"/>
        <item h="1" m="1" x="7897"/>
        <item h="1" m="1" x="7763"/>
        <item h="1" m="1" x="7898"/>
        <item h="1" m="1" x="7899"/>
        <item h="1" m="1" x="6188"/>
        <item h="1" m="1" x="7900"/>
        <item h="1" m="1" x="7901"/>
        <item h="1" m="1" x="7902"/>
        <item h="1" m="1" x="7500"/>
        <item h="1" m="1" x="7501"/>
        <item h="1" m="1" x="1672"/>
        <item h="1" m="1" x="7633"/>
        <item h="1" m="1" x="7634"/>
        <item h="1" m="1" x="7365"/>
        <item h="1" m="1" x="4240"/>
        <item h="1" m="1" x="7370"/>
        <item h="1" m="1" x="7377"/>
        <item h="1" m="1" x="7378"/>
        <item h="1" m="1" x="7639"/>
        <item h="1" m="1" x="7645"/>
        <item h="1" m="1" x="7534"/>
        <item h="1" m="1" x="7648"/>
        <item h="1" m="1" x="7649"/>
        <item h="1" m="1" x="7650"/>
        <item h="1" m="1" x="7652"/>
        <item h="1" m="1" x="7654"/>
        <item h="1" m="1" x="7655"/>
        <item h="1" m="1" x="7222"/>
        <item h="1" m="1" x="7656"/>
        <item h="1" m="1" x="7657"/>
        <item h="1" m="1" x="7661"/>
        <item h="1" m="1" x="7546"/>
        <item h="1" m="1" x="7545"/>
        <item h="1" m="1" x="7662"/>
        <item h="1" m="1" x="7663"/>
        <item h="1" m="1" x="7664"/>
        <item h="1" m="1" x="7666"/>
        <item h="1" m="1" x="7667"/>
        <item h="1" m="1" x="4643"/>
        <item h="1" m="1" x="7668"/>
        <item h="1" m="1" x="7674"/>
        <item h="1" m="1" x="7676"/>
        <item h="1" m="1" x="7552"/>
        <item h="1" m="1" x="6893"/>
        <item h="1" m="1" x="6892"/>
        <item h="1" m="1" x="6239"/>
        <item h="1" m="1" x="7290"/>
        <item h="1" m="1" x="7291"/>
        <item h="1" m="1" x="7678"/>
        <item h="1" m="1" x="5087"/>
        <item h="1" m="1" x="7212"/>
        <item h="1" m="1" x="7410"/>
        <item h="1" m="1" x="7681"/>
        <item h="1" m="1" x="7327"/>
        <item h="1" m="1" x="7682"/>
        <item h="1" m="1" x="7567"/>
        <item h="1" m="1" x="7395"/>
        <item h="1" m="1" x="7683"/>
        <item h="1" m="1" x="7684"/>
        <item h="1" m="1" x="7685"/>
        <item h="1" m="1" x="6856"/>
        <item h="1" m="1" x="7178"/>
        <item h="1" m="1" x="7254"/>
        <item h="1" m="1" x="7692"/>
        <item h="1" m="1" x="7693"/>
        <item h="1" m="1" x="7695"/>
        <item h="1" m="1" x="7696"/>
        <item h="1" m="1" x="4389"/>
        <item h="1" m="1" x="7311"/>
        <item h="1" m="1" x="7700"/>
        <item h="1" m="1" x="7706"/>
        <item h="1" m="1" x="7707"/>
        <item h="1" m="1" x="7708"/>
        <item h="1" m="1" x="7709"/>
        <item h="1" m="1" x="7710"/>
        <item h="1" m="1" x="7711"/>
        <item h="1" m="1" x="7712"/>
        <item h="1" m="1" x="7713"/>
        <item h="1" m="1" x="7589"/>
        <item h="1" m="1" x="7714"/>
        <item h="1" m="1" x="7715"/>
        <item h="1" m="1" x="7716"/>
        <item h="1" m="1" x="7717"/>
        <item h="1" m="1" x="7590"/>
        <item h="1" m="1" x="7721"/>
        <item h="1" m="1" x="7722"/>
        <item h="1" m="1" x="7723"/>
        <item h="1" m="1" x="7724"/>
        <item h="1" m="1" x="7725"/>
        <item h="1" x="165"/>
        <item h="1" m="1" x="7203"/>
        <item h="1" m="1" x="7353"/>
        <item h="1" m="1" x="1586"/>
        <item h="1" m="1" x="7101"/>
        <item h="1" m="1" x="7726"/>
        <item h="1" m="1" x="7599"/>
        <item h="1" m="1" x="7727"/>
        <item h="1" m="1" x="7728"/>
        <item h="1" m="1" x="7729"/>
        <item h="1" m="1" x="7730"/>
        <item h="1" m="1" x="7732"/>
        <item h="1" m="1" x="7733"/>
        <item h="1" m="1" x="7603"/>
        <item h="1" m="1" x="7734"/>
        <item h="1" m="1" x="7735"/>
        <item h="1" m="1" x="7604"/>
        <item h="1" m="1" x="7062"/>
        <item h="1" m="1" x="7061"/>
        <item h="1" m="1" x="6642"/>
        <item h="1" m="1" x="6083"/>
        <item h="1" m="1" x="6081"/>
        <item h="1" m="1" x="6082"/>
        <item h="1" m="1" x="6080"/>
        <item h="1" m="1" x="5018"/>
        <item h="1" m="1" x="5019"/>
        <item h="1" m="1" x="5020"/>
        <item h="1" m="1" x="7743"/>
        <item h="1" m="1" x="7744"/>
        <item h="1" m="1" x="7745"/>
        <item h="1" m="1" x="6857"/>
        <item h="1" m="1" x="7453"/>
        <item h="1" m="1" x="6960"/>
        <item h="1" m="1" x="7749"/>
        <item h="1" m="1" x="7750"/>
        <item h="1" m="1" x="7751"/>
        <item h="1" m="1" x="7752"/>
        <item h="1" m="1" x="7754"/>
        <item h="1" m="1" x="7755"/>
        <item h="1" m="1" x="7757"/>
        <item h="1" m="1" x="7762"/>
        <item h="1" m="1" x="6752"/>
        <item h="1" m="1" x="7766"/>
        <item h="1" m="1" x="7767"/>
        <item h="1" m="1" x="7768"/>
        <item h="1" m="1" x="7769"/>
        <item h="1" m="1" x="7770"/>
        <item h="1" m="1" x="7771"/>
        <item h="1" m="1" x="7772"/>
        <item h="1" m="1" x="7773"/>
        <item h="1" m="1" x="7348"/>
        <item h="1" m="1" x="7492"/>
        <item h="1" m="1" x="7493"/>
        <item h="1" m="1" x="7494"/>
        <item h="1" m="1" x="4934"/>
        <item h="1" m="1" x="3008"/>
        <item h="1" m="1" x="7379"/>
        <item h="1" m="1" x="7502"/>
        <item h="1" m="1" x="6966"/>
        <item h="1" m="1" x="7503"/>
        <item h="1" m="1" x="7187"/>
        <item h="1" m="1" x="7504"/>
        <item h="1" m="1" x="7505"/>
        <item h="1" m="1" x="7506"/>
        <item h="1" m="1" x="3339"/>
        <item h="1" m="1" x="7364"/>
        <item h="1" m="1" x="6944"/>
        <item h="1" m="1" x="7409"/>
        <item h="1" m="1" x="7508"/>
        <item h="1" m="1" x="7509"/>
        <item h="1" m="1" x="7510"/>
        <item h="1" m="1" x="7511"/>
        <item h="1" m="1" x="7433"/>
        <item h="1" m="1" x="6295"/>
        <item h="1" x="93"/>
        <item h="1" m="1" x="6825"/>
        <item h="1" m="1" x="7536"/>
        <item h="1" m="1" x="5225"/>
        <item h="1" m="1" x="7475"/>
        <item h="1" m="1" x="1191"/>
        <item h="1" m="1" x="7537"/>
        <item h="1" m="1" x="7396"/>
        <item h="1" m="1" x="7489"/>
        <item h="1" m="1" x="7362"/>
        <item h="1" m="1" x="7481"/>
        <item h="1" m="1" x="7458"/>
        <item h="1" m="1" x="7397"/>
        <item h="1" m="1" x="6624"/>
        <item h="1" m="1" x="2869"/>
        <item h="1" m="1" x="7538"/>
        <item h="1" m="1" x="7539"/>
        <item h="1" m="1" x="7540"/>
        <item h="1" m="1" x="7541"/>
        <item h="1" m="1" x="7542"/>
        <item h="1" m="1" x="7543"/>
        <item h="1" m="1" x="7544"/>
        <item h="1" m="1" x="6654"/>
        <item h="1" m="1" x="7547"/>
        <item h="1" m="1" x="7554"/>
        <item h="1" m="1" x="7555"/>
        <item h="1" m="1" x="7556"/>
        <item h="1" m="1" x="6774"/>
        <item h="1" m="1" x="7288"/>
        <item h="1" m="1" x="7558"/>
        <item h="1" m="1" x="7238"/>
        <item h="1" m="1" x="7560"/>
        <item h="1" m="1" x="7562"/>
        <item h="1" m="1" x="7563"/>
        <item h="1" m="1" x="7564"/>
        <item h="1" m="1" x="7413"/>
        <item h="1" m="1" x="7411"/>
        <item h="1" m="1" x="7412"/>
        <item h="1" m="1" x="7565"/>
        <item h="1" m="1" x="5164"/>
        <item h="1" m="1" x="5161"/>
        <item h="1" m="1" x="5160"/>
        <item h="1" m="1" x="7326"/>
        <item h="1" m="1" x="7102"/>
        <item h="1" m="1" x="7447"/>
        <item h="1" m="1" x="7448"/>
        <item h="1" m="1" x="7449"/>
        <item h="1" m="1" x="7359"/>
        <item h="1" m="1" x="7360"/>
        <item h="1" m="1" x="7568"/>
        <item h="1" m="1" x="7361"/>
        <item h="1" m="1" x="7569"/>
        <item h="1" m="1" x="7572"/>
        <item h="1" m="1" x="7575"/>
        <item h="1" m="1" x="7400"/>
        <item h="1" m="1" x="7576"/>
        <item h="1" m="1" x="7577"/>
        <item h="1" m="1" x="7578"/>
        <item h="1" m="1" x="7582"/>
        <item h="1" m="1" x="7583"/>
        <item h="1" m="1" x="7584"/>
        <item h="1" m="1" x="7585"/>
        <item h="1" m="1" x="7586"/>
        <item h="1" m="1" x="7587"/>
        <item h="1" m="1" x="7588"/>
        <item h="1" m="1" x="7592"/>
        <item h="1" m="1" x="7593"/>
        <item h="1" m="1" x="7465"/>
        <item h="1" m="1" x="7466"/>
        <item h="1" m="1" x="7597"/>
        <item h="1" m="1" x="7473"/>
        <item h="1" m="1" x="7354"/>
        <item h="1" m="1" x="7356"/>
        <item h="1" m="1" x="7118"/>
        <item h="1" m="1" x="5046"/>
        <item h="1" m="1" x="6075"/>
        <item h="1" m="1" x="6641"/>
        <item h="1" m="1" x="7605"/>
        <item h="1" m="1" x="7606"/>
        <item h="1" m="1" x="7607"/>
        <item h="1" m="1" x="7608"/>
        <item h="1" m="1" x="7609"/>
        <item h="1" m="1" x="7342"/>
        <item h="1" m="1" x="5777"/>
        <item h="1" m="1" x="7280"/>
        <item h="1" m="1" x="7279"/>
        <item h="1" m="1" x="7621"/>
        <item h="1" m="1" x="7622"/>
        <item h="1" m="1" x="7623"/>
        <item h="1" m="1" x="7624"/>
        <item h="1" m="1" x="3581"/>
        <item h="1" m="1" x="7452"/>
        <item h="1" m="1" x="7625"/>
        <item h="1" m="1" x="6996"/>
        <item h="1" m="1" x="7626"/>
        <item h="1" m="1" x="7627"/>
        <item h="1" m="1" x="7628"/>
        <item h="1" m="1" x="7629"/>
        <item h="1" m="1" x="7630"/>
        <item h="1" m="1" x="7631"/>
        <item h="1" m="1" x="7632"/>
        <item h="1" m="1" x="7323"/>
        <item h="1" m="1" x="7324"/>
        <item h="1" m="1" x="7325"/>
        <item h="1" m="1" x="7135"/>
        <item h="1" m="1" x="7134"/>
        <item h="1" m="1" x="7127"/>
        <item h="1" m="1" x="7137"/>
        <item h="1" m="1" x="7124"/>
        <item h="1" m="1" x="7142"/>
        <item h="1" m="1" x="7133"/>
        <item h="1" m="1" x="7125"/>
        <item h="1" m="1" x="7145"/>
        <item h="1" m="1" x="7143"/>
        <item h="1" m="1" x="7130"/>
        <item h="1" m="1" x="7126"/>
        <item h="1" m="1" x="7128"/>
        <item h="1" m="1" x="7129"/>
        <item h="1" m="1" x="7131"/>
        <item h="1" m="1" x="7144"/>
        <item h="1" m="1" x="7132"/>
        <item h="1" m="1" x="7136"/>
        <item h="1" m="1" x="7138"/>
        <item h="1" m="1" x="7139"/>
        <item h="1" m="1" x="7141"/>
        <item h="1" m="1" x="7140"/>
        <item h="1" m="1" x="6921"/>
        <item h="1" m="1" x="7149"/>
        <item h="1" m="1" x="7150"/>
        <item h="1" m="1" x="7328"/>
        <item h="1" m="1" x="5817"/>
        <item h="1" m="1" x="7329"/>
        <item h="1" m="1" x="7330"/>
        <item h="1" m="1" x="6648"/>
        <item h="1" m="1" x="6647"/>
        <item h="1" m="1" x="7160"/>
        <item h="1" m="1" x="1365"/>
        <item h="1" m="1" x="6659"/>
        <item h="1" m="1" x="6660"/>
        <item h="1" m="1" x="7332"/>
        <item h="1" m="1" x="7333"/>
        <item h="1" m="1" x="7334"/>
        <item h="1" m="1" x="7335"/>
        <item h="1" m="1" x="7336"/>
        <item h="1" m="1" x="7337"/>
        <item h="1" m="1" x="7338"/>
        <item h="1" m="1" x="7339"/>
        <item h="1" m="1" x="6115"/>
        <item h="1" m="1" x="6934"/>
        <item h="1" m="1" x="7185"/>
        <item h="1" m="1" x="7343"/>
        <item h="1" m="1" x="7344"/>
        <item h="1" m="1" x="7012"/>
        <item h="1" m="1" x="7345"/>
        <item h="1" m="1" x="7346"/>
        <item h="1" m="1" x="7347"/>
        <item h="1" m="1" x="3270"/>
        <item h="1" m="1" x="7349"/>
        <item h="1" m="1" x="1268"/>
        <item h="1" m="1" x="7010"/>
        <item h="1" m="1" x="7350"/>
        <item h="1" m="1" x="7351"/>
        <item h="1" m="1" x="7352"/>
        <item h="1" m="1" x="7189"/>
        <item h="1" m="1" x="6300"/>
        <item h="1" m="1" x="7355"/>
        <item h="1" m="1" x="7357"/>
        <item h="1" m="1" x="7358"/>
        <item h="1" m="1" x="1237"/>
        <item h="1" m="1" x="7363"/>
        <item h="1" m="1" x="7371"/>
        <item h="1" m="1" x="7375"/>
        <item h="1" m="1" x="7376"/>
        <item h="1" m="1" x="7380"/>
        <item h="1" m="1" x="6305"/>
        <item h="1" m="1" x="7381"/>
        <item h="1" m="1" x="7382"/>
        <item h="1" m="1" x="7383"/>
        <item h="1" m="1" x="7384"/>
        <item h="1" m="1" x="7385"/>
        <item h="1" m="1" x="7386"/>
        <item h="1" m="1" x="778"/>
        <item h="1" m="1" x="7387"/>
        <item h="1" m="1" x="3325"/>
        <item h="1" m="1" x="7389"/>
        <item h="1" m="1" x="6707"/>
        <item h="1" m="1" x="7392"/>
        <item h="1" m="1" x="7393"/>
        <item h="1" m="1" x="7394"/>
        <item h="1" m="1" x="1961"/>
        <item h="1" m="1" x="7398"/>
        <item h="1" m="1" x="7229"/>
        <item h="1" m="1" x="7232"/>
        <item h="1" m="1" x="7407"/>
        <item h="1" m="1" x="7408"/>
        <item h="1" m="1" x="7310"/>
        <item h="1" m="1" x="7414"/>
        <item h="1" m="1" x="7415"/>
        <item h="1" m="1" x="7416"/>
        <item h="1" m="1" x="7237"/>
        <item h="1" m="1" x="7417"/>
        <item h="1" m="1" x="7418"/>
        <item h="1" m="1" x="7420"/>
        <item h="1" m="1" x="7050"/>
        <item h="1" m="1" x="7049"/>
        <item h="1" m="1" x="7051"/>
        <item h="1" m="1" x="7423"/>
        <item h="1" m="1" x="7424"/>
        <item h="1" m="1" x="1455"/>
        <item h="1" m="1" x="3759"/>
        <item h="1" m="1" x="7054"/>
        <item h="1" m="1" x="7426"/>
        <item h="1" m="1" x="7427"/>
        <item h="1" m="1" x="3309"/>
        <item h="1" m="1" x="7066"/>
        <item h="1" x="443"/>
        <item h="1" x="102"/>
        <item h="1" m="1" x="5460"/>
        <item h="1" m="1" x="6748"/>
        <item h="1" m="1" x="7429"/>
        <item h="1" m="1" x="5171"/>
        <item h="1" m="1" x="7430"/>
        <item h="1" m="1" x="7431"/>
        <item h="1" m="1" x="7434"/>
        <item h="1" m="1" x="7435"/>
        <item h="1" m="1" x="7436"/>
        <item h="1" m="1" x="7437"/>
        <item h="1" m="1" x="7438"/>
        <item h="1" m="1" x="7439"/>
        <item h="1" m="1" x="7440"/>
        <item h="1" m="1" x="559"/>
        <item h="1" m="1" x="7441"/>
        <item h="1" m="1" x="7442"/>
        <item h="1" m="1" x="7444"/>
        <item h="1" m="1" x="7445"/>
        <item h="1" m="1" x="7446"/>
        <item h="1" m="1" x="7450"/>
        <item h="1" m="1" x="7451"/>
        <item h="1" m="1" x="7456"/>
        <item h="1" m="1" x="4450"/>
        <item h="1" m="1" x="7457"/>
        <item h="1" m="1" x="7461"/>
        <item h="1" m="1" x="7277"/>
        <item h="1" m="1" x="7462"/>
        <item h="1" m="1" x="7282"/>
        <item h="1" m="1" x="7281"/>
        <item h="1" m="1" x="3684"/>
        <item h="1" m="1" x="7463"/>
        <item h="1" m="1" x="7464"/>
        <item h="1" m="1" x="7467"/>
        <item h="1" m="1" x="7468"/>
        <item h="1" m="1" x="7469"/>
        <item h="1" m="1" x="7470"/>
        <item h="1" m="1" x="7471"/>
        <item h="1" m="1" x="7472"/>
        <item h="1" m="1" x="7474"/>
        <item h="1" m="1" x="7476"/>
        <item h="1" m="1" x="7477"/>
        <item h="1" m="1" x="1943"/>
        <item h="1" m="1" x="2218"/>
        <item h="1" m="1" x="7478"/>
        <item h="1" m="1" x="6902"/>
        <item h="1" m="1" x="6787"/>
        <item h="1" m="1" x="6788"/>
        <item h="1" m="1" x="7114"/>
        <item h="1" m="1" x="7113"/>
        <item h="1" m="1" x="7115"/>
        <item h="1" m="1" x="7112"/>
        <item h="1" m="1" x="1005"/>
        <item h="1" m="1" x="7480"/>
        <item h="1" m="1" x="7482"/>
        <item h="1" m="1" x="7314"/>
        <item h="1" m="1" x="7483"/>
        <item h="1" m="1" x="6359"/>
        <item h="1" m="1" x="7488"/>
        <item h="1" m="1" x="7321"/>
        <item h="1" m="1" x="6511"/>
        <item h="1" m="1" x="6980"/>
        <item h="1" m="1" x="7491"/>
        <item h="1" m="1" x="6981"/>
        <item h="1" m="1" x="6984"/>
        <item h="1" m="1" x="6983"/>
        <item h="1" m="1" x="6922"/>
        <item h="1" m="1" x="7146"/>
        <item h="1" m="1" x="7147"/>
        <item h="1" m="1" x="7148"/>
        <item h="1" m="1" x="4302"/>
        <item h="1" m="1" x="6923"/>
        <item h="1" m="1" x="7151"/>
        <item h="1" m="1" x="7152"/>
        <item h="1" m="1" x="6074"/>
        <item h="1" m="1" x="7153"/>
        <item h="1" m="1" x="7154"/>
        <item h="1" m="1" x="7155"/>
        <item h="1" m="1" x="7156"/>
        <item h="1" m="1" x="6929"/>
        <item h="1" m="1" x="6649"/>
        <item h="1" m="1" x="1187"/>
        <item h="1" m="1" x="7162"/>
        <item h="1" m="1" x="7163"/>
        <item h="1" m="1" x="7164"/>
        <item h="1" m="1" x="6657"/>
        <item h="1" m="1" x="6658"/>
        <item h="1" m="1" x="7167"/>
        <item h="1" m="1" x="6652"/>
        <item h="1" m="1" x="5045"/>
        <item h="1" m="1" x="6291"/>
        <item h="1" m="1" x="7174"/>
        <item h="1" m="1" x="7175"/>
        <item h="1" m="1" x="7177"/>
        <item h="1" m="1" x="4754"/>
        <item h="1" m="1" x="7179"/>
        <item h="1" m="1" x="5065"/>
        <item h="1" m="1" x="5066"/>
        <item h="1" m="1" x="7007"/>
        <item h="1" m="1" x="7188"/>
        <item h="1" m="1" x="7008"/>
        <item h="1" m="1" x="7009"/>
        <item h="1" m="1" x="7191"/>
        <item h="1" m="1" x="7199"/>
        <item h="1" m="1" x="7200"/>
        <item h="1" m="1" x="7018"/>
        <item h="1" m="1" x="7019"/>
        <item h="1" m="1" x="6942"/>
        <item h="1" m="1" x="7201"/>
        <item h="1" m="1" x="7022"/>
        <item h="1" m="1" x="7021"/>
        <item h="1" m="1" x="7023"/>
        <item h="1" m="1" x="7208"/>
        <item h="1" m="1" x="6306"/>
        <item h="1" m="1" x="7211"/>
        <item h="1" m="1" x="7033"/>
        <item h="1" m="1" x="6708"/>
        <item h="1" m="1" x="5134"/>
        <item h="1" m="1" x="7215"/>
        <item h="1" m="1" x="5471"/>
        <item h="1" m="1" x="7220"/>
        <item h="1" m="1" x="7223"/>
        <item h="1" m="1" x="6954"/>
        <item h="1" m="1" x="1313"/>
        <item h="1" m="1" x="7043"/>
        <item h="1" m="1" x="6723"/>
        <item h="1" m="1" x="7039"/>
        <item h="1" m="1" x="7040"/>
        <item h="1" m="1" x="7234"/>
        <item h="1" m="1" x="7235"/>
        <item h="1" m="1" x="7236"/>
        <item h="1" m="1" x="7245"/>
        <item h="1" m="1" x="7063"/>
        <item h="1" m="1" x="7247"/>
        <item h="1" m="1" x="6962"/>
        <item h="1" m="1" x="7065"/>
        <item h="1" m="1" x="7064"/>
        <item h="1" m="1" x="7253"/>
        <item h="1" m="1" x="7055"/>
        <item h="1" m="1" x="6747"/>
        <item h="1" m="1" x="7258"/>
        <item h="1" m="1" x="6755"/>
        <item h="1" m="1" x="7261"/>
        <item h="1" m="1" x="7262"/>
        <item h="1" m="1" x="7265"/>
        <item h="1" m="1" x="7266"/>
        <item h="1" m="1" x="7267"/>
        <item h="1" m="1" x="7268"/>
        <item h="1" m="1" x="7079"/>
        <item h="1" m="1" x="7272"/>
        <item h="1" m="1" x="7274"/>
        <item h="1" m="1" x="7275"/>
        <item h="1" m="1" x="7278"/>
        <item h="1" m="1" x="7086"/>
        <item h="1" m="1" x="7283"/>
        <item h="1" m="1" x="6890"/>
        <item h="1" m="1" x="7084"/>
        <item h="1" m="1" x="7085"/>
        <item h="1" m="1" x="7284"/>
        <item h="1" m="1" x="7087"/>
        <item h="1" m="1" x="5264"/>
        <item h="1" m="1" x="7090"/>
        <item h="1" m="1" x="6223"/>
        <item h="1" m="1" x="7091"/>
        <item h="1" m="1" x="7089"/>
        <item h="1" m="1" x="7092"/>
        <item h="1" m="1" x="7285"/>
        <item h="1" m="1" x="7286"/>
        <item h="1" m="1" x="7293"/>
        <item h="1" m="1" x="7294"/>
        <item h="1" m="1" x="7295"/>
        <item h="1" m="1" x="7297"/>
        <item h="1" m="1" x="7300"/>
        <item h="1" m="1" x="7301"/>
        <item h="1" m="1" x="7302"/>
        <item h="1" m="1" x="6782"/>
        <item h="1" m="1" x="7304"/>
        <item h="1" m="1" x="7305"/>
        <item h="1" m="1" x="7306"/>
        <item h="1" m="1" x="6789"/>
        <item h="1" m="1" x="6790"/>
        <item h="1" m="1" x="5789"/>
        <item h="1" m="1" x="7313"/>
        <item h="1" m="1" x="7315"/>
        <item h="1" m="1" x="7316"/>
        <item h="1" m="1" x="7111"/>
        <item h="1" m="1" x="7110"/>
        <item h="1" m="1" x="6358"/>
        <item h="1" m="1" x="7317"/>
        <item h="1" m="1" x="7318"/>
        <item h="1" m="1" x="6019"/>
        <item h="1" m="1" x="7119"/>
        <item h="1" m="1" x="7121"/>
        <item h="1" m="1" x="7122"/>
        <item h="1" m="1" x="7319"/>
        <item h="1" m="1" x="7320"/>
        <item h="1" m="1" x="6631"/>
        <item h="1" m="1" x="6632"/>
        <item h="1" m="1" x="6633"/>
        <item h="1" m="1" x="6634"/>
        <item h="1" m="1" x="6635"/>
        <item h="1" m="1" x="6985"/>
        <item h="1" m="1" x="6986"/>
        <item h="1" m="1" x="6987"/>
        <item h="1" m="1" x="6988"/>
        <item h="1" m="1" x="6989"/>
        <item h="1" m="1" x="6990"/>
        <item h="1" m="1" x="6991"/>
        <item h="1" m="1" x="6085"/>
        <item h="1" m="1" x="6086"/>
        <item h="1" m="1" x="5439"/>
        <item h="1" m="1" x="6992"/>
        <item h="1" m="1" x="6993"/>
        <item h="1" m="1" x="6073"/>
        <item h="1" m="1" x="6088"/>
        <item h="1" m="1" x="6087"/>
        <item h="1" m="1" x="5933"/>
        <item h="1" m="1" x="6084"/>
        <item h="1" m="1" x="6076"/>
        <item h="1" m="1" x="6077"/>
        <item h="1" m="1" x="5816"/>
        <item h="1" m="1" x="6650"/>
        <item h="1" m="1" x="6651"/>
        <item h="1" m="1" x="6994"/>
        <item h="1" m="1" x="3071"/>
        <item h="1" m="1" x="6997"/>
        <item h="1" m="1" x="6998"/>
        <item h="1" m="1" x="4749"/>
        <item h="1" m="1" x="5057"/>
        <item h="1" m="1" x="4109"/>
        <item h="1" m="1" x="6999"/>
        <item h="1" m="1" x="6675"/>
        <item h="1" m="1" x="7001"/>
        <item h="1" m="1" x="7002"/>
        <item h="1" m="1" x="7003"/>
        <item h="1" m="1" x="7004"/>
        <item h="1" m="1" x="7005"/>
        <item h="1" m="1" x="7006"/>
        <item h="1" m="1" x="6937"/>
        <item h="1" m="1" x="6940"/>
        <item h="1" m="1" x="7011"/>
        <item h="1" m="1" x="7013"/>
        <item h="1" m="1" x="7014"/>
        <item h="1" m="1" x="7015"/>
        <item h="1" m="1" x="6690"/>
        <item h="1" m="1" x="7016"/>
        <item h="1" m="1" x="7017"/>
        <item h="1" m="1" x="7026"/>
        <item h="1" m="1" x="7028"/>
        <item h="1" m="1" x="6414"/>
        <item h="1" m="1" x="5306"/>
        <item h="1" m="1" x="7029"/>
        <item h="1" m="1" x="7030"/>
        <item h="1" m="1" x="7031"/>
        <item h="1" m="1" x="7032"/>
        <item h="1" m="1" x="7034"/>
        <item h="1" m="1" x="7035"/>
        <item h="1" m="1" x="6417"/>
        <item h="1" m="1" x="7036"/>
        <item h="1" m="1" x="6716"/>
        <item h="1" m="1" x="7037"/>
        <item h="1" m="1" x="1190"/>
        <item h="1" m="1" x="7038"/>
        <item h="1" m="1" x="6956"/>
        <item h="1" m="1" x="7042"/>
        <item h="1" m="1" x="7044"/>
        <item h="1" m="1" x="7045"/>
        <item h="1" m="1" x="7047"/>
        <item h="1" m="1" x="7053"/>
        <item h="1" m="1" x="6737"/>
        <item h="1" m="1" x="7060"/>
        <item h="1" m="1" x="7068"/>
        <item h="1" m="1" x="7069"/>
        <item h="1" m="1" x="7071"/>
        <item h="1" m="1" x="7072"/>
        <item h="1" m="1" x="826"/>
        <item h="1" m="1" x="7073"/>
        <item h="1" m="1" x="7074"/>
        <item h="1" m="1" x="7075"/>
        <item h="1" m="1" x="7076"/>
        <item h="1" m="1" x="7077"/>
        <item h="1" m="1" x="7078"/>
        <item h="1" m="1" x="7080"/>
        <item h="1" m="1" x="6772"/>
        <item h="1" m="1" x="7081"/>
        <item h="1" m="1" x="4093"/>
        <item h="1" m="1" x="7082"/>
        <item h="1" m="1" x="7083"/>
        <item h="1" m="1" x="7093"/>
        <item h="1" m="1" x="7096"/>
        <item h="1" m="1" x="7097"/>
        <item h="1" m="1" x="3272"/>
        <item h="1" m="1" x="5900"/>
        <item h="1" m="1" x="7098"/>
        <item h="1" m="1" x="7099"/>
        <item h="1" m="1" x="7104"/>
        <item h="1" m="1" x="7105"/>
        <item h="1" m="1" x="7106"/>
        <item h="1" m="1" x="6978"/>
        <item h="1" m="1" x="7107"/>
        <item h="1" m="1" x="7108"/>
        <item h="1" m="1" x="7109"/>
        <item h="1" m="1" x="6258"/>
        <item h="1" m="1" x="7116"/>
        <item h="1" m="1" x="7120"/>
        <item h="1" m="1" x="7123"/>
        <item h="1" m="1" x="6917"/>
        <item h="1" m="1" x="6918"/>
        <item h="1" m="1" x="6805"/>
        <item h="1" x="386"/>
        <item h="1" m="1" x="6920"/>
        <item h="1" m="1" x="6370"/>
        <item h="1" m="1" x="6369"/>
        <item h="1" m="1" x="6089"/>
        <item h="1" m="1" x="6924"/>
        <item h="1" m="1" x="6090"/>
        <item h="1" m="1" x="6925"/>
        <item h="1" m="1" x="1002"/>
        <item h="1" m="1" x="6926"/>
        <item h="1" m="1" x="6927"/>
        <item h="1" m="1" x="988"/>
        <item h="1" m="1" x="6928"/>
        <item h="1" m="1" x="6377"/>
        <item h="1" m="1" x="6378"/>
        <item h="1" m="1" x="6815"/>
        <item h="1" m="1" x="6646"/>
        <item h="1" m="1" x="6655"/>
        <item h="1" m="1" x="6816"/>
        <item h="1" m="1" x="6533"/>
        <item h="1" m="1" x="6932"/>
        <item h="1" m="1" x="6528"/>
        <item h="1" m="1" x="6933"/>
        <item h="1" m="1" x="5056"/>
        <item h="1" m="1" x="6822"/>
        <item h="1" m="1" x="3577"/>
        <item h="1" m="1" x="6539"/>
        <item h="1" m="1" x="6830"/>
        <item h="1" m="1" x="6829"/>
        <item h="1" m="1" x="5812"/>
        <item h="1" m="1" x="6938"/>
        <item h="1" m="1" x="6842"/>
        <item h="1" m="1" x="6939"/>
        <item h="1" m="1" x="6833"/>
        <item h="1" m="1" x="6841"/>
        <item h="1" m="1" x="6831"/>
        <item h="1" m="1" x="6832"/>
        <item h="1" m="1" x="6941"/>
        <item h="1" m="1" x="5833"/>
        <item h="1" m="1" x="6691"/>
        <item h="1" m="1" x="6692"/>
        <item h="1" m="1" x="5090"/>
        <item h="1" m="1" x="6947"/>
        <item h="1" m="1" x="6397"/>
        <item h="1" m="1" x="5115"/>
        <item h="1" m="1" x="6851"/>
        <item h="1" m="1" x="6950"/>
        <item h="1" m="1" x="5122"/>
        <item h="1" m="1" x="6951"/>
        <item h="1" m="1" x="6722"/>
        <item h="1" m="1" x="4909"/>
        <item h="1" m="1" x="6952"/>
        <item h="1" m="1" x="6711"/>
        <item h="1" m="1" x="5135"/>
        <item h="1" m="1" x="6416"/>
        <item h="1" m="1" x="5855"/>
        <item h="1" m="1" x="5856"/>
        <item h="1" m="1" x="6953"/>
        <item h="1" m="1" x="6714"/>
        <item h="1" m="1" x="6859"/>
        <item h="1" m="1" x="6955"/>
        <item h="1" m="1" x="5155"/>
        <item h="1" m="1" x="6730"/>
        <item h="1" m="1" x="6957"/>
        <item h="1" x="289"/>
        <item h="1" m="1" x="6743"/>
        <item h="1" m="1" x="6736"/>
        <item h="1" m="1" x="6868"/>
        <item h="1" m="1" x="6958"/>
        <item h="1" m="1" x="4070"/>
        <item h="1" m="1" x="6869"/>
        <item h="1" m="1" x="6870"/>
        <item h="1" m="1" x="6872"/>
        <item h="1" m="1" x="6745"/>
        <item h="1" m="1" x="6427"/>
        <item h="1" m="1" x="5762"/>
        <item h="1" m="1" x="5763"/>
        <item h="1" m="1" x="6749"/>
        <item h="1" m="1" x="6754"/>
        <item h="1" m="1" x="6964"/>
        <item h="1" m="1" x="6877"/>
        <item h="1" m="1" x="5170"/>
        <item h="1" m="1" x="6756"/>
        <item h="1" m="1" x="6768"/>
        <item h="1" m="1" x="5882"/>
        <item h="1" m="1" x="6881"/>
        <item h="1" m="1" x="6769"/>
        <item h="1" m="1" x="6968"/>
        <item h="1" m="1" x="6970"/>
        <item h="1" m="1" x="6889"/>
        <item h="1" m="1" x="6884"/>
        <item h="1" m="1" x="6971"/>
        <item h="1" m="1" x="6448"/>
        <item h="1" m="1" x="6449"/>
        <item h="1" m="1" x="6973"/>
        <item h="1" m="1" x="3051"/>
        <item h="1" m="1" x="6228"/>
        <item h="1" m="1" x="6229"/>
        <item h="1" m="1" x="6975"/>
        <item h="1" m="1" x="6896"/>
        <item h="1" m="1" x="6976"/>
        <item h="1" m="1" x="6977"/>
        <item h="1" m="1" x="6897"/>
        <item h="1" m="1" x="6781"/>
        <item h="1" m="1" x="6355"/>
        <item h="1" m="1" x="6907"/>
        <item h="1" m="1" x="5636"/>
        <item h="1" m="1" x="5241"/>
        <item h="1" m="1" x="6507"/>
        <item h="1" m="1" x="6506"/>
        <item h="1" m="1" x="6914"/>
        <item h="1" m="1" x="6979"/>
        <item h="1" m="1" x="6802"/>
        <item h="1" m="1" x="6916"/>
        <item h="1" m="1" x="6803"/>
        <item h="1" m="1" x="6982"/>
        <item h="1" m="1" x="6636"/>
        <item h="1" m="1" x="6806"/>
        <item h="1" m="1" x="6637"/>
        <item h="1" m="1" x="6808"/>
        <item h="1" m="1" x="6809"/>
        <item h="1" m="1" x="6058"/>
        <item h="1" m="1" x="6094"/>
        <item h="1" m="1" x="5654"/>
        <item h="1" m="1" x="5819"/>
        <item h="1" m="1" x="6099"/>
        <item h="1" m="1" x="5655"/>
        <item h="1" m="1" x="5808"/>
        <item h="1" m="1" x="6810"/>
        <item h="1" m="1" x="6811"/>
        <item h="1" m="1" x="6812"/>
        <item h="1" m="1" x="6054"/>
        <item h="1" m="1" x="5806"/>
        <item h="1" m="1" x="6053"/>
        <item h="1" m="1" x="5807"/>
        <item h="1" m="1" x="6095"/>
        <item h="1" m="1" x="5820"/>
        <item h="1" m="1" x="5658"/>
        <item h="1" m="1" x="6814"/>
        <item h="1" m="1" x="3112"/>
        <item h="1" m="1" x="4428"/>
        <item h="1" m="1" x="5453"/>
        <item h="1" m="1" x="6661"/>
        <item h="1" m="1" x="6818"/>
        <item h="1" m="1" x="6671"/>
        <item h="1" m="1" x="2654"/>
        <item h="1" m="1" x="6819"/>
        <item h="1" m="1" x="6672"/>
        <item h="1" m="1" x="6820"/>
        <item h="1" m="1" x="6826"/>
        <item h="1" m="1" x="6834"/>
        <item h="1" m="1" x="6835"/>
        <item h="1" m="1" x="6836"/>
        <item h="1" m="1" x="6837"/>
        <item h="1" m="1" x="6838"/>
        <item h="1" m="1" x="6840"/>
        <item h="1" m="1" x="6683"/>
        <item h="1" m="1" x="6544"/>
        <item h="1" m="1" x="6545"/>
        <item h="1" m="1" x="6694"/>
        <item h="1" m="1" x="6843"/>
        <item h="1" m="1" x="6844"/>
        <item h="1" m="1" x="6548"/>
        <item h="1" m="1" x="6391"/>
        <item h="1" m="1" x="4248"/>
        <item h="1" m="1" x="5555"/>
        <item h="1" m="1" x="4905"/>
        <item h="1" m="1" x="6848"/>
        <item h="1" m="1" x="6396"/>
        <item h="1" m="1" x="5836"/>
        <item h="1" m="1" x="6849"/>
        <item h="1" m="1" x="6850"/>
        <item h="1" m="1" x="6703"/>
        <item h="1" m="1" x="5851"/>
        <item h="1" m="1" x="4368"/>
        <item h="1" m="1" x="6855"/>
        <item h="1" m="1" x="4649"/>
        <item h="1" m="1" x="5853"/>
        <item h="1" m="1" x="5854"/>
        <item h="1" m="1" x="6712"/>
        <item h="1" m="1" x="5131"/>
        <item h="1" m="1" x="5977"/>
        <item h="1" m="1" x="6562"/>
        <item h="1" m="1" x="6862"/>
        <item h="1" m="1" x="6420"/>
        <item h="1" m="1" x="6719"/>
        <item h="1" m="1" x="6720"/>
        <item h="1" m="1" x="6864"/>
        <item h="1" m="1" x="6865"/>
        <item h="1" m="1" x="6734"/>
        <item h="1" m="1" x="6735"/>
        <item h="1" m="1" x="6573"/>
        <item h="1" m="1" x="5866"/>
        <item h="1" m="1" x="6867"/>
        <item h="1" m="1" x="6738"/>
        <item h="1" m="1" x="6871"/>
        <item h="1" m="1" x="6873"/>
        <item h="1" m="1" x="6874"/>
        <item h="1" m="1" x="6746"/>
        <item h="1" m="1" x="6753"/>
        <item h="1" m="1" x="5877"/>
        <item h="1" m="1" x="6758"/>
        <item h="1" m="1" x="6762"/>
        <item h="1" m="1" x="6882"/>
        <item h="1" m="1" x="6771"/>
        <item h="1" m="1" x="6442"/>
        <item h="1" m="1" x="6587"/>
        <item h="1" m="1" x="6883"/>
        <item h="1" m="1" x="6221"/>
        <item h="1" m="1" x="6885"/>
        <item h="1" m="1" x="6886"/>
        <item h="1" m="1" x="6887"/>
        <item h="1" m="1" x="6888"/>
        <item h="1" m="1" x="4874"/>
        <item h="1" m="1" x="6595"/>
        <item h="1" m="1" x="6891"/>
        <item h="1" m="1" x="6601"/>
        <item h="1" m="1" x="6600"/>
        <item h="1" m="1" x="6894"/>
        <item h="1" m="1" x="6895"/>
        <item h="1" m="1" x="6609"/>
        <item h="1" m="1" x="6899"/>
        <item h="1" m="1" x="6247"/>
        <item h="1" m="1" x="6248"/>
        <item h="1" m="1" x="3202"/>
        <item h="1" m="1" x="6786"/>
        <item h="1" m="1" x="6904"/>
        <item h="1" m="1" x="6905"/>
        <item h="1" m="1" x="6906"/>
        <item h="1" m="1" x="6908"/>
        <item h="1" m="1" x="6909"/>
        <item h="1" m="1" x="5790"/>
        <item h="1" m="1" x="6910"/>
        <item h="1" m="1" x="6260"/>
        <item h="1" m="1" x="4648"/>
        <item h="1" m="1" x="6912"/>
        <item h="1" m="1" x="6913"/>
        <item h="1" m="1" x="6022"/>
        <item h="1" m="1" x="6915"/>
        <item h="1" m="1" x="4647"/>
        <item h="1" m="1" x="6800"/>
        <item h="1" m="1" x="6799"/>
        <item h="1" m="1" x="6365"/>
        <item h="1" m="1" x="6362"/>
        <item h="1" m="1" x="636"/>
        <item h="1" m="1" x="6363"/>
        <item h="1" m="1" x="6364"/>
        <item h="1" m="1" x="6638"/>
        <item h="1" m="1" x="6518"/>
        <item h="1" m="1" x="5656"/>
        <item h="1" m="1" x="6091"/>
        <item h="1" m="1" x="6092"/>
        <item h="1" m="1" x="5927"/>
        <item h="1" m="1" x="5711"/>
        <item h="1" m="1" x="6093"/>
        <item h="1" m="1" x="5928"/>
        <item h="1" m="1" x="5929"/>
        <item h="1" m="1" x="5657"/>
        <item h="1" m="1" x="5809"/>
        <item h="1" m="1" x="6096"/>
        <item h="1" m="1" x="5659"/>
        <item h="1" m="1" x="6098"/>
        <item h="1" m="1" x="5822"/>
        <item h="1" m="1" x="6097"/>
        <item h="1" m="1" x="5650"/>
        <item h="1" m="1" x="6639"/>
        <item h="1" m="1" x="5926"/>
        <item h="1" m="1" x="6643"/>
        <item h="1" m="1" x="6644"/>
        <item h="1" m="1" x="1606"/>
        <item h="1" m="1" x="6662"/>
        <item h="1" m="1" x="6663"/>
        <item h="1" m="1" x="6664"/>
        <item h="1" m="1" x="6665"/>
        <item h="1" m="1" x="6666"/>
        <item h="1" m="1" x="6667"/>
        <item h="1" m="1" x="5827"/>
        <item h="1" m="1" x="6668"/>
        <item h="1" m="1" x="6669"/>
        <item h="1" m="1" x="6670"/>
        <item h="1" m="1" x="4366"/>
        <item h="1" m="1" x="6673"/>
        <item h="1" m="1" x="4375"/>
        <item h="1" m="1" x="6674"/>
        <item h="1" m="1" x="6381"/>
        <item h="1" m="1" x="6380"/>
        <item h="1" m="1" x="6379"/>
        <item h="1" m="1" x="5729"/>
        <item h="1" m="1" x="6677"/>
        <item h="1" m="1" x="6678"/>
        <item h="1" m="1" x="6540"/>
        <item h="1" m="1" x="6679"/>
        <item h="1" m="1" x="6680"/>
        <item h="1" m="1" x="6681"/>
        <item h="1" m="1" x="6541"/>
        <item h="1" m="1" x="6682"/>
        <item h="1" m="1" x="6684"/>
        <item h="1" m="1" x="6685"/>
        <item h="1" m="1" x="5727"/>
        <item h="1" m="1" x="6686"/>
        <item h="1" m="1" x="6537"/>
        <item h="1" m="1" x="6538"/>
        <item h="1" m="1" x="6687"/>
        <item h="1" m="1" x="6688"/>
        <item h="1" m="1" x="6689"/>
        <item h="1" m="1" x="6693"/>
        <item h="1" m="1" x="6695"/>
        <item h="1" m="1" x="6696"/>
        <item h="1" m="1" x="6697"/>
        <item h="1" m="1" x="6552"/>
        <item h="1" m="1" x="4399"/>
        <item h="1" m="1" x="6698"/>
        <item h="1" m="1" x="6699"/>
        <item h="1" m="1" x="6700"/>
        <item h="1" m="1" x="6410"/>
        <item h="1" m="1" x="6407"/>
        <item h="1" m="1" x="6408"/>
        <item h="1" m="1" x="6147"/>
        <item h="1" m="1" x="6409"/>
        <item h="1" m="1" x="6412"/>
        <item h="1" m="1" x="6148"/>
        <item h="1" m="1" x="6413"/>
        <item h="1" m="1" x="6406"/>
        <item h="1" m="1" x="6701"/>
        <item h="1" m="1" x="6702"/>
        <item h="1" m="1" x="6704"/>
        <item h="1" m="1" x="6705"/>
        <item h="1" m="1" x="6706"/>
        <item h="1" m="1" x="6709"/>
        <item h="1" m="1" x="6710"/>
        <item h="1" m="1" x="4646"/>
        <item h="1" m="1" x="6713"/>
        <item h="1" m="1" x="6555"/>
        <item h="1" m="1" x="6715"/>
        <item h="1" m="1" x="6717"/>
        <item h="1" m="1" x="6421"/>
        <item h="1" m="1" x="5979"/>
        <item h="1" m="1" x="6564"/>
        <item h="1" m="1" x="6565"/>
        <item h="1" m="1" x="6721"/>
        <item h="1" m="1" x="4768"/>
        <item h="1" m="1" x="6724"/>
        <item h="1" m="1" x="6726"/>
        <item h="1" m="1" x="6727"/>
        <item h="1" m="1" x="6728"/>
        <item h="1" m="1" x="6731"/>
        <item h="1" m="1" x="6732"/>
        <item h="1" m="1" x="6733"/>
        <item h="1" m="1" x="5875"/>
        <item h="1" m="1" x="4365"/>
        <item h="1" m="1" x="4364"/>
        <item h="1" m="1" x="6315"/>
        <item h="1" m="1" x="6740"/>
        <item h="1" m="1" x="6741"/>
        <item h="1" m="1" x="6742"/>
        <item h="1" m="1" x="6744"/>
        <item h="1" m="1" x="6574"/>
        <item h="1" m="1" x="6750"/>
        <item h="1" m="1" x="6751"/>
        <item h="1" m="1" x="4784"/>
        <item h="1" m="1" x="6583"/>
        <item h="1" m="1" x="6581"/>
        <item h="1" m="1" x="6582"/>
        <item h="1" m="1" x="863"/>
        <item h="1" m="1" x="4065"/>
        <item h="1" m="1" x="4377"/>
        <item h="1" m="1" x="6759"/>
        <item h="1" m="1" x="6760"/>
        <item h="1" m="1" x="6761"/>
        <item h="1" m="1" x="4767"/>
        <item h="1" m="1" x="6763"/>
        <item h="1" m="1" x="6764"/>
        <item h="1" m="1" x="6765"/>
        <item h="1" m="1" x="6766"/>
        <item h="1" m="1" x="6767"/>
        <item h="1" m="1" x="6329"/>
        <item h="1" m="1" x="6586"/>
        <item h="1" m="1" x="6770"/>
        <item h="1" m="1" x="6007"/>
        <item h="1" m="1" x="4938"/>
        <item h="1" m="1" x="6776"/>
        <item h="1" m="1" x="6491"/>
        <item h="1" m="1" x="6492"/>
        <item h="1" m="1" x="6493"/>
        <item h="1" m="1" x="6494"/>
        <item h="1" m="1" x="6495"/>
        <item h="1" m="1" x="6475"/>
        <item h="1" m="1" x="6496"/>
        <item h="1" m="1" x="6497"/>
        <item h="1" m="1" x="6456"/>
        <item h="1" m="1" x="6457"/>
        <item h="1" m="1" x="1721"/>
        <item h="1" m="1" x="6469"/>
        <item h="1" m="1" x="6403"/>
        <item h="1" m="1" x="6470"/>
        <item h="1" m="1" x="6337"/>
        <item h="1" m="1" x="6471"/>
        <item h="1" m="1" x="6472"/>
        <item h="1" m="1" x="6473"/>
        <item h="1" m="1" x="6474"/>
        <item h="1" m="1" x="6777"/>
        <item h="1" m="1" x="6241"/>
        <item h="1" m="1" x="5909"/>
        <item h="1" m="1" x="6476"/>
        <item h="1" m="1" x="6477"/>
        <item h="1" m="1" x="6484"/>
        <item h="1" m="1" x="6458"/>
        <item h="1" m="1" x="6479"/>
        <item h="1" m="1" x="6481"/>
        <item h="1" m="1" x="6482"/>
        <item h="1" m="1" x="6342"/>
        <item h="1" m="1" x="6483"/>
        <item h="1" m="1" x="6455"/>
        <item h="1" m="1" x="5209"/>
        <item h="1" m="1" x="6778"/>
        <item h="1" m="1" x="6779"/>
        <item h="1" m="1" x="6780"/>
        <item h="1" m="1" x="6607"/>
        <item h="1" m="1" x="6784"/>
        <item h="1" m="1" x="6505"/>
        <item h="1" m="1" x="3440"/>
        <item h="1" m="1" x="6791"/>
        <item h="1" m="1" x="6792"/>
        <item h="1" m="1" x="5511"/>
        <item h="1" m="1" x="5242"/>
        <item h="1" m="1" x="6793"/>
        <item h="1" m="1" x="6794"/>
        <item h="1" m="1" x="6795"/>
        <item h="1" m="1" x="6796"/>
        <item h="1" m="1" x="6797"/>
        <item h="1" m="1" x="6798"/>
        <item h="1" m="1" x="5248"/>
        <item h="1" m="1" x="6801"/>
        <item h="1" m="1" x="6515"/>
        <item h="1" m="1" x="6630"/>
        <item h="1" m="1" x="6366"/>
        <item h="1" m="1" x="5430"/>
        <item h="1" m="1" x="6516"/>
        <item h="1" m="1" x="6517"/>
        <item h="1" m="1" x="6519"/>
        <item h="1" m="1" x="6520"/>
        <item h="1" m="1" x="6521"/>
        <item h="1" m="1" x="6522"/>
        <item h="1" m="1" x="3422"/>
        <item h="1" m="1" x="6056"/>
        <item h="1" m="1" x="6059"/>
        <item h="1" m="1" x="6060"/>
        <item h="1" m="1" x="5930"/>
        <item h="1" m="1" x="5931"/>
        <item h="1" m="1" x="5813"/>
        <item h="1" m="1" x="6061"/>
        <item h="1" m="1" x="5649"/>
        <item h="1" m="1" x="5932"/>
        <item h="1" m="1" x="6062"/>
        <item h="1" m="1" x="6057"/>
        <item h="1" m="1" x="5811"/>
        <item h="1" m="1" x="6045"/>
        <item h="1" m="1" x="6046"/>
        <item h="1" m="1" x="5648"/>
        <item h="1" m="1" x="6047"/>
        <item h="1" m="1" x="6048"/>
        <item h="1" m="1" x="6049"/>
        <item h="1" m="1" x="6050"/>
        <item h="1" m="1" x="6051"/>
        <item h="1" m="1" x="6052"/>
        <item h="1" m="1" x="6523"/>
        <item h="1" m="1" x="6524"/>
        <item h="1" m="1" x="6372"/>
        <item h="1" m="1" x="900"/>
        <item h="1" m="1" x="6525"/>
        <item h="1" m="1" x="5281"/>
        <item h="1" m="1" x="5028"/>
        <item h="1" m="1" x="6526"/>
        <item h="1" m="1" x="6527"/>
        <item h="1" m="1" x="6529"/>
        <item h="1" m="1" x="6530"/>
        <item h="1" m="1" x="6531"/>
        <item h="1" m="1" x="6532"/>
        <item h="1" m="1" x="5289"/>
        <item h="1" m="1" x="5669"/>
        <item h="1" m="1" x="5670"/>
        <item h="1" m="1" x="5671"/>
        <item h="1" m="1" x="5672"/>
        <item h="1" m="1" x="6534"/>
        <item h="1" m="1" x="6535"/>
        <item h="1" m="1" x="6536"/>
        <item h="1" m="1" x="6542"/>
        <item h="1" m="1" x="6543"/>
        <item h="1" m="1" x="5088"/>
        <item h="1" m="1" x="6128"/>
        <item h="1" m="1" x="4645"/>
        <item h="1" m="1" x="6546"/>
        <item h="1" m="1" x="6549"/>
        <item h="1" m="1" x="5795"/>
        <item h="1" m="1" x="6550"/>
        <item h="1" m="1" x="6395"/>
        <item h="1" m="1" x="6404"/>
        <item h="1" m="1" x="6405"/>
        <item h="1" m="1" x="6152"/>
        <item h="1" m="1" x="6553"/>
        <item h="1" m="1" x="5124"/>
        <item h="1" m="1" x="5125"/>
        <item h="1" m="1" x="5126"/>
        <item h="1" m="1" x="5127"/>
        <item h="1" m="1" x="6309"/>
        <item h="1" m="1" x="4650"/>
        <item h="1" m="1" x="6554"/>
        <item h="1" m="1" x="6556"/>
        <item h="1" m="1" x="6557"/>
        <item h="1" m="1" x="1608"/>
        <item h="1" m="1" x="6558"/>
        <item h="1" m="1" x="6559"/>
        <item h="1" m="1" x="6560"/>
        <item h="1" m="1" x="6561"/>
        <item h="1" m="1" x="6563"/>
        <item h="1" m="1" x="6175"/>
        <item h="1" m="1" x="6566"/>
        <item h="1" m="1" x="6567"/>
        <item h="1" m="1" x="6568"/>
        <item h="1" m="1" x="637"/>
        <item h="1" m="1" x="6569"/>
        <item h="1" m="1" x="6570"/>
        <item h="1" m="1" x="6572"/>
        <item h="1" m="1" x="4769"/>
        <item h="1" m="1" x="6577"/>
        <item h="1" m="1" x="6578"/>
        <item h="1" m="1" x="5996"/>
        <item h="1" m="1" x="6579"/>
        <item h="1" m="1" x="2518"/>
        <item h="1" m="1" x="6580"/>
        <item h="1" m="1" x="6584"/>
        <item h="1" m="1" x="6585"/>
        <item h="1" m="1" x="4775"/>
        <item h="1" m="1" x="6330"/>
        <item h="1" m="1" x="6331"/>
        <item h="1" m="1" x="6588"/>
        <item h="1" m="1" x="6589"/>
        <item h="1" m="1" x="6590"/>
        <item h="1" m="1" x="6440"/>
        <item h="1" m="1" x="6441"/>
        <item h="1" m="1" x="6591"/>
        <item h="1" m="1" x="6592"/>
        <item h="1" m="1" x="5774"/>
        <item h="1" m="1" x="6443"/>
        <item h="1" m="1" x="4330"/>
        <item h="1" m="1" x="6444"/>
        <item h="1" m="1" x="6594"/>
        <item h="1" m="1" x="6451"/>
        <item h="1" m="1" x="6450"/>
        <item h="1" m="1" x="6596"/>
        <item h="1" m="1" x="6453"/>
        <item h="1" m="1" x="6597"/>
        <item h="1" m="1" x="6598"/>
        <item h="1" m="1" x="4095"/>
        <item h="1" m="1" x="6398"/>
        <item h="1" m="1" x="6485"/>
        <item h="1" m="1" x="6486"/>
        <item h="1" m="1" x="6487"/>
        <item h="1" m="1" x="6488"/>
        <item h="1" m="1" x="6489"/>
        <item h="1" m="1" x="6490"/>
        <item h="1" m="1" x="6503"/>
        <item h="1" m="1" x="6462"/>
        <item h="1" m="1" x="6501"/>
        <item h="1" m="1" x="6502"/>
        <item h="1" m="1" x="6599"/>
        <item h="1" m="1" x="6602"/>
        <item h="1" m="1" x="6604"/>
        <item h="1" m="1" x="6605"/>
        <item h="1" m="1" x="6610"/>
        <item h="1" m="1" x="6611"/>
        <item h="1" m="1" x="6612"/>
        <item h="1" m="1" x="6614"/>
        <item h="1" m="1" x="6615"/>
        <item h="1" m="1" x="6616"/>
        <item h="1" m="1" x="6617"/>
        <item h="1" m="1" x="5515"/>
        <item h="1" m="1" x="5246"/>
        <item h="1" m="1" x="6618"/>
        <item h="1" m="1" x="6619"/>
        <item h="1" m="1" x="6620"/>
        <item h="1" m="1" x="6621"/>
        <item h="1" m="1" x="6622"/>
        <item h="1" m="1" x="6623"/>
        <item h="1" m="1" x="6625"/>
        <item h="1" m="1" x="6626"/>
        <item h="1" m="1" x="6627"/>
        <item h="1" m="1" x="6628"/>
        <item h="1" m="1" x="6629"/>
        <item h="1" m="1" x="6514"/>
        <item h="1" m="1" x="5270"/>
        <item h="1" m="1" x="6030"/>
        <item h="1" m="1" x="6031"/>
        <item h="1" m="1" x="2795"/>
        <item h="1" m="1" x="6367"/>
        <item h="1" m="1" x="5917"/>
        <item h="1" m="1" x="3178"/>
        <item h="1" m="1" x="6371"/>
        <item h="1" m="1" x="6067"/>
        <item h="1" m="1" x="6068"/>
        <item h="1" m="1" x="5815"/>
        <item h="1" m="1" x="5814"/>
        <item h="1" m="1" x="5442"/>
        <item h="1" m="1" x="5937"/>
        <item h="1" m="1" x="6038"/>
        <item h="1" m="1" x="5652"/>
        <item h="1" m="1" x="6039"/>
        <item h="1" m="1" x="5017"/>
        <item h="1" m="1" x="3639"/>
        <item h="1" m="1" x="6373"/>
        <item h="1" m="1" x="6374"/>
        <item h="1" m="1" x="6375"/>
        <item h="1" m="1" x="3160"/>
        <item h="1" m="1" x="4998"/>
        <item h="1" m="1" x="6376"/>
        <item h="1" m="1" x="4882"/>
        <item h="1" m="1" x="6103"/>
        <item h="1" m="1" x="5031"/>
        <item h="1" m="1" x="6104"/>
        <item h="1" m="1" x="5047"/>
        <item h="1" m="1" x="6106"/>
        <item h="1" m="1" x="6114"/>
        <item h="1" m="1" x="6113"/>
        <item h="1" m="1" x="6112"/>
        <item h="1" m="1" x="6382"/>
        <item h="1" m="1" x="6297"/>
        <item h="1" m="1" x="5952"/>
        <item h="1" m="1" x="6298"/>
        <item h="1" m="1" x="6383"/>
        <item h="1" m="1" x="6123"/>
        <item h="1" m="1" x="6124"/>
        <item h="1" m="1" x="6384"/>
        <item h="1" m="1" x="6385"/>
        <item h="1" m="1" x="6386"/>
        <item h="1" m="1" x="5083"/>
        <item h="1" m="1" x="6387"/>
        <item h="1" m="1" x="6388"/>
        <item h="1" m="1" x="6389"/>
        <item h="1" m="1" x="6145"/>
        <item h="1" m="1" x="6139"/>
        <item h="1" m="1" x="6140"/>
        <item h="1" m="1" x="6138"/>
        <item h="1" m="1" x="6135"/>
        <item h="1" m="1" x="6136"/>
        <item h="1" m="1" x="6137"/>
        <item h="1" m="1" x="6393"/>
        <item h="1" m="1" x="6394"/>
        <item h="1" m="1" x="6399"/>
        <item h="1" m="1" x="6338"/>
        <item h="1" m="1" x="6400"/>
        <item h="1" m="1" x="6401"/>
        <item h="1" m="1" x="6151"/>
        <item h="1" m="1" x="5120"/>
        <item h="1" m="1" x="6159"/>
        <item h="1" m="1" x="6166"/>
        <item h="1" m="1" x="5565"/>
        <item h="1" m="1" x="6160"/>
        <item h="1" m="1" x="6161"/>
        <item h="1" m="1" x="5129"/>
        <item h="1" m="1" x="6415"/>
        <item h="1" m="1" x="5689"/>
        <item h="1" m="1" x="6308"/>
        <item h="1" m="1" x="6418"/>
        <item h="1" m="1" x="6419"/>
        <item h="1" m="1" x="6174"/>
        <item h="1" m="1" x="5750"/>
        <item h="1" m="1" x="6310"/>
        <item h="1" m="1" x="6311"/>
        <item h="1" m="1" x="6422"/>
        <item h="1" m="1" x="5869"/>
        <item h="1" m="1" x="6318"/>
        <item h="1" m="1" x="6313"/>
        <item h="1" m="1" x="4379"/>
        <item h="1" m="1" x="4380"/>
        <item h="1" m="1" x="6312"/>
        <item h="1" m="1" x="6314"/>
        <item h="1" m="1" x="4378"/>
        <item h="1" m="1" x="5997"/>
        <item h="1" m="1" x="6423"/>
        <item h="1" m="1" x="6424"/>
        <item h="1" m="1" x="4766"/>
        <item h="1" m="1" x="5168"/>
        <item h="1" m="1" x="6426"/>
        <item h="1" m="1" x="6428"/>
        <item h="1" m="1" x="6429"/>
        <item h="1" m="1" x="6430"/>
        <item h="1" m="1" x="4397"/>
        <item h="1" m="1" x="6431"/>
        <item h="1" m="1" x="6432"/>
        <item h="1" m="1" x="4383"/>
        <item h="1" m="1" x="6433"/>
        <item h="1" m="1" x="6434"/>
        <item h="1" m="1" x="6435"/>
        <item h="1" m="1" x="6436"/>
        <item h="1" m="1" x="4785"/>
        <item h="1" m="1" x="6322"/>
        <item h="1" m="1" x="4036"/>
        <item h="1" m="1" x="6437"/>
        <item h="1" m="1" x="6324"/>
        <item h="1" m="1" x="6321"/>
        <item h="1" m="1" x="5605"/>
        <item h="1" m="1" x="6206"/>
        <item h="1" m="1" x="6208"/>
        <item h="1" m="1" x="6207"/>
        <item h="1" m="1" x="6438"/>
        <item h="1" m="1" x="6332"/>
        <item h="1" m="1" x="6439"/>
        <item h="1" m="1" x="5207"/>
        <item h="1" m="1" x="6445"/>
        <item h="1" m="1" x="6446"/>
        <item h="1" m="1" x="6227"/>
        <item h="1" m="1" x="6226"/>
        <item h="1" m="1" x="6334"/>
        <item h="1" m="1" x="4950"/>
        <item h="1" m="1" x="6335"/>
        <item h="1" m="1" x="6452"/>
        <item h="1" m="1" x="6454"/>
        <item h="1" m="1" x="6459"/>
        <item h="1" m="1" x="6461"/>
        <item h="1" m="1" x="6350"/>
        <item h="1" m="1" x="6463"/>
        <item h="1" m="1" x="6464"/>
        <item h="1" m="1" x="6465"/>
        <item h="1" m="1" x="6466"/>
        <item h="1" m="1" x="6467"/>
        <item h="1" m="1" x="6468"/>
        <item h="1" m="1" x="6498"/>
        <item h="1" m="1" x="6499"/>
        <item h="1" m="1" x="6235"/>
        <item h="1" m="1" x="6236"/>
        <item h="1" m="1" x="6500"/>
        <item h="1" m="1" x="6504"/>
        <item h="1" m="1" x="1288"/>
        <item h="1" m="1" x="6245"/>
        <item h="1" m="1" x="6244"/>
        <item h="1" m="1" x="4195"/>
        <item h="1" m="1" x="6256"/>
        <item h="1" m="1" x="6257"/>
        <item h="1" m="1" x="6261"/>
        <item h="1" m="1" x="6262"/>
        <item h="1" m="1" x="6273"/>
        <item h="1" m="1" x="6274"/>
        <item h="1" m="1" x="6509"/>
        <item h="1" m="1" x="6510"/>
        <item h="1" m="1" x="6512"/>
        <item h="1" m="1" x="4567"/>
        <item h="1" m="1" x="6278"/>
        <item h="1" m="1" x="6279"/>
        <item h="1" m="1" x="5923"/>
        <item h="1" m="1" x="6280"/>
        <item h="1" m="1" x="6281"/>
        <item h="1" m="1" x="6282"/>
        <item h="1" m="1" x="6283"/>
        <item h="1" m="1" x="6284"/>
        <item h="1" m="1" x="4655"/>
        <item h="1" m="1" x="6065"/>
        <item h="1" m="1" x="4656"/>
        <item h="1" m="1" x="6066"/>
        <item h="1" m="1" x="4654"/>
        <item h="1" m="1" x="5277"/>
        <item h="1" m="1" x="5804"/>
        <item h="1" m="1" x="5805"/>
        <item h="1" m="1" x="6069"/>
        <item h="1" m="1" x="5651"/>
        <item h="1" m="1" x="6070"/>
        <item h="1" m="1" x="6071"/>
        <item h="1" m="1" x="6072"/>
        <item h="1" m="1" x="6285"/>
        <item h="1" m="1" x="6286"/>
        <item h="1" m="1" x="6287"/>
        <item h="1" m="1" x="6288"/>
        <item h="1" m="1" x="6289"/>
        <item h="1" m="1" x="6041"/>
        <item h="1" m="1" x="6042"/>
        <item h="1" m="1" x="6100"/>
        <item h="1" m="1" x="6101"/>
        <item h="1" m="1" x="6102"/>
        <item h="1" m="1" x="5445"/>
        <item h="1" m="1" x="5942"/>
        <item h="1" m="1" x="6107"/>
        <item h="1" m="1" x="4780"/>
        <item h="1" m="1" x="5826"/>
        <item h="1" m="1" x="6292"/>
        <item h="1" m="1" x="5829"/>
        <item h="1" m="1" x="6293"/>
        <item h="1" m="1" x="4395"/>
        <item h="1" m="1" x="1102"/>
        <item h="1" m="1" x="6117"/>
        <item h="1" m="1" x="3643"/>
        <item h="1" m="1" x="5946"/>
        <item h="1" m="1" x="5068"/>
        <item h="1" m="1" x="4150"/>
        <item h="1" m="1" x="6296"/>
        <item h="1" m="1" x="6299"/>
        <item h="1" m="1" x="5076"/>
        <item h="1" m="1" x="4127"/>
        <item h="1" m="1" x="6127"/>
        <item h="1" m="1" x="4407"/>
        <item h="1" m="1" x="4393"/>
        <item h="1" m="1" x="6134"/>
        <item h="1" m="1" x="4771"/>
        <item h="1" m="1" x="6146"/>
        <item h="1" m="1" x="4429"/>
        <item h="1" m="1" x="5103"/>
        <item h="1" m="1" x="6302"/>
        <item h="1" m="1" x="5974"/>
        <item h="1" m="1" x="6303"/>
        <item h="1" m="1" x="6304"/>
        <item h="1" m="1" x="6156"/>
        <item h="1" m="1" x="6307"/>
        <item h="1" m="1" x="6162"/>
        <item h="1" m="1" x="2540"/>
        <item h="1" m="1" x="6163"/>
        <item h="1" m="1" x="6164"/>
        <item h="1" m="1" x="6165"/>
        <item h="1" m="1" x="5128"/>
        <item h="1" m="1" x="6170"/>
        <item h="1" m="1" x="5981"/>
        <item h="1" m="1" x="5983"/>
        <item h="1" m="1" x="4770"/>
        <item h="1" m="1" x="4392"/>
        <item h="1" m="1" x="6316"/>
        <item h="1" m="1" x="4394"/>
        <item h="1" m="1" x="6186"/>
        <item h="1" m="1" x="4391"/>
        <item h="1" m="1" x="5480"/>
        <item h="1" m="1" x="6319"/>
        <item h="1" m="1" x="3632"/>
        <item h="1" m="1" x="5485"/>
        <item h="1" m="1" x="663"/>
        <item h="1" m="1" x="6320"/>
        <item h="1" m="1" x="6325"/>
        <item h="1" m="1" x="6326"/>
        <item h="1" m="1" x="6327"/>
        <item h="1" m="1" x="6328"/>
        <item h="1" m="1" x="6205"/>
        <item h="1" m="1" x="6201"/>
        <item h="1" m="1" x="6203"/>
        <item h="1" m="1" x="3149"/>
        <item h="1" m="1" x="6210"/>
        <item h="1" m="1" x="6209"/>
        <item h="1" m="1" x="6333"/>
        <item h="1" m="1" x="6219"/>
        <item h="1" m="1" x="3204"/>
        <item h="1" m="1" x="6222"/>
        <item h="1" m="1" x="6225"/>
        <item h="1" m="1" x="6230"/>
        <item h="1" m="1" x="6224"/>
        <item h="1" m="1" x="6336"/>
        <item h="1" m="1" x="6339"/>
        <item h="1" m="1" x="6237"/>
        <item h="1" m="1" x="6340"/>
        <item h="1" m="1" x="6341"/>
        <item h="1" m="1" x="6343"/>
        <item h="1" m="1" x="6344"/>
        <item h="1" m="1" x="6346"/>
        <item h="1" m="1" x="6347"/>
        <item h="1" m="1" x="6348"/>
        <item h="1" m="1" x="6349"/>
        <item h="1" m="1" x="6351"/>
        <item h="1" m="1" x="6246"/>
        <item h="1" m="1" x="743"/>
        <item h="1" m="1" x="6352"/>
        <item h="1" m="1" x="6353"/>
        <item h="1" m="1" x="5224"/>
        <item h="1" m="1" x="6255"/>
        <item h="1" m="1" x="6266"/>
        <item h="1" m="1" x="6264"/>
        <item h="1" m="1" x="6263"/>
        <item h="1" m="1" x="6259"/>
        <item h="1" m="1" x="6360"/>
        <item h="1" m="1" x="6271"/>
        <item h="1" m="1" x="4983"/>
        <item h="1" m="1" x="4112"/>
        <item h="1" m="1" x="6272"/>
        <item h="1" m="1" x="5428"/>
        <item h="1" m="1" x="6032"/>
        <item h="1" m="1" x="6034"/>
        <item h="1" m="1" x="6035"/>
        <item h="1" m="1" x="6036"/>
        <item h="1" m="1" x="6037"/>
        <item h="1" m="1" x="6040"/>
        <item h="1" m="1" x="6043"/>
        <item h="1" m="1" x="6044"/>
        <item h="1" m="1" x="5443"/>
        <item h="1" m="1" x="6055"/>
        <item h="1" m="1" x="6063"/>
        <item h="1" m="1" x="6064"/>
        <item h="1" m="1" x="5534"/>
        <item h="1" m="1" x="6105"/>
        <item h="1" m="1" x="5346"/>
        <item h="1" m="1" x="6109"/>
        <item h="1" m="1" x="6110"/>
        <item h="1" m="1" x="6111"/>
        <item h="1" m="1" x="4781"/>
        <item h="1" m="1" x="5668"/>
        <item h="1" m="1" x="6116"/>
        <item h="1" m="1" x="3928"/>
        <item h="1" m="1" x="6118"/>
        <item h="1" m="1" x="6119"/>
        <item h="1" m="1" x="5945"/>
        <item h="1" m="1" x="5061"/>
        <item h="1" m="1" x="6120"/>
        <item h="1" m="1" x="6121"/>
        <item h="1" m="1" x="6122"/>
        <item h="1" m="1" x="6125"/>
        <item h="1" m="1" x="6126"/>
        <item h="1" m="1" x="5947"/>
        <item h="1" m="1" x="5961"/>
        <item h="1" m="1" x="5960"/>
        <item h="1" m="1" x="5959"/>
        <item h="1" m="1" x="5962"/>
        <item h="1" m="1" x="5832"/>
        <item h="1" m="1" x="5964"/>
        <item h="1" m="1" x="6130"/>
        <item h="1" m="1" x="6131"/>
        <item h="1" m="1" x="4783"/>
        <item h="1" m="1" x="6132"/>
        <item h="1" m="1" x="6141"/>
        <item h="1" m="1" x="6142"/>
        <item h="1" m="1" x="6143"/>
        <item h="1" m="1" x="6144"/>
        <item h="1" m="1" x="6149"/>
        <item h="1" m="1" x="6150"/>
        <item h="1" m="1" x="6153"/>
        <item h="1" m="1" x="5742"/>
        <item h="1" m="1" x="5744"/>
        <item h="1" m="1" x="5743"/>
        <item h="1" m="1" x="6155"/>
        <item h="1" m="1" x="5975"/>
        <item h="1" m="1" x="6158"/>
        <item h="1" m="1" x="4117"/>
        <item h="1" m="1" x="6169"/>
        <item h="1" m="1" x="6171"/>
        <item h="1" m="1" x="6172"/>
        <item h="1" m="1" x="6173"/>
        <item h="1" m="1" x="5984"/>
        <item h="1" m="1" x="1575"/>
        <item h="1" m="1" x="6176"/>
        <item h="1" m="1" x="6177"/>
        <item h="1" m="1" x="4443"/>
        <item h="1" m="1" x="6179"/>
        <item h="1" m="1" x="5989"/>
        <item h="1" m="1" x="6180"/>
        <item h="1" x="125"/>
        <item h="1" m="1" x="6181"/>
        <item h="1" m="1" x="6182"/>
        <item h="1" m="1" x="6184"/>
        <item h="1" m="1" x="6187"/>
        <item h="1" m="1" x="6189"/>
        <item h="1" m="1" x="6190"/>
        <item h="1" m="1" x="6191"/>
        <item h="1" m="1" x="6192"/>
        <item h="1" m="1" x="6193"/>
        <item h="1" m="1" x="6194"/>
        <item h="1" m="1" x="6195"/>
        <item h="1" m="1" x="6196"/>
        <item h="1" m="1" x="6197"/>
        <item h="1" m="1" x="6198"/>
        <item h="1" m="1" x="6199"/>
        <item h="1" m="1" x="5596"/>
        <item h="1" m="1" x="5595"/>
        <item h="1" m="1" x="6200"/>
        <item h="1" m="1" x="6211"/>
        <item h="1" m="1" x="6212"/>
        <item h="1" m="1" x="6213"/>
        <item h="1" m="1" x="6214"/>
        <item h="1" m="1" x="6215"/>
        <item h="1" m="1" x="6216"/>
        <item h="1" m="1" x="6217"/>
        <item h="1" m="1" x="6218"/>
        <item h="1" m="1" x="3226"/>
        <item h="1" m="1" x="6231"/>
        <item h="1" m="1" x="6232"/>
        <item h="1" m="1" x="6233"/>
        <item h="1" m="1" x="6234"/>
        <item h="1" m="1" x="6238"/>
        <item h="1" m="1" x="6240"/>
        <item h="1" m="1" x="6242"/>
        <item h="1" m="1" x="5219"/>
        <item h="1" m="1" x="6013"/>
        <item h="1" m="1" x="5703"/>
        <item h="1" m="1" x="3736"/>
        <item h="1" m="1" x="6249"/>
        <item h="1" m="1" x="6250"/>
        <item h="1" m="1" x="6251"/>
        <item h="1" m="1" x="6252"/>
        <item h="1" m="1" x="6253"/>
        <item h="1" m="1" x="6254"/>
        <item h="1" m="1" x="6265"/>
        <item h="1" m="1" x="6267"/>
        <item h="1" m="1" x="6268"/>
        <item h="1" m="1" x="6269"/>
        <item h="1" m="1" x="5233"/>
        <item h="1" m="1" x="5512"/>
        <item h="1" m="1" x="5513"/>
        <item h="1" m="1" x="4657"/>
        <item h="1" m="1" x="6270"/>
        <item h="1" m="1" x="6025"/>
        <item h="1" m="1" x="6026"/>
        <item h="1" m="1" x="5801"/>
        <item h="1" m="1" x="5257"/>
        <item h="1" m="1" x="6277"/>
        <item h="1" m="1" x="4989"/>
        <item h="1" m="1" x="5918"/>
        <item h="1" m="1" x="5919"/>
        <item h="1" m="1" x="5920"/>
        <item h="1" m="1" x="5921"/>
        <item h="1" m="1" x="5922"/>
        <item h="1" m="1" x="5924"/>
        <item h="1" m="1" x="5925"/>
        <item h="1" m="1" x="3631"/>
        <item h="1" m="1" x="3163"/>
        <item h="1" m="1" x="3164"/>
        <item h="1" m="1" x="3165"/>
        <item h="1" m="1" x="5015"/>
        <item h="1" m="1" x="5016"/>
        <item h="1" m="1" x="3630"/>
        <item h="1" m="1" x="4370"/>
        <item h="1" m="1" x="5810"/>
        <item h="1" m="1" x="3595"/>
        <item h="1" m="1" x="3168"/>
        <item h="1" m="1" x="5938"/>
        <item h="1" m="1" x="5450"/>
        <item h="1" m="1" x="5939"/>
        <item h="1" m="1" x="5940"/>
        <item h="1" m="1" x="5941"/>
        <item h="1" m="1" x="5042"/>
        <item h="1" m="1" x="3730"/>
        <item h="1" m="1" x="4402"/>
        <item h="1" m="1" x="4789"/>
        <item h="1" m="1" x="5721"/>
        <item h="1" m="1" x="5535"/>
        <item h="1" m="1" x="5943"/>
        <item h="1" m="1" x="5944"/>
        <item h="1" m="1" x="968"/>
        <item h="1" m="1" x="969"/>
        <item h="1" m="1" x="5459"/>
        <item h="1" m="1" x="5948"/>
        <item h="1" m="1" x="5949"/>
        <item h="1" m="1" x="5950"/>
        <item h="1" m="1" x="5951"/>
        <item h="1" m="1" x="574"/>
        <item h="1" m="1" x="5953"/>
        <item h="1" m="1" x="5954"/>
        <item h="1" m="1" x="5955"/>
        <item h="1" m="1" x="5956"/>
        <item h="1" m="1" x="5957"/>
        <item h="1" m="1" x="5958"/>
        <item h="1" m="1" x="5963"/>
        <item h="1" m="1" x="5085"/>
        <item h="1" m="1" x="1345"/>
        <item h="1" m="1" x="4403"/>
        <item h="1" m="1" x="4400"/>
        <item h="1" m="1" x="5086"/>
        <item h="1" m="1" x="4658"/>
        <item h="1" m="1" x="4653"/>
        <item h="1" m="1" x="4651"/>
        <item h="1" m="1" x="5965"/>
        <item h="1" m="1" x="5562"/>
        <item h="1" m="1" x="5966"/>
        <item h="1" m="1" x="5967"/>
        <item h="1" m="1" x="5968"/>
        <item h="1" m="1" x="5969"/>
        <item h="1" m="1" x="5971"/>
        <item h="1" m="1" x="5972"/>
        <item h="1" m="1" x="5099"/>
        <item h="1" m="1" x="5973"/>
        <item h="1" m="1" x="5976"/>
        <item h="1" m="1" x="5842"/>
        <item h="1" m="1" x="5843"/>
        <item h="1" m="1" x="5844"/>
        <item h="1" m="1" x="5845"/>
        <item h="1" m="1" x="5130"/>
        <item h="1" m="1" x="5470"/>
        <item h="1" m="1" x="5765"/>
        <item h="1" m="1" x="5141"/>
        <item h="1" m="1" x="5978"/>
        <item h="1" m="1" x="5140"/>
        <item h="1" m="1" x="5139"/>
        <item h="1" m="1" x="5142"/>
        <item h="1" m="1" x="5982"/>
        <item h="1" m="1" x="5684"/>
        <item h="1" m="1" x="5985"/>
        <item h="1" m="1" x="5986"/>
        <item h="1" m="1" x="5987"/>
        <item h="1" m="1" x="4772"/>
        <item h="1" m="1" x="5693"/>
        <item h="1" m="1" x="5990"/>
        <item h="1" m="1" x="4776"/>
        <item h="1" m="1" x="5872"/>
        <item h="1" m="1" x="5873"/>
        <item h="1" m="1" x="4773"/>
        <item h="1" m="1" x="4777"/>
        <item h="1" m="1" x="5991"/>
        <item h="1" m="1" x="5992"/>
        <item h="1" m="1" x="5994"/>
        <item h="1" m="1" x="5871"/>
        <item h="1" m="1" x="5995"/>
        <item h="1" m="1" x="5874"/>
        <item h="1" m="1" x="5999"/>
        <item h="1" m="1" x="975"/>
        <item h="1" m="1" x="5301"/>
        <item h="1" m="1" x="5169"/>
        <item h="1" m="1" x="4652"/>
        <item h="1" m="1" x="4381"/>
        <item h="1" m="1" x="5694"/>
        <item h="1" m="1" x="6000"/>
        <item h="1" m="1" x="6001"/>
        <item h="1" m="1" x="6002"/>
        <item h="1" m="1" x="4385"/>
        <item h="1" m="1" x="5881"/>
        <item h="1" m="1" x="4382"/>
        <item h="1" m="1" x="4778"/>
        <item h="1" m="1" x="4401"/>
        <item h="1" m="1" x="4384"/>
        <item h="1" m="1" x="4779"/>
        <item h="1" m="1" x="6003"/>
        <item h="1" m="1" x="5884"/>
        <item h="1" m="1" x="1803"/>
        <item h="1" m="1" x="6004"/>
        <item h="1" m="1" x="5203"/>
        <item h="1" m="1" x="5890"/>
        <item h="1" m="1" x="5891"/>
        <item h="1" m="1" x="6006"/>
        <item h="1" m="1" x="5892"/>
        <item h="1" m="1" x="5406"/>
        <item h="1" m="1" x="6008"/>
        <item h="1" m="1" x="3005"/>
        <item h="1" m="1" x="6009"/>
        <item h="1" m="1" x="5216"/>
        <item h="1" m="1" x="5217"/>
        <item h="1" m="1" x="6010"/>
        <item h="1" m="1" x="6011"/>
        <item h="1" m="1" x="6012"/>
        <item h="1" m="1" x="6014"/>
        <item h="1" m="1" x="5221"/>
        <item h="1" m="1" x="6015"/>
        <item h="1" m="1" x="6016"/>
        <item h="1" m="1" x="6017"/>
        <item h="1" m="1" x="6018"/>
        <item h="1" m="1" x="6020"/>
        <item h="1" m="1" x="6021"/>
        <item h="1" m="1" x="6023"/>
        <item h="1" m="1" x="5337"/>
        <item h="1" m="1" x="5338"/>
        <item h="1" m="1" x="6028"/>
        <item h="1" m="1" x="6029"/>
        <item h="1" m="1" x="712"/>
        <item h="1" m="1" x="5256"/>
        <item h="1" m="1" x="5260"/>
        <item h="1" m="1" x="5802"/>
        <item h="1" m="1" x="5803"/>
        <item h="1" m="1" x="5710"/>
        <item h="1" m="1" x="3523"/>
        <item h="1" m="1" x="901"/>
        <item h="1" m="1" x="5823"/>
        <item h="1" m="1" x="5824"/>
        <item h="1" m="1" x="5825"/>
        <item h="1" m="1" x="5713"/>
        <item h="1" m="1" x="5714"/>
        <item h="1" m="1" x="5828"/>
        <item h="1" m="1" x="5054"/>
        <item h="1" m="1" x="3725"/>
        <item h="1" m="1" x="5724"/>
        <item h="1" m="1" x="5723"/>
        <item h="1" m="1" x="5722"/>
        <item h="1" x="333"/>
        <item h="1" m="1" x="5357"/>
        <item h="1" m="1" x="5726"/>
        <item h="1" m="1" x="5830"/>
        <item h="1" m="1" x="5831"/>
        <item h="1" m="1" x="5732"/>
        <item h="1" m="1" x="5097"/>
        <item h="1" m="1" x="5730"/>
        <item h="1" m="1" x="5731"/>
        <item h="1" m="1" x="4566"/>
        <item h="1" m="1" x="5084"/>
        <item h="1" m="1" x="5735"/>
        <item h="1" m="1" x="5739"/>
        <item h="1" m="1" x="5368"/>
        <item h="1" m="1" x="3551"/>
        <item h="1" m="1" x="5095"/>
        <item h="1" m="1" x="5096"/>
        <item h="1" m="1" x="5835"/>
        <item h="1" m="1" x="5837"/>
        <item h="1" m="1" x="2596"/>
        <item h="1" m="1" x="5838"/>
        <item h="1" m="1" x="5839"/>
        <item h="1" m="1" x="5840"/>
        <item h="1" m="1" x="5745"/>
        <item h="1" m="1" x="5841"/>
        <item h="1" m="1" x="5848"/>
        <item h="1" m="1" x="5850"/>
        <item h="1" m="1" x="5852"/>
        <item h="1" m="1" x="4142"/>
        <item h="1" m="1" x="4087"/>
        <item h="1" m="1" x="5857"/>
        <item h="1" m="1" x="5137"/>
        <item h="1" m="1" x="5138"/>
        <item h="1" m="1" x="5859"/>
        <item h="1" m="1" x="5860"/>
        <item h="1" m="1" x="1302"/>
        <item h="1" m="1" x="5861"/>
        <item h="1" m="1" x="5681"/>
        <item h="1" m="1" x="5862"/>
        <item h="1" m="1" x="5863"/>
        <item h="1" m="1" x="3132"/>
        <item h="1" m="1" x="5299"/>
        <item h="1" m="1" x="5300"/>
        <item h="1" m="1" x="1287"/>
        <item h="1" m="1" x="5864"/>
        <item h="1" m="1" x="5865"/>
        <item h="1" m="1" x="4790"/>
        <item h="1" m="1" x="4797"/>
        <item h="1" m="1" x="4786"/>
        <item h="1" m="1" x="4787"/>
        <item h="1" m="1" x="4788"/>
        <item h="1" m="1" x="5867"/>
        <item h="1" m="1" x="4659"/>
        <item h="1" m="1" x="5321"/>
        <item h="1" m="1" x="1367"/>
        <item h="1" m="1" x="5870"/>
        <item h="1" m="1" x="1473"/>
        <item h="1" m="1" x="1839"/>
        <item h="1" m="1" x="1373"/>
        <item h="1" m="1" x="5691"/>
        <item h="1" m="1" x="5692"/>
        <item h="1" m="1" x="4404"/>
        <item h="1" m="1" x="4405"/>
        <item h="1" m="1" x="5876"/>
        <item h="1" m="1" x="4723"/>
        <item h="1" m="1" x="5192"/>
        <item h="1" m="1" x="4406"/>
        <item h="1" m="1" x="5879"/>
        <item h="1" m="1" x="5880"/>
        <item h="1" m="1" x="4792"/>
        <item h="1" m="1" x="5768"/>
        <item h="1" m="1" x="5883"/>
        <item h="1" m="1" x="5885"/>
        <item h="1" m="1" x="5886"/>
        <item h="1" m="1" x="1203"/>
        <item h="1" m="1" x="5887"/>
        <item h="1" m="1" x="5888"/>
        <item h="1" m="1" x="5889"/>
        <item h="1" m="1" x="5893"/>
        <item h="1" m="1" x="5894"/>
        <item h="1" m="1" x="5895"/>
        <item h="1" m="1" x="5027"/>
        <item h="1" x="162"/>
        <item h="1" m="1" x="5776"/>
        <item h="1" m="1" x="5212"/>
        <item h="1" m="1" x="5897"/>
        <item h="1" m="1" x="5899"/>
        <item h="1" m="1" x="5778"/>
        <item h="1" m="1" x="5901"/>
        <item h="1" m="1" x="5902"/>
        <item h="1" m="1" x="5903"/>
        <item h="1" m="1" x="5781"/>
        <item h="1" m="1" x="5904"/>
        <item h="1" m="1" x="5905"/>
        <item h="1" m="1" x="5906"/>
        <item h="1" m="1" x="5907"/>
        <item h="1" m="1" x="5908"/>
        <item h="1" m="1" x="5910"/>
        <item h="1" m="1" x="5911"/>
        <item h="1" m="1" x="5912"/>
        <item h="1" m="1" x="5913"/>
        <item h="1" m="1" x="5782"/>
        <item h="1" m="1" x="5915"/>
        <item h="1" m="1" x="4568"/>
        <item h="1" m="1" x="4197"/>
        <item h="1" m="1" x="5788"/>
        <item h="1" m="1" x="5791"/>
        <item h="1" m="1" x="5506"/>
        <item h="1" m="1" x="5787"/>
        <item h="1" m="1" x="5234"/>
        <item h="1" m="1" x="5514"/>
        <item h="1" m="1" x="5423"/>
        <item h="1" m="1" x="5424"/>
        <item h="1" m="1" x="5800"/>
        <item h="1" m="1" x="5796"/>
        <item h="1" m="1" x="5797"/>
        <item h="1" m="1" x="5798"/>
        <item h="1" m="1" x="5799"/>
        <item h="1" m="1" x="5708"/>
        <item h="1" m="1" x="4390"/>
        <item h="1" m="1" x="5916"/>
        <item h="1" m="1" x="5268"/>
        <item h="1" m="1" x="4988"/>
        <item h="1" m="1" x="5339"/>
        <item h="1" m="1" x="4994"/>
        <item h="1" m="1" x="5712"/>
        <item h="1" m="1" x="4879"/>
        <item h="1" m="1" x="5715"/>
        <item h="1" m="1" x="5717"/>
        <item h="1" m="1" x="5718"/>
        <item h="1" m="1" x="5719"/>
        <item h="1" m="1" x="5720"/>
        <item h="1" m="1" x="5067"/>
        <item h="1" m="1" x="5072"/>
        <item h="1" m="1" x="5728"/>
        <item h="1" m="1" x="5733"/>
        <item h="1" m="1" x="5734"/>
        <item h="1" m="1" x="4408"/>
        <item h="1" m="1" x="5736"/>
        <item h="1" m="1" x="5561"/>
        <item h="1" m="1" x="5737"/>
        <item h="1" m="1" x="5738"/>
        <item h="1" m="1" x="5740"/>
        <item h="1" m="1" x="5741"/>
        <item h="1" m="1" x="4910"/>
        <item h="1" m="1" x="5746"/>
        <item h="1" m="1" x="1804"/>
        <item h="1" m="1" x="5123"/>
        <item h="1" x="117"/>
        <item h="1" m="1" x="5747"/>
        <item h="1" m="1" x="5748"/>
        <item h="1" m="1" x="5749"/>
        <item h="1" m="1" x="5132"/>
        <item h="1" m="1" x="5679"/>
        <item h="1" m="1" x="5143"/>
        <item h="1" m="1" x="2532"/>
        <item h="1" m="1" x="5381"/>
        <item h="1" m="1" x="5380"/>
        <item h="1" m="1" x="5570"/>
        <item h="1" m="1" x="5152"/>
        <item h="1" m="1" x="5753"/>
        <item h="1" m="1" x="5754"/>
        <item h="1" m="1" x="5755"/>
        <item h="1" m="1" x="5756"/>
        <item h="1" m="1" x="5686"/>
        <item h="1" m="1" x="5757"/>
        <item h="1" m="1" x="5758"/>
        <item h="1" m="1" x="5759"/>
        <item h="1" m="1" x="5760"/>
        <item h="1" m="1" x="5690"/>
        <item h="1" m="1" x="4793"/>
        <item h="1" m="1" x="5761"/>
        <item h="1" m="1" x="5764"/>
        <item h="1" m="1" x="5316"/>
        <item h="1" m="1" x="5592"/>
        <item h="1" m="1" x="5188"/>
        <item h="1" m="1" x="5191"/>
        <item h="1" m="1" x="5190"/>
        <item h="1" m="1" x="5185"/>
        <item h="1" m="1" x="5189"/>
        <item h="1" m="1" x="5766"/>
        <item h="1" m="1" x="5767"/>
        <item h="1" m="1" x="4185"/>
        <item h="1" m="1" x="5769"/>
        <item h="1" m="1" x="5770"/>
        <item h="1" m="1" x="5399"/>
        <item h="1" m="1" x="5198"/>
        <item h="1" m="1" x="5600"/>
        <item h="1" m="1" x="5601"/>
        <item h="1" m="1" x="5602"/>
        <item h="1" m="1" x="5200"/>
        <item h="1" m="1" x="5201"/>
        <item h="1" m="1" x="5699"/>
        <item h="1" m="1" x="5405"/>
        <item h="1" m="1" x="5771"/>
        <item h="1" m="1" x="5408"/>
        <item h="1" m="1" x="5772"/>
        <item h="1" m="1" x="5773"/>
        <item h="1" m="1" x="4169"/>
        <item h="1" m="1" x="5775"/>
        <item h="1" m="1" x="4303"/>
        <item h="1" m="1" x="5779"/>
        <item h="1" m="1" x="5218"/>
        <item h="1" x="393"/>
        <item h="1" m="1" x="5704"/>
        <item h="1" m="1" x="5220"/>
        <item h="1" m="1" x="5783"/>
        <item h="1" m="1" x="5417"/>
        <item h="1" m="1" x="5784"/>
        <item h="1" m="1" x="5785"/>
        <item h="1" m="1" x="5786"/>
        <item h="1" m="1" x="5632"/>
        <item h="1" m="1" x="5792"/>
        <item h="1" m="1" x="5793"/>
        <item h="1" m="1" x="3292"/>
        <item h="1" m="1" x="5794"/>
        <item h="1" m="1" x="5425"/>
        <item h="1" m="1" x="5265"/>
        <item h="1" m="1" x="5266"/>
        <item h="1" m="1" x="5267"/>
        <item h="1" m="1" x="5429"/>
        <item h="1" m="1" x="1194"/>
        <item h="1" m="1" x="5647"/>
        <item h="1" m="1" x="5529"/>
        <item h="1" m="1" x="5275"/>
        <item h="1" m="1" x="5276"/>
        <item h="1" m="1" x="5660"/>
        <item h="1" m="1" x="5661"/>
        <item h="1" m="1" x="5662"/>
        <item h="1" m="1" x="4883"/>
        <item h="1" m="1" x="4398"/>
        <item h="1" m="1" x="728"/>
        <item h="1" m="1" x="5038"/>
        <item h="1" m="1" x="5035"/>
        <item h="1" m="1" x="5030"/>
        <item h="1" m="1" x="5029"/>
        <item h="1" x="382"/>
        <item h="1" m="1" x="4878"/>
        <item h="1" m="1" x="5452"/>
        <item h="1" m="1" x="5309"/>
        <item h="1" m="1" x="5048"/>
        <item h="1" m="1" x="5049"/>
        <item h="1" m="1" x="5663"/>
        <item h="1" m="1" x="5664"/>
        <item h="1" m="1" x="5665"/>
        <item h="1" m="1" x="5666"/>
        <item h="1" m="1" x="5667"/>
        <item h="1" m="1" x="5350"/>
        <item h="1" m="1" x="5536"/>
        <item h="1" m="1" x="5674"/>
        <item h="1" m="1" x="5060"/>
        <item h="1" m="1" x="3876"/>
        <item h="1" m="1" x="5071"/>
        <item h="1" m="1" x="5539"/>
        <item h="1" m="1" x="5358"/>
        <item h="1" m="1" x="5675"/>
        <item h="1" m="1" x="5295"/>
        <item h="1" m="1" x="5545"/>
        <item h="1" m="1" x="2114"/>
        <item h="1" m="1" x="1153"/>
        <item h="1" m="1" x="5546"/>
        <item h="1" m="1" x="5544"/>
        <item h="1" m="1" x="5542"/>
        <item h="1" m="1" x="5543"/>
        <item h="1" m="1" x="5676"/>
        <item h="1" m="1" x="5303"/>
        <item h="1" m="1" x="5551"/>
        <item h="1" m="1" x="5677"/>
        <item h="1" m="1" x="5550"/>
        <item h="1" m="1" x="5547"/>
        <item h="1" m="1" x="5548"/>
        <item h="1" m="1" x="5549"/>
        <item h="1" x="487"/>
        <item h="1" m="1" x="5556"/>
        <item h="1" m="1" x="5557"/>
        <item h="1" m="1" x="5678"/>
        <item h="1" m="1" x="5304"/>
        <item h="1" m="1" x="3076"/>
        <item h="1" m="1" x="3263"/>
        <item h="1" m="1" x="5567"/>
        <item h="1" m="1" x="5568"/>
        <item h="1" m="1" x="5472"/>
        <item h="1" m="1" x="5680"/>
        <item h="1" m="1" x="1468"/>
        <item h="1" m="1" x="5571"/>
        <item h="1" m="1" x="5573"/>
        <item h="1" m="1" x="5682"/>
        <item h="1" m="1" x="5683"/>
        <item h="1" m="1" x="5577"/>
        <item h="1" m="1" x="5578"/>
        <item h="1" m="1" x="5574"/>
        <item h="1" m="1" x="5685"/>
        <item h="1" m="1" x="5687"/>
        <item h="1" m="1" x="4796"/>
        <item h="1" m="1" x="5584"/>
        <item h="1" m="1" x="5585"/>
        <item h="1" m="1" x="2092"/>
        <item h="1" m="1" x="1370"/>
        <item h="1" m="1" x="5580"/>
        <item h="1" m="1" x="4794"/>
        <item h="1" m="1" x="5579"/>
        <item h="1" m="1" x="5389"/>
        <item h="1" m="1" x="4411"/>
        <item h="1" m="1" x="4791"/>
        <item h="1" m="1" x="5324"/>
        <item h="1" m="1" x="5591"/>
        <item h="1" m="1" x="4396"/>
        <item h="1" m="1" x="4409"/>
        <item h="1" m="1" x="5182"/>
        <item h="1" m="1" x="4410"/>
        <item h="1" m="1" x="5183"/>
        <item h="1" m="1" x="5695"/>
        <item h="1" m="1" x="5594"/>
        <item h="1" m="1" x="5317"/>
        <item h="1" m="1" x="5696"/>
        <item h="1" m="1" x="5697"/>
        <item h="1" m="1" x="5698"/>
        <item h="1" m="1" x="3193"/>
        <item h="1" m="1" x="3194"/>
        <item h="1" m="1" x="5599"/>
        <item h="1" m="1" x="5603"/>
        <item h="1" m="1" x="5400"/>
        <item h="1" m="1" x="5328"/>
        <item h="1" m="1" x="5202"/>
        <item h="1" m="1" x="5611"/>
        <item h="1" m="1" x="5612"/>
        <item h="1" m="1" x="5407"/>
        <item h="1" m="1" x="5608"/>
        <item h="1" m="1" x="5609"/>
        <item h="1" m="1" x="4170"/>
        <item h="1" m="1" x="5610"/>
        <item h="1" m="1" x="1731"/>
        <item h="1" m="1" x="4077"/>
        <item h="1" m="1" x="4079"/>
        <item h="1" m="1" x="5616"/>
        <item h="1" m="1" x="5701"/>
        <item h="1" m="1" x="5620"/>
        <item h="1" m="1" x="5702"/>
        <item h="1" m="1" x="5705"/>
        <item h="1" m="1" x="5416"/>
        <item h="1" m="1" x="5626"/>
        <item h="1" m="1" x="5625"/>
        <item h="1" m="1" x="5631"/>
        <item h="1" m="1" x="5634"/>
        <item h="1" m="1" x="4343"/>
        <item h="1" m="1" x="5228"/>
        <item h="1" m="1" x="5230"/>
        <item h="1" m="1" x="5229"/>
        <item h="1" m="1" x="5226"/>
        <item h="1" m="1" x="5232"/>
        <item h="1" m="1" x="5231"/>
        <item h="1" m="1" x="5236"/>
        <item h="1" m="1" x="4660"/>
        <item h="1" m="1" x="5516"/>
        <item h="1" m="1" x="5517"/>
        <item h="1" m="1" x="5336"/>
        <item h="1" m="1" x="5641"/>
        <item h="1" m="1" x="5520"/>
        <item h="1" x="153"/>
        <item h="1" m="1" x="5706"/>
        <item h="1" m="1" x="5707"/>
        <item h="1" m="1" x="4412"/>
        <item h="1" m="1" x="5645"/>
        <item h="1" m="1" x="5644"/>
        <item h="1" m="1" x="5643"/>
        <item h="1" m="1" x="5254"/>
        <item h="1" m="1" x="5525"/>
        <item h="1" m="1" x="5526"/>
        <item h="1" m="1" x="5527"/>
        <item h="1" m="1" x="5528"/>
        <item h="1" m="1" x="5530"/>
        <item h="1" m="1" x="5448"/>
        <item h="1" m="1" x="5032"/>
        <item h="1" m="1" x="5345"/>
        <item h="1" m="1" x="5533"/>
        <item h="1" m="1" x="5033"/>
        <item h="1" m="1" x="5451"/>
        <item h="1" m="1" x="5449"/>
        <item h="1" m="1" x="4661"/>
        <item h="1" m="1" x="4574"/>
        <item h="1" m="1" x="5291"/>
        <item h="1" m="1" x="5283"/>
        <item h="1" m="1" x="4415"/>
        <item h="1" m="1" x="4730"/>
        <item h="1" m="1" x="5537"/>
        <item h="1" m="1" x="5538"/>
        <item h="1" m="1" x="5540"/>
        <item h="1" m="1" x="5541"/>
        <item h="1" m="1" x="4572"/>
        <item h="1" m="1" x="4580"/>
        <item h="1" m="1" x="5367"/>
        <item h="1" m="1" x="5370"/>
        <item h="1" m="1" x="5554"/>
        <item h="1" m="1" x="5371"/>
        <item h="1" m="1" x="5558"/>
        <item h="1" m="1" x="5375"/>
        <item h="1" m="1" x="5559"/>
        <item h="1" m="1" x="5560"/>
        <item h="1" m="1" x="5114"/>
        <item h="1" m="1" x="4800"/>
        <item h="1" m="1" x="5112"/>
        <item h="1" m="1" x="5113"/>
        <item h="1" m="1" x="5111"/>
        <item h="1" m="1" x="5564"/>
        <item h="1" m="1" x="5566"/>
        <item h="1" m="1" x="4573"/>
        <item h="1" m="1" x="5569"/>
        <item h="1" m="1" x="590"/>
        <item h="1" m="1" x="5572"/>
        <item h="1" m="1" x="5575"/>
        <item h="1" m="1" x="5576"/>
        <item h="1" x="441"/>
        <item h="1" m="1" x="5390"/>
        <item h="1" m="1" x="5581"/>
        <item h="1" m="1" x="5582"/>
        <item h="1" m="1" x="5387"/>
        <item h="1" m="1" x="5583"/>
        <item h="1" m="1" x="5586"/>
        <item h="1" m="1" x="4795"/>
        <item h="1" m="1" x="5587"/>
        <item h="1" m="1" x="5588"/>
        <item h="1" m="1" x="5589"/>
        <item h="1" m="1" x="1475"/>
        <item h="1" m="1" x="3744"/>
        <item h="1" m="1" x="5590"/>
        <item h="1" m="1" x="4422"/>
        <item h="1" m="1" x="5181"/>
        <item h="1" m="1" x="5184"/>
        <item h="1" m="1" x="5593"/>
        <item h="1" m="1" x="5483"/>
        <item h="1" m="1" x="5482"/>
        <item h="1" m="1" x="5195"/>
        <item h="1" m="1" x="5597"/>
        <item h="1" m="1" x="5598"/>
        <item h="1" m="1" x="5401"/>
        <item h="1" m="1" x="526"/>
        <item h="1" m="1" x="5606"/>
        <item h="1" m="1" x="5607"/>
        <item h="1" m="1" x="5613"/>
        <item h="1" m="1" x="1542"/>
        <item h="1" m="1" x="5413"/>
        <item h="1" m="1" x="5412"/>
        <item h="1" m="1" x="1240"/>
        <item h="1" m="1" x="5614"/>
        <item h="1" m="1" x="5211"/>
        <item h="1" m="1" x="5615"/>
        <item h="1" m="1" x="5617"/>
        <item h="1" m="1" x="5618"/>
        <item h="1" m="1" x="5415"/>
        <item h="1" m="1" x="5619"/>
        <item h="1" m="1" x="4328"/>
        <item h="1" m="1" x="5621"/>
        <item h="1" m="1" x="5622"/>
        <item h="1" m="1" x="5623"/>
        <item h="1" m="1" x="5624"/>
        <item h="1" m="1" x="4104"/>
        <item h="1" m="1" x="5627"/>
        <item h="1" m="1" x="5628"/>
        <item h="1" m="1" x="5629"/>
        <item h="1" m="1" x="5630"/>
        <item h="1" m="1" x="5633"/>
        <item h="1" m="1" x="5305"/>
        <item h="1" m="1" x="5422"/>
        <item h="1" m="1" x="5237"/>
        <item h="1" m="1" x="5238"/>
        <item h="1" m="1" x="4570"/>
        <item h="1" m="1" x="5635"/>
        <item h="1" m="1" x="5245"/>
        <item h="1" m="1" x="5638"/>
        <item h="1" m="1" x="5639"/>
        <item h="1" m="1" x="5640"/>
        <item h="1" m="1" x="5642"/>
        <item h="1" m="1" x="5262"/>
        <item h="1" m="1" x="5261"/>
        <item h="1" m="1" x="5646"/>
        <item h="1" m="1" x="5431"/>
        <item h="1" m="1" x="5432"/>
        <item h="1" m="1" x="5433"/>
        <item h="1" m="1" x="5434"/>
        <item h="1" m="1" x="5435"/>
        <item h="1" m="1" x="5437"/>
        <item h="1" m="1" x="5341"/>
        <item h="1" m="1" x="5438"/>
        <item h="1" m="1" x="5440"/>
        <item h="1" m="1" x="5441"/>
        <item h="1" m="1" x="2029"/>
        <item h="1" x="59"/>
        <item h="1" m="1" x="5444"/>
        <item h="1" m="1" x="5446"/>
        <item h="1" m="1" x="5447"/>
        <item h="1" m="1" x="4662"/>
        <item h="1" m="1" x="5454"/>
        <item h="1" m="1" x="4763"/>
        <item h="1" m="1" x="5455"/>
        <item h="1" m="1" x="5456"/>
        <item h="1" m="1" x="5457"/>
        <item h="1" m="1" x="5458"/>
        <item h="1" m="1" x="5075"/>
        <item h="1" m="1" x="5293"/>
        <item h="1" m="1" x="5294"/>
        <item h="1" m="1" x="5364"/>
        <item h="1" m="1" x="5366"/>
        <item h="1" m="1" x="5302"/>
        <item h="1" m="1" x="5461"/>
        <item h="1" m="1" x="5462"/>
        <item h="1" m="1" x="5463"/>
        <item h="1" m="1" x="4901"/>
        <item h="1" m="1" x="5107"/>
        <item h="1" m="1" x="5106"/>
        <item h="1" m="1" x="4799"/>
        <item h="1" m="1" x="5466"/>
        <item h="1" m="1" x="5307"/>
        <item h="1" m="1" x="5308"/>
        <item h="1" m="1" x="5467"/>
        <item h="1" m="1" x="5468"/>
        <item h="1" m="1" x="5379"/>
        <item h="1" m="1" x="5133"/>
        <item h="1" m="1" x="2829"/>
        <item h="1" m="1" x="5473"/>
        <item h="1" m="1" x="5474"/>
        <item h="1" m="1" x="5475"/>
        <item h="1" m="1" x="5477"/>
        <item h="1" m="1" x="5154"/>
        <item h="1" m="1" x="3628"/>
        <item h="1" m="1" x="5158"/>
        <item h="1" m="1" x="5157"/>
        <item h="1" m="1" x="5385"/>
        <item h="1" m="1" x="5479"/>
        <item h="1" m="1" x="2640"/>
        <item h="1" m="1" x="1369"/>
        <item h="1" m="1" x="5322"/>
        <item h="1" m="1" x="4425"/>
        <item h="1" m="1" x="4284"/>
        <item h="1" m="1" x="5180"/>
        <item h="1" m="1" x="4287"/>
        <item h="1" m="1" x="2405"/>
        <item h="1" m="1" x="5481"/>
        <item h="1" m="1" x="4423"/>
        <item h="1" m="1" x="5326"/>
        <item h="1" m="1" x="4207"/>
        <item h="1" m="1" x="5486"/>
        <item h="1" m="1" x="5487"/>
        <item h="1" m="1" x="5488"/>
        <item h="1" m="1" x="5196"/>
        <item h="1" m="1" x="5489"/>
        <item h="1" m="1" x="3638"/>
        <item h="1" m="1" x="5331"/>
        <item h="1" m="1" x="5490"/>
        <item h="1" m="1" x="5403"/>
        <item h="1" m="1" x="5491"/>
        <item h="1" m="1" x="5492"/>
        <item h="1" m="1" x="5493"/>
        <item h="1" m="1" x="5494"/>
        <item h="1" m="1" x="5495"/>
        <item h="1" m="1" x="5496"/>
        <item h="1" m="1" x="5497"/>
        <item h="1" m="1" x="5214"/>
        <item h="1" m="1" x="5213"/>
        <item h="1" m="1" x="5498"/>
        <item h="1" m="1" x="5499"/>
        <item h="1" m="1" x="4798"/>
        <item h="1" m="1" x="5500"/>
        <item h="1" m="1" x="5501"/>
        <item h="1" m="1" x="5502"/>
        <item h="1" m="1" x="5335"/>
        <item h="1" m="1" x="4954"/>
        <item h="1" m="1" x="683"/>
        <item h="1" m="1" x="5503"/>
        <item h="1" m="1" x="5504"/>
        <item h="1" m="1" x="5505"/>
        <item h="1" m="1" x="4663"/>
        <item h="1" m="1" x="5507"/>
        <item h="1" m="1" x="5508"/>
        <item h="1" m="1" x="5509"/>
        <item h="1" m="1" x="5510"/>
        <item h="1" m="1" x="5244"/>
        <item h="1" m="1" x="5243"/>
        <item h="1" m="1" x="4972"/>
        <item h="1" m="1" x="5518"/>
        <item h="1" m="1" x="5519"/>
        <item h="1" m="1" x="5521"/>
        <item h="1" m="1" x="4571"/>
        <item h="1" m="1" x="5522"/>
        <item h="1" m="1" x="5523"/>
        <item h="1" m="1" x="5524"/>
        <item h="1" m="1" x="5259"/>
        <item h="1" m="1" x="5258"/>
        <item h="1" m="1" x="5263"/>
        <item h="1" m="1" x="5340"/>
        <item h="1" m="1" x="5342"/>
        <item h="1" m="1" x="4156"/>
        <item h="1" m="1" x="5343"/>
        <item h="1" m="1" x="5039"/>
        <item h="1" m="1" x="5040"/>
        <item h="1" m="1" x="5041"/>
        <item h="1" m="1" x="5044"/>
        <item h="1" m="1" x="5347"/>
        <item h="1" m="1" x="5285"/>
        <item h="1" m="1" x="5286"/>
        <item h="1" m="1" x="5348"/>
        <item h="1" m="1" x="5349"/>
        <item h="1" m="1" x="5351"/>
        <item h="1" m="1" x="5352"/>
        <item h="1" m="1" x="5353"/>
        <item h="1" m="1" x="5354"/>
        <item h="1" m="1" x="5355"/>
        <item h="1" m="1" x="5356"/>
        <item h="1" m="1" x="5292"/>
        <item h="1" m="1" x="5298"/>
        <item h="1" m="1" x="5359"/>
        <item h="1" m="1" x="5360"/>
        <item h="1" m="1" x="5361"/>
        <item h="1" m="1" x="5362"/>
        <item h="1" m="1" x="5363"/>
        <item h="1" m="1" x="5365"/>
        <item h="1" m="1" x="5369"/>
        <item h="1" m="1" x="4664"/>
        <item h="1" m="1" x="5372"/>
        <item h="1" m="1" x="5374"/>
        <item h="1" m="1" x="5101"/>
        <item h="1" m="1" x="5102"/>
        <item h="1" m="1" x="5378"/>
        <item h="1" m="1" x="4581"/>
        <item h="1" m="1" x="5312"/>
        <item h="1" m="1" x="4583"/>
        <item h="1" m="1" x="3827"/>
        <item h="1" m="1" x="5382"/>
        <item h="1" m="1" x="4064"/>
        <item h="1" m="1" x="5383"/>
        <item h="1" m="1" x="5384"/>
        <item h="1" m="1" x="3280"/>
        <item h="1" m="1" x="5320"/>
        <item h="1" m="1" x="5386"/>
        <item h="1" m="1" x="4927"/>
        <item h="1" m="1" x="4928"/>
        <item h="1" m="1" x="5391"/>
        <item h="1" m="1" x="5392"/>
        <item h="1" m="1" x="4802"/>
        <item h="1" m="1" x="4803"/>
        <item h="1" m="1" x="4426"/>
        <item h="1" m="1" x="1368"/>
        <item h="1" m="1" x="5393"/>
        <item h="1" m="1" x="4421"/>
        <item h="1" m="1" x="4080"/>
        <item h="1" m="1" x="4427"/>
        <item h="1" m="1" x="5177"/>
        <item h="1" m="1" x="5178"/>
        <item h="1" m="1" x="5179"/>
        <item h="1" m="1" x="5395"/>
        <item h="1" m="1" x="5396"/>
        <item h="1" m="1" x="5397"/>
        <item h="1" m="1" x="5398"/>
        <item h="1" m="1" x="5402"/>
        <item h="1" m="1" x="5329"/>
        <item h="1" m="1" x="5204"/>
        <item h="1" m="1" x="5404"/>
        <item h="1" m="1" x="4416"/>
        <item h="1" m="1" x="5409"/>
        <item h="1" m="1" x="5410"/>
        <item h="1" m="1" x="5208"/>
        <item h="1" m="1" x="5414"/>
        <item h="1" m="1" x="4327"/>
        <item h="1" m="1" x="5418"/>
        <item h="1" m="1" x="5419"/>
        <item h="1" m="1" x="5420"/>
        <item h="1" m="1" x="5421"/>
        <item h="1" m="1" x="4569"/>
        <item h="1" m="1" x="5247"/>
        <item h="1" m="1" x="5253"/>
        <item h="1" m="1" x="5255"/>
        <item h="1" m="1" x="5271"/>
        <item h="1" m="1" x="5272"/>
        <item h="1" m="1" x="5273"/>
        <item h="1" m="1" x="5274"/>
        <item h="1" m="1" x="5280"/>
        <item h="1" m="1" x="3152"/>
        <item h="1" m="1" x="3153"/>
        <item h="1" m="1" x="5034"/>
        <item h="1" m="1" x="5282"/>
        <item h="1" m="1" x="4880"/>
        <item h="1" m="1" x="5284"/>
        <item h="1" m="1" x="5287"/>
        <item h="1" m="1" x="5288"/>
        <item h="1" m="1" x="4420"/>
        <item h="1" m="1" x="4888"/>
        <item h="1" m="1" x="5058"/>
        <item h="1" m="1" x="5059"/>
        <item h="1" m="1" x="4891"/>
        <item h="1" m="1" x="5062"/>
        <item h="1" m="1" x="5074"/>
        <item h="1" m="1" x="5296"/>
        <item h="1" m="1" x="5297"/>
        <item h="1" m="1" x="5077"/>
        <item h="1" m="1" x="3828"/>
        <item h="1" m="1" x="4582"/>
        <item h="1" m="1" x="4575"/>
        <item h="1" m="1" x="4576"/>
        <item h="1" m="1" x="3738"/>
        <item h="1" m="1" x="4894"/>
        <item h="1" m="1" x="5093"/>
        <item h="1" m="1" x="5092"/>
        <item h="1" m="1" x="4903"/>
        <item h="1" m="1" x="4579"/>
        <item h="1" m="1" x="3338"/>
        <item h="1" m="1" x="4908"/>
        <item h="1" m="1" x="1445"/>
        <item h="1" m="1" x="5098"/>
        <item h="1" m="1" x="4806"/>
        <item h="1" m="1" x="5119"/>
        <item h="1" m="1" x="5118"/>
        <item h="1" m="1" x="5310"/>
        <item h="1" m="1" x="5311"/>
        <item h="1" m="1" x="5313"/>
        <item h="1" m="1" x="5314"/>
        <item h="1" m="1" x="5315"/>
        <item h="1" m="1" x="4577"/>
        <item h="1" m="1" x="4918"/>
        <item h="1" m="1" x="5147"/>
        <item h="1" m="1" x="5318"/>
        <item h="1" m="1" x="5149"/>
        <item h="1" m="1" x="5153"/>
        <item h="1" m="1" x="5319"/>
        <item h="1" m="1" x="4801"/>
        <item h="1" m="1" x="4665"/>
        <item h="1" m="1" x="1840"/>
        <item h="1" m="1" x="5323"/>
        <item h="1" m="1" x="5325"/>
        <item h="1" m="1" x="4261"/>
        <item h="1" m="1" x="5176"/>
        <item h="1" m="1" x="5174"/>
        <item h="1" m="1" x="5175"/>
        <item h="1" m="1" x="3042"/>
        <item h="1" m="1" x="3041"/>
        <item h="1" m="1" x="4442"/>
        <item h="1" m="1" x="5327"/>
        <item h="1" m="1" x="5199"/>
        <item h="1" m="1" x="1936"/>
        <item h="1" m="1" x="5205"/>
        <item h="1" m="1" x="1577"/>
        <item h="1" m="1" x="4943"/>
        <item h="1" m="1" x="4944"/>
        <item h="1" m="1" x="4945"/>
        <item h="1" m="1" x="4946"/>
        <item h="1" m="1" x="4418"/>
        <item h="1" m="1" x="5332"/>
        <item h="1" m="1" x="3238"/>
        <item h="1" m="1" x="5333"/>
        <item h="1" m="1" x="5334"/>
        <item h="1" m="1" x="4953"/>
        <item h="1" m="1" x="4103"/>
        <item h="1" m="1" x="4957"/>
        <item h="1" m="1" x="4958"/>
        <item h="1" m="1" x="4969"/>
        <item h="1" m="1" x="4970"/>
        <item h="1" m="1" x="4964"/>
        <item h="1" m="1" x="4965"/>
        <item h="1" m="1" x="4966"/>
        <item h="1" m="1" x="5227"/>
        <item h="1" m="1" x="4973"/>
        <item h="1" m="1" x="4974"/>
        <item h="1" m="1" x="4984"/>
        <item h="1" m="1" x="4985"/>
        <item h="1" m="1" x="4666"/>
        <item h="1" m="1" x="4667"/>
        <item h="1" m="1" x="5250"/>
        <item h="1" m="1" x="4417"/>
        <item h="1" m="1" x="4990"/>
        <item h="1" m="1" x="4991"/>
        <item h="1" m="1" x="4875"/>
        <item h="1" m="1" x="4876"/>
        <item h="1" m="1" x="891"/>
        <item h="1" m="1" x="911"/>
        <item h="1" m="1" x="524"/>
        <item h="1" m="1" x="5043"/>
        <item h="1" m="1" x="4431"/>
        <item h="1" m="1" x="5050"/>
        <item h="1" m="1" x="5051"/>
        <item h="1" m="1" x="5053"/>
        <item h="1" m="1" x="1479"/>
        <item h="1" m="1" x="4889"/>
        <item h="1" m="1" x="4890"/>
        <item h="1" m="1" x="4268"/>
        <item h="1" m="1" x="4892"/>
        <item h="1" m="1" x="5069"/>
        <item h="1" m="1" x="5070"/>
        <item h="1" m="1" x="5073"/>
        <item h="1" m="1" x="5078"/>
        <item h="1" m="1" x="5079"/>
        <item h="1" m="1" x="5080"/>
        <item h="1" m="1" x="5081"/>
        <item h="1" m="1" x="5082"/>
        <item h="1" m="1" x="4432"/>
        <item h="1" m="1" x="4899"/>
        <item h="1" m="1" x="4900"/>
        <item h="1" m="1" x="5089"/>
        <item h="1" m="1" x="5094"/>
        <item h="1" m="1" x="3920"/>
        <item h="1" m="1" x="4907"/>
        <item h="1" m="1" x="5100"/>
        <item h="1" m="1" x="5108"/>
        <item h="1" m="1" x="5117"/>
        <item h="1" m="1" x="4350"/>
        <item h="1" m="1" x="5136"/>
        <item h="1" m="1" x="4915"/>
        <item h="1" m="1" x="4586"/>
        <item h="1" m="1" x="5144"/>
        <item h="1" m="1" x="4430"/>
        <item h="1" m="1" x="5145"/>
        <item h="1" m="1" x="5146"/>
        <item h="1" m="1" x="4040"/>
        <item h="1" m="1" x="5150"/>
        <item h="1" m="1" x="5151"/>
        <item h="1" m="1" x="4887"/>
        <item h="1" x="478"/>
        <item h="1" m="1" x="2850"/>
        <item h="1" m="1" x="4807"/>
        <item h="1" m="1" x="5162"/>
        <item h="1" m="1" x="5163"/>
        <item h="1" m="1" x="4669"/>
        <item h="1" m="1" x="4922"/>
        <item h="1" m="1" x="5165"/>
        <item h="1" m="1" x="4924"/>
        <item h="1" m="1" x="4925"/>
        <item h="1" m="1" x="4926"/>
        <item h="1" m="1" x="4930"/>
        <item h="1" m="1" x="4433"/>
        <item h="1" m="1" x="5172"/>
        <item h="1" m="1" x="5173"/>
        <item h="1" m="1" x="5193"/>
        <item h="1" m="1" x="5194"/>
        <item h="1" m="1" x="3531"/>
        <item h="1" m="1" x="4937"/>
        <item h="1" m="1" x="4941"/>
        <item h="1" m="1" x="4942"/>
        <item h="1" m="1" x="4811"/>
        <item h="1" m="1" x="5210"/>
        <item h="1" m="1" x="4951"/>
        <item h="1" m="1" x="4952"/>
        <item h="1" m="1" x="5215"/>
        <item h="1" m="1" x="4670"/>
        <item h="1" m="1" x="4955"/>
        <item h="1" m="1" x="5223"/>
        <item h="1" m="1" x="4960"/>
        <item h="1" m="1" x="4961"/>
        <item h="1" m="1" x="4962"/>
        <item h="1" m="1" x="4963"/>
        <item h="1" m="1" x="4362"/>
        <item h="1" m="1" x="5239"/>
        <item h="1" m="1" x="5240"/>
        <item h="1" m="1" x="4981"/>
        <item h="1" m="1" x="4982"/>
        <item h="1" m="1" x="4975"/>
        <item h="1" m="1" x="4976"/>
        <item h="1" m="1" x="4977"/>
        <item h="1" m="1" x="4978"/>
        <item h="1" m="1" x="4979"/>
        <item h="1" m="1" x="4980"/>
        <item h="1" m="1" x="5249"/>
        <item h="1" m="1" x="5251"/>
        <item h="1" m="1" x="5252"/>
        <item h="1" m="1" x="5269"/>
        <item h="1" m="1" x="4434"/>
        <item h="1" m="1" x="2723"/>
        <item h="1" m="1" x="4367"/>
        <item h="1" m="1" x="4674"/>
        <item h="1" m="1" x="4451"/>
        <item h="1" m="1" x="4452"/>
        <item h="1" m="1" x="4881"/>
        <item h="1" m="1" x="4884"/>
        <item h="1" m="1" x="4885"/>
        <item h="1" m="1" x="4886"/>
        <item h="1" m="1" x="4585"/>
        <item h="1" m="1" x="1815"/>
        <item h="1" m="1" x="2320"/>
        <item h="1" m="1" x="4813"/>
        <item h="1" m="1" x="4812"/>
        <item h="1" m="1" x="4822"/>
        <item h="1" m="1" x="4818"/>
        <item h="1" m="1" x="4893"/>
        <item h="1" m="1" x="4895"/>
        <item h="1" m="1" x="4896"/>
        <item h="1" m="1" x="4897"/>
        <item h="1" m="1" x="4898"/>
        <item h="1" m="1" x="4151"/>
        <item h="1" m="1" x="4906"/>
        <item h="1" m="1" x="3173"/>
        <item h="1" m="1" x="4675"/>
        <item h="1" m="1" x="4671"/>
        <item h="1" m="1" x="4673"/>
        <item h="1" m="1" x="4441"/>
        <item h="1" m="1" x="4911"/>
        <item h="1" m="1" x="4913"/>
        <item h="1" m="1" x="4435"/>
        <item h="1" m="1" x="4914"/>
        <item h="1" m="1" x="4825"/>
        <item h="1" m="1" x="4584"/>
        <item h="1" m="1" x="4916"/>
        <item h="1" m="1" x="4917"/>
        <item h="1" m="1" x="4920"/>
        <item h="1" m="1" x="4453"/>
        <item h="1" m="1" x="4444"/>
        <item h="1" m="1" x="4808"/>
        <item h="1" m="1" x="4824"/>
        <item h="1" m="1" x="4816"/>
        <item h="1" m="1" x="4809"/>
        <item h="1" m="1" x="4921"/>
        <item h="1" m="1" x="4437"/>
        <item h="1" m="1" x="4438"/>
        <item h="1" m="1" x="4439"/>
        <item h="1" m="1" x="4821"/>
        <item h="1" m="1" x="4448"/>
        <item h="1" m="1" x="4449"/>
        <item h="1" m="1" x="4819"/>
        <item h="1" m="1" x="4820"/>
        <item h="1" m="1" x="4929"/>
        <item h="1" m="1" x="4445"/>
        <item h="1" m="1" x="4446"/>
        <item h="1" m="1" x="1562"/>
        <item h="1" m="1" x="4815"/>
        <item h="1" m="1" x="4285"/>
        <item h="1" m="1" x="4286"/>
        <item h="1" m="1" x="4931"/>
        <item h="1" m="1" x="4932"/>
        <item h="1" m="1" x="4440"/>
        <item h="1" m="1" x="4933"/>
        <item h="1" m="1" x="4935"/>
        <item h="1" m="1" x="4823"/>
        <item h="1" m="1" x="4936"/>
        <item h="1" m="1" x="1143"/>
        <item h="1" m="1" x="4939"/>
        <item h="1" m="1" x="4940"/>
        <item h="1" m="1" x="4947"/>
        <item h="1" m="1" x="4948"/>
        <item h="1" m="1" x="3673"/>
        <item h="1" m="1" x="4949"/>
        <item h="1" m="1" x="4174"/>
        <item h="1" m="1" x="1857"/>
        <item h="1" m="1" x="4676"/>
        <item h="1" m="1" x="4828"/>
        <item h="1" m="1" x="4956"/>
        <item h="1" m="1" x="4959"/>
        <item h="1" m="1" x="4967"/>
        <item h="1" m="1" x="4968"/>
        <item h="1" m="1" x="4454"/>
        <item h="1" m="1" x="4971"/>
        <item h="1" m="1" x="4436"/>
        <item h="1" m="1" x="4814"/>
        <item h="1" m="1" x="4986"/>
        <item h="1" m="1" x="4987"/>
        <item h="1" m="1" x="3436"/>
        <item h="1" m="1" x="4054"/>
        <item h="1" m="1" x="4827"/>
        <item h="1" m="1" x="4052"/>
        <item h="1" m="1" x="4055"/>
        <item h="1" m="1" x="4678"/>
        <item h="1" m="1" x="4196"/>
        <item h="1" m="1" x="4470"/>
        <item h="1" m="1" x="4829"/>
        <item h="1" m="1" x="4471"/>
        <item h="1" m="1" x="4830"/>
        <item h="1" m="1" x="4831"/>
        <item h="1" m="1" x="4472"/>
        <item h="1" m="1" x="4832"/>
        <item h="1" m="1" x="4681"/>
        <item h="1" m="1" x="4682"/>
        <item h="1" m="1" x="4306"/>
        <item h="1" m="1" x="4218"/>
        <item h="1" m="1" x="4833"/>
        <item h="1" m="1" x="4834"/>
        <item h="1" m="1" x="4683"/>
        <item h="1" m="1" x="1944"/>
        <item h="1" m="1" x="1950"/>
        <item h="1" m="1" x="3449"/>
        <item h="1" m="1" x="3328"/>
        <item h="1" m="1" x="4456"/>
        <item h="1" m="1" x="2313"/>
        <item h="1" m="1" x="4835"/>
        <item h="1" m="1" x="4684"/>
        <item h="1" m="1" x="4685"/>
        <item h="1" m="1" x="4457"/>
        <item h="1" m="1" x="4677"/>
        <item h="1" m="1" x="4837"/>
        <item h="1" m="1" x="4838"/>
        <item h="1" m="1" x="4590"/>
        <item h="1" m="1" x="4591"/>
        <item h="1" m="1" x="4459"/>
        <item h="1" m="1" x="4587"/>
        <item h="1" m="1" x="4588"/>
        <item h="1" m="1" x="4447"/>
        <item h="1" m="1" x="4690"/>
        <item h="1" m="1" x="4691"/>
        <item h="1" m="1" x="4679"/>
        <item h="1" m="1" x="4460"/>
        <item h="1" m="1" x="4461"/>
        <item h="1" m="1" x="4462"/>
        <item h="1" m="1" x="4592"/>
        <item h="1" m="1" x="4680"/>
        <item h="1" m="1" x="4840"/>
        <item h="1" m="1" x="4693"/>
        <item h="1" m="1" x="4463"/>
        <item h="1" m="1" x="4464"/>
        <item h="1" m="1" x="4593"/>
        <item h="1" m="1" x="4842"/>
        <item h="1" m="1" x="4594"/>
        <item h="1" m="1" x="4696"/>
        <item h="1" m="1" x="4175"/>
        <item h="1" m="1" x="4843"/>
        <item h="1" m="1" x="4844"/>
        <item h="1" m="1" x="4845"/>
        <item h="1" m="1" x="4597"/>
        <item h="1" m="1" x="4846"/>
        <item h="1" m="1" x="4697"/>
        <item h="1" m="1" x="4847"/>
        <item h="1" m="1" x="4698"/>
        <item h="1" m="1" x="4848"/>
        <item h="1" m="1" x="4849"/>
        <item h="1" m="1" x="4850"/>
        <item h="1" m="1" x="4851"/>
        <item h="1" m="1" x="4699"/>
        <item h="1" m="1" x="4852"/>
        <item h="1" m="1" x="4466"/>
        <item h="1" m="1" x="4455"/>
        <item h="1" m="1" x="4853"/>
        <item h="1" m="1" x="4854"/>
        <item h="1" m="1" x="4855"/>
        <item h="1" m="1" x="4856"/>
        <item h="1" m="1" x="4857"/>
        <item h="1" m="1" x="4858"/>
        <item h="1" m="1" x="4686"/>
        <item h="1" m="1" x="4859"/>
        <item h="1" m="1" x="4860"/>
        <item h="1" m="1" x="4861"/>
        <item h="1" m="1" x="4701"/>
        <item h="1" m="1" x="4483"/>
        <item h="1" m="1" x="4152"/>
        <item h="1" m="1" x="4688"/>
        <item h="1" m="1" x="4863"/>
        <item h="1" m="1" x="4689"/>
        <item h="1" m="1" x="4864"/>
        <item h="1" m="1" x="4702"/>
        <item h="1" m="1" x="4703"/>
        <item h="1" m="1" x="4271"/>
        <item h="1" m="1" x="4473"/>
        <item h="1" m="1" x="4865"/>
        <item h="1" m="1" x="4866"/>
        <item h="1" m="1" x="3098"/>
        <item h="1" m="1" x="4147"/>
        <item h="1" m="1" x="4595"/>
        <item h="1" m="1" x="4148"/>
        <item h="1" m="1" x="4596"/>
        <item h="1" m="1" x="4694"/>
        <item h="1" m="1" x="4867"/>
        <item h="1" m="1" x="4705"/>
        <item h="1" m="1" x="4706"/>
        <item h="1" m="1" x="4090"/>
        <item h="1" m="1" x="4695"/>
        <item h="1" m="1" x="4869"/>
        <item h="1" m="1" x="4708"/>
        <item h="1" m="1" x="4115"/>
        <item h="1" m="1" x="4871"/>
        <item h="1" m="1" x="4709"/>
        <item h="1" m="1" x="4872"/>
        <item h="1" m="1" x="4484"/>
        <item h="1" m="1" x="4873"/>
        <item h="1" m="1" x="4710"/>
        <item h="1" m="1" x="4371"/>
        <item h="1" m="1" x="4374"/>
        <item h="1" m="1" x="4589"/>
        <item h="1" m="1" x="4711"/>
        <item h="1" m="1" x="4474"/>
        <item h="1" m="1" x="4712"/>
        <item h="1" m="1" x="1831"/>
        <item h="1" m="1" x="4475"/>
        <item h="1" m="1" x="4713"/>
        <item h="1" m="1" x="4329"/>
        <item h="1" m="1" x="4714"/>
        <item h="1" m="1" x="4715"/>
        <item h="1" m="1" x="4600"/>
        <item h="1" m="1" x="4601"/>
        <item h="1" m="1" x="4602"/>
        <item h="1" m="1" x="4478"/>
        <item h="1" m="1" x="4716"/>
        <item h="1" m="1" x="4717"/>
        <item h="1" m="1" x="4608"/>
        <item h="1" m="1" x="4272"/>
        <item h="1" m="1" x="4718"/>
        <item h="1" m="1" x="4719"/>
        <item h="1" m="1" x="4720"/>
        <item h="1" m="1" x="4721"/>
        <item h="1" m="1" x="4609"/>
        <item h="1" m="1" x="4479"/>
        <item h="1" m="1" x="4722"/>
        <item h="1" m="1" x="4333"/>
        <item h="1" m="1" x="4724"/>
        <item h="1" m="1" x="4725"/>
        <item h="1" m="1" x="4149"/>
        <item h="1" m="1" x="4726"/>
        <item h="1" m="1" x="4727"/>
        <item h="1" m="1" x="4728"/>
        <item h="1" m="1" x="4729"/>
        <item h="1" m="1" x="4281"/>
        <item h="1" m="1" x="3182"/>
        <item h="1" m="1" x="4610"/>
        <item h="1" m="1" x="2958"/>
        <item h="1" m="1" x="4731"/>
        <item h="1" m="1" x="4732"/>
        <item h="1" m="1" x="4733"/>
        <item h="1" m="1" x="4734"/>
        <item h="1" m="1" x="4735"/>
        <item h="1" m="1" x="4736"/>
        <item h="1" m="1" x="4737"/>
        <item h="1" m="1" x="4738"/>
        <item h="1" m="1" x="4739"/>
        <item h="1" m="1" x="4740"/>
        <item h="1" m="1" x="4598"/>
        <item h="1" m="1" x="4741"/>
        <item h="1" m="1" x="4742"/>
        <item h="1" m="1" x="4611"/>
        <item h="1" m="1" x="4485"/>
        <item h="1" m="1" x="4612"/>
        <item h="1" m="1" x="4613"/>
        <item h="1" m="1" x="4614"/>
        <item h="1" m="1" x="4744"/>
        <item h="1" m="1" x="4746"/>
        <item h="1" m="1" x="4487"/>
        <item h="1" m="1" x="4599"/>
        <item h="1" m="1" x="4748"/>
        <item h="1" m="1" x="3549"/>
        <item h="1" m="1" x="4252"/>
        <item h="1" m="1" x="4750"/>
        <item h="1" m="1" x="4751"/>
        <item h="1" m="1" x="4753"/>
        <item h="1" m="1" x="2626"/>
        <item h="1" m="1" x="4755"/>
        <item h="1" m="1" x="4756"/>
        <item h="1" m="1" x="4757"/>
        <item h="1" m="1" x="4758"/>
        <item h="1" m="1" x="4759"/>
        <item h="1" m="1" x="4760"/>
        <item h="1" m="1" x="4761"/>
        <item h="1" m="1" x="3822"/>
        <item h="1" m="1" x="4762"/>
        <item h="1" m="1" x="4497"/>
        <item h="1" m="1" x="1330"/>
        <item h="1" m="1" x="4764"/>
        <item h="1" m="1" x="4603"/>
        <item h="1" m="1" x="4605"/>
        <item h="1" m="1" x="4606"/>
        <item h="1" m="1" x="4191"/>
        <item h="1" m="1" x="4607"/>
        <item h="1" m="1" x="3829"/>
        <item h="1" m="1" x="4496"/>
        <item h="1" m="1" x="4477"/>
        <item h="1" m="1" x="4277"/>
        <item h="1" m="1" x="4025"/>
        <item h="1" m="1" x="4214"/>
        <item h="1" m="1" x="4215"/>
        <item h="1" m="1" x="4216"/>
        <item h="1" m="1" x="4498"/>
        <item h="1" m="1" x="4499"/>
        <item h="1" m="1" x="4480"/>
        <item h="1" m="1" x="4481"/>
        <item h="1" m="1" x="4615"/>
        <item h="1" m="1" x="4616"/>
        <item h="1" m="1" x="4617"/>
        <item h="1" m="1" x="4618"/>
        <item h="1" m="1" x="4619"/>
        <item h="1" m="1" x="4482"/>
        <item h="1" m="1" x="4500"/>
        <item h="1" m="1" x="4501"/>
        <item h="1" m="1" x="4267"/>
        <item h="1" m="1" x="4502"/>
        <item h="1" m="1" x="4621"/>
        <item h="1" m="1" x="4622"/>
        <item h="1" m="1" x="4623"/>
        <item h="1" m="1" x="4624"/>
        <item h="1" m="1" x="2806"/>
        <item h="1" m="1" x="4486"/>
        <item h="1" m="1" x="4231"/>
        <item h="1" m="1" x="4625"/>
        <item h="1" m="1" x="4488"/>
        <item h="1" m="1" x="4626"/>
        <item h="1" m="1" x="4342"/>
        <item h="1" m="1" x="4219"/>
        <item h="1" m="1" x="4220"/>
        <item h="1" m="1" x="4489"/>
        <item h="1" m="1" x="4490"/>
        <item h="1" m="1" x="4627"/>
        <item h="1" m="1" x="4628"/>
        <item h="1" m="1" x="4322"/>
        <item h="1" m="1" x="4629"/>
        <item h="1" m="1" x="1465"/>
        <item h="1" x="40"/>
        <item h="1" m="1" x="4361"/>
        <item h="1" m="1" x="4630"/>
        <item h="1" m="1" x="4503"/>
        <item h="1" m="1" x="4631"/>
        <item h="1" m="1" x="4632"/>
        <item h="1" m="1" x="4633"/>
        <item h="1" m="1" x="4199"/>
        <item h="1" m="1" x="4307"/>
        <item h="1" m="1" x="4504"/>
        <item h="1" m="1" x="3633"/>
        <item h="1" m="1" x="4492"/>
        <item h="1" m="1" x="4128"/>
        <item h="1" m="1" x="4634"/>
        <item h="1" m="1" x="4635"/>
        <item h="1" m="1" x="4636"/>
        <item h="1" m="1" x="4505"/>
        <item h="1" m="1" x="4637"/>
        <item h="1" m="1" x="4638"/>
        <item h="1" m="1" x="4639"/>
        <item h="1" m="1" x="4640"/>
        <item h="1" m="1" x="4493"/>
        <item h="1" m="1" x="4494"/>
        <item h="1" m="1" x="4495"/>
        <item h="1" m="1" x="4641"/>
        <item h="1" m="1" x="4506"/>
        <item h="1" m="1" x="4338"/>
        <item h="1" m="1" x="4507"/>
        <item h="1" m="1" x="4642"/>
        <item h="1" m="1" x="4227"/>
        <item h="1" m="1" x="4644"/>
        <item h="1" m="1" x="4352"/>
        <item h="1" m="1" x="4353"/>
        <item h="1" m="1" x="4354"/>
        <item h="1" m="1" x="3594"/>
        <item h="1" m="1" x="4369"/>
        <item h="1" m="1" x="4372"/>
        <item h="1" m="1" x="4373"/>
        <item h="1" m="1" x="4458"/>
        <item h="1" m="1" x="4508"/>
        <item h="1" m="1" x="4509"/>
        <item h="1" m="1" x="4510"/>
        <item h="1" m="1" x="4511"/>
        <item h="1" m="1" x="4273"/>
        <item h="1" m="1" x="3830"/>
        <item h="1" m="1" x="4276"/>
        <item h="1" m="1" x="1836"/>
        <item h="1" m="1" x="4512"/>
        <item h="1" m="1" x="4513"/>
        <item h="1" m="1" x="4514"/>
        <item h="1" m="1" x="4515"/>
        <item h="1" m="1" x="4334"/>
        <item h="1" m="1" x="4301"/>
        <item h="1" m="1" x="4516"/>
        <item h="1" m="1" x="3137"/>
        <item h="1" m="1" x="4517"/>
        <item h="1" m="1" x="4308"/>
        <item h="1" m="1" x="3831"/>
        <item h="1" m="1" x="4518"/>
        <item h="1" m="1" x="4519"/>
        <item h="1" m="1" x="4520"/>
        <item h="1" m="1" x="4521"/>
        <item h="1" m="1" x="4217"/>
        <item h="1" m="1" x="4523"/>
        <item h="1" m="1" x="4524"/>
        <item h="1" m="1" x="4525"/>
        <item h="1" m="1" x="4526"/>
        <item h="1" m="1" x="4527"/>
        <item h="1" m="1" x="4528"/>
        <item h="1" m="1" x="4529"/>
        <item h="1" m="1" x="4530"/>
        <item h="1" m="1" x="4531"/>
        <item h="1" m="1" x="4532"/>
        <item h="1" m="1" x="4533"/>
        <item h="1" m="1" x="4534"/>
        <item h="1" m="1" x="4535"/>
        <item h="1" m="1" x="4536"/>
        <item h="1" m="1" x="4339"/>
        <item h="1" m="1" x="4340"/>
        <item h="1" m="1" x="3961"/>
        <item h="1" m="1" x="4537"/>
        <item h="1" m="1" x="4538"/>
        <item h="1" m="1" x="4539"/>
        <item h="1" m="1" x="4540"/>
        <item h="1" m="1" x="4130"/>
        <item h="1" m="1" x="4363"/>
        <item h="1" m="1" x="4541"/>
        <item h="1" m="1" x="4542"/>
        <item h="1" m="1" x="4321"/>
        <item h="1" m="1" x="4544"/>
        <item h="1" m="1" x="4073"/>
        <item h="1" m="1" x="4545"/>
        <item h="1" m="1" x="4546"/>
        <item h="1" m="1" x="4355"/>
        <item h="1" m="1" x="4356"/>
        <item h="1" m="1" x="4357"/>
        <item h="1" m="1" x="4358"/>
        <item h="1" m="1" x="4359"/>
        <item h="1" m="1" x="4360"/>
        <item h="1" m="1" x="4260"/>
        <item h="1" m="1" x="4305"/>
        <item h="1" m="1" x="4288"/>
        <item h="1" m="1" x="4547"/>
        <item h="1" m="1" x="4548"/>
        <item h="1" m="1" x="4549"/>
        <item h="1" m="1" x="3739"/>
        <item h="1" m="1" x="3748"/>
        <item h="1" m="1" x="3740"/>
        <item h="1" m="1" x="4550"/>
        <item h="1" m="1" x="4551"/>
        <item h="1" m="1" x="4552"/>
        <item h="1" m="1" x="4145"/>
        <item h="1" m="1" x="4553"/>
        <item h="1" m="1" x="4554"/>
        <item h="1" m="1" x="4555"/>
        <item h="1" m="1" x="4556"/>
        <item h="1" m="1" x="4293"/>
        <item h="1" m="1" x="4263"/>
        <item h="1" m="1" x="4557"/>
        <item h="1" m="1" x="4558"/>
        <item h="1" m="1" x="4262"/>
        <item h="1" m="1" x="4559"/>
        <item h="1" m="1" x="4560"/>
        <item h="1" m="1" x="4561"/>
        <item h="1" m="1" x="4562"/>
        <item h="1" m="1" x="4563"/>
        <item h="1" m="1" x="4249"/>
        <item h="1" m="1" x="4250"/>
        <item h="1" m="1" x="4251"/>
        <item h="1" m="1" x="1949"/>
        <item h="1" m="1" x="4255"/>
        <item h="1" m="1" x="2201"/>
        <item h="1" m="1" x="3918"/>
        <item h="1" m="1" x="3842"/>
        <item h="1" m="1" x="2705"/>
        <item h="1" m="1" x="4257"/>
        <item h="1" m="1" x="4258"/>
        <item h="1" m="1" x="4259"/>
        <item h="1" m="1" x="4295"/>
        <item h="1" m="1" x="4564"/>
        <item h="1" m="1" x="4565"/>
        <item h="1" m="1" x="4224"/>
        <item h="1" m="1" x="3133"/>
        <item h="1" m="1" x="4349"/>
        <item h="1" m="1" x="4200"/>
        <item h="1" m="1" x="4124"/>
        <item h="1" m="1" x="4202"/>
        <item h="1" m="1" x="4203"/>
        <item h="1" m="1" x="4204"/>
        <item h="1" m="1" x="4205"/>
        <item h="1" m="1" x="3939"/>
        <item h="1" m="1" x="4206"/>
        <item h="1" m="1" x="4208"/>
        <item h="1" m="1" x="4209"/>
        <item h="1" m="1" x="4210"/>
        <item h="1" m="1" x="4211"/>
        <item h="1" m="1" x="4212"/>
        <item h="1" m="1" x="4213"/>
        <item h="1" m="1" x="3741"/>
        <item h="1" m="1" x="3833"/>
        <item h="1" x="28"/>
        <item h="1" m="1" x="4221"/>
        <item h="1" m="1" x="3821"/>
        <item h="1" m="1" x="4222"/>
        <item h="1" m="1" x="4223"/>
        <item h="1" m="1" x="4026"/>
        <item h="1" m="1" x="4225"/>
        <item h="1" m="1" x="4226"/>
        <item h="1" m="1" x="4228"/>
        <item h="1" m="1" x="4230"/>
        <item h="1" m="1" x="4229"/>
        <item h="1" m="1" x="4232"/>
        <item h="1" m="1" x="4237"/>
        <item h="1" m="1" x="4236"/>
        <item h="1" m="1" x="4233"/>
        <item h="1" m="1" x="4234"/>
        <item h="1" m="1" x="3267"/>
        <item h="1" m="1" x="4238"/>
        <item h="1" m="1" x="4239"/>
        <item h="1" m="1" x="4241"/>
        <item h="1" m="1" x="3340"/>
        <item h="1" m="1" x="3843"/>
        <item h="1" m="1" x="4242"/>
        <item h="1" m="1" x="4243"/>
        <item h="1" m="1" x="4246"/>
        <item h="1" m="1" x="4245"/>
        <item h="1" m="1" x="2085"/>
        <item h="1" m="1" x="3746"/>
        <item h="1" m="1" x="4264"/>
        <item h="1" m="1" x="2892"/>
        <item h="1" m="1" x="4155"/>
        <item h="1" m="1" x="4163"/>
        <item h="1" m="1" x="4265"/>
        <item h="1" m="1" x="4266"/>
        <item h="1" m="1" x="4270"/>
        <item h="1" m="1" x="4166"/>
        <item h="1" m="1" x="3966"/>
        <item h="1" m="1" x="3400"/>
        <item h="1" m="1" x="3832"/>
        <item h="1" m="1" x="1452"/>
        <item h="1" m="1" x="3971"/>
        <item h="1" m="1" x="4279"/>
        <item h="1" m="1" x="4292"/>
        <item h="1" m="1" x="4290"/>
        <item h="1" m="1" x="4294"/>
        <item h="1" m="1" x="4296"/>
        <item h="1" m="1" x="4297"/>
        <item h="1" m="1" x="4298"/>
        <item h="1" m="1" x="4172"/>
        <item h="1" m="1" x="4173"/>
        <item h="1" m="1" x="4171"/>
        <item h="1" m="1" x="4299"/>
        <item h="1" m="1" x="4300"/>
        <item h="1" m="1" x="4304"/>
        <item h="1" m="1" x="4178"/>
        <item h="1" m="1" x="1745"/>
        <item h="1" m="1" x="4184"/>
        <item h="1" m="1" x="4309"/>
        <item h="1" m="1" x="4310"/>
        <item h="1" m="1" x="4311"/>
        <item h="1" m="1" x="4312"/>
        <item h="1" m="1" x="4316"/>
        <item h="1" m="1" x="4192"/>
        <item h="1" m="1" x="4315"/>
        <item h="1" m="1" x="4313"/>
        <item h="1" m="1" x="4314"/>
        <item h="1" m="1" x="4317"/>
        <item h="1" m="1" x="4319"/>
        <item h="1" m="1" x="4320"/>
        <item h="1" m="1" x="4318"/>
        <item h="1" m="1" x="4323"/>
        <item h="1" m="1" x="4324"/>
        <item h="1" m="1" x="4325"/>
        <item h="1" m="1" x="4326"/>
        <item h="1" m="1" x="4193"/>
        <item h="1" m="1" x="4194"/>
        <item h="1" m="1" x="4099"/>
        <item h="1" m="1" x="4331"/>
        <item h="1" m="1" x="4068"/>
        <item h="1" m="1" x="4332"/>
        <item h="1" m="1" x="3834"/>
        <item h="1" m="1" x="4335"/>
        <item h="1" m="1" x="4336"/>
        <item h="1" m="1" x="642"/>
        <item h="1" m="1" x="4341"/>
        <item h="1" m="1" x="4337"/>
        <item h="1" m="1" x="4351"/>
        <item h="1" m="1" x="4345"/>
        <item h="1" m="1" x="4346"/>
        <item h="1" m="1" x="4347"/>
        <item h="1" m="1" x="4348"/>
        <item h="1" m="1" x="4118"/>
        <item h="1" m="1" x="4119"/>
        <item h="1" m="1" x="4120"/>
        <item h="1" m="1" x="4123"/>
        <item h="1" m="1" x="4125"/>
        <item h="1" m="1" x="4126"/>
        <item h="1" m="1" x="4129"/>
        <item h="1" m="1" x="4011"/>
        <item h="1" m="1" x="4132"/>
        <item h="1" m="1" x="4133"/>
        <item h="1" m="1" x="4134"/>
        <item h="1" m="1" x="4135"/>
        <item h="1" m="1" x="4136"/>
        <item h="1" m="1" x="4137"/>
        <item h="1" m="1" x="4138"/>
        <item h="1" m="1" x="4139"/>
        <item h="1" m="1" x="4140"/>
        <item h="1" m="1" x="4141"/>
        <item h="1" m="1" x="3637"/>
        <item h="1" m="1" x="4143"/>
        <item h="1" m="1" x="4059"/>
        <item h="1" m="1" x="4031"/>
        <item h="1" m="1" x="4030"/>
        <item h="1" m="1" x="4144"/>
        <item h="1" m="1" x="3636"/>
        <item h="1" m="1" x="4044"/>
        <item h="1" m="1" x="4050"/>
        <item h="1" m="1" x="4154"/>
        <item h="1" m="1" x="4157"/>
        <item h="1" m="1" x="3642"/>
        <item h="1" m="1" x="4158"/>
        <item h="1" m="1" x="4159"/>
        <item h="1" m="1" x="4160"/>
        <item h="1" m="1" x="4161"/>
        <item h="1" m="1" x="4162"/>
        <item h="1" m="1" x="3640"/>
        <item h="1" m="1" x="3629"/>
        <item h="1" m="1" x="4164"/>
        <item h="1" m="1" x="4165"/>
        <item h="1" m="1" x="4061"/>
        <item h="1" m="1" x="3434"/>
        <item h="1" m="1" x="3529"/>
        <item h="1" m="1" x="4167"/>
        <item h="1" m="1" x="3399"/>
        <item h="1" m="1" x="3749"/>
        <item h="1" m="1" x="4060"/>
        <item h="1" m="1" x="3835"/>
        <item h="1" m="1" x="3743"/>
        <item h="1" m="1" x="4168"/>
        <item h="1" m="1" x="4067"/>
        <item h="1" m="1" x="2764"/>
        <item h="1" m="1" x="3634"/>
        <item h="1" m="1" x="4177"/>
        <item h="1" m="1" x="4179"/>
        <item h="1" m="1" x="4180"/>
        <item h="1" m="1" x="4181"/>
        <item h="1" m="1" x="4182"/>
        <item h="1" m="1" x="4183"/>
        <item h="1" m="1" x="3747"/>
        <item h="1" m="1" x="3742"/>
        <item h="1" m="1" x="3762"/>
        <item h="1" m="1" x="4186"/>
        <item h="1" m="1" x="3982"/>
        <item h="1" m="1" x="4187"/>
        <item h="1" m="1" x="4188"/>
        <item h="1" m="1" x="4189"/>
        <item h="1" m="1" x="4190"/>
        <item h="1" m="1" x="3981"/>
        <item h="1" m="1" x="3359"/>
        <item h="1" m="1" x="3983"/>
        <item h="1" m="1" x="2856"/>
        <item h="1" m="1" x="3532"/>
        <item h="1" m="1" x="2225"/>
        <item h="1" m="1" x="4101"/>
        <item h="1" m="1" x="4105"/>
        <item h="1" m="1" x="4110"/>
        <item h="1" m="1" x="4111"/>
        <item h="1" m="1" x="4108"/>
        <item h="1" m="1" x="4198"/>
        <item h="1" m="1" x="4116"/>
        <item h="1" m="1" x="3994"/>
        <item h="1" m="1" x="3995"/>
        <item h="1" m="1" x="3996"/>
        <item h="1" m="1" x="3997"/>
        <item h="1" m="1" x="3998"/>
        <item h="1" m="1" x="3999"/>
        <item h="1" m="1" x="4000"/>
        <item h="1" m="1" x="4001"/>
        <item h="1" m="1" x="4002"/>
        <item h="1" m="1" x="4003"/>
        <item h="1" m="1" x="4004"/>
        <item h="1" m="1" x="4005"/>
        <item h="1" m="1" x="4006"/>
        <item h="1" m="1" x="798"/>
        <item h="1" m="1" x="4007"/>
        <item h="1" m="1" x="3911"/>
        <item h="1" m="1" x="4008"/>
        <item h="1" m="1" x="4009"/>
        <item h="1" m="1" x="2960"/>
        <item h="1" m="1" x="4010"/>
        <item h="1" m="1" x="3837"/>
        <item h="1" m="1" x="3938"/>
        <item h="1" m="1" x="4013"/>
        <item h="1" m="1" x="4014"/>
        <item h="1" m="1" x="4016"/>
        <item h="1" m="1" x="4017"/>
        <item h="1" m="1" x="3652"/>
        <item h="1" m="1" x="3943"/>
        <item h="1" m="1" x="3942"/>
        <item h="1" m="1" x="4018"/>
        <item h="1" m="1" x="2360"/>
        <item h="1" m="1" x="3948"/>
        <item h="1" m="1" x="4019"/>
        <item h="1" m="1" x="4020"/>
        <item h="1" m="1" x="4021"/>
        <item h="1" m="1" x="4022"/>
        <item h="1" m="1" x="4023"/>
        <item h="1" m="1" x="3627"/>
        <item h="1" m="1" x="2416"/>
        <item h="1" m="1" x="4032"/>
        <item h="1" m="1" x="4033"/>
        <item h="1" m="1" x="4034"/>
        <item h="1" m="1" x="4035"/>
        <item h="1" m="1" x="4037"/>
        <item h="1" m="1" x="4038"/>
        <item h="1" m="1" x="4039"/>
        <item h="1" m="1" x="4041"/>
        <item h="1" m="1" x="4042"/>
        <item h="1" m="1" x="4043"/>
        <item h="1" m="1" x="4048"/>
        <item h="1" m="1" x="3841"/>
        <item h="1" m="1" x="4049"/>
        <item h="1" m="1" x="4051"/>
        <item h="1" m="1" x="3836"/>
        <item h="1" m="1" x="4053"/>
        <item h="1" m="1" x="4056"/>
        <item h="1" m="1" x="4057"/>
        <item h="1" m="1" x="4058"/>
        <item h="1" m="1" x="2289"/>
        <item h="1" m="1" x="3352"/>
        <item h="1" m="1" x="3353"/>
        <item h="1" m="1" x="1976"/>
        <item h="1" m="1" x="3970"/>
        <item h="1" m="1" x="4062"/>
        <item h="1" m="1" x="1032"/>
        <item h="1" m="1" x="4063"/>
        <item h="1" m="1" x="3972"/>
        <item h="1" m="1" x="4066"/>
        <item h="1" m="1" x="3804"/>
        <item h="1" m="1" x="4069"/>
        <item h="1" m="1" x="4071"/>
        <item h="1" m="1" x="4072"/>
        <item h="1" m="1" x="3976"/>
        <item h="1" m="1" x="4075"/>
        <item h="1" m="1" x="4076"/>
        <item h="1" m="1" x="3984"/>
        <item h="1" m="1" x="4081"/>
        <item h="1" m="1" x="4082"/>
        <item h="1" m="1" x="3753"/>
        <item h="1" m="1" x="4083"/>
        <item h="1" m="1" x="3456"/>
        <item h="1" m="1" x="3656"/>
        <item h="1" m="1" x="3657"/>
        <item h="1" m="1" x="3978"/>
        <item h="1" m="1" x="4085"/>
        <item h="1" m="1" x="4086"/>
        <item h="1" m="1" x="3635"/>
        <item h="1" m="1" x="4088"/>
        <item h="1" m="1" x="4089"/>
        <item h="1" m="1" x="4091"/>
        <item h="1" m="1" x="4092"/>
        <item h="1" m="1" x="4096"/>
        <item h="1" m="1" x="4097"/>
        <item h="1" m="1" x="4098"/>
        <item h="1" m="1" x="4106"/>
        <item h="1" m="1" x="4107"/>
        <item h="1" m="1" x="4113"/>
        <item h="1" m="1" x="4114"/>
        <item h="1" m="1" x="3530"/>
        <item h="1" m="1" x="2399"/>
        <item h="1" m="1" x="2796"/>
        <item h="1" m="1" x="3298"/>
        <item h="1" m="1" x="3758"/>
        <item h="1" m="1" x="3926"/>
        <item h="1" m="1" x="3927"/>
        <item h="1" m="1" x="3847"/>
        <item h="1" m="1" x="3848"/>
        <item h="1" m="1" x="3929"/>
        <item h="1" m="1" x="3930"/>
        <item h="1" m="1" x="3931"/>
        <item h="1" m="1" x="3932"/>
        <item h="1" m="1" x="3933"/>
        <item h="1" m="1" x="3934"/>
        <item h="1" m="1" x="3935"/>
        <item h="1" m="1" x="3936"/>
        <item h="1" m="1" x="3940"/>
        <item h="1" m="1" x="3941"/>
        <item h="1" m="1" x="3945"/>
        <item h="1" m="1" x="3946"/>
        <item h="1" m="1" x="3947"/>
        <item h="1" m="1" x="3949"/>
        <item h="1" m="1" x="3951"/>
        <item h="1" m="1" x="3952"/>
        <item h="1" m="1" x="3953"/>
        <item h="1" m="1" x="3654"/>
        <item h="1" m="1" x="3955"/>
        <item h="1" m="1" x="3127"/>
        <item h="1" m="1" x="2862"/>
        <item h="1" m="1" x="3128"/>
        <item h="1" m="1" x="2394"/>
        <item h="1" m="1" x="3956"/>
        <item h="1" m="1" x="3853"/>
        <item h="1" m="1" x="3854"/>
        <item h="1" m="1" x="2541"/>
        <item h="1" m="1" x="3855"/>
        <item h="1" m="1" x="3850"/>
        <item h="1" m="1" x="3851"/>
        <item h="1" m="1" x="3852"/>
        <item h="1" m="1" x="3844"/>
        <item h="1" m="1" x="3957"/>
        <item h="1" m="1" x="3958"/>
        <item h="1" m="1" x="3959"/>
        <item h="1" m="1" x="3960"/>
        <item h="1" m="1" x="3838"/>
        <item h="1" m="1" x="3431"/>
        <item h="1" m="1" x="3432"/>
        <item h="1" m="1" x="3433"/>
        <item h="1" m="1" x="3185"/>
        <item h="1" m="1" x="3438"/>
        <item h="1" m="1" x="3963"/>
        <item h="1" m="1" x="3435"/>
        <item h="1" m="1" x="3965"/>
        <item h="1" m="1" x="3967"/>
        <item h="1" m="1" x="3968"/>
        <item h="1" m="1" x="3969"/>
        <item h="1" m="1" x="3973"/>
        <item h="1" m="1" x="3974"/>
        <item h="1" m="1" x="3975"/>
        <item h="1" m="1" x="3201"/>
        <item h="1" m="1" x="3203"/>
        <item h="1" m="1" x="3205"/>
        <item h="1" m="1" x="3195"/>
        <item h="1" m="1" x="3846"/>
        <item h="1" m="1" x="3236"/>
        <item h="1" m="1" x="3648"/>
        <item h="1" m="1" x="3977"/>
        <item h="1" m="1" x="3845"/>
        <item h="1" m="1" x="3979"/>
        <item h="1" m="1" x="3980"/>
        <item h="1" m="1" x="3985"/>
        <item h="1" m="1" x="3986"/>
        <item h="1" m="1" x="3987"/>
        <item h="1" m="1" x="3254"/>
        <item h="1" m="1" x="3989"/>
        <item h="1" m="1" x="3990"/>
        <item h="1" m="1" x="2991"/>
        <item h="1" m="1" x="2657"/>
        <item h="1" m="1" x="3849"/>
        <item h="1" m="1" x="3533"/>
        <item h="1" m="1" x="3393"/>
        <item h="1" m="1" x="3281"/>
        <item h="1" m="1" x="3394"/>
        <item h="1" m="1" x="3522"/>
        <item h="1" m="1" x="3395"/>
        <item h="1" m="1" x="3991"/>
        <item h="1" m="1" x="3472"/>
        <item h="1" m="1" x="3473"/>
        <item h="1" m="1" x="3992"/>
        <item h="1" m="1" x="2412"/>
        <item h="1" m="1" x="3524"/>
        <item h="1" m="1" x="3348"/>
        <item h="1" m="1" x="2298"/>
        <item h="1" m="1" x="2908"/>
        <item h="1" m="1" x="3826"/>
        <item h="1" m="1" x="1286"/>
        <item h="1" m="1" x="2370"/>
        <item h="1" m="1" x="2398"/>
        <item h="1" m="1" x="3641"/>
        <item h="1" m="1" x="1716"/>
        <item h="1" m="1" x="2293"/>
        <item h="1" m="1" x="3437"/>
        <item h="1" m="1" x="3655"/>
        <item h="1" m="1" x="3856"/>
        <item h="1" m="1" x="3857"/>
        <item h="1" m="1" x="3858"/>
        <item h="1" m="1" x="3860"/>
        <item h="1" m="1" x="3861"/>
        <item h="1" m="1" x="3649"/>
        <item h="1" m="1" x="3303"/>
        <item h="1" m="1" x="3862"/>
        <item h="1" m="1" x="3863"/>
        <item h="1" m="1" x="3864"/>
        <item h="1" m="1" x="3865"/>
        <item h="1" m="1" x="3807"/>
        <item h="1" m="1" x="3866"/>
        <item h="1" m="1" x="3867"/>
        <item h="1" m="1" x="3751"/>
        <item h="1" m="1" x="3868"/>
        <item h="1" m="1" x="3383"/>
        <item h="1" m="1" x="2417"/>
        <item h="1" m="1" x="3206"/>
        <item h="1" m="1" x="3869"/>
        <item h="1" m="1" x="2938"/>
        <item h="1" m="1" x="3870"/>
        <item h="1" m="1" x="3871"/>
        <item h="1" m="1" x="3872"/>
        <item h="1" m="1" x="3873"/>
        <item h="1" m="1" x="3761"/>
        <item h="1" m="1" x="3534"/>
        <item h="1" m="1" x="3535"/>
        <item h="1" m="1" x="3874"/>
        <item h="1" m="1" x="3875"/>
        <item h="1" m="1" x="3190"/>
        <item h="1" m="1" x="3191"/>
        <item h="1" m="1" x="3877"/>
        <item h="1" m="1" x="3878"/>
        <item h="1" m="1" x="3879"/>
        <item h="1" m="1" x="3880"/>
        <item h="1" m="1" x="3881"/>
        <item h="1" m="1" x="3882"/>
        <item h="1" m="1" x="3756"/>
        <item h="1" m="1" x="3883"/>
        <item h="1" m="1" x="3650"/>
        <item h="1" m="1" x="3884"/>
        <item h="1" m="1" x="3752"/>
        <item h="1" m="1" x="3645"/>
        <item h="1" m="1" x="3755"/>
        <item h="1" m="1" x="3886"/>
        <item h="1" m="1" x="3887"/>
        <item h="1" m="1" x="3888"/>
        <item h="1" m="1" x="3889"/>
        <item h="1" m="1" x="3890"/>
        <item h="1" m="1" x="3651"/>
        <item h="1" m="1" x="3760"/>
        <item h="1" m="1" x="3891"/>
        <item h="1" m="1" x="3653"/>
        <item h="1" m="1" x="3644"/>
        <item h="1" m="1" x="3750"/>
        <item h="1" m="1" x="3892"/>
        <item h="1" m="1" x="3894"/>
        <item h="1" m="1" x="3895"/>
        <item h="1" m="1" x="3896"/>
        <item h="1" m="1" x="3897"/>
        <item h="1" m="1" x="3537"/>
        <item h="1" m="1" x="3297"/>
        <item h="1" m="1" x="3536"/>
        <item h="1" m="1" x="3898"/>
        <item h="1" m="1" x="3899"/>
        <item h="1" m="1" x="3900"/>
        <item h="1" m="1" x="3901"/>
        <item h="1" m="1" x="3903"/>
        <item h="1" m="1" x="3382"/>
        <item h="1" m="1" x="3403"/>
        <item h="1" m="1" x="3904"/>
        <item h="1" m="1" x="3217"/>
        <item h="1" m="1" x="3754"/>
        <item h="1" m="1" x="3218"/>
        <item h="1" m="1" x="3219"/>
        <item h="1" m="1" x="3130"/>
        <item h="1" m="1" x="3905"/>
        <item h="1" m="1" x="3907"/>
        <item h="1" m="1" x="3908"/>
        <item h="1" m="1" x="3909"/>
        <item h="1" m="1" x="3910"/>
        <item h="1" m="1" x="3912"/>
        <item h="1" m="1" x="3913"/>
        <item h="1" m="1" x="3233"/>
        <item h="1" m="1" x="3646"/>
        <item h="1" m="1" x="3546"/>
        <item h="1" m="1" x="3914"/>
        <item h="1" m="1" x="3256"/>
        <item h="1" m="1" x="3134"/>
        <item h="1" m="1" x="3135"/>
        <item h="1" m="1" x="3034"/>
        <item h="1" m="1" x="2880"/>
        <item h="1" m="1" x="3915"/>
        <item h="1" m="1" x="3916"/>
        <item h="1" m="1" x="3917"/>
        <item h="1" m="1" x="3919"/>
        <item h="1" m="1" x="3268"/>
        <item h="1" m="1" x="3269"/>
        <item h="1" m="1" x="3921"/>
        <item h="1" m="1" x="3381"/>
        <item h="1" m="1" x="2348"/>
        <item h="1" m="1" x="3235"/>
        <item h="1" m="1" x="2959"/>
        <item h="1" m="1" x="3439"/>
        <item h="1" m="1" x="3922"/>
        <item h="1" m="1" x="3923"/>
        <item h="1" m="1" x="3924"/>
        <item h="1" m="1" x="3925"/>
        <item h="1" m="1" x="3143"/>
        <item h="1" m="1" x="3037"/>
        <item h="1" m="1" x="3479"/>
        <item h="1" m="1" x="3480"/>
        <item h="1" m="1" x="3527"/>
        <item h="1" m="1" x="3528"/>
        <item h="1" m="1" x="3525"/>
        <item h="1" m="1" x="3526"/>
        <item h="1" m="1" x="3745"/>
        <item h="1" m="1" x="3515"/>
        <item h="1" m="1" x="2350"/>
        <item h="1" m="1" x="3489"/>
        <item h="1" m="1" x="3763"/>
        <item h="1" m="1" x="3764"/>
        <item h="1" m="1" x="3658"/>
        <item h="1" m="1" x="3659"/>
        <item h="1" m="1" x="3181"/>
        <item h="1" m="1" x="3514"/>
        <item h="1" m="1" x="3255"/>
        <item h="1" m="1" x="2870"/>
        <item h="1" m="1" x="2871"/>
        <item h="1" m="1" x="2872"/>
        <item h="1" m="1" x="3765"/>
        <item h="1" m="1" x="3766"/>
        <item h="1" m="1" x="3767"/>
        <item h="1" m="1" x="3768"/>
        <item h="1" m="1" x="3539"/>
        <item h="1" m="1" x="3769"/>
        <item h="1" m="1" x="3770"/>
        <item h="1" m="1" x="3771"/>
        <item h="1" m="1" x="3772"/>
        <item h="1" m="1" x="3773"/>
        <item h="1" m="1" x="3774"/>
        <item h="1" m="1" x="3775"/>
        <item h="1" m="1" x="3776"/>
        <item h="1" m="1" x="3777"/>
        <item h="1" m="1" x="3778"/>
        <item h="1" m="1" x="3779"/>
        <item h="1" m="1" x="3780"/>
        <item h="1" m="1" x="3781"/>
        <item h="1" m="1" x="3782"/>
        <item h="1" m="1" x="3783"/>
        <item h="1" m="1" x="3784"/>
        <item h="1" m="1" x="3785"/>
        <item h="1" m="1" x="3665"/>
        <item h="1" m="1" x="3667"/>
        <item h="1" m="1" x="3668"/>
        <item h="1" m="1" x="3666"/>
        <item h="1" m="1" x="3683"/>
        <item h="1" m="1" x="3686"/>
        <item h="1" m="1" x="3687"/>
        <item h="1" m="1" x="3228"/>
        <item h="1" m="1" x="3685"/>
        <item h="1" m="1" x="3679"/>
        <item h="1" m="1" x="3232"/>
        <item h="1" m="1" x="2937"/>
        <item h="1" m="1" x="3786"/>
        <item h="1" m="1" x="3787"/>
        <item h="1" m="1" x="3788"/>
        <item h="1" m="1" x="3789"/>
        <item h="1" m="1" x="1459"/>
        <item h="1" m="1" x="3790"/>
        <item h="1" m="1" x="3380"/>
        <item h="1" m="1" x="3378"/>
        <item h="1" m="1" x="3384"/>
        <item h="1" m="1" x="3379"/>
        <item h="1" m="1" x="3404"/>
        <item h="1" m="1" x="3791"/>
        <item h="1" m="1" x="3792"/>
        <item h="1" m="1" x="3793"/>
        <item h="1" m="1" x="3794"/>
        <item h="1" m="1" x="1212"/>
        <item h="1" m="1" x="3795"/>
        <item h="1" m="1" x="3796"/>
        <item h="1" m="1" x="3699"/>
        <item h="1" m="1" x="3702"/>
        <item h="1" m="1" x="3798"/>
        <item h="1" m="1" x="3799"/>
        <item h="1" m="1" x="3704"/>
        <item h="1" m="1" x="3708"/>
        <item h="1" m="1" x="3800"/>
        <item h="1" m="1" x="3540"/>
        <item h="1" m="1" x="2317"/>
        <item h="1" m="1" x="3801"/>
        <item h="1" m="1" x="3802"/>
        <item h="1" m="1" x="3803"/>
        <item h="1" m="1" x="3805"/>
        <item h="1" m="1" x="3806"/>
        <item h="1" m="1" x="3808"/>
        <item h="1" m="1" x="3809"/>
        <item h="1" m="1" x="1270"/>
        <item h="1" m="1" x="3810"/>
        <item h="1" m="1" x="3811"/>
        <item h="1" m="1" x="3710"/>
        <item h="1" m="1" x="3544"/>
        <item h="1" m="1" x="3545"/>
        <item h="1" m="1" x="3812"/>
        <item h="1" m="1" x="3813"/>
        <item h="1" m="1" x="2443"/>
        <item h="1" m="1" x="3814"/>
        <item h="1" m="1" x="3815"/>
        <item h="1" m="1" x="2253"/>
        <item h="1" m="1" x="3816"/>
        <item h="1" m="1" x="3817"/>
        <item h="1" m="1" x="3818"/>
        <item h="1" m="1" x="3819"/>
        <item h="1" m="1" x="1412"/>
        <item h="1" x="41"/>
        <item h="1" m="1" x="2934"/>
        <item h="1" m="1" x="2329"/>
        <item h="1" m="1" x="2932"/>
        <item h="1" m="1" x="2933"/>
        <item h="1" m="1" x="3026"/>
        <item h="1" m="1" x="2844"/>
        <item h="1" m="1" x="3548"/>
        <item h="1" m="1" x="3550"/>
        <item h="1" m="1" x="3660"/>
        <item h="1" m="1" x="3170"/>
        <item h="1" m="1" x="3171"/>
        <item h="1" m="1" x="3661"/>
        <item h="1" m="1" x="3662"/>
        <item h="1" m="1" x="3663"/>
        <item h="1" m="1" x="3664"/>
        <item h="1" m="1" x="3557"/>
        <item h="1" m="1" x="3669"/>
        <item h="1" m="1" x="3672"/>
        <item h="1" m="1" x="3674"/>
        <item h="1" m="1" x="3675"/>
        <item h="1" m="1" x="3676"/>
        <item h="1" m="1" x="3677"/>
        <item h="1" m="1" x="1663"/>
        <item h="1" m="1" x="3678"/>
        <item h="1" m="1" x="3680"/>
        <item h="1" m="1" x="3681"/>
        <item h="1" m="1" x="3688"/>
        <item h="1" m="1" x="3689"/>
        <item h="1" m="1" x="3692"/>
        <item h="1" m="1" x="3693"/>
        <item h="1" m="1" x="3695"/>
        <item h="1" m="1" x="3273"/>
        <item h="1" m="1" x="3125"/>
        <item h="1" m="1" x="3396"/>
        <item h="1" m="1" x="3007"/>
        <item h="1" m="1" x="3696"/>
        <item h="1" m="1" x="3698"/>
        <item h="1" m="1" x="3700"/>
        <item h="1" m="1" x="3701"/>
        <item h="1" m="1" x="3703"/>
        <item h="1" m="1" x="2817"/>
        <item h="1" m="1" x="2324"/>
        <item h="1" m="1" x="3705"/>
        <item h="1" m="1" x="3507"/>
        <item h="1" m="1" x="3541"/>
        <item h="1" m="1" x="3542"/>
        <item h="1" m="1" x="3706"/>
        <item h="1" m="1" x="3707"/>
        <item h="1" m="1" x="2480"/>
        <item h="1" m="1" x="3709"/>
        <item h="1" m="1" x="2337"/>
        <item h="1" m="1" x="3543"/>
        <item h="1" m="1" x="2336"/>
        <item h="1" m="1" x="2342"/>
        <item h="1" m="1" x="2346"/>
        <item h="1" m="1" x="3711"/>
        <item h="1" m="1" x="3712"/>
        <item h="1" m="1" x="1850"/>
        <item h="1" m="1" x="3713"/>
        <item h="1" m="1" x="3714"/>
        <item h="1" m="1" x="3715"/>
        <item h="1" m="1" x="3716"/>
        <item h="1" m="1" x="3717"/>
        <item h="1" m="1" x="3246"/>
        <item h="1" m="1" x="3719"/>
        <item h="1" m="1" x="1321"/>
        <item h="1" m="1" x="3720"/>
        <item h="1" m="1" x="3721"/>
        <item h="1" m="1" x="3248"/>
        <item h="1" m="1" x="3249"/>
        <item h="1" m="1" x="3552"/>
        <item h="1" m="1" x="3722"/>
        <item h="1" m="1" x="3199"/>
        <item h="1" m="1" x="3723"/>
        <item h="1" m="1" x="3724"/>
        <item h="1" m="1" x="3397"/>
        <item h="1" m="1" x="3521"/>
        <item h="1" m="1" x="3467"/>
        <item h="1" m="1" x="3726"/>
        <item h="1" m="1" x="3727"/>
        <item h="1" x="239"/>
        <item h="1" m="1" x="2309"/>
        <item h="1" m="1" x="2340"/>
        <item h="1" m="1" x="3728"/>
        <item h="1" m="1" x="2339"/>
        <item h="1" m="1" x="2343"/>
        <item h="1" m="1" x="2344"/>
        <item h="1" m="1" x="2374"/>
        <item h="1" m="1" x="3729"/>
        <item h="1" m="1" x="924"/>
        <item h="1" m="1" x="2361"/>
        <item h="1" m="1" x="3572"/>
        <item h="1" m="1" x="2393"/>
        <item h="1" m="1" x="3575"/>
        <item h="1" m="1" x="3731"/>
        <item h="1" m="1" x="3732"/>
        <item h="1" m="1" x="3733"/>
        <item h="1" m="1" x="2415"/>
        <item h="1" m="1" x="3734"/>
        <item h="1" m="1" x="3088"/>
        <item h="1" m="1" x="3180"/>
        <item h="1" m="1" x="2583"/>
        <item h="1" m="1" x="3147"/>
        <item h="1" m="1" x="2237"/>
        <item h="1" m="1" x="3251"/>
        <item h="1" m="1" x="3252"/>
        <item h="1" m="1" x="3553"/>
        <item h="1" m="1" x="3554"/>
        <item h="1" m="1" x="2729"/>
        <item h="1" m="1" x="3555"/>
        <item h="1" m="1" x="3556"/>
        <item h="1" m="1" x="2909"/>
        <item h="1" m="1" x="3558"/>
        <item h="1" m="1" x="3559"/>
        <item h="1" m="1" x="3214"/>
        <item h="1" m="1" x="3215"/>
        <item h="1" m="1" x="3216"/>
        <item h="1" m="1" x="3209"/>
        <item h="1" m="1" x="3210"/>
        <item h="1" m="1" x="3211"/>
        <item h="1" m="1" x="3212"/>
        <item h="1" m="1" x="3213"/>
        <item h="1" m="1" x="3356"/>
        <item h="1" m="1" x="2757"/>
        <item h="1" m="1" x="2738"/>
        <item h="1" m="1" x="3225"/>
        <item h="1" m="1" x="3044"/>
        <item h="1" m="1" x="3045"/>
        <item h="1" m="1" x="3357"/>
        <item h="1" m="1" x="2491"/>
        <item h="1" m="1" x="3043"/>
        <item h="1" m="1" x="3237"/>
        <item h="1" m="1" x="3234"/>
        <item h="1" m="1" x="3560"/>
        <item h="1" m="1" x="3115"/>
        <item h="1" m="1" x="3116"/>
        <item h="1" m="1" x="3561"/>
        <item h="1" m="1" x="2859"/>
        <item h="1" m="1" x="3124"/>
        <item h="1" m="1" x="2860"/>
        <item h="1" m="1" x="3126"/>
        <item h="1" m="1" x="3282"/>
        <item h="1" m="1" x="3271"/>
        <item h="1" m="1" x="3401"/>
        <item h="1" m="1" x="3398"/>
        <item h="1" m="1" x="3562"/>
        <item h="1" m="1" x="3469"/>
        <item h="1" m="1" x="3468"/>
        <item h="1" m="1" x="3295"/>
        <item h="1" m="1" x="3563"/>
        <item h="1" m="1" x="3447"/>
        <item h="1" m="1" x="2310"/>
        <item h="1" m="1" x="3505"/>
        <item h="1" m="1" x="2312"/>
        <item h="1" m="1" x="2315"/>
        <item h="1" m="1" x="2349"/>
        <item h="1" m="1" x="2716"/>
        <item h="1" m="1" x="3564"/>
        <item h="1" x="256"/>
        <item h="1" m="1" x="3565"/>
        <item h="1" m="1" x="3566"/>
        <item h="1" m="1" x="3567"/>
        <item h="1" m="1" x="3568"/>
        <item h="1" m="1" x="2377"/>
        <item h="1" m="1" x="2492"/>
        <item h="1" m="1" x="3452"/>
        <item h="1" m="1" x="3346"/>
        <item h="1" m="1" x="2381"/>
        <item h="1" m="1" x="2330"/>
        <item h="1" m="1" x="3569"/>
        <item h="1" m="1" x="3570"/>
        <item h="1" m="1" x="3571"/>
        <item h="1" m="1" x="3573"/>
        <item h="1" m="1" x="3574"/>
        <item h="1" m="1" x="2388"/>
        <item h="1" m="1" x="2401"/>
        <item h="1" m="1" x="2407"/>
        <item h="1" m="1" x="2409"/>
        <item h="1" m="1" x="3576"/>
        <item h="1" m="1" x="3416"/>
        <item h="1" m="1" x="3578"/>
        <item h="1" m="1" x="3418"/>
        <item h="1" m="1" x="3498"/>
        <item h="1" m="1" x="3501"/>
        <item h="1" m="1" x="3499"/>
        <item h="1" m="1" x="3497"/>
        <item h="1" m="1" x="3496"/>
        <item h="1" m="1" x="3099"/>
        <item h="1" m="1" x="2721"/>
        <item h="1" m="1" x="3580"/>
        <item h="1" m="1" x="3253"/>
        <item h="1" m="1" x="3139"/>
        <item h="1" m="1" x="3140"/>
        <item h="1" m="1" x="3208"/>
        <item h="1" m="1" x="2789"/>
        <item h="1" m="1" x="3462"/>
        <item h="1" m="1" x="2299"/>
        <item h="1" m="1" x="3583"/>
        <item h="1" m="1" x="3412"/>
        <item h="1" m="1" x="3484"/>
        <item h="1" m="1" x="3419"/>
        <item h="1" m="1" x="3478"/>
        <item h="1" m="1" x="3584"/>
        <item h="1" m="1" x="3585"/>
        <item h="1" m="1" x="3586"/>
        <item h="1" m="1" x="3587"/>
        <item h="1" m="1" x="3588"/>
        <item h="1" m="1" x="3589"/>
        <item h="1" m="1" x="3476"/>
        <item h="1" m="1" x="3477"/>
        <item h="1" m="1" x="3590"/>
        <item h="1" m="1" x="3591"/>
        <item h="1" m="1" x="3500"/>
        <item h="1" m="1" x="3592"/>
        <item h="1" m="1" x="3593"/>
        <item h="1" m="1" x="3075"/>
        <item h="1" m="1" x="841"/>
        <item h="1" m="1" x="3481"/>
        <item h="1" m="1" x="3482"/>
        <item h="1" m="1" x="3483"/>
        <item h="1" m="1" x="3300"/>
        <item h="1" m="1" x="3485"/>
        <item h="1" m="1" x="3486"/>
        <item h="1" m="1" x="2810"/>
        <item h="1" m="1" x="2653"/>
        <item h="1" m="1" x="2321"/>
        <item h="1" m="1" x="3304"/>
        <item h="1" m="1" x="3487"/>
        <item h="1" m="1" x="2668"/>
        <item h="1" m="1" x="3488"/>
        <item h="1" m="1" x="3490"/>
        <item h="1" m="1" x="3491"/>
        <item h="1" m="1" x="3492"/>
        <item h="1" m="1" x="3493"/>
        <item h="1" m="1" x="3494"/>
        <item h="1" m="1" x="3495"/>
        <item h="1" m="1" x="3502"/>
        <item h="1" m="1" x="3503"/>
        <item h="1" m="1" x="3321"/>
        <item h="1" m="1" x="3504"/>
        <item h="1" m="1" x="2680"/>
        <item h="1" m="1" x="2677"/>
        <item h="1" m="1" x="2843"/>
        <item h="1" m="1" x="2681"/>
        <item h="1" m="1" x="3324"/>
        <item h="1" m="1" x="3114"/>
        <item h="1" m="1" x="2868"/>
        <item h="1" m="1" x="3117"/>
        <item h="1" m="1" x="2411"/>
        <item h="1" m="1" x="3129"/>
        <item h="1" m="1" x="3326"/>
        <item h="1" m="1" x="3506"/>
        <item h="1" m="1" x="3146"/>
        <item h="1" m="1" x="3334"/>
        <item h="1" m="1" x="3142"/>
        <item h="1" m="1" x="3336"/>
        <item h="1" m="1" x="3341"/>
        <item h="1" m="1" x="3342"/>
        <item h="1" m="1" x="3347"/>
        <item h="1" m="1" x="3162"/>
        <item h="1" m="1" x="3154"/>
        <item h="1" m="1" x="3155"/>
        <item h="1" m="1" x="3169"/>
        <item h="1" m="1" x="3508"/>
        <item h="1" m="1" x="3509"/>
        <item h="1" m="1" x="3510"/>
        <item h="1" m="1" x="3016"/>
        <item h="1" m="1" x="3511"/>
        <item h="1" m="1" x="3512"/>
        <item h="1" m="1" x="3513"/>
        <item h="1" m="1" x="3015"/>
        <item h="1" m="1" x="3020"/>
        <item h="1" m="1" x="3430"/>
        <item h="1" m="1" x="3174"/>
        <item h="1" m="1" x="3441"/>
        <item h="1" m="1" x="3188"/>
        <item h="1" m="1" x="3354"/>
        <item h="1" m="1" x="2108"/>
        <item h="1" m="1" x="3516"/>
        <item h="1" m="1" x="3517"/>
        <item h="1" m="1" x="2913"/>
        <item h="1" m="1" x="2919"/>
        <item h="1" m="1" x="3207"/>
        <item h="1" m="1" x="3197"/>
        <item h="1" m="1" x="3049"/>
        <item h="1" m="1" x="3230"/>
        <item h="1" m="1" x="2763"/>
        <item h="1" m="1" x="2270"/>
        <item h="1" m="1" x="3239"/>
        <item h="1" m="1" x="2404"/>
        <item h="1" m="1" x="3518"/>
        <item h="1" m="1" x="3242"/>
        <item h="1" m="1" x="3519"/>
        <item h="1" m="1" x="3375"/>
        <item h="1" m="1" x="2338"/>
        <item h="1" m="1" x="3245"/>
        <item h="1" m="1" x="2643"/>
        <item h="1" m="1" x="1487"/>
        <item h="1" m="1" x="3257"/>
        <item h="1" m="1" x="3274"/>
        <item h="1" m="1" x="3386"/>
        <item h="1" m="1" x="3385"/>
        <item h="1" m="1" x="2788"/>
        <item h="1" m="1" x="3288"/>
        <item h="1" m="1" x="3463"/>
        <item h="1" m="1" x="3464"/>
        <item h="1" m="1" x="3465"/>
        <item h="1" m="1" x="3466"/>
        <item h="1" m="1" x="3294"/>
        <item h="1" m="1" x="2847"/>
        <item h="1" m="1" x="2503"/>
        <item h="1" m="1" x="2989"/>
        <item h="1" m="1" x="2797"/>
        <item h="1" m="1" x="3084"/>
        <item h="1" m="1" x="3085"/>
        <item h="1" m="1" x="958"/>
        <item h="1" m="1" x="3413"/>
        <item h="1" m="1" x="2362"/>
        <item h="1" m="1" x="3090"/>
        <item h="1" m="1" x="3091"/>
        <item h="1" m="1" x="3092"/>
        <item h="1" m="1" x="2820"/>
        <item h="1" m="1" x="3313"/>
        <item h="1" m="1" x="3414"/>
        <item h="1" m="1" x="3089"/>
        <item h="1" m="1" x="3093"/>
        <item h="1" m="1" x="2331"/>
        <item h="1" m="1" x="2332"/>
        <item h="1" m="1" x="2304"/>
        <item h="1" m="1" x="2323"/>
        <item h="1" m="1" x="2658"/>
        <item h="1" m="1" x="3315"/>
        <item h="1" m="1" x="3417"/>
        <item h="1" m="1" x="3420"/>
        <item h="1" m="1" x="3421"/>
        <item h="1" m="1" x="3423"/>
        <item h="1" m="1" x="1289"/>
        <item h="1" m="1" x="2609"/>
        <item h="1" m="1" x="2610"/>
        <item h="1" m="1" x="2849"/>
        <item h="1" m="1" x="3424"/>
        <item h="1" m="1" x="3108"/>
        <item h="1" m="1" x="3011"/>
        <item h="1" m="1" x="2863"/>
        <item h="1" m="1" x="3122"/>
        <item h="1" m="1" x="3123"/>
        <item h="1" m="1" x="2697"/>
        <item h="1" m="1" x="3138"/>
        <item h="1" m="1" x="3330"/>
        <item h="1" m="1" x="2874"/>
        <item h="1" m="1" x="2887"/>
        <item h="1" m="1" x="3425"/>
        <item h="1" m="1" x="3426"/>
        <item h="1" m="1" x="3427"/>
        <item h="1" m="1" x="3428"/>
        <item h="1" m="1" x="2782"/>
        <item h="1" m="1" x="3350"/>
        <item h="1" m="1" x="2318"/>
        <item h="1" m="1" x="2319"/>
        <item h="1" m="1" x="1351"/>
        <item h="1" m="1" x="1241"/>
        <item h="1" m="1" x="1579"/>
        <item h="1" m="1" x="3443"/>
        <item h="1" m="1" x="3444"/>
        <item h="1" m="1" x="3029"/>
        <item h="1" m="1" x="3189"/>
        <item h="1" m="1" x="2378"/>
        <item h="1" m="1" x="2382"/>
        <item h="1" m="1" x="2383"/>
        <item h="1" m="1" x="2384"/>
        <item h="1" m="1" x="2912"/>
        <item h="1" m="1" x="3198"/>
        <item h="1" m="1" x="3200"/>
        <item h="1" m="1" x="2752"/>
        <item h="1" m="1" x="2922"/>
        <item h="1" m="1" x="2741"/>
        <item h="1" m="1" x="3050"/>
        <item h="1" m="1" x="2740"/>
        <item h="1" m="1" x="2742"/>
        <item h="1" m="1" x="3047"/>
        <item h="1" m="1" x="2641"/>
        <item h="1" m="1" x="2935"/>
        <item h="1" m="1" x="2773"/>
        <item h="1" m="1" x="3371"/>
        <item h="1" m="1" x="2772"/>
        <item h="1" m="1" x="3372"/>
        <item h="1" m="1" x="2335"/>
        <item h="1" m="1" x="2380"/>
        <item h="1" m="1" x="3360"/>
        <item h="1" m="1" x="2345"/>
        <item h="1" m="1" x="3450"/>
        <item h="1" m="1" x="3451"/>
        <item h="1" m="1" x="3363"/>
        <item h="1" m="1" x="3364"/>
        <item h="1" m="1" x="3453"/>
        <item h="1" m="1" x="3454"/>
        <item h="1" m="1" x="3455"/>
        <item h="1" m="1" x="3458"/>
        <item h="1" m="1" x="3459"/>
        <item h="1" m="1" x="3460"/>
        <item h="1" m="1" x="3376"/>
        <item h="1" m="1" x="3266"/>
        <item h="1" m="1" x="3377"/>
        <item h="1" m="1" x="3402"/>
        <item h="1" m="1" x="3389"/>
        <item h="1" m="1" x="3284"/>
        <item h="1" m="1" x="3390"/>
        <item h="1" m="1" x="3391"/>
        <item h="1" m="1" x="3392"/>
        <item h="1" m="1" x="2597"/>
        <item h="1" m="1" x="3470"/>
        <item h="1" m="1" x="3474"/>
        <item h="1" m="1" x="3475"/>
        <item h="1" m="1" x="2798"/>
        <item h="1" m="1" x="3299"/>
        <item h="1" m="1" x="3301"/>
        <item h="1" m="1" x="3083"/>
        <item h="1" m="1" x="3302"/>
        <item h="1" m="1" x="3305"/>
        <item h="1" m="1" x="3306"/>
        <item h="1" m="1" x="3307"/>
        <item h="1" m="1" x="3308"/>
        <item h="1" m="1" x="3311"/>
        <item h="1" m="1" x="3312"/>
        <item h="1" m="1" x="3087"/>
        <item h="1" m="1" x="3314"/>
        <item h="1" m="1" x="2656"/>
        <item h="1" m="1" x="3316"/>
        <item h="1" m="1" x="3317"/>
        <item h="1" m="1" x="3318"/>
        <item h="1" m="1" x="3319"/>
        <item h="1" m="1" x="3320"/>
        <item h="1" m="1" x="2608"/>
        <item h="1" m="1" x="2894"/>
        <item h="1" m="1" x="2682"/>
        <item h="1" m="1" x="1292"/>
        <item h="1" m="1" x="1639"/>
        <item h="1" m="1" x="3322"/>
        <item h="1" m="1" x="3323"/>
        <item h="1" m="1" x="2445"/>
        <item h="1" m="1" x="525"/>
        <item h="1" m="1" x="3121"/>
        <item h="1" m="1" x="2865"/>
        <item h="1" m="1" x="3118"/>
        <item h="1" m="1" x="3120"/>
        <item h="1" m="1" x="1294"/>
        <item h="1" m="1" x="2881"/>
        <item h="1" m="1" x="3344"/>
        <item h="1" m="1" x="3345"/>
        <item h="1" m="1" x="2715"/>
        <item h="1" m="1" x="3166"/>
        <item h="1" m="1" x="3167"/>
        <item h="1" m="1" x="3156"/>
        <item h="1" m="1" x="3157"/>
        <item h="1" m="1" x="3158"/>
        <item h="1" m="1" x="3159"/>
        <item h="1" m="1" x="3172"/>
        <item h="1" m="1" x="3022"/>
        <item h="1" m="1" x="3032"/>
        <item h="1" m="1" x="2730"/>
        <item h="1" m="1" x="2375"/>
        <item h="1" m="1" x="2306"/>
        <item h="1" m="1" x="2639"/>
        <item h="1" m="1" x="2731"/>
        <item h="1" m="1" x="2638"/>
        <item h="1" m="1" x="3355"/>
        <item h="1" m="1" x="3196"/>
        <item h="1" m="1" x="2734"/>
        <item h="1" m="1" x="2735"/>
        <item h="1" m="1" x="3227"/>
        <item h="1" m="1" x="3229"/>
        <item h="1" m="1" x="3358"/>
        <item h="1" m="1" x="3361"/>
        <item h="1" m="1" x="3362"/>
        <item h="1" m="1" x="3365"/>
        <item h="1" m="1" x="3366"/>
        <item h="1" m="1" x="3367"/>
        <item h="1" m="1" x="3369"/>
        <item h="1" m="1" x="3065"/>
        <item h="1" m="1" x="3370"/>
        <item h="1" m="1" x="3373"/>
        <item h="1" m="1" x="1777"/>
        <item h="1" m="1" x="1841"/>
        <item h="1" m="1" x="2771"/>
        <item h="1" m="1" x="2334"/>
        <item h="1" m="1" x="3374"/>
        <item h="1" m="1" x="2387"/>
        <item h="1" m="1" x="3250"/>
        <item h="1" m="1" x="3258"/>
        <item h="1" m="1" x="3259"/>
        <item h="1" m="1" x="2961"/>
        <item h="1" m="1" x="3262"/>
        <item h="1" m="1" x="3260"/>
        <item h="1" m="1" x="3261"/>
        <item h="1" m="1" x="2968"/>
        <item h="1" m="1" x="2967"/>
        <item h="1" m="1" x="3264"/>
        <item h="1" m="1" x="3387"/>
        <item h="1" m="1" x="3388"/>
        <item h="1" m="1" x="3405"/>
        <item h="1" m="1" x="3289"/>
        <item h="1" m="1" x="3406"/>
        <item h="1" m="1" x="3407"/>
        <item h="1" m="1" x="3408"/>
        <item h="1" m="1" x="3409"/>
        <item h="1" m="1" x="3410"/>
        <item h="1" m="1" x="3411"/>
        <item h="1" m="1" x="2804"/>
        <item h="1" m="1" x="2803"/>
        <item h="1" m="1" x="2800"/>
        <item h="1" m="1" x="2801"/>
        <item h="1" m="1" x="2802"/>
        <item h="1" m="1" x="2799"/>
        <item h="1" m="1" x="2992"/>
        <item h="1" m="1" x="3077"/>
        <item h="1" m="1" x="3080"/>
        <item h="1" m="1" x="1174"/>
        <item h="1" m="1" x="632"/>
        <item h="1" m="1" x="3081"/>
        <item h="1" m="1" x="2302"/>
        <item h="1" m="1" x="3082"/>
        <item h="1" m="1" x="3086"/>
        <item h="1" m="1" x="3094"/>
        <item h="1" m="1" x="2462"/>
        <item h="1" m="1" x="2816"/>
        <item h="1" m="1" x="1291"/>
        <item h="1" m="1" x="3095"/>
        <item h="1" m="1" x="2954"/>
        <item h="1" m="1" x="2996"/>
        <item h="1" m="1" x="2998"/>
        <item h="1" m="1" x="2999"/>
        <item h="1" m="1" x="2997"/>
        <item h="1" m="1" x="3096"/>
        <item h="1" m="1" x="3097"/>
        <item h="1" m="1" x="3100"/>
        <item h="1" m="1" x="3101"/>
        <item h="1" m="1" x="3102"/>
        <item h="1" m="1" x="3103"/>
        <item h="1" m="1" x="3104"/>
        <item h="1" m="1" x="3105"/>
        <item h="1" m="1" x="2676"/>
        <item h="1" m="1" x="3106"/>
        <item h="1" m="1" x="3107"/>
        <item h="1" m="1" x="2611"/>
        <item h="1" m="1" x="2449"/>
        <item h="1" m="1" x="3109"/>
        <item h="1" m="1" x="3110"/>
        <item h="1" m="1" x="3111"/>
        <item h="1" m="1" x="3131"/>
        <item h="1" m="1" x="3141"/>
        <item h="1" m="1" x="2873"/>
        <item h="1" m="1" x="2877"/>
        <item h="1" m="1" x="3144"/>
        <item h="1" m="1" x="3145"/>
        <item h="1" m="1" x="3150"/>
        <item h="1" m="1" x="2893"/>
        <item h="1" m="1" x="3161"/>
        <item h="1" m="1" x="2352"/>
        <item h="1" m="1" x="3175"/>
        <item h="1" m="1" x="3176"/>
        <item h="1" m="1" x="3177"/>
        <item h="1" m="1" x="3183"/>
        <item h="1" m="1" x="3184"/>
        <item h="1" m="1" x="3186"/>
        <item h="1" m="1" x="3031"/>
        <item h="1" m="1" x="3023"/>
        <item h="1" m="1" x="3192"/>
        <item h="1" m="1" x="2385"/>
        <item h="1" m="1" x="2637"/>
        <item h="1" m="1" x="3221"/>
        <item h="1" m="1" x="3222"/>
        <item h="1" m="1" x="1480"/>
        <item h="1" m="1" x="2759"/>
        <item h="1" m="1" x="3224"/>
        <item h="1" m="1" x="2760"/>
        <item h="1" m="1" x="2761"/>
        <item h="1" m="1" x="2762"/>
        <item h="1" m="1" x="2232"/>
        <item h="1" m="1" x="2758"/>
        <item h="1" m="1" x="2924"/>
        <item h="1" m="1" x="2755"/>
        <item h="1" m="1" x="2754"/>
        <item h="1" m="1" x="2765"/>
        <item h="1" m="1" x="3240"/>
        <item h="1" x="408"/>
        <item h="1" m="1" x="3241"/>
        <item h="1" m="1" x="2925"/>
        <item h="1" m="1" x="836"/>
        <item h="1" m="1" x="3243"/>
        <item h="1" m="1" x="3244"/>
        <item h="1" m="1" x="3059"/>
        <item h="1" m="1" x="2950"/>
        <item h="1" m="1" x="2775"/>
        <item h="1" m="1" x="2501"/>
        <item h="1" m="1" x="3247"/>
        <item h="1" m="1" x="3275"/>
        <item h="1" m="1" x="3276"/>
        <item h="1" m="1" x="3277"/>
        <item h="1" m="1" x="3278"/>
        <item h="1" m="1" x="3285"/>
        <item h="1" m="1" x="3286"/>
        <item h="1" m="1" x="3287"/>
        <item h="1" m="1" x="3290"/>
        <item h="1" m="1" x="3291"/>
        <item h="1" m="1" x="3293"/>
        <item h="1" m="1" x="2966"/>
        <item h="1" m="1" x="2993"/>
        <item h="1" m="1" x="2994"/>
        <item h="1" m="1" x="2437"/>
        <item h="1" m="1" x="2364"/>
        <item h="1" m="1" x="2438"/>
        <item h="1" m="1" x="2439"/>
        <item h="1" m="1" x="2818"/>
        <item h="1" m="1" x="2995"/>
        <item h="1" m="1" x="2819"/>
        <item h="1" m="1" x="2824"/>
        <item h="1" m="1" x="2825"/>
        <item h="1" m="1" x="3000"/>
        <item h="1" m="1" x="3001"/>
        <item h="1" m="1" x="2811"/>
        <item h="1" m="1" x="3002"/>
        <item h="1" m="1" x="2815"/>
        <item h="1" m="1" x="2655"/>
        <item h="1" m="1" x="2828"/>
        <item h="1" m="1" x="3003"/>
        <item h="1" m="1" x="3004"/>
        <item h="1" m="1" x="3006"/>
        <item h="1" m="1" x="2834"/>
        <item h="1" m="1" x="2679"/>
        <item h="1" m="1" x="1641"/>
        <item h="1" m="1" x="3009"/>
        <item h="1" m="1" x="2854"/>
        <item h="1" m="1" x="3010"/>
        <item h="1" m="1" x="2235"/>
        <item h="1" m="1" x="2691"/>
        <item h="1" m="1" x="2692"/>
        <item h="1" m="1" x="2526"/>
        <item h="1" m="1" x="2861"/>
        <item h="1" m="1" x="2857"/>
        <item h="1" m="1" x="1551"/>
        <item h="1" m="1" x="3012"/>
        <item h="1" m="1" x="1952"/>
        <item h="1" m="1" x="2890"/>
        <item h="1" m="1" x="3013"/>
        <item h="1" m="1" x="3038"/>
        <item h="1" m="1" x="2391"/>
        <item h="1" m="1" x="3014"/>
        <item h="1" m="1" x="962"/>
        <item h="1" m="1" x="2354"/>
        <item h="1" m="1" x="2353"/>
        <item h="1" m="1" x="2633"/>
        <item h="1" m="1" x="3017"/>
        <item h="1" m="1" x="3018"/>
        <item h="1" m="1" x="2634"/>
        <item h="1" m="1" x="2898"/>
        <item h="1" m="1" x="2283"/>
        <item h="1" m="1" x="3024"/>
        <item h="1" m="1" x="3027"/>
        <item h="1" m="1" x="3028"/>
        <item h="1" m="1" x="3030"/>
        <item h="1" m="1" x="2718"/>
        <item h="1" m="1" x="2400"/>
        <item h="1" m="1" x="3057"/>
        <item h="1" m="1" x="2426"/>
        <item h="1" m="1" x="2305"/>
        <item h="1" m="1" x="2728"/>
        <item h="1" m="1" x="3040"/>
        <item h="1" m="1" x="2914"/>
        <item h="1" m="1" x="2915"/>
        <item h="1" m="1" x="2916"/>
        <item h="1" m="1" x="2737"/>
        <item h="1" m="1" x="2753"/>
        <item h="1" m="1" x="2395"/>
        <item h="1" m="1" x="3052"/>
        <item h="1" m="1" x="3053"/>
        <item h="1" m="1" x="2928"/>
        <item h="1" m="1" x="3054"/>
        <item h="1" m="1" x="2927"/>
        <item h="1" m="1" x="2926"/>
        <item h="1" m="1" x="3056"/>
        <item h="1" m="1" x="3058"/>
        <item h="1" m="1" x="1299"/>
        <item h="1" m="1" x="3060"/>
        <item h="1" m="1" x="1744"/>
        <item h="1" m="1" x="1553"/>
        <item h="1" m="1" x="2941"/>
        <item h="1" m="1" x="3061"/>
        <item h="1" m="1" x="3062"/>
        <item h="1" m="1" x="3063"/>
        <item h="1" m="1" x="3068"/>
        <item h="1" m="1" x="2943"/>
        <item h="1" m="1" x="2952"/>
        <item h="1" m="1" x="2955"/>
        <item h="1" m="1" x="2962"/>
        <item h="1" m="1" x="3064"/>
        <item h="1" m="1" x="2973"/>
        <item h="1" m="1" x="2972"/>
        <item h="1" m="1" x="3066"/>
        <item h="1" m="1" x="3067"/>
        <item h="1" m="1" x="2267"/>
        <item h="1" m="1" x="3070"/>
        <item h="1" m="1" x="2271"/>
        <item h="1" m="1" x="3072"/>
        <item h="1" m="1" x="2990"/>
        <item h="1" m="1" x="2440"/>
        <item h="1" m="1" x="2441"/>
        <item h="1" m="1" x="2809"/>
        <item h="1" m="1" x="1290"/>
        <item h="1" m="1" x="2812"/>
        <item h="1" m="1" x="2813"/>
        <item h="1" m="1" x="2814"/>
        <item h="1" m="1" x="2821"/>
        <item h="1" m="1" x="2667"/>
        <item h="1" m="1" x="2666"/>
        <item h="1" m="1" x="2822"/>
        <item h="1" m="1" x="2823"/>
        <item h="1" m="1" x="2826"/>
        <item h="1" m="1" x="2827"/>
        <item h="1" m="1" x="2466"/>
        <item h="1" m="1" x="2830"/>
        <item h="1" m="1" x="2984"/>
        <item h="1" m="1" x="2831"/>
        <item h="1" m="1" x="2832"/>
        <item h="1" m="1" x="2833"/>
        <item h="1" m="1" x="2835"/>
        <item h="1" m="1" x="2836"/>
        <item h="1" m="1" x="2837"/>
        <item h="1" m="1" x="2838"/>
        <item h="1" m="1" x="2839"/>
        <item h="1" m="1" x="1992"/>
        <item h="1" m="1" x="2840"/>
        <item h="1" m="1" x="2841"/>
        <item h="1" m="1" x="2848"/>
        <item h="1" m="1" x="2686"/>
        <item h="1" m="1" x="2851"/>
        <item h="1" m="1" x="2852"/>
        <item h="1" m="1" x="2853"/>
        <item h="1" m="1" x="2695"/>
        <item h="1" m="1" x="2696"/>
        <item h="1" m="1" x="2688"/>
        <item h="1" m="1" x="2690"/>
        <item h="1" m="1" x="2858"/>
        <item h="1" m="1" x="2985"/>
        <item h="1" m="1" x="2875"/>
        <item h="1" m="1" x="2876"/>
        <item h="1" m="1" x="2878"/>
        <item h="1" m="1" x="2879"/>
        <item h="1" m="1" x="2882"/>
        <item h="1" m="1" x="2883"/>
        <item h="1" m="1" x="2884"/>
        <item h="1" m="1" x="2885"/>
        <item h="1" m="1" x="2886"/>
        <item h="1" m="1" x="2888"/>
        <item h="1" m="1" x="2889"/>
        <item h="1" m="1" x="1824"/>
        <item h="1" m="1" x="2896"/>
        <item h="1" m="1" x="2897"/>
        <item h="1" m="1" x="2899"/>
        <item h="1" m="1" x="2900"/>
        <item h="1" m="1" x="2901"/>
        <item h="1" m="1" x="2903"/>
        <item h="1" m="1" x="2904"/>
        <item h="1" m="1" x="2307"/>
        <item h="1" m="1" x="2434"/>
        <item h="1" m="1" x="2423"/>
        <item h="1" m="1" x="2421"/>
        <item h="1" m="1" x="2905"/>
        <item h="1" m="1" x="1180"/>
        <item h="1" m="1" x="2906"/>
        <item h="1" m="1" x="2907"/>
        <item h="1" m="1" x="2720"/>
        <item h="1" m="1" x="2367"/>
        <item h="1" m="1" x="2724"/>
        <item h="1" m="1" x="2988"/>
        <item h="1" m="1" x="2910"/>
        <item h="1" m="1" x="2911"/>
        <item h="1" m="1" x="2917"/>
        <item h="1" m="1" x="2918"/>
        <item h="1" m="1" x="2920"/>
        <item h="1" m="1" x="2921"/>
        <item h="1" m="1" x="2736"/>
        <item h="1" m="1" x="1295"/>
        <item h="1" x="91"/>
        <item h="1" m="1" x="2923"/>
        <item h="1" m="1" x="2929"/>
        <item h="1" m="1" x="2930"/>
        <item h="1" m="1" x="2931"/>
        <item h="1" m="1" x="2940"/>
        <item h="1" m="1" x="2942"/>
        <item h="1" m="1" x="2770"/>
        <item h="1" m="1" x="2944"/>
        <item h="1" m="1" x="2945"/>
        <item h="1" m="1" x="2946"/>
        <item h="1" m="1" x="2947"/>
        <item h="1" m="1" x="2948"/>
        <item h="1" m="1" x="2949"/>
        <item h="1" m="1" x="2953"/>
        <item h="1" m="1" x="2390"/>
        <item h="1" m="1" x="2951"/>
        <item h="1" m="1" x="2963"/>
        <item h="1" m="1" x="2965"/>
        <item h="1" m="1" x="2970"/>
        <item h="1" m="1" x="2971"/>
        <item h="1" m="1" x="2974"/>
        <item h="1" m="1" x="2975"/>
        <item h="1" m="1" x="2976"/>
        <item h="1" m="1" x="2977"/>
        <item h="1" m="1" x="2978"/>
        <item h="1" m="1" x="2979"/>
        <item h="1" m="1" x="2981"/>
        <item h="1" m="1" x="2982"/>
        <item h="1" m="1" x="2257"/>
        <item h="1" m="1" x="2098"/>
        <item h="1" m="1" x="2258"/>
        <item h="1" m="1" x="2987"/>
        <item h="1" m="1" x="2444"/>
        <item h="1" m="1" x="1640"/>
        <item h="1" m="1" x="2645"/>
        <item h="1" m="1" x="1037"/>
        <item h="1" x="226"/>
        <item h="1" m="1" x="2646"/>
        <item h="1" m="1" x="2602"/>
        <item h="1" m="1" x="2647"/>
        <item h="1" m="1" x="2648"/>
        <item h="1" m="1" x="2649"/>
        <item h="1" m="1" x="2650"/>
        <item h="1" m="1" x="1552"/>
        <item h="1" m="1" x="2651"/>
        <item h="1" m="1" x="2652"/>
        <item h="1" m="1" x="874"/>
        <item h="1" m="1" x="2659"/>
        <item h="1" m="1" x="2661"/>
        <item h="1" x="476"/>
        <item h="1" m="1" x="2663"/>
        <item h="1" m="1" x="2664"/>
        <item h="1" m="1" x="2665"/>
        <item h="1" m="1" x="2669"/>
        <item h="1" m="1" x="2607"/>
        <item h="1" m="1" x="2670"/>
        <item h="1" m="1" x="2671"/>
        <item h="1" m="1" x="2672"/>
        <item h="1" m="1" x="2673"/>
        <item h="1" m="1" x="2512"/>
        <item h="1" m="1" x="2674"/>
        <item h="1" m="1" x="2675"/>
        <item h="1" m="1" x="2517"/>
        <item h="1" m="1" x="2683"/>
        <item h="1" m="1" x="2684"/>
        <item h="1" m="1" x="2685"/>
        <item h="1" m="1" x="2414"/>
        <item h="1" m="1" x="2316"/>
        <item h="1" m="1" x="2477"/>
        <item h="1" m="1" x="2689"/>
        <item h="1" x="90"/>
        <item h="1" m="1" x="2619"/>
        <item h="1" m="1" x="2693"/>
        <item h="1" m="1" x="2698"/>
        <item h="1" m="1" x="2389"/>
        <item h="1" m="1" x="2699"/>
        <item h="1" m="1" x="2700"/>
        <item h="1" m="1" x="2702"/>
        <item h="1" m="1" x="2198"/>
        <item h="1" m="1" x="2623"/>
        <item h="1" m="1" x="2703"/>
        <item h="1" m="1" x="2704"/>
        <item h="1" m="1" x="2327"/>
        <item h="1" m="1" x="2621"/>
        <item h="1" m="1" x="2622"/>
        <item h="1" m="1" x="2624"/>
        <item h="1" m="1" x="2706"/>
        <item h="1" m="1" x="1168"/>
        <item h="1" m="1" x="2707"/>
        <item h="1" m="1" x="2708"/>
        <item h="1" m="1" x="2710"/>
        <item h="1" m="1" x="2711"/>
        <item h="1" m="1" x="2712"/>
        <item h="1" m="1" x="2713"/>
        <item h="1" m="1" x="1300"/>
        <item h="1" m="1" x="1301"/>
        <item h="1" m="1" x="1296"/>
        <item h="1" m="1" x="1298"/>
        <item h="1" m="1" x="2717"/>
        <item h="1" m="1" x="2190"/>
        <item h="1" m="1" x="2548"/>
        <item h="1" m="1" x="2549"/>
        <item h="1" m="1" x="2719"/>
        <item h="1" m="1" x="2408"/>
        <item h="1" m="1" x="2372"/>
        <item h="1" m="1" x="2373"/>
        <item h="1" m="1" x="2722"/>
        <item h="1" m="1" x="2726"/>
        <item h="1" m="1" x="2727"/>
        <item h="1" m="1" x="2732"/>
        <item h="1" m="1" x="2733"/>
        <item h="1" m="1" x="2743"/>
        <item h="1" m="1" x="2744"/>
        <item h="1" m="1" x="2745"/>
        <item h="1" x="433"/>
        <item h="1" m="1" x="2747"/>
        <item h="1" m="1" x="2748"/>
        <item h="1" m="1" x="2749"/>
        <item h="1" m="1" x="2750"/>
        <item h="1" m="1" x="2751"/>
        <item h="1" m="1" x="2756"/>
        <item h="1" m="1" x="2766"/>
        <item h="1" m="1" x="2245"/>
        <item h="1" m="1" x="2767"/>
        <item h="1" m="1" x="2768"/>
        <item h="1" m="1" x="2274"/>
        <item h="1" m="1" x="2495"/>
        <item h="1" m="1" x="2769"/>
        <item h="1" m="1" x="2774"/>
        <item h="1" m="1" x="2776"/>
        <item h="1" m="1" x="2777"/>
        <item h="1" m="1" x="2778"/>
        <item h="1" m="1" x="2779"/>
        <item h="1" m="1" x="2780"/>
        <item h="1" m="1" x="2781"/>
        <item h="1" m="1" x="2783"/>
        <item h="1" m="1" x="2784"/>
        <item h="1" m="1" x="2785"/>
        <item h="1" m="1" x="2786"/>
        <item h="1" m="1" x="2787"/>
        <item h="1" m="1" x="2396"/>
        <item h="1" m="1" x="2397"/>
        <item h="1" m="1" x="2790"/>
        <item h="1" m="1" x="2791"/>
        <item h="1" m="1" x="2792"/>
        <item h="1" m="1" x="2793"/>
        <item h="1" m="1" x="2259"/>
        <item h="1" m="1" x="2260"/>
        <item h="1" m="1" x="2371"/>
        <item h="1" m="1" x="2322"/>
        <item h="1" m="1" x="2603"/>
        <item h="1" m="1" x="2419"/>
        <item h="1" m="1" x="2418"/>
        <item h="1" m="1" x="2604"/>
        <item h="1" m="1" x="1343"/>
        <item h="1" m="1" x="875"/>
        <item h="1" m="1" x="2605"/>
        <item h="1" m="1" x="2606"/>
        <item h="1" m="1" x="2513"/>
        <item h="1" m="1" x="2515"/>
        <item h="1" m="1" x="2613"/>
        <item h="1" m="1" x="2614"/>
        <item h="1" m="1" x="2615"/>
        <item h="1" m="1" x="2519"/>
        <item h="1" m="1" x="2616"/>
        <item h="1" m="1" x="2617"/>
        <item h="1" m="1" x="2618"/>
        <item h="1" m="1" x="2523"/>
        <item h="1" x="394"/>
        <item h="1" m="1" x="1870"/>
        <item h="1" m="1" x="1871"/>
        <item h="1" m="1" x="1869"/>
        <item h="1" m="1" x="2529"/>
        <item h="1" m="1" x="2527"/>
        <item h="1" m="1" x="2620"/>
        <item h="1" m="1" x="2533"/>
        <item h="1" m="1" x="2534"/>
        <item h="1" m="1" x="1676"/>
        <item h="1" m="1" x="2542"/>
        <item h="1" m="1" x="2543"/>
        <item h="1" m="1" x="2625"/>
        <item h="1" m="1" x="2628"/>
        <item h="1" m="1" x="2629"/>
        <item h="1" m="1" x="2481"/>
        <item h="1" m="1" x="2630"/>
        <item h="1" m="1" x="2631"/>
        <item h="1" m="1" x="2632"/>
        <item h="1" m="1" x="1823"/>
        <item h="1" m="1" x="2547"/>
        <item h="1" m="1" x="2450"/>
        <item h="1" m="1" x="2420"/>
        <item h="1" m="1" x="2550"/>
        <item h="1" m="1" x="2551"/>
        <item h="1" m="1" x="2635"/>
        <item h="1" m="1" x="2554"/>
        <item h="1" m="1" x="2636"/>
        <item h="1" m="1" x="2561"/>
        <item h="1" m="1" x="2560"/>
        <item h="1" m="1" x="2227"/>
        <item h="1" m="1" x="2233"/>
        <item h="1" m="1" x="2272"/>
        <item h="1" m="1" x="2568"/>
        <item h="1" m="1" x="2642"/>
        <item h="1" m="1" x="2572"/>
        <item h="1" m="1" x="2410"/>
        <item h="1" m="1" x="2577"/>
        <item h="1" m="1" x="2580"/>
        <item h="1" m="1" x="2581"/>
        <item h="1" m="1" x="2584"/>
        <item h="1" m="1" x="2589"/>
        <item h="1" m="1" x="2590"/>
        <item h="1" m="1" x="2592"/>
        <item h="1" m="1" x="2598"/>
        <item h="1" m="1" x="2593"/>
        <item h="1" m="1" x="2594"/>
        <item h="1" m="1" x="2251"/>
        <item h="1" m="1" x="2595"/>
        <item h="1" m="1" x="2599"/>
        <item h="1" m="1" x="2600"/>
        <item h="1" m="1" x="2504"/>
        <item h="1" m="1" x="2505"/>
        <item h="1" m="1" x="2435"/>
        <item h="1" m="1" x="2506"/>
        <item h="1" m="1" x="2351"/>
        <item h="1" m="1" x="2403"/>
        <item h="1" m="1" x="1727"/>
        <item h="1" m="1" x="2507"/>
        <item h="1" m="1" x="2508"/>
        <item h="1" m="1" x="2509"/>
        <item h="1" m="1" x="2510"/>
        <item h="1" m="1" x="1931"/>
        <item h="1" m="1" x="2511"/>
        <item h="1" m="1" x="2275"/>
        <item h="1" m="1" x="2276"/>
        <item h="1" m="1" x="2325"/>
        <item h="1" m="1" x="2514"/>
        <item h="1" m="1" x="2516"/>
        <item h="1" m="1" x="1554"/>
        <item h="1" m="1" x="2208"/>
        <item h="1" m="1" x="2520"/>
        <item h="1" m="1" x="2521"/>
        <item h="1" m="1" x="2522"/>
        <item h="1" m="1" x="1211"/>
        <item h="1" m="1" x="2524"/>
        <item h="1" m="1" x="2525"/>
        <item h="1" m="1" x="1874"/>
        <item h="1" m="1" x="2236"/>
        <item h="1" m="1" x="2528"/>
        <item h="1" m="1" x="2530"/>
        <item h="1" m="1" x="2531"/>
        <item h="1" m="1" x="2535"/>
        <item h="1" m="1" x="2536"/>
        <item h="1" m="1" x="2538"/>
        <item h="1" m="1" x="2539"/>
        <item h="1" m="1" x="1760"/>
        <item h="1" m="1" x="2248"/>
        <item h="1" m="1" x="1318"/>
        <item h="1" m="1" x="2545"/>
        <item h="1" m="1" x="2207"/>
        <item h="1" m="1" x="2490"/>
        <item h="1" m="1" x="2358"/>
        <item h="1" m="1" x="2359"/>
        <item h="1" m="1" x="2357"/>
        <item h="1" m="1" x="2552"/>
        <item h="1" m="1" x="2553"/>
        <item h="1" m="1" x="1210"/>
        <item h="1" m="1" x="2192"/>
        <item h="1" m="1" x="2191"/>
        <item h="1" m="1" x="1749"/>
        <item h="1" m="1" x="2386"/>
        <item h="1" m="1" x="2555"/>
        <item h="1" m="1" x="2556"/>
        <item h="1" m="1" x="2557"/>
        <item h="1" m="1" x="2558"/>
        <item h="1" m="1" x="2559"/>
        <item h="1" m="1" x="2563"/>
        <item h="1" m="1" x="1670"/>
        <item h="1" m="1" x="1310"/>
        <item h="1" m="1" x="1851"/>
        <item h="1" m="1" x="1852"/>
        <item h="1" m="1" x="2565"/>
        <item h="1" m="1" x="1559"/>
        <item h="1" m="1" x="2566"/>
        <item h="1" m="1" x="1854"/>
        <item h="1" m="1" x="2567"/>
        <item h="1" m="1" x="491"/>
        <item h="1" m="1" x="2569"/>
        <item h="1" m="1" x="2091"/>
        <item h="1" m="1" x="2573"/>
        <item h="1" m="1" x="2574"/>
        <item h="1" m="1" x="844"/>
        <item h="1" m="1" x="2356"/>
        <item h="1" m="1" x="2576"/>
        <item h="1" m="1" x="2578"/>
        <item h="1" m="1" x="2579"/>
        <item h="1" m="1" x="2582"/>
        <item h="1" m="1" x="2585"/>
        <item h="1" m="1" x="2586"/>
        <item h="1" m="1" x="2587"/>
        <item h="1" m="1" x="2588"/>
        <item h="1" m="1" x="2591"/>
        <item h="1" m="1" x="1303"/>
        <item h="1" m="1" x="1304"/>
        <item h="1" m="1" x="2424"/>
        <item h="1" m="1" x="2406"/>
        <item h="1" m="1" x="2425"/>
        <item h="1" m="1" x="2601"/>
        <item h="1" m="1" x="2455"/>
        <item h="1" m="1" x="2366"/>
        <item h="1" m="1" x="2436"/>
        <item h="1" m="1" x="2456"/>
        <item h="1" m="1" x="2457"/>
        <item h="1" m="1" x="2458"/>
        <item h="1" m="1" x="2459"/>
        <item h="1" m="1" x="2296"/>
        <item h="1" m="1" x="2460"/>
        <item h="1" m="1" x="2295"/>
        <item h="1" m="1" x="2290"/>
        <item h="1" m="1" x="2461"/>
        <item h="1" m="1" x="2277"/>
        <item h="1" m="1" x="2463"/>
        <item h="1" m="1" x="2464"/>
        <item h="1" m="1" x="2465"/>
        <item h="1" m="1" x="1645"/>
        <item h="1" m="1" x="1646"/>
        <item h="1" m="1" x="1647"/>
        <item h="1" m="1" x="2467"/>
        <item h="1" m="1" x="2469"/>
        <item h="1" m="1" x="2433"/>
        <item h="1" m="1" x="2314"/>
        <item h="1" m="1" x="2413"/>
        <item h="1" m="1" x="2209"/>
        <item h="1" m="1" x="2470"/>
        <item h="1" m="1" x="2471"/>
        <item h="1" m="1" x="2472"/>
        <item h="1" m="1" x="1588"/>
        <item h="1" m="1" x="2474"/>
        <item h="1" m="1" x="2475"/>
        <item h="1" m="1" x="1868"/>
        <item h="1" m="1" x="2476"/>
        <item h="1" m="1" x="1877"/>
        <item h="1" m="1" x="1876"/>
        <item h="1" m="1" x="2211"/>
        <item h="1" m="1" x="1644"/>
        <item h="1" m="1" x="2478"/>
        <item h="1" m="1" x="2479"/>
        <item h="1" m="1" x="2199"/>
        <item h="1" m="1" x="2200"/>
        <item h="1" m="1" x="2196"/>
        <item h="1" m="1" x="2369"/>
        <item h="1" m="1" x="896"/>
        <item h="1" m="1" x="2368"/>
        <item h="1" m="1" x="2402"/>
        <item h="1" m="1" x="2482"/>
        <item h="1" m="1" x="2483"/>
        <item h="1" m="1" x="2484"/>
        <item h="1" m="1" x="2485"/>
        <item h="1" m="1" x="2486"/>
        <item h="1" m="1" x="2487"/>
        <item h="1" m="1" x="2488"/>
        <item h="1" m="1" x="2489"/>
        <item h="1" m="1" x="2347"/>
        <item h="1" m="1" x="2189"/>
        <item h="1" m="1" x="2297"/>
        <item h="1" m="1" x="2281"/>
        <item h="1" m="1" x="2280"/>
        <item h="1" m="1" x="2186"/>
        <item h="1" m="1" x="857"/>
        <item h="1" m="1" x="2376"/>
        <item h="1" m="1" x="1939"/>
        <item h="1" m="1" x="2228"/>
        <item h="1" m="1" x="2230"/>
        <item h="1" m="1" x="2493"/>
        <item h="1" m="1" x="2341"/>
        <item h="1" m="1" x="2427"/>
        <item h="1" m="1" x="2221"/>
        <item h="1" m="1" x="1307"/>
        <item h="1" m="1" x="1308"/>
        <item h="1" m="1" x="2379"/>
        <item h="1" m="1" x="1094"/>
        <item h="1" m="1" x="2497"/>
        <item h="1" m="1" x="2498"/>
        <item h="1" m="1" x="2499"/>
        <item h="1" m="1" x="2500"/>
        <item h="1" m="1" x="2193"/>
        <item h="1" m="1" x="2243"/>
        <item h="1" m="1" x="2242"/>
        <item h="1" m="1" x="2241"/>
        <item h="1" m="1" x="2265"/>
        <item h="1" m="1" x="2502"/>
        <item h="1" m="1" x="2256"/>
        <item h="1" m="1" x="2392"/>
        <item h="1" m="1" x="2187"/>
        <item h="1" m="1" x="1799"/>
        <item h="1" m="1" x="2194"/>
        <item h="1" m="1" x="2195"/>
        <item h="1" m="1" x="2197"/>
        <item h="1" m="1" x="2202"/>
        <item h="1" m="1" x="2203"/>
        <item h="1" m="1" x="2204"/>
        <item h="1" m="1" x="2205"/>
        <item h="1" m="1" x="2206"/>
        <item h="1" m="1" x="2210"/>
        <item h="1" m="1" x="2213"/>
        <item h="1" m="1" x="2215"/>
        <item h="1" m="1" x="2216"/>
        <item h="1" m="1" x="1967"/>
        <item h="1" m="1" x="2217"/>
        <item h="1" m="1" x="2219"/>
        <item h="1" m="1" x="2220"/>
        <item h="1" m="1" x="1306"/>
        <item h="1" m="1" x="2222"/>
        <item h="1" m="1" x="1748"/>
        <item h="1" m="1" x="2224"/>
        <item h="1" m="1" x="2226"/>
        <item h="1" m="1" x="1853"/>
        <item h="1" m="1" x="1560"/>
        <item h="1" m="1" x="1311"/>
        <item h="1" m="1" x="1350"/>
        <item h="1" m="1" x="2234"/>
        <item h="1" m="1" x="1875"/>
        <item h="1" m="1" x="2238"/>
        <item h="1" m="1" x="2240"/>
        <item h="1" m="1" x="2244"/>
        <item h="1" m="1" x="2246"/>
        <item h="1" m="1" x="2249"/>
        <item h="1" m="1" x="1561"/>
        <item h="1" m="1" x="2250"/>
        <item h="1" m="1" x="1892"/>
        <item h="1" m="1" x="2254"/>
        <item h="1" m="1" x="2255"/>
        <item h="1" m="1" x="2262"/>
        <item h="1" m="1" x="2264"/>
        <item h="1" m="1" x="2266"/>
        <item h="1" m="1" x="1643"/>
        <item h="1" m="1" x="2268"/>
        <item h="1" m="1" x="2269"/>
        <item h="1" m="1" x="2273"/>
        <item h="1" m="1" x="2278"/>
        <item h="1" m="1" x="2279"/>
        <item h="1" m="1" x="1770"/>
        <item h="1" m="1" x="2282"/>
        <item h="1" m="1" x="2284"/>
        <item h="1" m="1" x="2285"/>
        <item h="1" m="1" x="2286"/>
        <item h="1" m="1" x="2287"/>
        <item h="1" m="1" x="2288"/>
        <item h="1" m="1" x="1772"/>
        <item h="1" m="1" x="2291"/>
        <item h="1" m="1" x="2292"/>
        <item h="1" m="1" x="2300"/>
        <item h="1" m="1" x="2303"/>
        <item h="1" m="1" x="2311"/>
        <item h="1" m="1" x="2326"/>
        <item h="1" m="1" x="2328"/>
        <item h="1" m="1" x="2333"/>
        <item h="1" m="1" x="2355"/>
        <item h="1" m="1" x="2363"/>
        <item h="1" m="1" x="2365"/>
        <item h="1" m="1" x="1927"/>
        <item h="1" m="1" x="2422"/>
        <item h="1" m="1" x="2429"/>
        <item h="1" m="1" x="2430"/>
        <item h="1" m="1" x="2123"/>
        <item h="1" m="1" x="2021"/>
        <item h="1" m="1" x="2431"/>
        <item h="1" m="1" x="2432"/>
        <item h="1" m="1" x="2442"/>
        <item h="1" m="1" x="2446"/>
        <item h="1" m="1" x="2447"/>
        <item h="1" x="378"/>
        <item h="1" m="1" x="2448"/>
        <item h="1" m="1" x="1550"/>
        <item h="1" m="1" x="1549"/>
        <item h="1" m="1" x="1942"/>
        <item h="1" m="1" x="2453"/>
        <item h="1" m="1" x="2454"/>
        <item h="1" m="1" x="1566"/>
        <item h="1" m="1" x="2083"/>
        <item h="1" m="1" x="1648"/>
        <item h="1" m="1" x="1945"/>
        <item h="1" m="1" x="1807"/>
        <item h="1" m="1" x="1808"/>
        <item h="1" m="1" x="2086"/>
        <item h="1" m="1" x="1957"/>
        <item h="1" m="1" x="2087"/>
        <item h="1" m="1" x="1948"/>
        <item h="1" m="1" x="1951"/>
        <item h="1" m="1" x="1953"/>
        <item h="1" m="1" x="1954"/>
        <item h="1" m="1" x="2088"/>
        <item h="1" m="1" x="2089"/>
        <item h="1" m="1" x="1826"/>
        <item h="1" m="1" x="1556"/>
        <item h="1" m="1" x="1734"/>
        <item h="1" m="1" x="1735"/>
        <item h="1" m="1" x="1555"/>
        <item h="1" m="1" x="1962"/>
        <item h="1" m="1" x="1964"/>
        <item h="1" m="1" x="1828"/>
        <item h="1" m="1" x="1565"/>
        <item h="1" m="1" x="1557"/>
        <item h="1" m="1" x="1738"/>
        <item h="1" m="1" x="1558"/>
        <item h="1" m="1" x="1832"/>
        <item h="1" m="1" x="1739"/>
        <item h="1" m="1" x="2093"/>
        <item h="1" m="1" x="2094"/>
        <item h="1" m="1" x="1843"/>
        <item h="1" m="1" x="1844"/>
        <item h="1" m="1" x="1845"/>
        <item h="1" m="1" x="1849"/>
        <item h="1" m="1" x="1973"/>
        <item h="1" m="1" x="1309"/>
        <item h="1" m="1" x="1856"/>
        <item h="1" m="1" x="1866"/>
        <item h="1" m="1" x="2095"/>
        <item h="1" m="1" x="1621"/>
        <item h="1" m="1" x="2097"/>
        <item h="1" m="1" x="1890"/>
        <item h="1" m="1" x="1312"/>
        <item h="1" m="1" x="2099"/>
        <item h="1" m="1" x="1894"/>
        <item h="1" m="1" x="1986"/>
        <item h="1" m="1" x="1987"/>
        <item h="1" m="1" x="2100"/>
        <item h="1" m="1" x="1765"/>
        <item h="1" m="1" x="1036"/>
        <item h="1" m="1" x="1767"/>
        <item h="1" m="1" x="1768"/>
        <item h="1" m="1" x="2101"/>
        <item h="1" m="1" x="2102"/>
        <item h="1" m="1" x="2103"/>
        <item h="1" m="1" x="2104"/>
        <item h="1" m="1" x="2105"/>
        <item h="1" m="1" x="2106"/>
        <item h="1" m="1" x="2107"/>
        <item h="1" m="1" x="1998"/>
        <item h="1" m="1" x="1997"/>
        <item h="1" m="1" x="1995"/>
        <item h="1" m="1" x="1996"/>
        <item h="1" m="1" x="2109"/>
        <item h="1" m="1" x="2110"/>
        <item h="1" m="1" x="2111"/>
        <item h="1" m="1" x="2112"/>
        <item h="1" m="1" x="2113"/>
        <item h="1" m="1" x="848"/>
        <item h="1" m="1" x="928"/>
        <item h="1" m="1" x="2115"/>
        <item h="1" m="1" x="2116"/>
        <item h="1" m="1" x="2117"/>
        <item h="1" m="1" x="1314"/>
        <item h="1" m="1" x="869"/>
        <item h="1" m="1" x="1925"/>
        <item h="1" m="1" x="1315"/>
        <item h="1" m="1" x="2118"/>
        <item h="1" m="1" x="1316"/>
        <item h="1" m="1" x="2119"/>
        <item h="1" m="1" x="907"/>
        <item h="1" m="1" x="2120"/>
        <item h="1" m="1" x="892"/>
        <item h="1" m="1" x="2015"/>
        <item h="1" m="1" x="2016"/>
        <item h="1" m="1" x="2121"/>
        <item h="1" m="1" x="2122"/>
        <item h="1" m="1" x="1317"/>
        <item h="1" m="1" x="942"/>
        <item h="1" m="1" x="1574"/>
        <item h="1" m="1" x="2124"/>
        <item h="1" m="1" x="2125"/>
        <item h="1" m="1" x="2126"/>
        <item h="1" m="1" x="2127"/>
        <item h="1" m="1" x="2128"/>
        <item h="1" m="1" x="2129"/>
        <item h="1" m="1" x="2130"/>
        <item h="1" m="1" x="2131"/>
        <item h="1" m="1" x="2064"/>
        <item h="1" m="1" x="2065"/>
        <item h="1" m="1" x="2066"/>
        <item h="1" m="1" x="2132"/>
        <item h="1" m="1" x="2133"/>
        <item h="1" m="1" x="2134"/>
        <item h="1" m="1" x="2135"/>
        <item h="1" m="1" x="2046"/>
        <item h="1" m="1" x="2047"/>
        <item h="1" m="1" x="2136"/>
        <item h="1" m="1" x="2137"/>
        <item h="1" m="1" x="2138"/>
        <item h="1" m="1" x="2139"/>
        <item h="1" m="1" x="2140"/>
        <item h="1" m="1" x="2141"/>
        <item h="1" m="1" x="2142"/>
        <item h="1" m="1" x="2069"/>
        <item h="1" m="1" x="2143"/>
        <item h="1" m="1" x="1046"/>
        <item h="1" m="1" x="2144"/>
        <item h="1" m="1" x="2145"/>
        <item h="1" m="1" x="2146"/>
        <item h="1" m="1" x="2147"/>
        <item h="1" m="1" x="2056"/>
        <item h="1" m="1" x="2148"/>
        <item h="1" m="1" x="2149"/>
        <item h="1" m="1" x="2150"/>
        <item h="1" m="1" x="2151"/>
        <item h="1" m="1" x="2152"/>
        <item h="1" m="1" x="2153"/>
        <item h="1" m="1" x="2154"/>
        <item h="1" m="1" x="2155"/>
        <item h="1" m="1" x="2067"/>
        <item h="1" m="1" x="2076"/>
        <item h="1" m="1" x="2156"/>
        <item h="1" m="1" x="2053"/>
        <item h="1" m="1" x="2055"/>
        <item h="1" m="1" x="2157"/>
        <item h="1" m="1" x="2057"/>
        <item h="1" m="1" x="2063"/>
        <item h="1" m="1" x="2158"/>
        <item h="1" m="1" x="2078"/>
        <item h="1" m="1" x="2028"/>
        <item h="1" m="1" x="2031"/>
        <item h="1" m="1" x="2032"/>
        <item h="1" m="1" x="2159"/>
        <item h="1" m="1" x="2160"/>
        <item h="1" m="1" x="2051"/>
        <item h="1" m="1" x="2052"/>
        <item h="1" m="1" x="2060"/>
        <item h="1" m="1" x="2054"/>
        <item h="1" m="1" x="2050"/>
        <item h="1" m="1" x="2161"/>
        <item h="1" m="1" x="2162"/>
        <item h="1" m="1" x="2163"/>
        <item h="1" m="1" x="2068"/>
        <item h="1" m="1" x="2164"/>
        <item h="1" m="1" x="2165"/>
        <item h="1" m="1" x="2048"/>
        <item h="1" m="1" x="2049"/>
        <item h="1" m="1" x="2045"/>
        <item h="1" m="1" x="2166"/>
        <item h="1" m="1" x="2167"/>
        <item h="1" m="1" x="2168"/>
        <item h="1" m="1" x="2169"/>
        <item h="1" m="1" x="2170"/>
        <item h="1" m="1" x="2171"/>
        <item h="1" m="1" x="2033"/>
        <item h="1" m="1" x="2035"/>
        <item h="1" m="1" x="2039"/>
        <item h="1" m="1" x="2038"/>
        <item h="1" m="1" x="2037"/>
        <item h="1" m="1" x="2036"/>
        <item h="1" m="1" x="2043"/>
        <item h="1" m="1" x="2074"/>
        <item h="1" m="1" x="2075"/>
        <item h="1" m="1" x="2173"/>
        <item h="1" m="1" x="2174"/>
        <item h="1" m="1" x="2175"/>
        <item h="1" m="1" x="2176"/>
        <item h="1" m="1" x="2177"/>
        <item h="1" m="1" x="2042"/>
        <item h="1" m="1" x="2070"/>
        <item h="1" m="1" x="2071"/>
        <item h="1" m="1" x="2072"/>
        <item h="1" m="1" x="2073"/>
        <item h="1" m="1" x="2059"/>
        <item h="1" m="1" x="2061"/>
        <item h="1" m="1" x="2062"/>
        <item h="1" m="1" x="2178"/>
        <item h="1" m="1" x="2179"/>
        <item h="1" m="1" x="2180"/>
        <item h="1" m="1" x="2181"/>
        <item h="1" m="1" x="2182"/>
        <item h="1" m="1" x="2183"/>
        <item h="1" m="1" x="2077"/>
        <item h="1" m="1" x="2058"/>
        <item h="1" m="1" x="2040"/>
        <item h="1" m="1" x="2034"/>
        <item h="1" m="1" x="2041"/>
        <item h="1" m="1" x="989"/>
        <item h="1" m="1" x="2184"/>
        <item h="1" m="1" x="1322"/>
        <item h="1" m="1" x="2080"/>
        <item h="1" m="1" x="2185"/>
        <item h="1" m="1" x="1795"/>
        <item h="1" m="1" x="1796"/>
        <item h="1" m="1" x="1805"/>
        <item h="1" m="1" x="1649"/>
        <item h="1" m="1" x="1798"/>
        <item h="1" m="1" x="1567"/>
        <item h="1" m="1" x="1810"/>
        <item h="1" m="1" x="1323"/>
        <item h="1" m="1" x="1946"/>
        <item h="1" m="1" x="1947"/>
        <item h="1" m="1" x="1955"/>
        <item h="1" m="1" x="1956"/>
        <item h="1" m="1" x="1819"/>
        <item h="1" m="1" x="1816"/>
        <item h="1" m="1" x="1817"/>
        <item h="1" m="1" x="1818"/>
        <item h="1" m="1" x="1813"/>
        <item h="1" m="1" x="1822"/>
        <item h="1" m="1" x="1400"/>
        <item h="1" m="1" x="1960"/>
        <item h="1" m="1" x="1825"/>
        <item h="1" m="1" x="1188"/>
        <item h="1" m="1" x="1963"/>
        <item h="1" m="1" x="1827"/>
        <item h="1" m="1" x="1965"/>
        <item h="1" m="1" x="1966"/>
        <item h="1" m="1" x="1833"/>
        <item h="1" m="1" x="1569"/>
        <item h="1" m="1" x="1835"/>
        <item h="1" m="1" x="1651"/>
        <item h="1" m="1" x="1837"/>
        <item h="1" m="1" x="1742"/>
        <item h="1" m="1" x="1968"/>
        <item h="1" m="1" x="1872"/>
        <item h="1" m="1" x="1873"/>
        <item h="1" m="1" x="1751"/>
        <item h="1" m="1" x="1969"/>
        <item h="1" m="1" x="1972"/>
        <item h="1" m="1" x="1975"/>
        <item h="1" m="1" x="1326"/>
        <item h="1" m="1" x="1859"/>
        <item h="1" m="1" x="1860"/>
        <item h="1" m="1" x="1863"/>
        <item h="1" m="1" x="1864"/>
        <item h="1" m="1" x="1865"/>
        <item h="1" m="1" x="1571"/>
        <item h="1" m="1" x="1842"/>
        <item h="1" m="1" x="1879"/>
        <item h="1" m="1" x="1977"/>
        <item h="1" m="1" x="1978"/>
        <item h="1" m="1" x="1979"/>
        <item h="1" m="1" x="1331"/>
        <item h="1" m="1" x="1980"/>
        <item h="1" m="1" x="1881"/>
        <item h="1" m="1" x="1981"/>
        <item h="1" m="1" x="1882"/>
        <item h="1" m="1" x="1761"/>
        <item h="1" m="1" x="1891"/>
        <item h="1" m="1" x="795"/>
        <item h="1" m="1" x="1984"/>
        <item h="1" m="1" x="1883"/>
        <item h="1" m="1" x="1985"/>
        <item h="1" m="1" x="1897"/>
        <item h="1" m="1" x="1896"/>
        <item h="1" m="1" x="1895"/>
        <item h="1" m="1" x="1988"/>
        <item h="1" m="1" x="1989"/>
        <item h="1" m="1" x="819"/>
        <item h="1" m="1" x="1652"/>
        <item h="1" m="1" x="1990"/>
        <item h="1" m="1" x="1991"/>
        <item h="1" m="1" x="1766"/>
        <item h="1" m="1" x="1333"/>
        <item h="1" m="1" x="1769"/>
        <item h="1" m="1" x="1902"/>
        <item h="1" m="1" x="1903"/>
        <item h="1" m="1" x="1904"/>
        <item h="1" m="1" x="1572"/>
        <item h="1" m="1" x="1993"/>
        <item h="1" m="1" x="1994"/>
        <item h="1" m="1" x="1911"/>
        <item h="1" m="1" x="1910"/>
        <item h="1" m="1" x="1041"/>
        <item h="1" m="1" x="1039"/>
        <item h="1" m="1" x="1999"/>
        <item h="1" m="1" x="837"/>
        <item h="1" m="1" x="842"/>
        <item h="1" m="1" x="840"/>
        <item h="1" m="1" x="1334"/>
        <item h="1" m="1" x="2000"/>
        <item h="1" m="1" x="2001"/>
        <item h="1" m="1" x="2002"/>
        <item h="1" m="1" x="1653"/>
        <item h="1" m="1" x="1336"/>
        <item h="1" m="1" x="1920"/>
        <item h="1" m="1" x="2003"/>
        <item h="1" m="1" x="2004"/>
        <item h="1" m="1" x="1340"/>
        <item h="1" m="1" x="2005"/>
        <item h="1" m="1" x="2006"/>
        <item h="1" m="1" x="876"/>
        <item h="1" m="1" x="1656"/>
        <item h="1" m="1" x="1657"/>
        <item h="1" m="1" x="1785"/>
        <item h="1" m="1" x="1341"/>
        <item h="1" m="1" x="885"/>
        <item h="1" m="1" x="887"/>
        <item h="1" m="1" x="888"/>
        <item h="1" m="1" x="1654"/>
        <item h="1" m="1" x="1339"/>
        <item h="1" m="1" x="1342"/>
        <item h="1" m="1" x="2007"/>
        <item h="1" m="1" x="1776"/>
        <item h="1" m="1" x="2008"/>
        <item h="1" m="1" x="1655"/>
        <item h="1" m="1" x="1338"/>
        <item h="1" m="1" x="2009"/>
        <item h="1" m="1" x="2010"/>
        <item h="1" m="1" x="2011"/>
        <item h="1" m="1" x="2012"/>
        <item h="1" m="1" x="894"/>
        <item h="1" m="1" x="908"/>
        <item h="1" m="1" x="854"/>
        <item h="1" m="1" x="2013"/>
        <item h="1" m="1" x="2014"/>
        <item h="1" m="1" x="1038"/>
        <item h="1" m="1" x="2017"/>
        <item h="1" m="1" x="950"/>
        <item h="1" m="1" x="948"/>
        <item h="1" m="1" x="955"/>
        <item h="1" m="1" x="2018"/>
        <item h="1" m="1" x="2019"/>
        <item h="1" x="395"/>
        <item h="1" m="1" x="2020"/>
        <item h="1" m="1" x="2022"/>
        <item h="1" m="1" x="2023"/>
        <item h="1" m="1" x="2024"/>
        <item h="1" m="1" x="2025"/>
        <item h="1" m="1" x="2026"/>
        <item h="1" m="1" x="2027"/>
        <item h="1" m="1" x="1045"/>
        <item h="1" m="1" x="1937"/>
        <item h="1" m="1" x="2079"/>
        <item h="1" m="1" x="1940"/>
        <item h="1" m="1" x="1941"/>
        <item h="1" m="1" x="1658"/>
        <item h="1" m="1" x="2082"/>
        <item h="1" m="1" x="1797"/>
        <item h="1" m="1" x="1349"/>
        <item h="1" m="1" x="1806"/>
        <item h="1" m="1" x="1809"/>
        <item h="1" m="1" x="1811"/>
        <item h="1" m="1" x="1812"/>
        <item h="1" m="1" x="1814"/>
        <item h="1" m="1" x="1353"/>
        <item h="1" m="1" x="1820"/>
        <item h="1" m="1" x="1732"/>
        <item h="1" m="1" x="1821"/>
        <item h="1" m="1" x="1324"/>
        <item h="1" m="1" x="1660"/>
        <item h="1" m="1" x="1829"/>
        <item h="1" m="1" x="1358"/>
        <item h="1" m="1" x="1830"/>
        <item h="1" m="1" x="1834"/>
        <item h="1" m="1" x="1743"/>
        <item h="1" m="1" x="1752"/>
        <item h="1" m="1" x="1846"/>
        <item h="1" m="1" x="1847"/>
        <item h="1" m="1" x="1848"/>
        <item h="1" m="1" x="1329"/>
        <item h="1" m="1" x="1327"/>
        <item h="1" m="1" x="1855"/>
        <item h="1" m="1" x="1570"/>
        <item h="1" m="1" x="1858"/>
        <item h="1" m="1" x="1328"/>
        <item h="1" m="1" x="1862"/>
        <item h="1" m="1" x="1878"/>
        <item h="1" m="1" x="1597"/>
        <item h="1" m="1" x="1884"/>
        <item h="1" m="1" x="1885"/>
        <item h="1" m="1" x="1886"/>
        <item h="1" m="1" x="1887"/>
        <item h="1" m="1" x="1888"/>
        <item h="1" m="1" x="1889"/>
        <item h="1" x="36"/>
        <item h="1" m="1" x="1332"/>
        <item h="1" m="1" x="1893"/>
        <item h="1" m="1" x="1898"/>
        <item h="1" m="1" x="1899"/>
        <item h="1" m="1" x="1599"/>
        <item h="1" m="1" x="1900"/>
        <item h="1" m="1" x="1901"/>
        <item h="1" m="1" x="1573"/>
        <item h="1" m="1" x="1905"/>
        <item h="1" m="1" x="1906"/>
        <item h="1" m="1" x="1907"/>
        <item h="1" m="1" x="1908"/>
        <item h="1" m="1" x="1042"/>
        <item h="1" m="1" x="1909"/>
        <item h="1" m="1" x="1771"/>
        <item h="1" m="1" x="1773"/>
        <item h="1" m="1" x="1040"/>
        <item h="1" m="1" x="1912"/>
        <item h="1" m="1" x="1913"/>
        <item h="1" m="1" x="862"/>
        <item h="1" m="1" x="1915"/>
        <item h="1" m="1" x="1335"/>
        <item h="1" m="1" x="1916"/>
        <item h="1" m="1" x="1917"/>
        <item h="1" m="1" x="1918"/>
        <item h="1" m="1" x="1919"/>
        <item h="1" m="1" x="1693"/>
        <item h="1" m="1" x="872"/>
        <item h="1" m="1" x="1429"/>
        <item h="1" m="1" x="1921"/>
        <item h="1" m="1" x="1922"/>
        <item h="1" m="1" x="1923"/>
        <item h="1" m="1" x="1924"/>
        <item h="1" m="1" x="1779"/>
        <item h="1" m="1" x="925"/>
        <item h="1" m="1" x="1062"/>
        <item h="1" m="1" x="1926"/>
        <item h="1" m="1" x="1337"/>
        <item h="1" m="1" x="1344"/>
        <item h="1" m="1" x="1928"/>
        <item h="1" m="1" x="1929"/>
        <item h="1" m="1" x="1346"/>
        <item h="1" m="1" x="1437"/>
        <item h="1" m="1" x="1932"/>
        <item h="1" m="1" x="979"/>
        <item h="1" m="1" x="1933"/>
        <item h="1" m="1" x="1934"/>
        <item h="1" m="1" x="1935"/>
        <item h="1" m="1" x="1047"/>
        <item h="1" m="1" x="1071"/>
        <item h="1" m="1" x="1070"/>
        <item h="1" m="1" x="1696"/>
        <item h="1" m="1" x="1938"/>
        <item h="1" m="1" x="1659"/>
        <item h="1" m="1" x="1726"/>
        <item h="1" m="1" x="1728"/>
        <item h="1" m="1" x="1729"/>
        <item h="1" m="1" x="1730"/>
        <item h="1" m="1" x="1736"/>
        <item h="1" m="1" x="1357"/>
        <item h="1" m="1" x="1589"/>
        <item h="1" m="1" x="1664"/>
        <item h="1" m="1" x="1741"/>
        <item h="1" m="1" x="1372"/>
        <item h="1" m="1" x="1750"/>
        <item h="1" m="1" x="1666"/>
        <item h="1" m="1" x="1667"/>
        <item h="1" m="1" x="1753"/>
        <item h="1" m="1" x="1754"/>
        <item h="1" m="1" x="1755"/>
        <item h="1" m="1" x="1757"/>
        <item h="1" m="1" x="1758"/>
        <item h="1" x="432"/>
        <item h="1" m="1" x="1590"/>
        <item h="1" m="1" x="1759"/>
        <item h="1" m="1" x="1675"/>
        <item h="1" m="1" x="1681"/>
        <item h="1" m="1" x="1392"/>
        <item h="1" m="1" x="1393"/>
        <item h="1" m="1" x="1395"/>
        <item h="1" m="1" x="1408"/>
        <item h="1" m="1" x="1409"/>
        <item h="1" m="1" x="1410"/>
        <item h="1" m="1" x="1415"/>
        <item h="1" m="1" x="1405"/>
        <item h="1" m="1" x="1762"/>
        <item h="1" m="1" x="1682"/>
        <item h="1" m="1" x="1764"/>
        <item h="1" m="1" x="1056"/>
        <item h="1" m="1" x="1423"/>
        <item h="1" m="1" x="1421"/>
        <item h="1" m="1" x="1422"/>
        <item h="1" m="1" x="1424"/>
        <item h="1" m="1" x="1774"/>
        <item h="1" m="1" x="1775"/>
        <item h="1" m="1" x="1432"/>
        <item h="1" m="1" x="1689"/>
        <item h="1" m="1" x="1778"/>
        <item h="1" m="1" x="856"/>
        <item h="1" m="1" x="879"/>
        <item h="1" m="1" x="1780"/>
        <item h="1" m="1" x="1781"/>
        <item h="1" m="1" x="1044"/>
        <item h="1" m="1" x="1782"/>
        <item h="1" m="1" x="1783"/>
        <item h="1" m="1" x="1784"/>
        <item h="1" m="1" x="906"/>
        <item h="1" m="1" x="904"/>
        <item h="1" m="1" x="905"/>
        <item h="1" m="1" x="1690"/>
        <item h="1" m="1" x="1692"/>
        <item h="1" m="1" x="1691"/>
        <item h="1" m="1" x="1786"/>
        <item h="1" m="1" x="1787"/>
        <item h="1" m="1" x="966"/>
        <item h="1" m="1" x="1788"/>
        <item h="1" m="1" x="1789"/>
        <item h="1" m="1" x="1439"/>
        <item h="1" m="1" x="1440"/>
        <item h="1" m="1" x="976"/>
        <item h="1" m="1" x="1697"/>
        <item h="1" m="1" x="1790"/>
        <item h="1" m="1" x="1791"/>
        <item h="1" m="1" x="999"/>
        <item h="1" m="1" x="1792"/>
        <item h="1" x="475"/>
        <item h="1" m="1" x="977"/>
        <item h="1" m="1" x="1576"/>
        <item h="1" m="1" x="1352"/>
        <item h="1" m="1" x="1661"/>
        <item h="1" m="1" x="1662"/>
        <item h="1" m="1" x="1371"/>
        <item h="1" m="1" x="1665"/>
        <item h="1" m="1" x="1669"/>
        <item h="1" m="1" x="1598"/>
        <item h="1" m="1" x="1592"/>
        <item h="1" m="1" x="1381"/>
        <item h="1" m="1" x="1382"/>
        <item h="1" m="1" x="1595"/>
        <item h="1" m="1" x="1596"/>
        <item h="1" m="1" x="1399"/>
        <item h="1" m="1" x="1673"/>
        <item h="1" m="1" x="1674"/>
        <item h="1" m="1" x="1677"/>
        <item h="1" m="1" x="1678"/>
        <item h="1" m="1" x="1679"/>
        <item h="1" m="1" x="1416"/>
        <item h="1" m="1" x="1683"/>
        <item h="1" m="1" x="1684"/>
        <item h="1" m="1" x="1685"/>
        <item h="1" m="1" x="1686"/>
        <item h="1" m="1" x="1687"/>
        <item h="1" m="1" x="1688"/>
        <item h="1" m="1" x="1433"/>
        <item h="1" m="1" x="1694"/>
        <item h="1" m="1" x="1602"/>
        <item h="1" m="1" x="1438"/>
        <item h="1" m="1" x="682"/>
        <item h="1" m="1" x="1695"/>
        <item h="1" m="1" x="1698"/>
        <item h="1" m="1" x="1699"/>
        <item h="1" m="1" x="1700"/>
        <item h="1" m="1" x="1701"/>
        <item h="1" m="1" x="1446"/>
        <item h="1" m="1" x="1582"/>
        <item h="1" m="1" x="1578"/>
        <item h="1" m="1" x="1580"/>
        <item h="1" m="1" x="1581"/>
        <item h="1" m="1" x="1361"/>
        <item h="1" m="1" x="1702"/>
        <item h="1" m="1" x="1354"/>
        <item h="1" m="1" x="1703"/>
        <item h="1" m="1" x="1704"/>
        <item h="1" m="1" x="1594"/>
        <item h="1" m="1" x="1705"/>
        <item h="1" m="1" x="1706"/>
        <item h="1" m="1" x="1707"/>
        <item h="1" m="1" x="1396"/>
        <item h="1" m="1" x="1394"/>
        <item h="1" m="1" x="1391"/>
        <item h="1" m="1" x="1708"/>
        <item h="1" m="1" x="1709"/>
        <item h="1" m="1" x="1710"/>
        <item h="1" m="1" x="1413"/>
        <item h="1" m="1" x="1057"/>
        <item h="1" m="1" x="1711"/>
        <item h="1" m="1" x="1712"/>
        <item h="1" m="1" x="1713"/>
        <item h="1" m="1" x="1714"/>
        <item h="1" m="1" x="1715"/>
        <item h="1" m="1" x="1717"/>
        <item h="1" m="1" x="1718"/>
        <item h="1" m="1" x="1719"/>
        <item h="1" m="1" x="1720"/>
        <item h="1" m="1" x="861"/>
        <item h="1" m="1" x="951"/>
        <item h="1" m="1" x="1441"/>
        <item h="1" m="1" x="1072"/>
        <item h="1" m="1" x="1073"/>
        <item h="1" m="1" x="1723"/>
        <item h="1" m="1" x="991"/>
        <item h="1" m="1" x="1724"/>
        <item h="1" m="1" x="1355"/>
        <item h="1" m="1" x="1585"/>
        <item h="1" m="1" x="1362"/>
        <item h="1" m="1" x="1587"/>
        <item h="1" m="1" x="1374"/>
        <item h="1" m="1" x="1375"/>
        <item h="1" m="1" x="1591"/>
        <item h="1" m="1" x="1398"/>
        <item h="1" m="1" x="1404"/>
        <item h="1" m="1" x="1411"/>
        <item h="1" m="1" x="1419"/>
        <item h="1" m="1" x="1420"/>
        <item h="1" m="1" x="932"/>
        <item h="1" m="1" x="1431"/>
        <item h="1" m="1" x="1600"/>
        <item h="1" m="1" x="1435"/>
        <item h="1" m="1" x="1601"/>
        <item h="1" m="1" x="1442"/>
        <item h="1" m="1" x="1604"/>
        <item h="1" m="1" x="1605"/>
        <item h="1" m="1" x="1447"/>
        <item h="1" m="1" x="1448"/>
        <item h="1" m="1" x="1449"/>
        <item h="1" m="1" x="1609"/>
        <item h="1" m="1" x="1348"/>
        <item h="1" m="1" x="1610"/>
        <item h="1" m="1" x="1611"/>
        <item h="1" m="1" x="1612"/>
        <item h="1" m="1" x="1613"/>
        <item h="1" m="1" x="1359"/>
        <item h="1" m="1" x="1356"/>
        <item h="1" m="1" x="1615"/>
        <item h="1" m="1" x="1616"/>
        <item h="1" m="1" x="1618"/>
        <item h="1" m="1" x="1620"/>
        <item h="1" m="1" x="1377"/>
        <item h="1" m="1" x="1378"/>
        <item h="1" m="1" x="1622"/>
        <item h="1" m="1" x="1380"/>
        <item h="1" m="1" x="1379"/>
        <item h="1" m="1" x="1386"/>
        <item h="1" m="1" x="1402"/>
        <item h="1" m="1" x="1624"/>
        <item h="1" m="1" x="1401"/>
        <item h="1" m="1" x="1387"/>
        <item h="1" m="1" x="1388"/>
        <item h="1" m="1" x="1389"/>
        <item h="1" m="1" x="1390"/>
        <item h="1" m="1" x="1625"/>
        <item h="1" m="1" x="1414"/>
        <item h="1" m="1" x="1417"/>
        <item h="1" m="1" x="1626"/>
        <item h="1" m="1" x="1418"/>
        <item h="1" m="1" x="1627"/>
        <item h="1" m="1" x="1628"/>
        <item h="1" m="1" x="1629"/>
        <item h="1" m="1" x="1630"/>
        <item h="1" m="1" x="1631"/>
        <item h="1" m="1" x="1632"/>
        <item h="1" m="1" x="1634"/>
        <item h="1" m="1" x="1426"/>
        <item h="1" m="1" x="1436"/>
        <item h="1" m="1" x="1635"/>
        <item h="1" m="1" x="1636"/>
        <item h="1" m="1" x="1074"/>
        <item h="1" m="1" x="1637"/>
        <item h="1" m="1" x="1638"/>
        <item h="1" m="1" x="1450"/>
        <item h="1" m="1" x="1347"/>
        <item h="1" m="1" x="1376"/>
        <item h="1" m="1" x="1385"/>
        <item h="1" m="1" x="1406"/>
        <item h="1" m="1" x="1407"/>
        <item h="1" m="1" x="1055"/>
        <item h="1" m="1" x="1425"/>
        <item h="1" m="1" x="843"/>
        <item h="1" m="1" x="838"/>
        <item h="1" m="1" x="849"/>
        <item h="1" m="1" x="895"/>
        <item h="1" m="1" x="915"/>
        <item h="1" m="1" x="1427"/>
        <item h="1" m="1" x="1428"/>
        <item h="1" m="1" x="912"/>
        <item h="1" m="1" x="860"/>
        <item h="1" m="1" x="858"/>
        <item h="1" m="1" x="868"/>
        <item h="1" m="1" x="870"/>
        <item h="1" m="1" x="864"/>
        <item h="1" m="1" x="940"/>
        <item h="1" m="1" x="946"/>
        <item h="1" m="1" x="620"/>
        <item h="1" m="1" x="953"/>
        <item h="1" m="1" x="1434"/>
        <item h="1" m="1" x="967"/>
        <item h="1" m="1" x="990"/>
        <item h="1" m="1" x="1443"/>
        <item h="1" m="1" x="1451"/>
        <item h="1" m="1" x="1454"/>
        <item h="1" m="1" x="1456"/>
        <item h="1" m="1" x="1457"/>
        <item h="1" m="1" x="1458"/>
        <item h="1" m="1" x="1460"/>
        <item h="1" m="1" x="1461"/>
        <item h="1" m="1" x="1462"/>
        <item h="1" m="1" x="1463"/>
        <item h="1" m="1" x="1464"/>
        <item h="1" m="1" x="785"/>
        <item h="1" m="1" x="1470"/>
        <item h="1" m="1" x="1471"/>
        <item h="1" m="1" x="1472"/>
        <item h="1" m="1" x="1474"/>
        <item h="1" m="1" x="1476"/>
        <item h="1" m="1" x="1477"/>
        <item h="1" m="1" x="1478"/>
        <item h="1" x="123"/>
        <item h="1" m="1" x="1481"/>
        <item h="1" m="1" x="1482"/>
        <item h="1" m="1" x="1483"/>
        <item h="1" m="1" x="1484"/>
        <item h="1" m="1" x="1486"/>
        <item h="1" m="1" x="1488"/>
        <item h="1" m="1" x="1489"/>
        <item h="1" m="1" x="1490"/>
        <item h="1" m="1" x="1492"/>
        <item h="1" m="1" x="1493"/>
        <item h="1" m="1" x="1495"/>
        <item h="1" m="1" x="1496"/>
        <item h="1" m="1" x="1497"/>
        <item h="1" m="1" x="1498"/>
        <item h="1" m="1" x="1499"/>
        <item h="1" m="1" x="1501"/>
        <item h="1" m="1" x="1503"/>
        <item h="1" m="1" x="1504"/>
        <item h="1" m="1" x="1505"/>
        <item h="1" m="1" x="1506"/>
        <item h="1" m="1" x="1507"/>
        <item h="1" m="1" x="1508"/>
        <item h="1" m="1" x="1509"/>
        <item h="1" m="1" x="1510"/>
        <item h="1" m="1" x="839"/>
        <item h="1" m="1" x="1511"/>
        <item h="1" m="1" x="859"/>
        <item h="1" m="1" x="1512"/>
        <item h="1" m="1" x="1513"/>
        <item h="1" m="1" x="1514"/>
        <item h="1" m="1" x="1515"/>
        <item h="1" m="1" x="1516"/>
        <item h="1" m="1" x="878"/>
        <item h="1" m="1" x="871"/>
        <item h="1" m="1" x="914"/>
        <item h="1" m="1" x="1152"/>
        <item h="1" m="1" x="897"/>
        <item h="1" m="1" x="1517"/>
        <item h="1" m="1" x="927"/>
        <item h="1" m="1" x="1518"/>
        <item h="1" m="1" x="929"/>
        <item h="1" m="1" x="883"/>
        <item h="1" m="1" x="1519"/>
        <item h="1" m="1" x="884"/>
        <item h="1" m="1" x="880"/>
        <item h="1" m="1" x="1520"/>
        <item h="1" m="1" x="1521"/>
        <item h="1" m="1" x="1522"/>
        <item h="1" m="1" x="1523"/>
        <item h="1" m="1" x="1524"/>
        <item h="1" m="1" x="1525"/>
        <item h="1" m="1" x="1526"/>
        <item h="1" m="1" x="1527"/>
        <item h="1" m="1" x="1528"/>
        <item h="1" m="1" x="1529"/>
        <item h="1" m="1" x="1530"/>
        <item h="1" m="1" x="1531"/>
        <item h="1" m="1" x="1532"/>
        <item h="1" m="1" x="1533"/>
        <item h="1" m="1" x="978"/>
        <item h="1" x="405"/>
        <item h="1" m="1" x="1534"/>
        <item h="1" m="1" x="1535"/>
        <item h="1" x="417"/>
        <item h="1" m="1" x="1536"/>
        <item h="1" m="1" x="1537"/>
        <item h="1" m="1" x="1538"/>
        <item h="1" m="1" x="1539"/>
        <item h="1" m="1" x="1540"/>
        <item h="1" m="1" x="1541"/>
        <item h="1" m="1" x="1543"/>
        <item h="1" m="1" x="1544"/>
        <item h="1" m="1" x="1545"/>
        <item h="1" m="1" x="1546"/>
        <item h="1" m="1" x="1547"/>
        <item h="1" m="1" x="1548"/>
        <item h="1" m="1" x="518"/>
        <item h="1" m="1" x="517"/>
        <item h="1" m="1" x="1027"/>
        <item h="1" m="1" x="1028"/>
        <item h="1" m="1" x="964"/>
        <item h="1" m="1" x="1029"/>
        <item h="1" m="1" x="1030"/>
        <item h="1" m="1" x="1031"/>
        <item h="1" m="1" x="1033"/>
        <item h="1" m="1" x="910"/>
        <item h="1" m="1" x="1034"/>
        <item h="1" m="1" x="1035"/>
        <item h="1" x="445"/>
        <item h="1" m="1" x="866"/>
        <item h="1" m="1" x="1043"/>
        <item h="1" m="1" x="867"/>
        <item h="1" m="1" x="1048"/>
        <item h="1" m="1" x="828"/>
        <item h="1" m="1" x="827"/>
        <item h="1" m="1" x="829"/>
        <item h="1" m="1" x="1050"/>
        <item h="1" m="1" x="1051"/>
        <item h="1" m="1" x="1052"/>
        <item h="1" m="1" x="1053"/>
        <item h="1" m="1" x="1054"/>
        <item h="1" m="1" x="820"/>
        <item h="1" m="1" x="821"/>
        <item h="1" m="1" x="903"/>
        <item h="1" x="461"/>
        <item h="1" m="1" x="938"/>
        <item h="1" m="1" x="1058"/>
        <item h="1" m="1" x="920"/>
        <item h="1" m="1" x="1059"/>
        <item h="1" m="1" x="1060"/>
        <item h="1" m="1" x="853"/>
        <item h="1" m="1" x="926"/>
        <item h="1" m="1" x="855"/>
        <item h="1" m="1" x="957"/>
        <item h="1" m="1" x="959"/>
        <item h="1" m="1" x="960"/>
        <item h="1" m="1" x="1063"/>
        <item h="1" m="1" x="1064"/>
        <item h="1" m="1" x="1066"/>
        <item h="1" m="1" x="1067"/>
        <item h="1" m="1" x="1068"/>
        <item h="1" m="1" x="1069"/>
        <item h="1" m="1" x="1076"/>
        <item h="1" m="1" x="1078"/>
        <item h="1" m="1" x="746"/>
        <item h="1" m="1" x="1079"/>
        <item h="1" m="1" x="1080"/>
        <item h="1" m="1" x="1081"/>
        <item h="1" m="1" x="1082"/>
        <item h="1" m="1" x="1083"/>
        <item h="1" m="1" x="719"/>
        <item h="1" m="1" x="1084"/>
        <item h="1" m="1" x="730"/>
        <item h="1" m="1" x="579"/>
        <item h="1" m="1" x="739"/>
        <item h="1" m="1" x="740"/>
        <item h="1" m="1" x="1085"/>
        <item h="1" m="1" x="744"/>
        <item h="1" m="1" x="1086"/>
        <item h="1" m="1" x="1087"/>
        <item h="1" m="1" x="1088"/>
        <item h="1" m="1" x="1089"/>
        <item h="1" m="1" x="1090"/>
        <item h="1" m="1" x="1091"/>
        <item h="1" m="1" x="1093"/>
        <item h="1" m="1" x="1095"/>
        <item h="1" m="1" x="1096"/>
        <item h="1" m="1" x="1097"/>
        <item h="1" m="1" x="1098"/>
        <item h="1" m="1" x="626"/>
        <item h="1" m="1" x="1099"/>
        <item h="1" m="1" x="1100"/>
        <item h="1" m="1" x="627"/>
        <item h="1" m="1" x="631"/>
        <item h="1" m="1" x="1103"/>
        <item h="1" m="1" x="1105"/>
        <item h="1" m="1" x="1106"/>
        <item h="1" m="1" x="1107"/>
        <item h="1" m="1" x="1108"/>
        <item h="1" m="1" x="1109"/>
        <item h="1" m="1" x="1110"/>
        <item h="1" m="1" x="1111"/>
        <item h="1" m="1" x="1112"/>
        <item h="1" m="1" x="1113"/>
        <item h="1" m="1" x="1114"/>
        <item h="1" m="1" x="1115"/>
        <item h="1" m="1" x="1116"/>
        <item h="1" m="1" x="1117"/>
        <item h="1" m="1" x="1118"/>
        <item h="1" m="1" x="1119"/>
        <item h="1" m="1" x="1120"/>
        <item h="1" m="1" x="1121"/>
        <item h="1" m="1" x="1122"/>
        <item h="1" m="1" x="1123"/>
        <item h="1" m="1" x="1125"/>
        <item h="1" m="1" x="1126"/>
        <item h="1" m="1" x="1128"/>
        <item h="1" m="1" x="1129"/>
        <item h="1" m="1" x="1130"/>
        <item h="1" m="1" x="1131"/>
        <item h="1" m="1" x="1132"/>
        <item h="1" m="1" x="1133"/>
        <item h="1" m="1" x="1134"/>
        <item h="1" m="1" x="1135"/>
        <item h="1" x="185"/>
        <item h="1" m="1" x="1136"/>
        <item h="1" m="1" x="553"/>
        <item h="1" m="1" x="1137"/>
        <item h="1" x="195"/>
        <item h="1" x="198"/>
        <item h="1" m="1" x="653"/>
        <item h="1" m="1" x="1141"/>
        <item h="1" x="206"/>
        <item h="1" x="207"/>
        <item h="1" x="208"/>
        <item h="1" m="1" x="655"/>
        <item h="1" x="205"/>
        <item h="1" m="1" x="1142"/>
        <item h="1" x="221"/>
        <item h="1" m="1" x="1144"/>
        <item h="1" m="1" x="1145"/>
        <item h="1" x="216"/>
        <item h="1" x="217"/>
        <item h="1" x="218"/>
        <item h="1" x="219"/>
        <item h="1" m="1" x="1146"/>
        <item h="1" x="220"/>
        <item h="1" m="1" x="1147"/>
        <item h="1" m="1" x="1148"/>
        <item h="1" x="288"/>
        <item h="1" m="1" x="877"/>
        <item h="1" m="1" x="873"/>
        <item h="1" m="1" x="660"/>
        <item h="1" m="1" x="658"/>
        <item h="1" x="291"/>
        <item h="1" m="1" x="659"/>
        <item h="1" x="309"/>
        <item h="1" x="306"/>
        <item h="1" m="1" x="1149"/>
        <item h="1" m="1" x="1150"/>
        <item h="1" m="1" x="1151"/>
        <item h="1" x="260"/>
        <item h="1" m="1" x="1154"/>
        <item h="1" m="1" x="1155"/>
        <item h="1" x="281"/>
        <item h="1" m="1" x="1156"/>
        <item h="1" m="1" x="1157"/>
        <item h="1" x="283"/>
        <item h="1" x="290"/>
        <item h="1" x="302"/>
        <item h="1" x="319"/>
        <item h="1" m="1" x="673"/>
        <item h="1" x="335"/>
        <item h="1" x="354"/>
        <item h="1" x="358"/>
        <item h="1" m="1" x="972"/>
        <item h="1" m="1" x="1159"/>
        <item h="1" m="1" x="1160"/>
        <item h="1" m="1" x="1161"/>
        <item h="1" m="1" x="1162"/>
        <item h="1" m="1" x="1163"/>
        <item h="1" m="1" x="1164"/>
        <item h="1" m="1" x="1165"/>
        <item h="1" m="1" x="1166"/>
        <item h="1" m="1" x="1167"/>
        <item h="1" m="1" x="1169"/>
        <item h="1" m="1" x="1170"/>
        <item h="1" m="1" x="1011"/>
        <item h="1" m="1" x="1014"/>
        <item h="1" m="1" x="1019"/>
        <item h="1" m="1" x="1171"/>
        <item h="1" m="1" x="1173"/>
        <item h="1" m="1" x="1175"/>
        <item h="1" m="1" x="1176"/>
        <item h="1" m="1" x="1177"/>
        <item h="1" m="1" x="1178"/>
        <item h="1" m="1" x="1179"/>
        <item h="1" m="1" x="1181"/>
        <item h="1" m="1" x="1182"/>
        <item h="1" m="1" x="1183"/>
        <item h="1" m="1" x="1184"/>
        <item h="1" m="1" x="1185"/>
        <item h="1" x="460"/>
        <item h="1" m="1" x="1186"/>
        <item h="1" m="1" x="1192"/>
        <item h="1" m="1" x="1193"/>
        <item h="1" m="1" x="588"/>
        <item h="1" m="1" x="1196"/>
        <item h="1" m="1" x="1197"/>
        <item h="1" m="1" x="750"/>
        <item h="1" m="1" x="1198"/>
        <item h="1" m="1" x="1199"/>
        <item h="1" m="1" x="1200"/>
        <item h="1" m="1" x="1201"/>
        <item h="1" m="1" x="1202"/>
        <item h="1" m="1" x="1205"/>
        <item h="1" m="1" x="1206"/>
        <item h="1" m="1" x="1207"/>
        <item h="1" m="1" x="1208"/>
        <item h="1" m="1" x="1209"/>
        <item h="1" m="1" x="1213"/>
        <item h="1" m="1" x="1214"/>
        <item h="1" m="1" x="1217"/>
        <item h="1" m="1" x="1219"/>
        <item h="1" m="1" x="1220"/>
        <item h="1" m="1" x="1221"/>
        <item h="1" m="1" x="1223"/>
        <item h="1" m="1" x="1224"/>
        <item h="1" m="1" x="1227"/>
        <item h="1" m="1" x="1228"/>
        <item h="1" m="1" x="1229"/>
        <item h="1" m="1" x="1230"/>
        <item h="1" m="1" x="1231"/>
        <item h="1" m="1" x="1232"/>
        <item h="1" m="1" x="1233"/>
        <item h="1" m="1" x="1234"/>
        <item h="1" m="1" x="1235"/>
        <item h="1" m="1" x="1236"/>
        <item h="1" m="1" x="1238"/>
        <item h="1" m="1" x="1239"/>
        <item h="1" m="1" x="1242"/>
        <item h="1" m="1" x="1244"/>
        <item h="1" m="1" x="1246"/>
        <item h="1" m="1" x="1247"/>
        <item h="1" m="1" x="1248"/>
        <item h="1" m="1" x="1249"/>
        <item h="1" m="1" x="1250"/>
        <item h="1" m="1" x="1251"/>
        <item h="1" m="1" x="1252"/>
        <item h="1" m="1" x="1254"/>
        <item h="1" m="1" x="1256"/>
        <item h="1" m="1" x="1257"/>
        <item h="1" m="1" x="1258"/>
        <item h="1" m="1" x="1259"/>
        <item h="1" m="1" x="1260"/>
        <item h="1" x="192"/>
        <item h="1" m="1" x="1261"/>
        <item h="1" m="1" x="1262"/>
        <item h="1" m="1" x="1263"/>
        <item h="1" m="1" x="1264"/>
        <item h="1" x="235"/>
        <item h="1" m="1" x="1265"/>
        <item h="1" m="1" x="1266"/>
        <item h="1" m="1" x="889"/>
        <item h="1" m="1" x="1267"/>
        <item h="1" x="245"/>
        <item h="1" x="247"/>
        <item h="1" m="1" x="1269"/>
        <item h="1" x="296"/>
        <item h="1" m="1" x="1271"/>
        <item h="1" x="304"/>
        <item h="1" m="1" x="865"/>
        <item h="1" m="1" x="952"/>
        <item h="1" m="1" x="1272"/>
        <item h="1" m="1" x="961"/>
        <item h="1" x="371"/>
        <item h="1" x="372"/>
        <item h="1" x="374"/>
        <item h="1" m="1" x="1273"/>
        <item h="1" m="1" x="1274"/>
        <item h="1" x="413"/>
        <item h="1" x="416"/>
        <item h="1" m="1" x="1275"/>
        <item h="1" m="1" x="987"/>
        <item h="1" m="1" x="702"/>
        <item h="1" x="436"/>
        <item h="1" m="1" x="1024"/>
        <item h="1" m="1" x="718"/>
        <item h="1" m="1" x="1277"/>
        <item h="1" m="1" x="1278"/>
        <item h="1" m="1" x="1280"/>
        <item h="1" m="1" x="1281"/>
        <item h="1" m="1" x="1282"/>
        <item h="1" m="1" x="1283"/>
        <item h="1" m="1" x="1284"/>
        <item h="1" m="1" x="1285"/>
        <item h="1" m="1" x="720"/>
        <item h="1" m="1" x="557"/>
        <item h="1" m="1" x="558"/>
        <item h="1" m="1" x="721"/>
        <item h="1" m="1" x="722"/>
        <item h="1" m="1" x="724"/>
        <item h="1" m="1" x="726"/>
        <item h="1" m="1" x="727"/>
        <item h="1" m="1" x="567"/>
        <item h="1" m="1" x="729"/>
        <item h="1" m="1" x="570"/>
        <item h="1" m="1" x="578"/>
        <item h="1" m="1" x="577"/>
        <item h="1" m="1" x="731"/>
        <item h="1" m="1" x="569"/>
        <item h="1" m="1" x="571"/>
        <item h="1" m="1" x="732"/>
        <item h="1" m="1" x="733"/>
        <item h="1" m="1" x="734"/>
        <item h="1" m="1" x="586"/>
        <item h="1" m="1" x="736"/>
        <item h="1" m="1" x="583"/>
        <item h="1" m="1" x="580"/>
        <item h="1" m="1" x="581"/>
        <item h="1" m="1" x="737"/>
        <item h="1" m="1" x="738"/>
        <item h="1" m="1" x="747"/>
        <item h="1" x="42"/>
        <item h="1" m="1" x="748"/>
        <item h="1" m="1" x="749"/>
        <item h="1" m="1" x="751"/>
        <item h="1" m="1" x="752"/>
        <item h="1" m="1" x="753"/>
        <item h="1" m="1" x="754"/>
        <item h="1" m="1" x="755"/>
        <item h="1" m="1" x="756"/>
        <item h="1" m="1" x="757"/>
        <item h="1" m="1" x="758"/>
        <item h="1" m="1" x="759"/>
        <item h="1" x="66"/>
        <item h="1" m="1" x="760"/>
        <item h="1" m="1" x="761"/>
        <item h="1" m="1" x="762"/>
        <item h="1" m="1" x="763"/>
        <item h="1" m="1" x="764"/>
        <item h="1" m="1" x="765"/>
        <item h="1" m="1" x="766"/>
        <item h="1" m="1" x="768"/>
        <item h="1" m="1" x="769"/>
        <item h="1" m="1" x="770"/>
        <item h="1" m="1" x="771"/>
        <item h="1" m="1" x="612"/>
        <item h="1" m="1" x="772"/>
        <item h="1" m="1" x="773"/>
        <item h="1" m="1" x="774"/>
        <item h="1" m="1" x="775"/>
        <item h="1" m="1" x="776"/>
        <item h="1" m="1" x="777"/>
        <item h="1" x="384"/>
        <item h="1" m="1" x="779"/>
        <item h="1" m="1" x="780"/>
        <item h="1" m="1" x="781"/>
        <item h="1" m="1" x="782"/>
        <item h="1" m="1" x="783"/>
        <item h="1" m="1" x="784"/>
        <item h="1" m="1" x="786"/>
        <item h="1" m="1" x="624"/>
        <item h="1" m="1" x="787"/>
        <item h="1" m="1" x="788"/>
        <item h="1" m="1" x="789"/>
        <item h="1" m="1" x="790"/>
        <item h="1" m="1" x="791"/>
        <item h="1" m="1" x="792"/>
        <item h="1" m="1" x="793"/>
        <item h="1" m="1" x="796"/>
        <item h="1" m="1" x="797"/>
        <item h="1" m="1" x="645"/>
        <item h="1" m="1" x="800"/>
        <item h="1" m="1" x="801"/>
        <item h="1" m="1" x="802"/>
        <item h="1" m="1" x="803"/>
        <item h="1" m="1" x="804"/>
        <item h="1" m="1" x="805"/>
        <item h="1" m="1" x="806"/>
        <item h="1" m="1" x="807"/>
        <item h="1" m="1" x="808"/>
        <item h="1" m="1" x="809"/>
        <item h="1" m="1" x="810"/>
        <item h="1" m="1" x="812"/>
        <item h="1" m="1" x="813"/>
        <item h="1" m="1" x="814"/>
        <item h="1" m="1" x="815"/>
        <item h="1" m="1" x="816"/>
        <item h="1" m="1" x="817"/>
        <item h="1" m="1" x="818"/>
        <item h="1" x="196"/>
        <item h="1" m="1" x="649"/>
        <item h="1" m="1" x="822"/>
        <item h="1" m="1" x="823"/>
        <item h="1" m="1" x="824"/>
        <item h="1" m="1" x="825"/>
        <item h="1" x="203"/>
        <item h="1" m="1" x="830"/>
        <item h="1" m="1" x="831"/>
        <item h="1" m="1" x="832"/>
        <item h="1" x="222"/>
        <item h="1" m="1" x="833"/>
        <item h="1" m="1" x="834"/>
        <item h="1" m="1" x="835"/>
        <item h="1" x="227"/>
        <item h="1" m="1" x="845"/>
        <item h="1" m="1" x="846"/>
        <item h="1" m="1" x="847"/>
        <item h="1" x="242"/>
        <item h="1" m="1" x="850"/>
        <item h="1" m="1" x="851"/>
        <item h="1" x="298"/>
        <item h="1" m="1" x="852"/>
        <item h="1" m="1" x="537"/>
        <item h="1" m="1" x="881"/>
        <item h="1" x="312"/>
        <item h="1" x="313"/>
        <item h="1" x="308"/>
        <item h="1" x="303"/>
        <item h="1" m="1" x="890"/>
        <item h="1" m="1" x="893"/>
        <item h="1" m="1" x="899"/>
        <item h="1" m="1" x="902"/>
        <item h="1" m="1" x="909"/>
        <item h="1" m="1" x="913"/>
        <item h="1" m="1" x="916"/>
        <item h="1" m="1" x="917"/>
        <item h="1" m="1" x="918"/>
        <item h="1" m="1" x="919"/>
        <item h="1" m="1" x="921"/>
        <item h="1" m="1" x="922"/>
        <item h="1" x="248"/>
        <item h="1" m="1" x="923"/>
        <item h="1" x="263"/>
        <item h="1" x="258"/>
        <item h="1" x="264"/>
        <item h="1" x="280"/>
        <item h="1" m="1" x="930"/>
        <item h="1" m="1" x="931"/>
        <item h="1" m="1" x="934"/>
        <item h="1" m="1" x="935"/>
        <item h="1" m="1" x="936"/>
        <item h="1" x="253"/>
        <item h="1" x="254"/>
        <item h="1" m="1" x="937"/>
        <item h="1" x="321"/>
        <item h="1" x="324"/>
        <item h="1" m="1" x="941"/>
        <item h="1" x="326"/>
        <item h="1" x="331"/>
        <item h="1" x="332"/>
        <item h="1" x="336"/>
        <item h="1" m="1" x="943"/>
        <item h="1" m="1" x="944"/>
        <item h="1" m="1" x="945"/>
        <item h="1" m="1" x="947"/>
        <item h="1" m="1" x="949"/>
        <item h="1" x="338"/>
        <item h="1" x="342"/>
        <item h="1" x="339"/>
        <item h="1" x="343"/>
        <item h="1" x="340"/>
        <item h="1" x="341"/>
        <item h="1" m="1" x="954"/>
        <item h="1" x="350"/>
        <item h="1" m="1" x="674"/>
        <item h="1" x="349"/>
        <item h="1" x="348"/>
        <item h="1" x="351"/>
        <item h="1" x="352"/>
        <item h="1" m="1" x="956"/>
        <item h="1" x="347"/>
        <item h="1" x="345"/>
        <item h="1" x="359"/>
        <item h="1" x="366"/>
        <item h="1" m="1" x="963"/>
        <item h="1" m="1" x="965"/>
        <item h="1" m="1" x="970"/>
        <item h="1" m="1" x="971"/>
        <item h="1" x="390"/>
        <item h="1" m="1" x="681"/>
        <item h="1" m="1" x="973"/>
        <item h="1" m="1" x="974"/>
        <item h="1" m="1" x="685"/>
        <item h="1" m="1" x="980"/>
        <item h="1" m="1" x="981"/>
        <item h="1" m="1" x="982"/>
        <item h="1" x="411"/>
        <item h="1" m="1" x="686"/>
        <item h="1" m="1" x="983"/>
        <item h="1" m="1" x="687"/>
        <item h="1" m="1" x="984"/>
        <item h="1" m="1" x="985"/>
        <item h="1" x="414"/>
        <item h="1" m="1" x="993"/>
        <item h="1" m="1" x="994"/>
        <item h="1" x="427"/>
        <item h="1" x="429"/>
        <item h="1" m="1" x="995"/>
        <item h="1" m="1" x="996"/>
        <item h="1" m="1" x="997"/>
        <item h="1" x="437"/>
        <item h="1" m="1" x="1000"/>
        <item h="1" m="1" x="1001"/>
        <item h="1" m="1" x="1003"/>
        <item h="1" m="1" x="1004"/>
        <item h="1" m="1" x="1007"/>
        <item h="1" m="1" x="707"/>
        <item h="1" m="1" x="706"/>
        <item h="1" m="1" x="708"/>
        <item h="1" m="1" x="1008"/>
        <item h="1" m="1" x="1009"/>
        <item h="1" m="1" x="710"/>
        <item h="1" m="1" x="1012"/>
        <item h="1" m="1" x="1013"/>
        <item h="1" m="1" x="1015"/>
        <item h="1" m="1" x="1016"/>
        <item h="1" m="1" x="1017"/>
        <item h="1" m="1" x="1018"/>
        <item h="1" m="1" x="1021"/>
        <item h="1" m="1" x="1022"/>
        <item h="1" x="480"/>
        <item h="1" m="1" x="1023"/>
        <item h="1" m="1" x="556"/>
        <item h="1" m="1" x="561"/>
        <item h="1" m="1" x="562"/>
        <item h="1" m="1" x="564"/>
        <item h="1" m="1" x="565"/>
        <item h="1" m="1" x="568"/>
        <item h="1" m="1" x="572"/>
        <item h="1" m="1" x="573"/>
        <item h="1" m="1" x="575"/>
        <item h="1" m="1" x="576"/>
        <item h="1" x="30"/>
        <item h="1" x="31"/>
        <item h="1" m="1" x="582"/>
        <item h="1" m="1" x="584"/>
        <item h="1" m="1" x="585"/>
        <item h="1" m="1" x="587"/>
        <item h="1" m="1" x="589"/>
        <item h="1" m="1" x="591"/>
        <item h="1" m="1" x="592"/>
        <item h="1" m="1" x="593"/>
        <item h="1" m="1" x="594"/>
        <item h="1" m="1" x="595"/>
        <item h="1" m="1" x="597"/>
        <item h="1" m="1" x="598"/>
        <item h="1" m="1" x="599"/>
        <item h="1" m="1" x="600"/>
        <item h="1" m="1" x="601"/>
        <item h="1" m="1" x="602"/>
        <item h="1" m="1" x="604"/>
        <item h="1" m="1" x="605"/>
        <item h="1" m="1" x="607"/>
        <item h="1" m="1" x="608"/>
        <item h="1" m="1" x="609"/>
        <item h="1" m="1" x="610"/>
        <item h="1" m="1" x="611"/>
        <item h="1" m="1" x="613"/>
        <item h="1" m="1" x="614"/>
        <item h="1" m="1" x="615"/>
        <item h="1" m="1" x="617"/>
        <item h="1" m="1" x="618"/>
        <item h="1" m="1" x="619"/>
        <item h="1" m="1" x="621"/>
        <item h="1" m="1" x="622"/>
        <item h="1" m="1" x="630"/>
        <item h="1" m="1" x="633"/>
        <item h="1" m="1" x="635"/>
        <item h="1" x="129"/>
        <item h="1" m="1" x="639"/>
        <item h="1" m="1" x="640"/>
        <item h="1" m="1" x="643"/>
        <item h="1" m="1" x="644"/>
        <item h="1" m="1" x="646"/>
        <item h="1" x="180"/>
        <item h="1" m="1" x="647"/>
        <item h="1" m="1" x="648"/>
        <item h="1" m="1" x="650"/>
        <item h="1" m="1" x="651"/>
        <item h="1" m="1" x="652"/>
        <item h="1" m="1" x="654"/>
        <item h="1" x="223"/>
        <item h="1" m="1" x="656"/>
        <item h="1" m="1" x="657"/>
        <item h="1" x="230"/>
        <item h="1" x="231"/>
        <item h="1" x="307"/>
        <item h="1" x="294"/>
        <item h="1" m="1" x="661"/>
        <item h="1" m="1" x="662"/>
        <item h="1" x="271"/>
        <item h="1" m="1" x="664"/>
        <item h="1" m="1" x="665"/>
        <item h="1" m="1" x="666"/>
        <item h="1" x="246"/>
        <item h="1" x="244"/>
        <item h="1" m="1" x="667"/>
        <item h="1" m="1" x="668"/>
        <item h="1" m="1" x="669"/>
        <item h="1" m="1" x="670"/>
        <item h="1" m="1" x="671"/>
        <item h="1" x="250"/>
        <item h="1" x="311"/>
        <item h="1" m="1" x="672"/>
        <item h="1" x="320"/>
        <item h="1" x="330"/>
        <item h="1" x="334"/>
        <item h="1" x="353"/>
        <item h="1" x="370"/>
        <item h="1" m="1" x="675"/>
        <item h="1" x="368"/>
        <item h="1" x="369"/>
        <item h="1" x="376"/>
        <item h="1" x="377"/>
        <item h="1" x="375"/>
        <item h="1" x="380"/>
        <item h="1" m="1" x="677"/>
        <item h="1" m="1" x="678"/>
        <item h="1" m="1" x="680"/>
        <item h="1" m="1" x="684"/>
        <item h="1" m="1" x="689"/>
        <item h="1" m="1" x="690"/>
        <item h="1" m="1" x="691"/>
        <item h="1" x="412"/>
        <item h="1" m="1" x="692"/>
        <item h="1" m="1" x="693"/>
        <item h="1" m="1" x="694"/>
        <item h="1" m="1" x="695"/>
        <item h="1" m="1" x="696"/>
        <item h="1" m="1" x="697"/>
        <item h="1" m="1" x="698"/>
        <item h="1" x="419"/>
        <item h="1" m="1" x="699"/>
        <item h="1" m="1" x="700"/>
        <item h="1" x="423"/>
        <item h="1" m="1" x="703"/>
        <item h="1" m="1" x="709"/>
        <item h="1" m="1" x="711"/>
        <item h="1" x="451"/>
        <item h="1" m="1" x="715"/>
        <item h="1" x="477"/>
        <item h="1" x="479"/>
        <item h="1" m="1" x="717"/>
        <item h="1" x="0"/>
        <item h="1" x="1"/>
        <item h="1" x="2"/>
        <item h="1" x="5"/>
        <item h="1" m="1" x="490"/>
        <item h="1" x="11"/>
        <item h="1" x="12"/>
        <item h="1" x="13"/>
        <item h="1" x="17"/>
        <item h="1" x="18"/>
        <item h="1" x="19"/>
        <item h="1" x="20"/>
        <item h="1" x="21"/>
        <item h="1" x="22"/>
        <item h="1" x="23"/>
        <item h="1" x="25"/>
        <item h="1" x="24"/>
        <item h="1" m="1" x="492"/>
        <item h="1" x="26"/>
        <item h="1" x="29"/>
        <item h="1" x="37"/>
        <item h="1" m="1" x="493"/>
        <item h="1" x="49"/>
        <item h="1" x="60"/>
        <item h="1" x="61"/>
        <item h="1" m="1" x="494"/>
        <item h="1" m="1" x="495"/>
        <item h="1" m="1" x="496"/>
        <item h="1" x="62"/>
        <item h="1" x="52"/>
        <item h="1" x="53"/>
        <item h="1" x="55"/>
        <item h="1" x="56"/>
        <item h="1" x="54"/>
        <item h="1" x="50"/>
        <item h="1" x="51"/>
        <item h="1" x="48"/>
        <item h="1" x="65"/>
        <item h="1" x="44"/>
        <item h="1" x="67"/>
        <item h="1" m="1" x="497"/>
        <item h="1" x="74"/>
        <item h="1" x="75"/>
        <item h="1" m="1" x="498"/>
        <item h="1" m="1" x="499"/>
        <item h="1" m="1" x="500"/>
        <item h="1" m="1" x="501"/>
        <item h="1" m="1" x="502"/>
        <item h="1" x="72"/>
        <item h="1" x="73"/>
        <item h="1" x="92"/>
        <item h="1" x="105"/>
        <item h="1" x="107"/>
        <item h="1" x="101"/>
        <item h="1" x="98"/>
        <item h="1" x="99"/>
        <item h="1" x="100"/>
        <item h="1" x="96"/>
        <item h="1" m="1" x="503"/>
        <item h="1" x="83"/>
        <item h="1" x="87"/>
        <item h="1" x="85"/>
        <item h="1" x="88"/>
        <item h="1" x="113"/>
        <item h="1" x="112"/>
        <item h="1" x="116"/>
        <item h="1" x="118"/>
        <item h="1" x="119"/>
        <item h="1" m="1" x="504"/>
        <item h="1" m="1" x="505"/>
        <item h="1" x="121"/>
        <item h="1" x="122"/>
        <item h="1" m="1" x="506"/>
        <item h="1" x="126"/>
        <item h="1" x="127"/>
        <item h="1" x="128"/>
        <item h="1" x="130"/>
        <item h="1" x="131"/>
        <item h="1" m="1" x="508"/>
        <item h="1" m="1" x="509"/>
        <item h="1" x="137"/>
        <item h="1" x="138"/>
        <item h="1" x="139"/>
        <item h="1" x="133"/>
        <item h="1" x="134"/>
        <item h="1" x="142"/>
        <item h="1" m="1" x="510"/>
        <item h="1" m="1" x="511"/>
        <item h="1" m="1" x="512"/>
        <item h="1" x="147"/>
        <item h="1" x="143"/>
        <item h="1" x="144"/>
        <item h="1" x="146"/>
        <item h="1" x="145"/>
        <item h="1" x="148"/>
        <item h="1" x="169"/>
        <item h="1" x="166"/>
        <item h="1" x="167"/>
        <item h="1" x="164"/>
        <item h="1" x="149"/>
        <item h="1" x="150"/>
        <item h="1" x="170"/>
        <item h="1" m="1" x="513"/>
        <item h="1" x="172"/>
        <item h="1" x="187"/>
        <item h="1" x="176"/>
        <item h="1" x="177"/>
        <item h="1" x="178"/>
        <item h="1" x="179"/>
        <item h="1" x="186"/>
        <item h="1" x="184"/>
        <item h="1" x="189"/>
        <item h="1" x="191"/>
        <item h="1" x="193"/>
        <item h="1" m="1" x="514"/>
        <item h="1" x="194"/>
        <item h="1" x="197"/>
        <item h="1" m="1" x="515"/>
        <item h="1" x="199"/>
        <item h="1" x="201"/>
        <item h="1" x="204"/>
        <item h="1" m="1" x="516"/>
        <item h="1" x="211"/>
        <item h="1" x="212"/>
        <item h="1" x="214"/>
        <item h="1" x="224"/>
        <item h="1" x="225"/>
        <item h="1" x="213"/>
        <item h="1" x="215"/>
        <item h="1" x="229"/>
        <item h="1" x="232"/>
        <item h="1" x="233"/>
        <item h="1" x="234"/>
        <item h="1" m="1" x="519"/>
        <item h="1" x="236"/>
        <item h="1" x="237"/>
        <item h="1" x="240"/>
        <item h="1" x="243"/>
        <item h="1" x="261"/>
        <item h="1" x="262"/>
        <item h="1" x="257"/>
        <item h="1" x="265"/>
        <item h="1" x="266"/>
        <item h="1" x="267"/>
        <item h="1" x="268"/>
        <item h="1" x="273"/>
        <item h="1" x="272"/>
        <item h="1" x="274"/>
        <item h="1" x="275"/>
        <item h="1" m="1" x="520"/>
        <item h="1" m="1" x="521"/>
        <item h="1" m="1" x="522"/>
        <item h="1" m="1" x="523"/>
        <item h="1" x="259"/>
        <item h="1" x="249"/>
        <item h="1" x="251"/>
        <item h="1" x="252"/>
        <item h="1" x="255"/>
        <item h="1" x="286"/>
        <item h="1" x="284"/>
        <item h="1" m="1" x="527"/>
        <item h="1" m="1" x="528"/>
        <item h="1" m="1" x="529"/>
        <item h="1" x="285"/>
        <item h="1" x="277"/>
        <item h="1" m="1" x="530"/>
        <item h="1" m="1" x="531"/>
        <item h="1" x="282"/>
        <item h="1" m="1" x="532"/>
        <item h="1" x="278"/>
        <item h="1" x="279"/>
        <item h="1" x="292"/>
        <item h="1" x="293"/>
        <item h="1" x="297"/>
        <item h="1" m="1" x="533"/>
        <item h="1" x="295"/>
        <item h="1" x="300"/>
        <item h="1" x="301"/>
        <item h="1" x="305"/>
        <item h="1" m="1" x="534"/>
        <item h="1" m="1" x="535"/>
        <item h="1" m="1" x="536"/>
        <item h="1" x="310"/>
        <item h="1" x="315"/>
        <item h="1" x="318"/>
        <item h="1" x="317"/>
        <item h="1" x="316"/>
        <item h="1" x="322"/>
        <item h="1" x="325"/>
        <item h="1" x="327"/>
        <item h="1" x="328"/>
        <item h="1" x="329"/>
        <item h="1" m="1" x="538"/>
        <item h="1" x="337"/>
        <item h="1" x="344"/>
        <item h="1" x="346"/>
        <item h="1" x="355"/>
        <item h="1" x="356"/>
        <item h="1" m="1" x="539"/>
        <item h="1" x="357"/>
        <item h="1" x="360"/>
        <item h="1" x="361"/>
        <item h="1" x="362"/>
        <item h="1" x="363"/>
        <item h="1" x="364"/>
        <item h="1" x="365"/>
        <item h="1" m="1" x="540"/>
        <item h="1" x="367"/>
        <item h="1" x="373"/>
        <item h="1" m="1" x="542"/>
        <item h="1" x="396"/>
        <item h="1" m="1" x="544"/>
        <item h="1" m="1" x="545"/>
        <item h="1" x="415"/>
        <item h="1" m="1" x="546"/>
        <item h="1" m="1" x="547"/>
        <item h="1" m="1" x="548"/>
        <item h="1" m="1" x="549"/>
        <item h="1" x="409"/>
        <item h="1" m="1" x="550"/>
        <item h="1" m="1" x="551"/>
        <item h="1" x="403"/>
        <item h="1" x="404"/>
        <item h="1" x="401"/>
        <item h="1" x="402"/>
        <item h="1" m="1" x="552"/>
        <item h="1" x="418"/>
        <item h="1" x="425"/>
        <item h="1" x="426"/>
        <item h="1" x="428"/>
        <item h="1" x="430"/>
        <item h="1" x="440"/>
        <item h="1" x="448"/>
        <item h="1" x="450"/>
        <item h="1" x="455"/>
        <item h="1" x="459"/>
        <item h="1" x="462"/>
        <item h="1" m="1" x="555"/>
        <item h="1" x="470"/>
        <item h="1" x="472"/>
        <item h="1" x="473"/>
        <item h="1" x="481"/>
        <item h="1" x="482"/>
        <item h="1" x="484"/>
        <item h="1" x="3"/>
        <item h="1" x="4"/>
        <item h="1" x="6"/>
        <item h="1" x="7"/>
        <item h="1" x="8"/>
        <item h="1" x="9"/>
        <item h="1" x="14"/>
        <item h="1" x="15"/>
        <item h="1" x="16"/>
        <item h="1" x="32"/>
        <item h="1" x="33"/>
        <item h="1" x="45"/>
        <item h="1" x="46"/>
        <item h="1" x="57"/>
        <item h="1" x="58"/>
        <item h="1" x="63"/>
        <item h="1" x="64"/>
        <item h="1" x="69"/>
        <item h="1" x="70"/>
        <item h="1" x="71"/>
        <item h="1" x="76"/>
        <item h="1" x="77"/>
        <item h="1" x="78"/>
        <item h="1" x="79"/>
        <item h="1" x="80"/>
        <item h="1" x="81"/>
        <item h="1" x="82"/>
        <item h="1" x="84"/>
        <item h="1" x="86"/>
        <item h="1" x="89"/>
        <item h="1" x="95"/>
        <item h="1" x="103"/>
        <item h="1" x="106"/>
        <item h="1" x="108"/>
        <item h="1" x="114"/>
        <item h="1" x="132"/>
        <item h="1" x="135"/>
        <item h="1" x="136"/>
        <item h="1" x="140"/>
        <item h="1" x="151"/>
        <item h="1" x="152"/>
        <item h="1" x="155"/>
        <item h="1" x="158"/>
        <item h="1" x="161"/>
        <item h="1" x="175"/>
        <item h="1" x="181"/>
        <item h="1" x="183"/>
        <item h="1" x="188"/>
        <item h="1" x="190"/>
        <item h="1" x="200"/>
        <item h="1" x="209"/>
        <item h="1" x="210"/>
        <item h="1" x="228"/>
        <item h="1" x="238"/>
        <item h="1" x="241"/>
        <item h="1" x="269"/>
        <item h="1" x="270"/>
        <item h="1" x="276"/>
        <item h="1" x="287"/>
        <item h="1" x="314"/>
        <item h="1" x="323"/>
        <item h="1" x="406"/>
        <item h="1" x="407"/>
        <item h="1" x="410"/>
        <item h="1" x="431"/>
        <item h="1" x="438"/>
        <item h="1" x="439"/>
        <item h="1" x="442"/>
        <item h="1" x="446"/>
        <item h="1" x="454"/>
        <item h="1" x="458"/>
        <item h="1" x="463"/>
        <item h="1" x="467"/>
        <item h="1" x="48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6">
    <i>
      <x/>
    </i>
    <i>
      <x v="1"/>
    </i>
    <i>
      <x v="3"/>
    </i>
    <i>
      <x v="4"/>
    </i>
    <i>
      <x v="6"/>
    </i>
    <i t="grand">
      <x/>
    </i>
  </rowItems>
  <colItems count="1">
    <i/>
  </colItems>
  <pageFields count="1">
    <pageField fld="27" hier="-1"/>
  </pageFields>
  <dataFields count="1">
    <dataField name="Soma de Tarifa" fld="27" baseField="0" baseItem="0" numFmtId="44"/>
  </dataFields>
  <formats count="45">
    <format dxfId="983">
      <pivotArea outline="0" collapsedLevelsAreSubtotals="1" fieldPosition="0"/>
    </format>
    <format dxfId="982">
      <pivotArea type="all" dataOnly="0" outline="0" fieldPosition="0"/>
    </format>
    <format dxfId="981">
      <pivotArea outline="0" collapsedLevelsAreSubtotals="1" fieldPosition="0"/>
    </format>
    <format dxfId="980">
      <pivotArea dataOnly="0" labelOnly="1" grandRow="1" outline="0" fieldPosition="0"/>
    </format>
    <format dxfId="979">
      <pivotArea dataOnly="0" labelOnly="1" outline="0" axis="axisValues" fieldPosition="0"/>
    </format>
    <format dxfId="978">
      <pivotArea type="all" dataOnly="0" outline="0" fieldPosition="0"/>
    </format>
    <format dxfId="977">
      <pivotArea outline="0" collapsedLevelsAreSubtotals="1" fieldPosition="0"/>
    </format>
    <format dxfId="976">
      <pivotArea dataOnly="0" labelOnly="1" grandRow="1" outline="0" fieldPosition="0"/>
    </format>
    <format dxfId="975">
      <pivotArea dataOnly="0" labelOnly="1" outline="0" axis="axisValues" fieldPosition="0"/>
    </format>
    <format dxfId="974">
      <pivotArea outline="0" collapsedLevelsAreSubtotals="1" fieldPosition="0"/>
    </format>
    <format dxfId="973">
      <pivotArea dataOnly="0" labelOnly="1" outline="0" axis="axisValues" fieldPosition="0"/>
    </format>
    <format dxfId="972">
      <pivotArea type="all" dataOnly="0" outline="0" fieldPosition="0"/>
    </format>
    <format dxfId="971">
      <pivotArea outline="0" collapsedLevelsAreSubtotals="1" fieldPosition="0"/>
    </format>
    <format dxfId="970">
      <pivotArea dataOnly="0" labelOnly="1" grandRow="1" outline="0" fieldPosition="0"/>
    </format>
    <format dxfId="969">
      <pivotArea dataOnly="0" labelOnly="1" outline="0" axis="axisValues" fieldPosition="0"/>
    </format>
    <format dxfId="968">
      <pivotArea type="all" dataOnly="0" outline="0" fieldPosition="0"/>
    </format>
    <format dxfId="967">
      <pivotArea outline="0" collapsedLevelsAreSubtotals="1" fieldPosition="0"/>
    </format>
    <format dxfId="966">
      <pivotArea dataOnly="0" labelOnly="1" grandRow="1" outline="0" fieldPosition="0"/>
    </format>
    <format dxfId="965">
      <pivotArea dataOnly="0" labelOnly="1" outline="0" axis="axisValues" fieldPosition="0"/>
    </format>
    <format dxfId="964">
      <pivotArea field="27" type="button" dataOnly="0" labelOnly="1" outline="0" axis="axisPage" fieldPosition="0"/>
    </format>
    <format dxfId="963">
      <pivotArea type="all" dataOnly="0" outline="0" fieldPosition="0"/>
    </format>
    <format dxfId="962">
      <pivotArea outline="0" collapsedLevelsAreSubtotals="1" fieldPosition="0"/>
    </format>
    <format dxfId="961">
      <pivotArea dataOnly="0" labelOnly="1" grandRow="1" outline="0" fieldPosition="0"/>
    </format>
    <format dxfId="960">
      <pivotArea dataOnly="0" labelOnly="1" outline="0" axis="axisValues" fieldPosition="0"/>
    </format>
    <format dxfId="959">
      <pivotArea type="all" dataOnly="0" outline="0" fieldPosition="0"/>
    </format>
    <format dxfId="958">
      <pivotArea dataOnly="0" labelOnly="1" outline="0" axis="axisValues" fieldPosition="0"/>
    </format>
    <format dxfId="957">
      <pivotArea outline="0" collapsedLevelsAreSubtotals="1" fieldPosition="0"/>
    </format>
    <format dxfId="956">
      <pivotArea dataOnly="0" labelOnly="1" grandRow="1" outline="0" fieldPosition="0"/>
    </format>
    <format dxfId="955">
      <pivotArea dataOnly="0" labelOnly="1" grandRow="1" outline="0" fieldPosition="0"/>
    </format>
    <format dxfId="954">
      <pivotArea type="all" dataOnly="0" outline="0" fieldPosition="0"/>
    </format>
    <format dxfId="953">
      <pivotArea outline="0" collapsedLevelsAreSubtotals="1" fieldPosition="0"/>
    </format>
    <format dxfId="952">
      <pivotArea dataOnly="0" labelOnly="1" grandRow="1" outline="0" fieldPosition="0"/>
    </format>
    <format dxfId="951">
      <pivotArea dataOnly="0" labelOnly="1" outline="0" axis="axisValues" fieldPosition="0"/>
    </format>
    <format>
      <pivotArea type="all" dataOnly="0" outline="0" fieldPosition="0"/>
    </format>
    <format>
      <pivotArea outline="0" collapsedLevelsAreSubtotals="1" fieldPosition="0"/>
    </format>
    <format>
      <pivotArea type="all" dataOnly="0" outline="0" fieldPosition="0"/>
    </format>
    <format>
      <pivotArea outline="0" collapsedLevelsAreSubtotals="1" fieldPosition="0"/>
    </format>
    <format>
      <pivotArea dataOnly="0" labelOnly="1" outline="0" axis="axisValues" fieldPosition="0"/>
    </format>
    <format>
      <pivotArea dataOnly="0" labelOnly="1" outline="0" axis="axisValues" fieldPosition="0"/>
    </format>
    <format dxfId="950">
      <pivotArea dataOnly="0" labelOnly="1" fieldPosition="0">
        <references count="1">
          <reference field="6" count="0"/>
        </references>
      </pivotArea>
    </format>
    <format dxfId="949">
      <pivotArea dataOnly="0" labelOnly="1" fieldPosition="0">
        <references count="1">
          <reference field="6" count="0"/>
        </references>
      </pivotArea>
    </format>
    <format dxfId="948">
      <pivotArea field="27" type="button" dataOnly="0" labelOnly="1" outline="0" axis="axisPage" fieldPosition="0"/>
    </format>
    <format dxfId="947">
      <pivotArea field="6" type="button" dataOnly="0" labelOnly="1" outline="0" axis="axisRow" fieldPosition="0"/>
    </format>
    <format dxfId="946">
      <pivotArea dataOnly="0" labelOnly="1" fieldPosition="0">
        <references count="1">
          <reference field="6" count="5">
            <x v="0"/>
            <x v="1"/>
            <x v="2"/>
            <x v="5"/>
            <x v="6"/>
          </reference>
        </references>
      </pivotArea>
    </format>
    <format dxfId="945">
      <pivotArea dataOnly="0" labelOnly="1" grandRow="1" outline="0" fieldPosition="0"/>
    </format>
  </formats>
  <pivotTableStyleInfo name="Estilo de Tabela Dinâmica 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15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2:I39" firstHeaderRow="1" firstDataRow="2" firstDataCol="1"/>
  <pivotFields count="45">
    <pivotField showAll="0"/>
    <pivotField showAll="0"/>
    <pivotField showAll="0"/>
    <pivotField showAll="0">
      <items count="8001">
        <item x="561"/>
        <item m="1" x="7776"/>
        <item m="1" x="3204"/>
        <item m="1" x="7377"/>
        <item m="1" x="4856"/>
        <item m="1" x="7507"/>
        <item m="1" x="7155"/>
        <item m="1" x="7176"/>
        <item m="1" x="7299"/>
        <item m="1" x="6169"/>
        <item m="1" x="7088"/>
        <item m="1" x="7089"/>
        <item m="1" x="7090"/>
        <item m="1" x="7091"/>
        <item m="1" x="7092"/>
        <item m="1" x="7093"/>
        <item m="1" x="7094"/>
        <item m="1" x="7095"/>
        <item m="1" x="7096"/>
        <item m="1" x="7097"/>
        <item m="1" x="7098"/>
        <item m="1" x="7099"/>
        <item m="1" x="7100"/>
        <item m="1" x="7101"/>
        <item m="1" x="7102"/>
        <item m="1" x="7103"/>
        <item m="1" x="7104"/>
        <item m="1" x="7105"/>
        <item m="1" x="7106"/>
        <item m="1" x="1045"/>
        <item m="1" x="7083"/>
        <item m="1" x="7085"/>
        <item m="1" x="7111"/>
        <item m="1" x="7112"/>
        <item m="1" x="7081"/>
        <item m="1" x="7238"/>
        <item m="1" x="7233"/>
        <item m="1" x="7253"/>
        <item m="1" x="7392"/>
        <item m="1" x="7390"/>
        <item m="1" x="7234"/>
        <item m="1" x="7378"/>
        <item m="1" x="7087"/>
        <item m="1" x="7232"/>
        <item m="1" x="7174"/>
        <item m="1" x="7440"/>
        <item m="1" x="7235"/>
        <item m="1" x="6915"/>
        <item m="1" x="6167"/>
        <item m="1" x="7858"/>
        <item m="1" x="7419"/>
        <item m="1" x="7295"/>
        <item m="1" x="7084"/>
        <item m="1" x="7791"/>
        <item m="1" x="7422"/>
        <item m="1" x="7394"/>
        <item m="1" x="7395"/>
        <item m="1" x="7202"/>
        <item m="1" x="7109"/>
        <item m="1" x="4225"/>
        <item m="1" x="7236"/>
        <item m="1" x="7237"/>
        <item m="1" x="7260"/>
        <item m="1" x="7150"/>
        <item m="1" x="7151"/>
        <item m="1" x="6166"/>
        <item m="1" x="7341"/>
        <item m="1" x="7391"/>
        <item m="1" x="7149"/>
        <item m="1" x="6164"/>
        <item m="1" x="7175"/>
        <item m="1" x="7281"/>
        <item m="1" x="7166"/>
        <item m="1" x="3193"/>
        <item m="1" x="7551"/>
        <item m="1" x="7071"/>
        <item m="1" x="1171"/>
        <item m="1" x="1156"/>
        <item m="1" x="7143"/>
        <item m="1" x="6163"/>
        <item m="1" x="7164"/>
        <item m="1" x="7205"/>
        <item m="1" x="7206"/>
        <item m="1" x="7261"/>
        <item m="1" x="7264"/>
        <item m="1" x="7270"/>
        <item m="1" x="7860"/>
        <item m="1" x="7282"/>
        <item m="1" x="7283"/>
        <item m="1" x="7681"/>
        <item m="1" x="7309"/>
        <item m="1" x="7315"/>
        <item x="332"/>
        <item m="1" x="7327"/>
        <item m="1" x="7340"/>
        <item m="1" x="7389"/>
        <item m="1" x="7448"/>
        <item m="1" x="7128"/>
        <item m="1" x="6919"/>
        <item m="1" x="7817"/>
        <item m="1" x="7988"/>
        <item m="1" x="6941"/>
        <item m="1" x="6161"/>
        <item m="1" x="6560"/>
        <item m="1" x="7278"/>
        <item m="1" x="6559"/>
        <item m="1" x="6558"/>
        <item m="1" x="6158"/>
        <item m="1" x="6170"/>
        <item m="1" x="6557"/>
        <item m="1" x="6556"/>
        <item m="1" x="6739"/>
        <item m="1" x="6157"/>
        <item m="1" x="6156"/>
        <item m="1" x="6154"/>
        <item m="1" x="6173"/>
        <item m="1" x="6738"/>
        <item m="1" x="7009"/>
        <item m="1" x="7927"/>
        <item m="1" x="7449"/>
        <item m="1" x="6172"/>
        <item m="1" x="6171"/>
        <item m="1" x="6155"/>
        <item m="1" x="6153"/>
        <item m="1" x="6159"/>
        <item m="1" x="7459"/>
        <item m="1" x="7460"/>
        <item m="1" x="7779"/>
        <item m="1" x="7621"/>
        <item m="1" x="6174"/>
        <item m="1" x="1047"/>
        <item m="1" x="7509"/>
        <item m="1" x="7120"/>
        <item m="1" x="7801"/>
        <item m="1" x="7519"/>
        <item m="1" x="7520"/>
        <item m="1" x="7526"/>
        <item m="1" x="7203"/>
        <item m="1" x="6555"/>
        <item m="1" x="6939"/>
        <item m="1" x="7213"/>
        <item m="1" x="7272"/>
        <item m="1" x="7273"/>
        <item m="1" x="6561"/>
        <item m="1" x="6740"/>
        <item m="1" x="6175"/>
        <item m="1" x="5848"/>
        <item m="1" x="7617"/>
        <item m="1" x="7396"/>
        <item m="1" x="7413"/>
        <item m="1" x="7929"/>
        <item m="1" x="7457"/>
        <item m="1" x="7462"/>
        <item m="1" x="7463"/>
        <item m="1" x="7492"/>
        <item m="1" x="7493"/>
        <item m="1" x="7494"/>
        <item m="1" x="6916"/>
        <item m="1" x="7123"/>
        <item m="1" x="7152"/>
        <item m="1" x="7198"/>
        <item m="1" x="6182"/>
        <item m="1" x="7263"/>
        <item m="1" x="7268"/>
        <item m="1" x="7275"/>
        <item m="1" x="6450"/>
        <item m="1" x="6743"/>
        <item m="1" x="6177"/>
        <item m="1" x="6184"/>
        <item m="1" x="6176"/>
        <item m="1" x="6162"/>
        <item m="1" x="6183"/>
        <item m="1" x="6737"/>
        <item m="1" x="7331"/>
        <item m="1" x="7337"/>
        <item m="1" x="6756"/>
        <item m="1" x="6757"/>
        <item m="1" x="5909"/>
        <item m="1" x="7050"/>
        <item m="1" x="6452"/>
        <item m="1" x="6566"/>
        <item m="1" x="6567"/>
        <item m="1" x="6565"/>
        <item m="1" x="7505"/>
        <item m="1" x="7800"/>
        <item m="1" x="6752"/>
        <item m="1" x="6753"/>
        <item m="1" x="6194"/>
        <item m="1" x="5144"/>
        <item m="1" x="7178"/>
        <item m="1" x="7190"/>
        <item m="1" x="7191"/>
        <item m="1" x="5813"/>
        <item m="1" x="6191"/>
        <item m="1" x="6754"/>
        <item m="1" x="6742"/>
        <item m="1" x="7212"/>
        <item m="1" x="7230"/>
        <item m="1" x="7274"/>
        <item m="1" x="7877"/>
        <item m="1" x="7878"/>
        <item m="1" x="6741"/>
        <item m="1" x="6190"/>
        <item m="1" x="6192"/>
        <item m="1" x="6189"/>
        <item m="1" x="7885"/>
        <item m="1" x="5130"/>
        <item m="1" x="7892"/>
        <item m="1" x="5911"/>
        <item m="1" x="7421"/>
        <item m="1" x="7432"/>
        <item m="1" x="7777"/>
        <item m="1" x="7794"/>
        <item m="1" x="7960"/>
        <item m="1" x="7121"/>
        <item m="1" x="7626"/>
        <item m="1" x="5533"/>
        <item m="1" x="5617"/>
        <item m="1" x="7528"/>
        <item m="1" x="7529"/>
        <item m="1" x="7171"/>
        <item m="1" x="6755"/>
        <item m="1" x="3636"/>
        <item m="1" x="7310"/>
        <item m="1" x="6195"/>
        <item m="1" x="6198"/>
        <item m="1" x="6197"/>
        <item m="1" x="7412"/>
        <item m="1" x="7437"/>
        <item m="1" x="7928"/>
        <item m="1" x="6568"/>
        <item m="1" x="5105"/>
        <item m="1" x="1216"/>
        <item m="1" x="1225"/>
        <item m="1" x="1218"/>
        <item m="1" x="1219"/>
        <item m="1" x="1223"/>
        <item m="1" x="7736"/>
        <item m="1" x="7072"/>
        <item m="1" x="7074"/>
        <item m="1" x="7078"/>
        <item m="1" x="7116"/>
        <item m="1" x="7117"/>
        <item m="1" x="5101"/>
        <item m="1" x="5102"/>
        <item m="1" x="5109"/>
        <item m="1" x="5113"/>
        <item m="1" x="7113"/>
        <item m="1" x="5098"/>
        <item m="1" x="7952"/>
        <item m="1" x="7951"/>
        <item m="1" x="7792"/>
        <item m="1" x="7793"/>
        <item m="1" x="5120"/>
        <item m="1" x="5093"/>
        <item m="1" x="5094"/>
        <item m="1" x="7108"/>
        <item m="1" x="4491"/>
        <item m="1" x="5095"/>
        <item m="1" x="5127"/>
        <item m="1" x="5137"/>
        <item m="1" x="7107"/>
        <item m="1" x="5112"/>
        <item m="1" x="5111"/>
        <item m="1" x="5090"/>
        <item m="1" x="5089"/>
        <item m="1" x="5084"/>
        <item m="1" x="5116"/>
        <item m="1" x="5114"/>
        <item m="1" x="5115"/>
        <item m="1" x="5117"/>
        <item m="1" x="5091"/>
        <item m="1" x="5088"/>
        <item m="1" x="5092"/>
        <item m="1" x="5118"/>
        <item m="1" x="5119"/>
        <item m="1" x="5108"/>
        <item m="1" x="5107"/>
        <item m="1" x="5097"/>
        <item m="1" x="5106"/>
        <item m="1" x="5110"/>
        <item m="1" x="1048"/>
        <item m="1" x="5086"/>
        <item m="1" x="7086"/>
        <item m="1" x="4489"/>
        <item m="1" x="5103"/>
        <item m="1" x="7110"/>
        <item m="1" x="5104"/>
        <item m="1" x="5099"/>
        <item m="1" x="5085"/>
        <item m="1" x="5087"/>
        <item m="1" x="4488"/>
        <item m="1" x="5100"/>
        <item m="1" x="5096"/>
        <item m="1" x="5128"/>
        <item m="1" x="7796"/>
        <item m="1" x="7812"/>
        <item m="1" x="7142"/>
        <item m="1" x="6761"/>
        <item m="1" x="6206"/>
        <item m="1" x="7161"/>
        <item m="1" x="7962"/>
        <item m="1" x="7527"/>
        <item m="1" x="7172"/>
        <item m="1" x="5140"/>
        <item x="394"/>
        <item m="1" x="7637"/>
        <item m="1" x="7831"/>
        <item m="1" x="6451"/>
        <item m="1" x="7199"/>
        <item m="1" x="6564"/>
        <item m="1" x="6569"/>
        <item m="1" x="6562"/>
        <item m="1" x="7200"/>
        <item m="1" x="6207"/>
        <item m="1" x="7201"/>
        <item m="1" x="6204"/>
        <item m="1" x="7651"/>
        <item m="1" x="6202"/>
        <item m="1" x="7218"/>
        <item m="1" x="7216"/>
        <item m="1" x="7217"/>
        <item m="1" x="7223"/>
        <item m="1" x="7221"/>
        <item m="1" x="7239"/>
        <item m="1" x="7240"/>
        <item m="1" x="7241"/>
        <item m="1" x="7231"/>
        <item m="1" x="6952"/>
        <item m="1" x="6570"/>
        <item m="1" x="7277"/>
        <item m="1" x="7859"/>
        <item m="1" x="5828"/>
        <item m="1" x="7288"/>
        <item m="1" x="7289"/>
        <item m="1" x="7290"/>
        <item m="1" x="7286"/>
        <item m="1" x="7287"/>
        <item m="1" x="7291"/>
        <item m="1" x="5923"/>
        <item m="1" x="7511"/>
        <item m="1" x="7539"/>
        <item m="1" x="7540"/>
        <item m="1" x="7876"/>
        <item m="1" x="1682"/>
        <item m="1" x="6744"/>
        <item m="1" x="6748"/>
        <item m="1" x="6763"/>
        <item m="1" x="6771"/>
        <item m="1" x="6758"/>
        <item m="1" x="6759"/>
        <item m="1" x="6762"/>
        <item m="1" x="6214"/>
        <item m="1" x="6572"/>
        <item m="1" x="7578"/>
        <item m="1" x="6749"/>
        <item m="1" x="6745"/>
        <item m="1" x="6746"/>
        <item m="1" x="6760"/>
        <item m="1" x="6210"/>
        <item m="1" x="6211"/>
        <item m="1" x="5770"/>
        <item m="1" x="7541"/>
        <item m="1" x="6563"/>
        <item m="1" x="7338"/>
        <item m="1" x="6178"/>
        <item m="1" x="7370"/>
        <item m="1" x="6212"/>
        <item m="1" x="6765"/>
        <item m="1" x="6181"/>
        <item m="1" x="6179"/>
        <item m="1" x="6180"/>
        <item m="1" x="6747"/>
        <item m="1" x="6750"/>
        <item m="1" x="6205"/>
        <item m="1" x="6751"/>
        <item m="1" x="7383"/>
        <item m="1" x="7393"/>
        <item m="1" x="7404"/>
        <item m="1" x="7405"/>
        <item m="1" x="6453"/>
        <item m="1" x="7409"/>
        <item m="1" x="7410"/>
        <item m="1" x="7917"/>
        <item m="1" x="6571"/>
        <item m="1" x="7417"/>
        <item m="1" x="5914"/>
        <item m="1" x="7923"/>
        <item m="1" x="7431"/>
        <item m="1" x="7433"/>
        <item m="1" x="7439"/>
        <item m="1" x="6454"/>
        <item m="1" x="7770"/>
        <item m="1" x="7771"/>
        <item m="1" x="7772"/>
        <item m="1" x="7615"/>
        <item m="1" x="7464"/>
        <item m="1" x="6185"/>
        <item m="1" x="6186"/>
        <item m="1" x="6209"/>
        <item m="1" x="6187"/>
        <item m="1" x="6188"/>
        <item m="1" x="6208"/>
        <item m="1" x="7475"/>
        <item m="1" x="7471"/>
        <item m="1" x="7478"/>
        <item m="1" x="7486"/>
        <item m="1" x="7488"/>
        <item m="1" x="7489"/>
        <item m="1" x="7490"/>
        <item m="1" x="7618"/>
        <item m="1" x="7082"/>
        <item m="1" x="7798"/>
        <item m="1" x="6913"/>
        <item m="1" x="7177"/>
        <item m="1" x="7184"/>
        <item m="1" x="6215"/>
        <item m="1" x="7650"/>
        <item m="1" x="7207"/>
        <item m="1" x="6940"/>
        <item m="1" x="7224"/>
        <item m="1" x="7271"/>
        <item m="1" x="7279"/>
        <item m="1" x="7292"/>
        <item m="1" x="7670"/>
        <item m="1" x="7669"/>
        <item m="1" x="7870"/>
        <item m="1" x="7311"/>
        <item m="1" x="6766"/>
        <item m="1" x="6193"/>
        <item m="1" x="7567"/>
        <item m="1" x="7365"/>
        <item m="1" x="7367"/>
        <item m="1" x="7369"/>
        <item m="1" x="7368"/>
        <item m="1" x="7360"/>
        <item m="1" x="7361"/>
        <item m="1" x="7362"/>
        <item m="1" x="7363"/>
        <item m="1" x="7364"/>
        <item m="1" x="7366"/>
        <item m="1" x="6772"/>
        <item m="1" x="7724"/>
        <item m="1" x="7725"/>
        <item m="1" x="7379"/>
        <item m="1" x="7381"/>
        <item m="1" x="7735"/>
        <item m="1" x="7738"/>
        <item m="1" x="5864"/>
        <item m="1" x="7742"/>
        <item m="1" x="7908"/>
        <item m="1" x="6078"/>
        <item m="1" x="7411"/>
        <item m="1" x="7415"/>
        <item m="1" x="7760"/>
        <item m="1" x="7418"/>
        <item m="1" x="7773"/>
        <item m="1" x="7483"/>
        <item m="1" x="7484"/>
        <item m="1" x="7485"/>
        <item m="1" x="7778"/>
        <item m="1" x="7073"/>
        <item m="1" x="7949"/>
        <item m="1" x="7499"/>
        <item m="1" x="7500"/>
        <item m="1" x="7501"/>
        <item m="1" x="7140"/>
        <item m="1" x="7797"/>
        <item m="1" x="7133"/>
        <item m="1" x="6917"/>
        <item m="1" x="6201"/>
        <item m="1" x="7136"/>
        <item m="1" x="7799"/>
        <item m="1" x="7959"/>
        <item m="1" x="7137"/>
        <item m="1" x="4268"/>
        <item m="1" x="7138"/>
        <item m="1" x="7134"/>
        <item m="1" x="7135"/>
        <item m="1" x="7139"/>
        <item m="1" x="7131"/>
        <item m="1" x="7132"/>
        <item m="1" x="7813"/>
        <item m="1" x="7122"/>
        <item m="1" x="7806"/>
        <item m="1" x="7805"/>
        <item m="1" x="7818"/>
        <item m="1" x="6911"/>
        <item m="1" x="7815"/>
        <item m="1" x="7816"/>
        <item m="1" x="7153"/>
        <item m="1" x="7154"/>
        <item m="1" x="7156"/>
        <item m="1" x="7523"/>
        <item m="1" x="7524"/>
        <item m="1" x="7522"/>
        <item m="1" x="7630"/>
        <item m="1" x="7963"/>
        <item m="1" x="7531"/>
        <item m="1" x="7530"/>
        <item m="1" x="7170"/>
        <item m="1" x="7966"/>
        <item m="1" x="7183"/>
        <item m="1" x="7967"/>
        <item m="1" x="7638"/>
        <item m="1" x="7535"/>
        <item m="1" x="7189"/>
        <item m="1" x="7975"/>
        <item m="1" x="7973"/>
        <item m="1" x="7974"/>
        <item m="1" x="7976"/>
        <item m="1" x="7972"/>
        <item m="1" x="7970"/>
        <item m="1" x="7971"/>
        <item m="1" x="7546"/>
        <item m="1" x="6228"/>
        <item m="1" x="7982"/>
        <item m="1" x="6942"/>
        <item m="1" x="7983"/>
        <item m="1" x="7984"/>
        <item m="1" x="7985"/>
        <item m="1" x="7981"/>
        <item m="1" x="7978"/>
        <item m="1" x="7979"/>
        <item m="1" x="7980"/>
        <item m="1" x="7833"/>
        <item m="1" x="7214"/>
        <item m="1" x="7989"/>
        <item m="1" x="7990"/>
        <item m="1" x="7996"/>
        <item m="1" x="7995"/>
        <item m="1" x="7998"/>
        <item m="1" x="7548"/>
        <item m="1" x="7999"/>
        <item m="1" x="7552"/>
        <item m="1" x="7861"/>
        <item m="1" x="6959"/>
        <item m="1" x="6770"/>
        <item m="1" x="6203"/>
        <item m="1" x="6767"/>
        <item m="1" x="7697"/>
        <item m="1" x="7696"/>
        <item m="1" x="6220"/>
        <item m="1" x="6764"/>
        <item m="1" x="7588"/>
        <item m="1" x="6196"/>
        <item m="1" x="6216"/>
        <item m="1" x="7356"/>
        <item m="1" x="6217"/>
        <item m="1" x="7357"/>
        <item m="1" x="7891"/>
        <item m="1" x="7889"/>
        <item m="1" x="7894"/>
        <item m="1" x="7890"/>
        <item m="1" x="7568"/>
        <item m="1" x="4541"/>
        <item m="1" x="7727"/>
        <item m="1" x="7602"/>
        <item m="1" x="7382"/>
        <item m="1" x="7737"/>
        <item m="1" x="5865"/>
        <item m="1" x="7744"/>
        <item m="1" x="7911"/>
        <item m="1" x="5728"/>
        <item m="1" x="5729"/>
        <item m="1" x="5732"/>
        <item m="1" x="5731"/>
        <item m="1" x="5730"/>
        <item m="1" x="7758"/>
        <item m="1" x="7424"/>
        <item m="1" x="7425"/>
        <item m="1" x="7763"/>
        <item m="1" x="6128"/>
        <item m="1" x="6130"/>
        <item m="1" x="7428"/>
        <item m="1" x="7430"/>
        <item m="1" x="7429"/>
        <item m="1" x="7426"/>
        <item m="1" x="7436"/>
        <item m="1" x="7435"/>
        <item m="1" x="7441"/>
        <item m="1" x="6573"/>
        <item m="1" x="7932"/>
        <item m="1" x="7930"/>
        <item m="1" x="7933"/>
        <item m="1" x="7934"/>
        <item m="1" x="7931"/>
        <item m="1" x="7614"/>
        <item m="1" x="7938"/>
        <item m="1" x="6218"/>
        <item m="1" x="6219"/>
        <item m="1" x="6199"/>
        <item m="1" x="6200"/>
        <item m="1" x="6222"/>
        <item m="1" x="6221"/>
        <item m="1" x="6225"/>
        <item m="1" x="6226"/>
        <item m="1" x="6227"/>
        <item m="1" x="7469"/>
        <item m="1" x="5803"/>
        <item m="1" x="7487"/>
        <item m="1" x="7945"/>
        <item m="1" x="7946"/>
        <item m="1" x="7947"/>
        <item m="1" x="7948"/>
        <item m="1" x="7950"/>
        <item m="1" x="7502"/>
        <item m="1" x="7118"/>
        <item m="1" x="7953"/>
        <item m="1" x="7810"/>
        <item m="1" x="7954"/>
        <item m="1" x="7809"/>
        <item m="1" x="7808"/>
        <item m="1" x="7955"/>
        <item m="1" x="7125"/>
        <item m="1" x="7956"/>
        <item m="1" x="7126"/>
        <item m="1" x="7957"/>
        <item m="1" x="7814"/>
        <item m="1" x="7811"/>
        <item m="1" x="6575"/>
        <item m="1" x="7958"/>
        <item m="1" x="6460"/>
        <item m="1" x="7148"/>
        <item m="1" x="7521"/>
        <item m="1" x="7513"/>
        <item m="1" x="7961"/>
        <item m="1" x="7964"/>
        <item m="1" x="7965"/>
        <item m="1" x="7968"/>
        <item m="1" x="7969"/>
        <item m="1" x="6457"/>
        <item m="1" x="6468"/>
        <item m="1" x="7977"/>
        <item m="1" x="7648"/>
        <item m="1" x="6768"/>
        <item m="1" x="7653"/>
        <item m="1" x="7654"/>
        <item m="1" x="7986"/>
        <item m="1" x="7655"/>
        <item m="1" x="7987"/>
        <item m="1" x="7698"/>
        <item m="1" x="7991"/>
        <item m="1" x="7992"/>
        <item m="1" x="7993"/>
        <item m="1" x="7994"/>
        <item m="1" x="7997"/>
        <item m="1" x="7258"/>
        <item m="1" x="6775"/>
        <item m="1" x="7256"/>
        <item m="1" x="7257"/>
        <item m="1" x="7255"/>
        <item m="1" x="6458"/>
        <item m="1" x="7549"/>
        <item m="1" x="7869"/>
        <item m="1" x="7682"/>
        <item m="1" x="7699"/>
        <item m="1" x="7700"/>
        <item m="1" x="7701"/>
        <item m="1" x="7702"/>
        <item m="1" x="7691"/>
        <item m="1" x="7692"/>
        <item m="1" x="6235"/>
        <item m="1" x="6769"/>
        <item m="1" x="6229"/>
        <item m="1" x="6230"/>
        <item m="1" x="5285"/>
        <item m="1" x="6237"/>
        <item m="1" x="7359"/>
        <item m="1" x="7354"/>
        <item m="1" x="7358"/>
        <item m="1" x="7355"/>
        <item m="1" x="7888"/>
        <item m="1" x="7570"/>
        <item m="1" x="7893"/>
        <item m="1" x="7376"/>
        <item m="1" x="7728"/>
        <item m="1" x="7730"/>
        <item m="1" x="6213"/>
        <item m="1" x="7746"/>
        <item m="1" x="7747"/>
        <item m="1" x="7748"/>
        <item m="1" x="7408"/>
        <item m="1" x="5873"/>
        <item m="1" x="5872"/>
        <item m="1" x="7912"/>
        <item m="1" x="7913"/>
        <item m="1" x="7755"/>
        <item m="1" x="7753"/>
        <item m="1" x="7754"/>
        <item m="1" x="7750"/>
        <item m="1" x="7751"/>
        <item m="1" x="7752"/>
        <item m="1" x="7403"/>
        <item m="1" x="6110"/>
        <item m="1" x="6576"/>
        <item m="1" x="6574"/>
        <item m="1" x="7918"/>
        <item m="1" x="5777"/>
        <item m="1" x="7550"/>
        <item m="1" x="7767"/>
        <item m="1" x="7442"/>
        <item m="1" x="7443"/>
        <item m="1" x="6455"/>
        <item m="1" x="6459"/>
        <item m="1" x="7456"/>
        <item m="1" x="7455"/>
        <item m="1" x="7461"/>
        <item m="1" x="7480"/>
        <item m="1" x="7479"/>
        <item m="1" x="7780"/>
        <item m="1" x="7781"/>
        <item m="1" x="7782"/>
        <item m="1" x="7783"/>
        <item m="1" x="7784"/>
        <item m="1" x="7785"/>
        <item m="1" x="7786"/>
        <item m="1" x="7787"/>
        <item m="1" x="7620"/>
        <item m="1" x="7788"/>
        <item m="1" x="7789"/>
        <item m="1" x="7790"/>
        <item m="1" x="7080"/>
        <item m="1" x="7115"/>
        <item m="1" x="7795"/>
        <item m="1" x="7127"/>
        <item m="1" x="7802"/>
        <item m="1" x="7803"/>
        <item m="1" x="7804"/>
        <item m="1" x="7807"/>
        <item m="1" x="7146"/>
        <item m="1" x="7147"/>
        <item m="1" x="6577"/>
        <item m="1" x="7625"/>
        <item m="1" x="7819"/>
        <item m="1" x="7820"/>
        <item m="1" x="7165"/>
        <item m="1" x="7821"/>
        <item m="1" x="7822"/>
        <item m="1" x="7823"/>
        <item m="1" x="7824"/>
        <item m="1" x="7825"/>
        <item m="1" x="7826"/>
        <item m="1" x="7827"/>
        <item m="1" x="7182"/>
        <item m="1" x="7828"/>
        <item m="1" x="7829"/>
        <item m="1" x="7830"/>
        <item m="1" x="7187"/>
        <item m="1" x="7533"/>
        <item m="1" x="7534"/>
        <item m="1" x="7644"/>
        <item m="1" x="7646"/>
        <item m="1" x="7544"/>
        <item m="1" x="7832"/>
        <item m="1" x="7834"/>
        <item m="1" x="7835"/>
        <item m="1" x="7836"/>
        <item m="1" x="6776"/>
        <item m="1" x="6777"/>
        <item m="1" x="7837"/>
        <item m="1" x="7838"/>
        <item m="1" x="7839"/>
        <item m="1" x="7840"/>
        <item m="1" x="7841"/>
        <item m="1" x="7842"/>
        <item m="1" x="7843"/>
        <item m="1" x="7844"/>
        <item m="1" x="7845"/>
        <item m="1" x="7846"/>
        <item m="1" x="6018"/>
        <item m="1" x="7847"/>
        <item m="1" x="7848"/>
        <item m="1" x="7849"/>
        <item m="1" x="7850"/>
        <item m="1" x="7664"/>
        <item m="1" x="7251"/>
        <item m="1" x="7250"/>
        <item m="1" x="6774"/>
        <item m="1" x="5685"/>
        <item m="1" x="5684"/>
        <item m="1" x="5691"/>
        <item m="1" x="5690"/>
        <item m="1" x="5689"/>
        <item m="1" x="5688"/>
        <item m="1" x="5687"/>
        <item m="1" x="5686"/>
        <item m="1" x="4730"/>
        <item m="1" x="7851"/>
        <item m="1" x="7852"/>
        <item m="1" x="7853"/>
        <item m="1" x="7854"/>
        <item m="1" x="7855"/>
        <item m="1" x="7553"/>
        <item m="1" x="7554"/>
        <item m="1" x="7555"/>
        <item m="1" x="7556"/>
        <item m="1" x="7557"/>
        <item m="1" x="7856"/>
        <item m="1" x="7857"/>
        <item m="1" x="7667"/>
        <item m="1" x="6467"/>
        <item m="1" x="7280"/>
        <item m="1" x="7862"/>
        <item m="1" x="7863"/>
        <item m="1" x="7864"/>
        <item m="1" x="7865"/>
        <item m="1" x="7866"/>
        <item m="1" x="7867"/>
        <item m="1" x="7868"/>
        <item m="1" x="7674"/>
        <item m="1" x="7871"/>
        <item m="1" x="7872"/>
        <item m="1" x="7873"/>
        <item m="1" x="7874"/>
        <item m="1" x="7875"/>
        <item m="1" x="7313"/>
        <item m="1" x="5124"/>
        <item m="1" x="7318"/>
        <item m="1" x="7317"/>
        <item m="1" x="7684"/>
        <item m="1" x="7879"/>
        <item m="1" x="7880"/>
        <item m="1" x="7881"/>
        <item m="1" x="7882"/>
        <item m="1" x="7704"/>
        <item m="1" x="7703"/>
        <item m="1" x="7705"/>
        <item m="1" x="7883"/>
        <item m="1" x="7690"/>
        <item m="1" x="7689"/>
        <item m="1" x="7587"/>
        <item m="1" x="7884"/>
        <item m="1" x="7583"/>
        <item m="1" x="6241"/>
        <item m="1" x="7718"/>
        <item m="1" x="7351"/>
        <item m="1" x="6055"/>
        <item m="1" x="6056"/>
        <item m="1" x="7353"/>
        <item m="1" x="7352"/>
        <item m="1" x="6059"/>
        <item m="1" x="6255"/>
        <item m="1" x="7886"/>
        <item m="1" x="7887"/>
        <item m="1" x="7003"/>
        <item m="1" x="6238"/>
        <item m="1" x="7597"/>
        <item m="1" x="5936"/>
        <item m="1" x="7598"/>
        <item m="1" x="7895"/>
        <item m="1" x="7896"/>
        <item m="1" x="7897"/>
        <item m="1" x="7898"/>
        <item m="1" x="7600"/>
        <item m="1" x="7726"/>
        <item m="1" x="7899"/>
        <item m="1" x="7605"/>
        <item m="1" x="7606"/>
        <item m="1" x="7607"/>
        <item m="1" x="7900"/>
        <item m="1" x="7731"/>
        <item m="1" x="7384"/>
        <item m="1" x="7901"/>
        <item m="1" x="7902"/>
        <item m="1" x="7903"/>
        <item m="1" x="7904"/>
        <item m="1" x="7905"/>
        <item m="1" x="7743"/>
        <item m="1" x="7906"/>
        <item m="1" x="7907"/>
        <item m="1" x="7406"/>
        <item m="1" x="7909"/>
        <item m="1" x="7910"/>
        <item m="1" x="7749"/>
        <item m="1" x="6773"/>
        <item m="1" x="7914"/>
        <item m="1" x="7915"/>
        <item m="1" x="7916"/>
        <item m="1" x="7611"/>
        <item m="1" x="7030"/>
        <item m="1" x="7759"/>
        <item m="1" x="7919"/>
        <item m="1" x="5912"/>
        <item m="1" x="7612"/>
        <item m="1" x="7920"/>
        <item m="1" x="7921"/>
        <item m="1" x="7922"/>
        <item m="1" x="7762"/>
        <item m="1" x="6578"/>
        <item m="1" x="7924"/>
        <item m="1" x="7925"/>
        <item m="1" x="7926"/>
        <item m="1" x="7768"/>
        <item m="1" x="7769"/>
        <item m="1" x="7434"/>
        <item m="1" x="7438"/>
        <item m="1" x="7444"/>
        <item m="1" x="7454"/>
        <item m="1" x="7453"/>
        <item m="1" x="7452"/>
        <item m="1" x="7053"/>
        <item m="1" x="7935"/>
        <item m="1" x="7936"/>
        <item m="1" x="7937"/>
        <item m="1" x="7939"/>
        <item m="1" x="7940"/>
        <item m="1" x="6456"/>
        <item m="1" x="7941"/>
        <item m="1" x="7942"/>
        <item m="1" x="7943"/>
        <item m="1" x="7944"/>
        <item m="1" x="6239"/>
        <item m="1" x="6240"/>
        <item m="1" x="6242"/>
        <item m="1" x="7474"/>
        <item m="1" x="7477"/>
        <item m="1" x="7476"/>
        <item m="1" x="7482"/>
        <item m="1" x="7481"/>
        <item m="1" x="7616"/>
        <item m="1" x="7619"/>
        <item m="1" x="7622"/>
        <item m="1" x="7623"/>
        <item m="1" x="7624"/>
        <item m="1" x="7141"/>
        <item m="1" x="7130"/>
        <item m="1" x="7145"/>
        <item m="1" x="7627"/>
        <item m="1" x="7515"/>
        <item m="1" x="7516"/>
        <item m="1" x="7628"/>
        <item m="1" x="7629"/>
        <item m="1" x="6223"/>
        <item m="1" x="7167"/>
        <item m="1" x="7631"/>
        <item m="1" x="7632"/>
        <item m="1" x="7633"/>
        <item m="1" x="7634"/>
        <item m="1" x="7635"/>
        <item m="1" x="7636"/>
        <item m="1" x="6781"/>
        <item m="1" x="6782"/>
        <item m="1" x="7532"/>
        <item m="1" x="7538"/>
        <item m="1" x="7639"/>
        <item m="1" x="7640"/>
        <item m="1" x="7641"/>
        <item m="1" x="7642"/>
        <item m="1" x="7643"/>
        <item m="1" x="7645"/>
        <item m="1" x="6469"/>
        <item m="1" x="7647"/>
        <item m="1" x="7649"/>
        <item m="1" x="7652"/>
        <item m="1" x="6461"/>
        <item m="1" x="6579"/>
        <item m="1" x="7656"/>
        <item m="1" x="7657"/>
        <item m="1" x="6778"/>
        <item m="1" x="6779"/>
        <item m="1" x="6780"/>
        <item m="1" x="7658"/>
        <item m="1" x="7659"/>
        <item m="1" x="7660"/>
        <item m="1" x="7661"/>
        <item m="1" x="7662"/>
        <item m="1" x="7663"/>
        <item m="1" x="7665"/>
        <item m="1" x="7225"/>
        <item m="1" x="7226"/>
        <item m="1" x="7227"/>
        <item m="1" x="7228"/>
        <item m="1" x="7229"/>
        <item m="1" x="7242"/>
        <item m="1" x="7243"/>
        <item m="1" x="7244"/>
        <item m="1" x="7245"/>
        <item m="1" x="7246"/>
        <item m="1" x="7247"/>
        <item m="1" x="7248"/>
        <item m="1" x="7249"/>
        <item m="1" x="7666"/>
        <item m="1" x="6470"/>
        <item m="1" x="7560"/>
        <item m="1" x="7561"/>
        <item m="1" x="6472"/>
        <item m="1" x="6474"/>
        <item m="1" x="5399"/>
        <item m="1" x="7668"/>
        <item m="1" x="7671"/>
        <item m="1" x="7672"/>
        <item m="1" x="7297"/>
        <item m="1" x="7298"/>
        <item m="1" x="5712"/>
        <item m="1" x="7673"/>
        <item m="1" x="7675"/>
        <item m="1" x="7676"/>
        <item m="1" x="7677"/>
        <item m="1" x="7678"/>
        <item m="1" x="7679"/>
        <item m="1" x="7680"/>
        <item m="1" x="7683"/>
        <item m="1" x="7572"/>
        <item m="1" x="7573"/>
        <item m="1" x="7316"/>
        <item m="1" x="7685"/>
        <item m="1" x="7686"/>
        <item m="1" x="7687"/>
        <item m="1" x="7688"/>
        <item m="1" x="7576"/>
        <item m="1" x="7693"/>
        <item m="1" x="7694"/>
        <item m="1" x="7695"/>
        <item m="1" x="6991"/>
        <item m="1" x="6992"/>
        <item m="1" x="7706"/>
        <item m="1" x="7707"/>
        <item m="1" x="7708"/>
        <item m="1" x="7709"/>
        <item m="1" x="7710"/>
        <item m="1" x="6785"/>
        <item m="1" x="6243"/>
        <item m="1" x="7711"/>
        <item m="1" x="7712"/>
        <item m="1" x="7713"/>
        <item m="1" x="7714"/>
        <item m="1" x="6471"/>
        <item m="1" x="7715"/>
        <item m="1" x="7716"/>
        <item m="1" x="7717"/>
        <item m="1" x="5734"/>
        <item m="1" x="6246"/>
        <item m="1" x="7348"/>
        <item m="1" x="7349"/>
        <item m="1" x="7350"/>
        <item m="1" x="7719"/>
        <item m="1" x="7720"/>
        <item m="1" x="5862"/>
        <item m="1" x="7721"/>
        <item m="1" x="7722"/>
        <item m="1" x="7723"/>
        <item m="1" x="7729"/>
        <item m="1" x="7603"/>
        <item m="1" x="7604"/>
        <item m="1" x="7385"/>
        <item m="1" x="7732"/>
        <item m="1" x="7733"/>
        <item m="1" x="7734"/>
        <item m="1" x="6224"/>
        <item m="1" x="7608"/>
        <item m="1" x="7739"/>
        <item m="1" x="7740"/>
        <item m="1" x="7741"/>
        <item m="1" x="7397"/>
        <item m="1" x="7745"/>
        <item m="1" x="7756"/>
        <item m="1" x="7757"/>
        <item m="1" x="6109"/>
        <item m="1" x="7031"/>
        <item m="1" x="6247"/>
        <item m="1" x="7613"/>
        <item m="1" x="7761"/>
        <item m="1" x="7764"/>
        <item m="1" x="7765"/>
        <item m="1" x="7766"/>
        <item m="1" x="7458"/>
        <item m="1" x="6248"/>
        <item m="1" x="7774"/>
        <item m="1" x="7775"/>
        <item m="1" x="7468"/>
        <item m="1" x="7473"/>
        <item m="1" x="7470"/>
        <item m="1" x="7495"/>
        <item m="1" x="7496"/>
        <item m="1" x="7497"/>
        <item m="1" x="7498"/>
        <item m="1" x="7077"/>
        <item m="1" x="7503"/>
        <item m="1" x="7504"/>
        <item m="1" x="7506"/>
        <item m="1" x="7508"/>
        <item m="1" x="4474"/>
        <item m="1" x="4475"/>
        <item m="1" x="4476"/>
        <item m="1" x="4477"/>
        <item m="1" x="7129"/>
        <item m="1" x="6250"/>
        <item m="1" x="6918"/>
        <item m="1" x="7510"/>
        <item m="1" x="6914"/>
        <item m="1" x="7512"/>
        <item m="1" x="7514"/>
        <item m="1" x="7517"/>
        <item m="1" x="7518"/>
        <item m="1" x="7525"/>
        <item m="1" x="6234"/>
        <item m="1" x="6924"/>
        <item m="1" x="7168"/>
        <item m="1" x="7169"/>
        <item m="1" x="6928"/>
        <item m="1" x="7173"/>
        <item m="1" x="5844"/>
        <item m="1" x="7186"/>
        <item m="1" x="7188"/>
        <item m="1" x="7536"/>
        <item m="1" x="7537"/>
        <item m="1" x="7192"/>
        <item m="1" x="5400"/>
        <item m="1" x="6473"/>
        <item m="1" x="6462"/>
        <item m="1" x="6463"/>
        <item m="1" x="5278"/>
        <item m="1" x="6931"/>
        <item m="1" x="6932"/>
        <item m="1" x="7542"/>
        <item m="1" x="7543"/>
        <item m="1" x="7545"/>
        <item m="1" x="7211"/>
        <item m="1" x="6784"/>
        <item m="1" x="7208"/>
        <item m="1" x="7209"/>
        <item m="1" x="7210"/>
        <item m="1" x="6583"/>
        <item m="1" x="6938"/>
        <item m="1" x="6466"/>
        <item m="1" x="6947"/>
        <item m="1" x="6948"/>
        <item m="1" x="6949"/>
        <item m="1" x="6789"/>
        <item m="1" x="7547"/>
        <item m="1" x="7220"/>
        <item m="1" x="7219"/>
        <item m="1" x="6788"/>
        <item m="1" x="6951"/>
        <item m="1" x="7267"/>
        <item m="1" x="7266"/>
        <item m="1" x="7558"/>
        <item m="1" x="7559"/>
        <item m="1" x="7562"/>
        <item m="1" x="7563"/>
        <item m="1" x="7564"/>
        <item m="1" x="6464"/>
        <item m="1" x="6465"/>
        <item m="1" x="7565"/>
        <item m="1" x="7566"/>
        <item m="1" x="6974"/>
        <item m="1" x="7296"/>
        <item m="1" x="7569"/>
        <item m="1" x="7300"/>
        <item m="1" x="6236"/>
        <item m="1" x="7301"/>
        <item m="1" x="5125"/>
        <item m="1" x="7312"/>
        <item m="1" x="7571"/>
        <item m="1" x="6783"/>
        <item m="1" x="7574"/>
        <item m="1" x="7575"/>
        <item m="1" x="6985"/>
        <item m="1" x="7577"/>
        <item m="1" x="6984"/>
        <item m="1" x="6983"/>
        <item m="1" x="6580"/>
        <item m="1" x="7579"/>
        <item m="1" x="7580"/>
        <item m="1" x="7581"/>
        <item m="1" x="7582"/>
        <item m="1" x="7584"/>
        <item m="1" x="7585"/>
        <item m="1" x="7586"/>
        <item m="1" x="7589"/>
        <item m="1" x="7332"/>
        <item m="1" x="6022"/>
        <item m="1" x="7590"/>
        <item m="1" x="7347"/>
        <item m="1" x="7345"/>
        <item m="1" x="7346"/>
        <item m="1" x="7591"/>
        <item m="1" x="7592"/>
        <item m="1" x="7593"/>
        <item m="1" x="7594"/>
        <item m="1" x="7595"/>
        <item m="1" x="7596"/>
        <item m="1" x="7599"/>
        <item m="1" x="7601"/>
        <item m="1" x="7380"/>
        <item m="1" x="7386"/>
        <item m="1" x="7387"/>
        <item m="1" x="6786"/>
        <item m="1" x="7388"/>
        <item m="1" x="7014"/>
        <item m="1" x="7015"/>
        <item m="1" x="7016"/>
        <item m="1" x="7017"/>
        <item m="1" x="6232"/>
        <item m="1" x="7609"/>
        <item m="1" x="5876"/>
        <item m="1" x="5725"/>
        <item m="1" x="7402"/>
        <item m="1" x="7610"/>
        <item m="1" x="7028"/>
        <item m="1" x="6787"/>
        <item m="1" x="7414"/>
        <item m="1" x="5776"/>
        <item m="1" x="7035"/>
        <item m="1" x="7036"/>
        <item m="1" x="7048"/>
        <item m="1" x="7423"/>
        <item m="1" x="7049"/>
        <item m="1" x="7043"/>
        <item m="1" x="7044"/>
        <item m="1" x="7045"/>
        <item m="1" x="7427"/>
        <item m="1" x="7054"/>
        <item m="1" x="7055"/>
        <item m="1" x="7066"/>
        <item m="1" x="7067"/>
        <item m="1" x="7068"/>
        <item m="1" x="6581"/>
        <item m="1" x="6582"/>
        <item m="1" x="7465"/>
        <item m="1" x="6231"/>
        <item m="1" x="6903"/>
        <item m="1" x="6904"/>
        <item m="1" x="7075"/>
        <item m="1" x="7076"/>
        <item m="1" x="6905"/>
        <item m="1" x="6909"/>
        <item m="1" x="6908"/>
        <item m="1" x="7079"/>
        <item m="1" x="1037"/>
        <item m="1" x="1061"/>
        <item m="1" x="7114"/>
        <item m="1" x="7119"/>
        <item m="1" x="7124"/>
        <item m="1" x="7144"/>
        <item m="1" x="6912"/>
        <item m="1" x="6252"/>
        <item m="1" x="7157"/>
        <item m="1" x="7158"/>
        <item m="1" x="7159"/>
        <item m="1" x="7160"/>
        <item m="1" x="5847"/>
        <item m="1" x="7162"/>
        <item m="1" x="7163"/>
        <item m="1" x="6925"/>
        <item m="1" x="6926"/>
        <item m="1" x="6927"/>
        <item m="1" x="6030"/>
        <item m="1" x="6929"/>
        <item m="1" x="7179"/>
        <item m="1" x="7180"/>
        <item m="1" x="7181"/>
        <item m="1" x="7185"/>
        <item m="1" x="7193"/>
        <item m="1" x="7194"/>
        <item m="1" x="7195"/>
        <item m="1" x="7196"/>
        <item m="1" x="7197"/>
        <item m="1" x="6253"/>
        <item m="1" x="6244"/>
        <item m="1" x="6934"/>
        <item m="1" x="6935"/>
        <item m="1" x="7204"/>
        <item m="1" x="7215"/>
        <item m="1" x="6946"/>
        <item m="1" x="6944"/>
        <item m="1" x="6945"/>
        <item m="1" x="7222"/>
        <item m="1" x="7252"/>
        <item m="1" x="7254"/>
        <item m="1" x="7259"/>
        <item m="1" x="7262"/>
        <item m="1" x="7265"/>
        <item m="1" x="7269"/>
        <item m="1" x="7276"/>
        <item m="1" x="7284"/>
        <item m="1" x="7285"/>
        <item m="1" x="6963"/>
        <item m="1" x="6960"/>
        <item m="1" x="6961"/>
        <item m="1" x="6962"/>
        <item m="1" x="6966"/>
        <item m="1" x="6964"/>
        <item m="1" x="6971"/>
        <item m="1" x="6970"/>
        <item m="1" x="6967"/>
        <item m="1" x="6968"/>
        <item m="1" x="6965"/>
        <item m="1" x="6969"/>
        <item m="1" x="6478"/>
        <item m="1" x="7293"/>
        <item m="1" x="6251"/>
        <item m="1" x="7294"/>
        <item m="1" x="5678"/>
        <item m="1" x="7302"/>
        <item m="1" x="7303"/>
        <item m="1" x="7304"/>
        <item m="1" x="7305"/>
        <item m="1" x="7306"/>
        <item m="1" x="7307"/>
        <item m="1" x="7308"/>
        <item m="1" x="7314"/>
        <item m="1" x="6792"/>
        <item m="1" x="6793"/>
        <item m="1" x="6798"/>
        <item m="1" x="6799"/>
        <item m="1" x="7319"/>
        <item m="1" x="7320"/>
        <item m="1" x="7321"/>
        <item m="1" x="7322"/>
        <item m="1" x="7323"/>
        <item m="1" x="7324"/>
        <item m="1" x="7325"/>
        <item m="1" x="6584"/>
        <item m="1" x="6260"/>
        <item m="1" x="6262"/>
        <item m="1" x="6245"/>
        <item m="1" x="7326"/>
        <item m="1" x="6259"/>
        <item m="1" x="6980"/>
        <item m="1" x="7328"/>
        <item m="1" x="6982"/>
        <item m="1" x="7329"/>
        <item m="1" x="7330"/>
        <item m="1" x="6988"/>
        <item m="1" x="6986"/>
        <item m="1" x="6987"/>
        <item m="1" x="6989"/>
        <item m="1" x="7333"/>
        <item m="1" x="7334"/>
        <item m="1" x="7335"/>
        <item m="1" x="7336"/>
        <item m="1" x="6995"/>
        <item m="1" x="6278"/>
        <item m="1" x="7339"/>
        <item m="1" x="6258"/>
        <item m="1" x="7342"/>
        <item m="1" x="7343"/>
        <item m="1" x="7344"/>
        <item m="1" x="7371"/>
        <item m="1" x="7372"/>
        <item m="1" x="7373"/>
        <item m="1" x="7374"/>
        <item m="1" x="7375"/>
        <item m="1" x="5136"/>
        <item m="1" x="4993"/>
        <item m="1" x="7008"/>
        <item m="1" x="5721"/>
        <item m="1" x="7012"/>
        <item m="1" x="7013"/>
        <item m="1" x="7398"/>
        <item m="1" x="7399"/>
        <item m="1" x="6800"/>
        <item m="1" x="7400"/>
        <item m="1" x="7401"/>
        <item m="1" x="7026"/>
        <item m="1" x="7027"/>
        <item m="1" x="7407"/>
        <item m="1" x="7029"/>
        <item m="1" x="6585"/>
        <item m="1" x="7416"/>
        <item m="1" x="7033"/>
        <item m="1" x="7032"/>
        <item m="1" x="7420"/>
        <item m="1" x="7039"/>
        <item m="1" x="7040"/>
        <item m="1" x="7041"/>
        <item m="1" x="7042"/>
        <item m="1" x="7445"/>
        <item m="1" x="7446"/>
        <item m="1" x="7447"/>
        <item m="1" x="7450"/>
        <item m="1" x="7451"/>
        <item m="1" x="7064"/>
        <item m="1" x="7065"/>
        <item m="1" x="7056"/>
        <item m="1" x="7057"/>
        <item m="1" x="7058"/>
        <item m="1" x="7059"/>
        <item m="1" x="7060"/>
        <item m="1" x="7061"/>
        <item m="1" x="7062"/>
        <item m="1" x="7063"/>
        <item m="1" x="6256"/>
        <item m="1" x="6257"/>
        <item m="1" x="7466"/>
        <item m="1" x="7467"/>
        <item m="1" x="7472"/>
        <item m="1" x="7491"/>
        <item m="1" x="6279"/>
        <item m="1" x="6906"/>
        <item m="1" x="6274"/>
        <item m="1" x="6261"/>
        <item m="1" x="6907"/>
        <item m="1" x="6910"/>
        <item m="1" x="6160"/>
        <item m="1" x="6590"/>
        <item m="1" x="6287"/>
        <item m="1" x="6920"/>
        <item m="1" x="6921"/>
        <item m="1" x="6922"/>
        <item m="1" x="6476"/>
        <item m="1" x="6477"/>
        <item m="1" x="6285"/>
        <item m="1" x="6923"/>
        <item m="1" x="6268"/>
        <item m="1" x="6816"/>
        <item m="1" x="6803"/>
        <item m="1" x="6804"/>
        <item m="1" x="6273"/>
        <item m="1" x="6825"/>
        <item m="1" x="6280"/>
        <item m="1" x="6802"/>
        <item m="1" x="6801"/>
        <item m="1" x="6817"/>
        <item m="1" x="6814"/>
        <item m="1" x="6810"/>
        <item m="1" x="6930"/>
        <item m="1" x="6933"/>
        <item m="1" x="6936"/>
        <item m="1" x="6937"/>
        <item m="1" x="6249"/>
        <item m="1" x="5845"/>
        <item m="1" x="6943"/>
        <item m="1" x="4499"/>
        <item m="1" x="6950"/>
        <item m="1" x="6591"/>
        <item m="1" x="6592"/>
        <item m="1" x="6586"/>
        <item m="1" x="6588"/>
        <item m="1" x="6589"/>
        <item m="1" x="6269"/>
        <item m="1" x="6953"/>
        <item m="1" x="6954"/>
        <item m="1" x="6955"/>
        <item m="1" x="6956"/>
        <item m="1" x="6957"/>
        <item m="1" x="6254"/>
        <item m="1" x="6263"/>
        <item m="1" x="6958"/>
        <item m="1" x="6819"/>
        <item m="1" x="6475"/>
        <item m="1" x="6972"/>
        <item m="1" x="6973"/>
        <item m="1" x="6975"/>
        <item m="1" x="6976"/>
        <item m="1" x="6828"/>
        <item m="1" x="6977"/>
        <item m="1" x="6978"/>
        <item m="1" x="6288"/>
        <item m="1" x="6277"/>
        <item m="1" x="6795"/>
        <item m="1" x="6818"/>
        <item m="1" x="6821"/>
        <item m="1" x="6807"/>
        <item m="1" x="6797"/>
        <item m="1" x="6979"/>
        <item m="1" x="6265"/>
        <item m="1" x="6266"/>
        <item m="1" x="6981"/>
        <item m="1" x="6990"/>
        <item m="1" x="6813"/>
        <item m="1" x="6993"/>
        <item m="1" x="6284"/>
        <item m="1" x="6286"/>
        <item m="1" x="6811"/>
        <item m="1" x="6812"/>
        <item m="1" x="6994"/>
        <item m="1" x="6996"/>
        <item m="1" x="6997"/>
        <item m="1" x="6282"/>
        <item m="1" x="6050"/>
        <item m="1" x="6808"/>
        <item m="1" x="6806"/>
        <item m="1" x="6057"/>
        <item m="1" x="6058"/>
        <item m="1" x="6998"/>
        <item m="1" x="6999"/>
        <item m="1" x="6281"/>
        <item m="1" x="7000"/>
        <item m="1" x="6267"/>
        <item m="1" x="7001"/>
        <item m="1" x="7002"/>
        <item m="1" x="6270"/>
        <item m="1" x="7004"/>
        <item m="1" x="7005"/>
        <item m="1" x="6815"/>
        <item m="1" x="7006"/>
        <item m="1" x="7007"/>
        <item m="1" x="7010"/>
        <item m="1" x="7011"/>
        <item m="1" x="7018"/>
        <item m="1" x="7019"/>
        <item m="1" x="7020"/>
        <item m="1" x="7021"/>
        <item m="1" x="7022"/>
        <item m="1" x="7023"/>
        <item m="1" x="5869"/>
        <item m="1" x="6790"/>
        <item m="1" x="6791"/>
        <item m="1" x="7024"/>
        <item m="1" x="7025"/>
        <item m="1" x="5877"/>
        <item m="1" x="6596"/>
        <item m="1" x="6820"/>
        <item m="1" x="5759"/>
        <item m="1" x="5760"/>
        <item m="1" x="6826"/>
        <item m="1" x="6827"/>
        <item m="1" x="7034"/>
        <item m="1" x="7037"/>
        <item m="1" x="7038"/>
        <item m="1" x="7046"/>
        <item m="1" x="7047"/>
        <item m="1" x="6290"/>
        <item m="1" x="6289"/>
        <item m="1" x="6794"/>
        <item m="1" x="6796"/>
        <item m="1" x="7051"/>
        <item m="1" x="7052"/>
        <item m="1" x="6264"/>
        <item m="1" x="6805"/>
        <item m="1" x="6587"/>
        <item m="1" x="7069"/>
        <item m="1" x="7070"/>
        <item m="1" x="6275"/>
        <item m="1" x="6276"/>
        <item m="1" x="6272"/>
        <item m="1" x="6593"/>
        <item m="1" x="6809"/>
        <item m="1" x="6736"/>
        <item m="1" x="6233"/>
        <item m="1" x="6271"/>
        <item m="1" x="5703"/>
        <item m="1" x="6822"/>
        <item m="1" x="6823"/>
        <item m="1" x="6824"/>
        <item m="1" x="5701"/>
        <item m="1" x="5704"/>
        <item m="1" x="6292"/>
        <item m="1" x="6600"/>
        <item m="1" x="6619"/>
        <item m="1" x="6620"/>
        <item m="1" x="6316"/>
        <item m="1" x="5910"/>
        <item m="1" x="6829"/>
        <item m="1" x="6318"/>
        <item m="1" x="6830"/>
        <item m="1" x="6319"/>
        <item m="1" x="6831"/>
        <item m="1" x="6832"/>
        <item m="1" x="6320"/>
        <item m="1" x="6833"/>
        <item m="1" x="6604"/>
        <item m="1" x="6605"/>
        <item m="1" x="6089"/>
        <item m="1" x="6834"/>
        <item m="1" x="6835"/>
        <item m="1" x="6836"/>
        <item m="1" x="6837"/>
        <item m="1" x="6606"/>
        <item m="1" x="6607"/>
        <item m="1" x="6608"/>
        <item m="1" x="6838"/>
        <item m="1" x="6594"/>
        <item m="1" x="6293"/>
        <item m="1" x="6595"/>
        <item m="1" x="6839"/>
        <item m="1" x="6609"/>
        <item m="1" x="6610"/>
        <item m="1" x="6611"/>
        <item m="1" x="6294"/>
        <item m="1" x="6597"/>
        <item m="1" x="6612"/>
        <item m="1" x="6614"/>
        <item m="1" x="6840"/>
        <item m="1" x="6295"/>
        <item m="1" x="6841"/>
        <item m="1" x="6842"/>
        <item m="1" x="6482"/>
        <item m="1" x="6296"/>
        <item m="1" x="6598"/>
        <item m="1" x="6297"/>
        <item m="1" x="6599"/>
        <item m="1" x="6479"/>
        <item m="1" x="6480"/>
        <item m="1" x="6283"/>
        <item m="1" x="6617"/>
        <item m="1" x="6618"/>
        <item m="1" x="6601"/>
        <item m="1" x="6602"/>
        <item m="1" x="6298"/>
        <item m="1" x="6299"/>
        <item m="1" x="6483"/>
        <item m="1" x="6843"/>
        <item m="1" x="6603"/>
        <item m="1" x="6844"/>
        <item m="1" x="6621"/>
        <item m="1" x="6300"/>
        <item m="1" x="6845"/>
        <item m="1" x="6846"/>
        <item m="1" x="6301"/>
        <item m="1" x="6847"/>
        <item m="1" x="6848"/>
        <item m="1" x="6485"/>
        <item m="1" x="6849"/>
        <item m="1" x="6850"/>
        <item m="1" x="6486"/>
        <item m="1" x="6851"/>
        <item m="1" x="6308"/>
        <item m="1" x="6626"/>
        <item m="1" x="5870"/>
        <item m="1" x="6309"/>
        <item m="1" x="6852"/>
        <item m="1" x="6853"/>
        <item m="1" x="6854"/>
        <item m="1" x="6855"/>
        <item m="1" x="6856"/>
        <item m="1" x="6857"/>
        <item m="1" x="6858"/>
        <item m="1" x="6859"/>
        <item m="1" x="6860"/>
        <item m="1" x="6861"/>
        <item m="1" x="6627"/>
        <item m="1" x="6310"/>
        <item m="1" x="6862"/>
        <item m="1" x="6863"/>
        <item m="1" x="6628"/>
        <item m="1" x="6864"/>
        <item m="1" x="6865"/>
        <item m="1" x="6866"/>
        <item m="1" x="6867"/>
        <item m="1" x="6629"/>
        <item m="1" x="6630"/>
        <item m="1" x="6868"/>
        <item m="1" x="6311"/>
        <item m="1" x="6314"/>
        <item m="1" x="6291"/>
        <item m="1" x="6869"/>
        <item m="1" x="6870"/>
        <item m="1" x="6871"/>
        <item m="1" x="6872"/>
        <item m="1" x="6873"/>
        <item m="1" x="6874"/>
        <item m="1" x="6487"/>
        <item m="1" x="6613"/>
        <item m="1" x="6875"/>
        <item m="1" x="6876"/>
        <item m="1" x="6877"/>
        <item m="1" x="6878"/>
        <item m="1" x="6315"/>
        <item m="1" x="6879"/>
        <item m="1" x="6631"/>
        <item m="1" x="6338"/>
        <item m="1" x="5846"/>
        <item m="1" x="6615"/>
        <item m="1" x="6880"/>
        <item m="1" x="6881"/>
        <item m="1" x="6882"/>
        <item m="1" x="6616"/>
        <item m="1" x="6883"/>
        <item m="1" x="6884"/>
        <item m="1" x="6885"/>
        <item m="1" x="6632"/>
        <item m="1" x="6633"/>
        <item m="1" x="6634"/>
        <item m="1" x="6034"/>
        <item m="1" x="6324"/>
        <item m="1" x="6325"/>
        <item m="1" x="6489"/>
        <item m="1" x="6886"/>
        <item m="1" x="6887"/>
        <item m="1" x="6888"/>
        <item m="1" x="6889"/>
        <item m="1" x="5840"/>
        <item m="1" x="6490"/>
        <item m="1" x="5841"/>
        <item m="1" x="6491"/>
        <item m="1" x="6622"/>
        <item m="1" x="6890"/>
        <item m="1" x="6891"/>
        <item m="1" x="6635"/>
        <item m="1" x="6636"/>
        <item m="1" x="6623"/>
        <item m="1" x="5749"/>
        <item m="1" x="6624"/>
        <item m="1" x="6625"/>
        <item m="1" x="6637"/>
        <item m="1" x="6638"/>
        <item m="1" x="6639"/>
        <item m="1" x="6640"/>
        <item m="1" x="6892"/>
        <item m="1" x="6641"/>
        <item m="1" x="6484"/>
        <item m="1" x="6893"/>
        <item m="1" x="5791"/>
        <item m="1" x="6894"/>
        <item m="1" x="6895"/>
        <item m="1" x="6896"/>
        <item m="1" x="5122"/>
        <item m="1" x="6326"/>
        <item m="1" x="1227"/>
        <item m="1" x="1049"/>
        <item m="1" x="1058"/>
        <item m="1" x="6302"/>
        <item m="1" x="6642"/>
        <item m="1" x="6303"/>
        <item m="1" x="6897"/>
        <item m="1" x="6304"/>
        <item m="1" x="6305"/>
        <item m="1" x="6898"/>
        <item m="1" x="6306"/>
        <item m="1" x="6307"/>
        <item m="1" x="6899"/>
        <item m="1" x="6900"/>
        <item m="1" x="6901"/>
        <item m="1" x="6643"/>
        <item m="1" x="6902"/>
        <item m="1" x="6165"/>
        <item m="1" x="6168"/>
        <item m="1" x="6481"/>
        <item m="1" x="6150"/>
        <item m="1" x="6151"/>
        <item m="1" x="6644"/>
        <item m="1" x="6645"/>
        <item m="1" x="6488"/>
        <item m="1" x="6327"/>
        <item m="1" x="6646"/>
        <item m="1" x="6647"/>
        <item m="1" x="6648"/>
        <item m="1" x="6649"/>
        <item m="1" x="6329"/>
        <item m="1" x="6650"/>
        <item m="1" x="6651"/>
        <item m="1" x="6111"/>
        <item m="1" x="6652"/>
        <item m="1" x="6330"/>
        <item m="1" x="6653"/>
        <item m="1" x="6654"/>
        <item m="1" x="6655"/>
        <item m="1" x="6656"/>
        <item m="1" x="6496"/>
        <item m="1" x="6497"/>
        <item m="1" x="6498"/>
        <item m="1" x="6332"/>
        <item m="1" x="6657"/>
        <item m="1" x="6658"/>
        <item m="1" x="6312"/>
        <item m="1" x="6659"/>
        <item m="1" x="6506"/>
        <item m="1" x="6507"/>
        <item m="1" x="6492"/>
        <item m="1" x="6313"/>
        <item m="1" x="6660"/>
        <item m="1" x="6493"/>
        <item m="1" x="6051"/>
        <item m="1" x="6661"/>
        <item m="1" x="6662"/>
        <item m="1" x="6663"/>
        <item m="1" x="6508"/>
        <item m="1" x="6333"/>
        <item m="1" x="6664"/>
        <item m="1" x="6665"/>
        <item m="1" x="6666"/>
        <item m="1" x="6667"/>
        <item m="1" x="6668"/>
        <item m="1" x="6669"/>
        <item m="1" x="5842"/>
        <item m="1" x="6670"/>
        <item m="1" x="6671"/>
        <item m="1" x="6672"/>
        <item m="1" x="6673"/>
        <item m="1" x="6052"/>
        <item m="1" x="6674"/>
        <item m="1" x="6675"/>
        <item m="1" x="6676"/>
        <item m="1" x="6317"/>
        <item m="1" x="6677"/>
        <item m="1" x="6678"/>
        <item m="1" x="6679"/>
        <item m="1" x="6339"/>
        <item m="1" x="6509"/>
        <item m="1" x="4138"/>
        <item m="1" x="5603"/>
        <item m="1" x="6510"/>
        <item m="1" x="6680"/>
        <item m="1" x="6681"/>
        <item m="1" x="6682"/>
        <item m="1" x="6683"/>
        <item m="1" x="6684"/>
        <item m="1" x="6685"/>
        <item m="1" x="6686"/>
        <item m="1" x="6687"/>
        <item m="1" x="6688"/>
        <item m="1" x="6689"/>
        <item m="1" x="6690"/>
        <item m="1" x="6511"/>
        <item m="1" x="6691"/>
        <item m="1" x="6692"/>
        <item m="1" x="6512"/>
        <item m="1" x="6340"/>
        <item m="1" x="6025"/>
        <item m="1" x="6513"/>
        <item m="1" x="6514"/>
        <item m="1" x="6693"/>
        <item m="1" x="6694"/>
        <item m="1" x="6695"/>
        <item m="1" x="6696"/>
        <item m="1" x="6515"/>
        <item m="1" x="6697"/>
        <item m="1" x="6494"/>
        <item m="1" x="6698"/>
        <item m="1" x="6699"/>
        <item m="1" x="6700"/>
        <item m="1" x="6701"/>
        <item m="1" x="6702"/>
        <item m="1" x="6345"/>
        <item m="1" x="6495"/>
        <item m="1" x="6321"/>
        <item m="1" x="6703"/>
        <item m="1" x="6704"/>
        <item m="1" x="6322"/>
        <item m="1" x="6705"/>
        <item m="1" x="6706"/>
        <item m="1" x="6707"/>
        <item m="1" x="6708"/>
        <item m="1" x="6709"/>
        <item m="1" x="6710"/>
        <item m="1" x="6711"/>
        <item m="1" x="6712"/>
        <item m="1" x="6713"/>
        <item m="1" x="6714"/>
        <item m="1" x="6715"/>
        <item m="1" x="6323"/>
        <item m="1" x="6716"/>
        <item m="1" x="6717"/>
        <item m="1" x="6718"/>
        <item m="1" x="6719"/>
        <item m="1" x="6720"/>
        <item m="1" x="6721"/>
        <item m="1" x="6722"/>
        <item m="1" x="6723"/>
        <item m="1" x="6516"/>
        <item m="1" x="6517"/>
        <item m="1" x="6724"/>
        <item m="1" x="6725"/>
        <item m="1" x="6726"/>
        <item m="1" x="6727"/>
        <item m="1" x="6728"/>
        <item m="1" x="6729"/>
        <item m="1" x="6730"/>
        <item m="1" x="6731"/>
        <item m="1" x="6732"/>
        <item m="1" x="6733"/>
        <item m="1" x="6362"/>
        <item m="1" x="6518"/>
        <item m="1" x="6734"/>
        <item m="1" x="5280"/>
        <item m="1" x="5657"/>
        <item m="1" x="6735"/>
        <item m="1" x="6499"/>
        <item m="1" x="6519"/>
        <item m="1" x="5802"/>
        <item m="1" x="6129"/>
        <item m="1" x="5800"/>
        <item m="1" x="6351"/>
        <item m="1" x="5766"/>
        <item m="1" x="6352"/>
        <item m="1" x="6500"/>
        <item m="1" x="6501"/>
        <item m="1" x="6353"/>
        <item m="1" x="6354"/>
        <item m="1" x="5767"/>
        <item m="1" x="6502"/>
        <item m="1" x="6328"/>
        <item m="1" x="5833"/>
        <item m="1" x="6503"/>
        <item m="1" x="6504"/>
        <item m="1" x="5904"/>
        <item m="1" x="6505"/>
        <item m="1" x="5401"/>
        <item m="1" x="6361"/>
        <item m="1" x="6331"/>
        <item m="1" x="6043"/>
        <item m="1" x="5658"/>
        <item m="1" x="6044"/>
        <item m="1" x="5943"/>
        <item m="1" x="5944"/>
        <item m="1" x="5945"/>
        <item m="1" x="6363"/>
        <item m="1" x="6364"/>
        <item m="1" x="6334"/>
        <item m="1" x="6335"/>
        <item m="1" x="6520"/>
        <item m="1" x="6521"/>
        <item m="1" x="6522"/>
        <item m="1" x="6523"/>
        <item m="1" x="6336"/>
        <item m="1" x="6337"/>
        <item m="1" x="6365"/>
        <item m="1" x="6366"/>
        <item m="1" x="6029"/>
        <item m="1" x="6367"/>
        <item m="1" x="6019"/>
        <item m="1" x="6524"/>
        <item m="1" x="6525"/>
        <item m="1" x="6526"/>
        <item m="1" x="6527"/>
        <item m="1" x="6368"/>
        <item m="1" x="6528"/>
        <item m="1" x="6118"/>
        <item m="1" x="6341"/>
        <item m="1" x="6342"/>
        <item m="1" x="6343"/>
        <item m="1" x="6529"/>
        <item m="1" x="6530"/>
        <item m="1" x="6531"/>
        <item m="1" x="6532"/>
        <item m="1" x="6344"/>
        <item m="1" x="6053"/>
        <item m="1" x="6054"/>
        <item m="1" x="5650"/>
        <item m="1" x="5935"/>
        <item m="1" x="5970"/>
        <item m="1" x="6346"/>
        <item m="1" x="6533"/>
        <item m="1" x="6347"/>
        <item m="1" x="6534"/>
        <item m="1" x="5948"/>
        <item m="1" x="6348"/>
        <item m="1" x="5949"/>
        <item m="1" x="5950"/>
        <item m="1" x="5951"/>
        <item m="1" x="6349"/>
        <item m="1" x="6350"/>
        <item m="1" x="6535"/>
        <item m="1" x="6536"/>
        <item m="1" x="5874"/>
        <item m="1" x="6105"/>
        <item m="1" x="6537"/>
        <item m="1" x="6538"/>
        <item m="1" x="6539"/>
        <item m="1" x="6369"/>
        <item m="1" x="5973"/>
        <item m="1" x="6148"/>
        <item m="1" x="6540"/>
        <item m="1" x="6370"/>
        <item m="1" x="6541"/>
        <item m="1" x="6542"/>
        <item m="1" x="5921"/>
        <item m="1" x="6090"/>
        <item m="1" x="6091"/>
        <item m="1" x="6371"/>
        <item m="1" x="4992"/>
        <item m="1" x="5129"/>
        <item m="1" x="6355"/>
        <item m="1" x="5131"/>
        <item m="1" x="6356"/>
        <item m="1" x="6357"/>
        <item m="1" x="5814"/>
        <item m="1" x="6543"/>
        <item m="1" x="6544"/>
        <item m="1" x="6545"/>
        <item m="1" x="6372"/>
        <item m="1" x="6546"/>
        <item m="1" x="6547"/>
        <item m="1" x="6548"/>
        <item m="1" x="6549"/>
        <item m="1" x="6550"/>
        <item m="1" x="6551"/>
        <item m="1" x="6358"/>
        <item m="1" x="6359"/>
        <item m="1" x="6360"/>
        <item m="1" x="6552"/>
        <item m="1" x="6373"/>
        <item m="1" x="6374"/>
        <item m="1" x="6123"/>
        <item m="1" x="6375"/>
        <item m="1" x="6553"/>
        <item m="1" x="5966"/>
        <item m="1" x="6554"/>
        <item m="1" x="6138"/>
        <item m="1" x="6139"/>
        <item m="1" x="6140"/>
        <item m="1" x="5083"/>
        <item m="1" x="5913"/>
        <item m="1" x="5769"/>
        <item m="1" x="6376"/>
        <item m="1" x="6377"/>
        <item m="1" x="6378"/>
        <item m="1" x="6047"/>
        <item m="1" x="6379"/>
        <item m="1" x="6036"/>
        <item m="1" x="5573"/>
        <item m="1" x="5700"/>
        <item m="1" x="5402"/>
        <item m="1" x="6042"/>
        <item m="1" x="6380"/>
        <item m="1" x="6381"/>
        <item m="1" x="6382"/>
        <item m="1" x="6119"/>
        <item m="1" x="6073"/>
        <item m="1" x="6074"/>
        <item m="1" x="6383"/>
        <item m="1" x="5972"/>
        <item m="1" x="6384"/>
        <item m="1" x="6092"/>
        <item m="1" x="5794"/>
        <item m="1" x="5403"/>
        <item m="1" x="6385"/>
        <item m="1" x="6386"/>
        <item m="1" x="6387"/>
        <item m="1" x="6388"/>
        <item m="1" x="5946"/>
        <item m="1" x="6389"/>
        <item m="1" x="6390"/>
        <item m="1" x="6391"/>
        <item m="1" x="6392"/>
        <item m="1" x="6393"/>
        <item m="1" x="6394"/>
        <item m="1" x="6395"/>
        <item m="1" x="6396"/>
        <item m="1" x="5947"/>
        <item m="1" x="6397"/>
        <item m="1" x="6398"/>
        <item m="1" x="6399"/>
        <item m="1" x="6400"/>
        <item m="1" x="6401"/>
        <item m="1" x="6402"/>
        <item m="1" x="6403"/>
        <item m="1" x="6404"/>
        <item m="1" x="6048"/>
        <item m="1" x="6405"/>
        <item m="1" x="5838"/>
        <item m="1" x="5995"/>
        <item m="1" x="5996"/>
        <item m="1" x="6406"/>
        <item m="1" x="6124"/>
        <item m="1" x="6125"/>
        <item m="1" x="6407"/>
        <item m="1" x="6408"/>
        <item m="1" x="5565"/>
        <item m="1" x="6409"/>
        <item m="1" x="6410"/>
        <item m="1" x="6411"/>
        <item m="1" x="6412"/>
        <item m="1" x="6413"/>
        <item m="1" x="6414"/>
        <item m="1" x="6415"/>
        <item m="1" x="5816"/>
        <item m="1" x="5817"/>
        <item m="1" x="6152"/>
        <item m="1" x="5957"/>
        <item m="1" x="6416"/>
        <item m="1" x="6086"/>
        <item m="1" x="6417"/>
        <item m="1" x="5893"/>
        <item m="1" x="6418"/>
        <item m="1" x="6104"/>
        <item m="1" x="6035"/>
        <item m="1" x="6419"/>
        <item m="1" x="6420"/>
        <item m="1" x="6421"/>
        <item m="1" x="6141"/>
        <item m="1" x="6142"/>
        <item m="1" x="6143"/>
        <item m="1" x="6144"/>
        <item m="1" x="6145"/>
        <item m="1" x="6146"/>
        <item m="1" x="6147"/>
        <item m="1" x="6020"/>
        <item m="1" x="6087"/>
        <item m="1" x="6060"/>
        <item m="1" x="6061"/>
        <item m="1" x="6422"/>
        <item m="1" x="6423"/>
        <item m="1" x="6424"/>
        <item m="1" x="6425"/>
        <item m="1" x="5279"/>
        <item m="1" x="5281"/>
        <item m="1" x="6426"/>
        <item m="1" x="6427"/>
        <item m="1" x="6428"/>
        <item m="1" x="6429"/>
        <item m="1" x="6430"/>
        <item m="1" x="6431"/>
        <item m="1" x="6432"/>
        <item m="1" x="6433"/>
        <item m="1" x="5834"/>
        <item m="1" x="5835"/>
        <item m="1" x="6434"/>
        <item m="1" x="6435"/>
        <item m="1" x="6436"/>
        <item m="1" x="6437"/>
        <item m="1" x="6438"/>
        <item m="1" x="6065"/>
        <item m="1" x="6024"/>
        <item m="1" x="6439"/>
        <item m="1" x="6440"/>
        <item m="1" x="6441"/>
        <item m="1" x="6023"/>
        <item m="1" x="6442"/>
        <item m="1" x="6443"/>
        <item m="1" x="6444"/>
        <item m="1" x="6445"/>
        <item m="1" x="6446"/>
        <item m="1" x="6447"/>
        <item m="1" x="5997"/>
        <item m="1" x="5998"/>
        <item m="1" x="5999"/>
        <item m="1" x="6000"/>
        <item m="1" x="6001"/>
        <item m="1" x="6002"/>
        <item m="1" x="6003"/>
        <item m="1" x="6004"/>
        <item m="1" x="6005"/>
        <item m="1" x="6006"/>
        <item m="1" x="6007"/>
        <item m="1" x="6008"/>
        <item m="1" x="6009"/>
        <item m="1" x="6010"/>
        <item m="1" x="6011"/>
        <item m="1" x="6012"/>
        <item m="1" x="6013"/>
        <item m="1" x="6014"/>
        <item m="1" x="6015"/>
        <item m="1" x="6016"/>
        <item m="1" x="6017"/>
        <item m="1" x="6067"/>
        <item m="1" x="5952"/>
        <item m="1" x="6448"/>
        <item m="1" x="6449"/>
        <item m="1" x="5961"/>
        <item m="1" x="5962"/>
        <item m="1" x="5963"/>
        <item m="1" x="5975"/>
        <item m="1" x="6135"/>
        <item m="1" x="6136"/>
        <item m="1" x="5922"/>
        <item m="1" x="5924"/>
        <item m="1" x="5810"/>
        <item m="1" x="5925"/>
        <item m="1" x="5926"/>
        <item m="1" x="5927"/>
        <item m="1" x="5928"/>
        <item m="1" x="5929"/>
        <item m="1" x="5930"/>
        <item m="1" x="5931"/>
        <item m="1" x="5932"/>
        <item m="1" x="5933"/>
        <item m="1" x="5934"/>
        <item m="1" x="5937"/>
        <item m="1" x="5938"/>
        <item m="1" x="5939"/>
        <item m="1" x="5940"/>
        <item m="1" x="5941"/>
        <item m="1" x="5942"/>
        <item m="1" x="5282"/>
        <item m="1" x="5405"/>
        <item m="1" x="5831"/>
        <item m="1" x="5954"/>
        <item m="1" x="5953"/>
        <item m="1" x="5956"/>
        <item m="1" x="5955"/>
        <item m="1" x="5958"/>
        <item m="1" x="5959"/>
        <item m="1" x="5960"/>
        <item m="1" x="5836"/>
        <item m="1" x="5837"/>
        <item m="1" x="5659"/>
        <item m="1" x="5964"/>
        <item m="1" x="5965"/>
        <item m="1" x="5967"/>
        <item m="1" x="5969"/>
        <item m="1" x="5968"/>
        <item m="1" x="5980"/>
        <item m="1" x="5971"/>
        <item m="1" x="5981"/>
        <item m="1" x="5979"/>
        <item m="1" x="5974"/>
        <item m="1" x="5976"/>
        <item m="1" x="5977"/>
        <item m="1" x="5978"/>
        <item m="1" x="5982"/>
        <item m="1" x="5983"/>
        <item m="1" x="5984"/>
        <item m="1" x="5985"/>
        <item m="1" x="5986"/>
        <item m="1" x="5987"/>
        <item m="1" x="5988"/>
        <item m="1" x="5989"/>
        <item m="1" x="5990"/>
        <item m="1" x="5991"/>
        <item m="1" x="5992"/>
        <item m="1" x="5994"/>
        <item m="1" x="5993"/>
        <item m="1" x="6021"/>
        <item m="1" x="5286"/>
        <item m="1" x="6026"/>
        <item m="1" x="4042"/>
        <item m="1" x="5850"/>
        <item m="1" x="5855"/>
        <item m="1" x="6027"/>
        <item m="1" x="6028"/>
        <item m="1" x="6031"/>
        <item m="1" x="6032"/>
        <item m="1" x="6033"/>
        <item m="1" x="6037"/>
        <item m="1" x="5858"/>
        <item m="1" x="6040"/>
        <item m="1" x="6041"/>
        <item m="1" x="5574"/>
        <item m="1" x="6038"/>
        <item m="1" x="6045"/>
        <item m="1" x="5404"/>
        <item m="1" x="6046"/>
        <item m="1" x="5581"/>
        <item m="1" x="6049"/>
        <item m="1" x="6064"/>
        <item m="1" x="6062"/>
        <item m="1" x="6063"/>
        <item m="1" x="6066"/>
        <item m="1" x="6068"/>
        <item m="1" x="6069"/>
        <item m="1" x="6070"/>
        <item m="1" x="5867"/>
        <item m="1" x="5868"/>
        <item m="1" x="5866"/>
        <item m="1" x="5871"/>
        <item m="1" x="6071"/>
        <item m="1" x="6072"/>
        <item m="1" x="5875"/>
        <item m="1" x="6076"/>
        <item m="1" x="6075"/>
        <item m="1" x="6077"/>
        <item m="1" x="6079"/>
        <item m="1" x="6080"/>
        <item m="1" x="6081"/>
        <item m="1" x="6082"/>
        <item m="1" x="6083"/>
        <item m="1" x="6084"/>
        <item m="1" x="6085"/>
        <item m="1" x="5881"/>
        <item m="1" x="5882"/>
        <item m="1" x="5883"/>
        <item m="1" x="5884"/>
        <item m="1" x="6088"/>
        <item m="1" x="5895"/>
        <item m="1" x="5896"/>
        <item m="1" x="6093"/>
        <item m="1" x="6094"/>
        <item m="1" x="6095"/>
        <item m="1" x="6099"/>
        <item m="1" x="5906"/>
        <item m="1" x="6098"/>
        <item m="1" x="6096"/>
        <item m="1" x="6097"/>
        <item m="1" x="6100"/>
        <item m="1" x="6102"/>
        <item m="1" x="6103"/>
        <item m="1" x="6101"/>
        <item m="1" x="6106"/>
        <item m="1" x="6107"/>
        <item m="1" x="6108"/>
        <item m="1" x="5907"/>
        <item m="1" x="5908"/>
        <item m="1" x="6113"/>
        <item m="1" x="6112"/>
        <item m="1" x="5763"/>
        <item m="1" x="6114"/>
        <item m="1" x="6115"/>
        <item m="1" x="6117"/>
        <item m="1" x="6116"/>
        <item m="1" x="5406"/>
        <item m="1" x="6120"/>
        <item m="1" x="6121"/>
        <item m="1" x="5407"/>
        <item m="1" x="5610"/>
        <item m="1" x="6126"/>
        <item m="1" x="6122"/>
        <item m="1" x="6127"/>
        <item m="1" x="6137"/>
        <item m="1" x="6131"/>
        <item m="1" x="6132"/>
        <item m="1" x="6133"/>
        <item m="1" x="6134"/>
        <item m="1" x="6149"/>
        <item m="1" x="5616"/>
        <item m="1" x="5797"/>
        <item m="1" x="5801"/>
        <item m="1" x="6039"/>
        <item m="1" x="5798"/>
        <item m="1" x="5799"/>
        <item m="1" x="5804"/>
        <item m="1" x="5805"/>
        <item m="1" x="5806"/>
        <item m="1" x="5807"/>
        <item m="1" x="5808"/>
        <item m="1" x="5809"/>
        <item m="1" x="5139"/>
        <item m="1" x="5811"/>
        <item m="1" x="5812"/>
        <item m="1" x="5815"/>
        <item m="1" x="5640"/>
        <item m="1" x="5641"/>
        <item m="1" x="5818"/>
        <item m="1" x="5819"/>
        <item m="1" x="5820"/>
        <item m="1" x="5821"/>
        <item m="1" x="5822"/>
        <item m="1" x="5823"/>
        <item m="1" x="5824"/>
        <item m="1" x="5825"/>
        <item m="1" x="5826"/>
        <item m="1" x="5827"/>
        <item m="1" x="5135"/>
        <item m="1" x="5829"/>
        <item m="1" x="4340"/>
        <item m="1" x="4341"/>
        <item m="1" x="5707"/>
        <item m="1" x="5830"/>
        <item m="1" x="5664"/>
        <item m="1" x="5663"/>
        <item m="1" x="5832"/>
        <item m="1" x="5839"/>
        <item m="1" x="5134"/>
        <item m="1" x="5683"/>
        <item m="1" x="3219"/>
        <item m="1" x="5679"/>
        <item m="1" x="5693"/>
        <item m="1" x="5843"/>
        <item m="1" x="5698"/>
        <item m="1" x="5849"/>
        <item m="1" x="5851"/>
        <item m="1" x="5143"/>
        <item m="1" x="5852"/>
        <item m="1" x="5853"/>
        <item m="1" x="5854"/>
        <item m="1" x="5138"/>
        <item m="1" x="5126"/>
        <item m="1" x="5856"/>
        <item m="1" x="3213"/>
        <item m="1" x="5857"/>
        <item m="1" x="5709"/>
        <item m="1" x="4860"/>
        <item m="1" x="4989"/>
        <item m="1" x="4990"/>
        <item m="1" x="5708"/>
        <item m="1" x="5859"/>
        <item m="1" x="5860"/>
        <item m="1" x="5861"/>
        <item m="1" x="5575"/>
        <item m="1" x="5287"/>
        <item m="1" x="5570"/>
        <item m="1" x="5571"/>
        <item m="1" x="5572"/>
        <item m="1" x="5408"/>
        <item m="1" x="5284"/>
        <item m="1" x="5863"/>
        <item m="1" x="5718"/>
        <item m="1" x="3856"/>
        <item m="1" x="5132"/>
        <item m="1" x="5878"/>
        <item m="1" x="5879"/>
        <item m="1" x="5880"/>
        <item m="1" x="5885"/>
        <item m="1" x="5886"/>
        <item m="1" x="5887"/>
        <item m="1" x="5888"/>
        <item m="1" x="5889"/>
        <item m="1" x="5890"/>
        <item m="1" x="5891"/>
        <item m="1" x="5892"/>
        <item m="1" x="5894"/>
        <item m="1" x="5294"/>
        <item m="1" x="5283"/>
        <item m="1" x="5897"/>
        <item m="1" x="5595"/>
        <item m="1" x="5898"/>
        <item m="1" x="5899"/>
        <item m="1" x="4988"/>
        <item m="1" x="5900"/>
        <item m="1" x="5593"/>
        <item m="1" x="5901"/>
        <item m="1" x="5902"/>
        <item m="1" x="5594"/>
        <item m="1" x="5903"/>
        <item m="1" x="5596"/>
        <item m="1" x="5905"/>
        <item m="1" x="4994"/>
        <item m="1" x="5744"/>
        <item m="1" x="5752"/>
        <item m="1" x="5753"/>
        <item m="1" x="5754"/>
        <item m="1" x="5121"/>
        <item m="1" x="5764"/>
        <item m="1" x="5765"/>
        <item m="1" x="5768"/>
        <item m="1" x="4995"/>
        <item m="1" x="5608"/>
        <item m="1" x="5609"/>
        <item m="1" x="5783"/>
        <item m="1" x="5784"/>
        <item m="1" x="5782"/>
        <item m="1" x="5780"/>
        <item m="1" x="5781"/>
        <item m="1" x="5915"/>
        <item m="1" x="5916"/>
        <item m="1" x="5917"/>
        <item m="1" x="5787"/>
        <item m="1" x="5788"/>
        <item m="1" x="5792"/>
        <item m="1" x="5918"/>
        <item m="1" x="5919"/>
        <item m="1" x="5920"/>
        <item m="1" x="5618"/>
        <item m="1" x="5619"/>
        <item m="1" x="5413"/>
        <item m="1" x="5620"/>
        <item m="1" x="5621"/>
        <item m="1" x="5622"/>
        <item m="1" x="5623"/>
        <item m="1" x="5624"/>
        <item m="1" x="5625"/>
        <item m="1" x="5626"/>
        <item m="1" x="5627"/>
        <item m="1" x="5628"/>
        <item m="1" x="5629"/>
        <item m="1" x="5630"/>
        <item m="1" x="5631"/>
        <item m="1" x="5632"/>
        <item m="1" x="5633"/>
        <item m="1" x="5634"/>
        <item m="1" x="5542"/>
        <item m="1" x="5409"/>
        <item m="1" x="5635"/>
        <item m="1" x="5636"/>
        <item m="1" x="5637"/>
        <item m="1" x="5638"/>
        <item m="1" x="5639"/>
        <item m="1" x="5411"/>
        <item m="1" x="5540"/>
        <item m="1" x="5541"/>
        <item m="1" x="5642"/>
        <item m="1" x="5643"/>
        <item m="1" x="5644"/>
        <item m="1" x="5645"/>
        <item m="1" x="5646"/>
        <item m="1" x="5647"/>
        <item m="1" x="5155"/>
        <item m="1" x="5546"/>
        <item m="1" x="5648"/>
        <item m="1" x="5545"/>
        <item m="1" x="5649"/>
        <item m="1" x="3276"/>
        <item m="1" x="5551"/>
        <item m="1" x="5651"/>
        <item m="1" x="5652"/>
        <item m="1" x="5653"/>
        <item m="1" x="5654"/>
        <item m="1" x="5655"/>
        <item m="1" x="5656"/>
        <item m="1" x="5123"/>
        <item m="1" x="4342"/>
        <item m="1" x="3360"/>
        <item m="1" x="3359"/>
        <item m="1" x="5660"/>
        <item m="1" x="5661"/>
        <item m="1" x="5662"/>
        <item m="1" x="5665"/>
        <item m="1" x="5666"/>
        <item m="1" x="5667"/>
        <item m="1" x="5668"/>
        <item m="1" x="5669"/>
        <item m="1" x="5670"/>
        <item m="1" x="5671"/>
        <item m="1" x="5672"/>
        <item m="1" x="5673"/>
        <item m="1" x="5674"/>
        <item m="1" x="5675"/>
        <item m="1" x="5676"/>
        <item m="1" x="5677"/>
        <item m="1" x="5680"/>
        <item m="1" x="5681"/>
        <item m="1" x="5682"/>
        <item m="1" x="5692"/>
        <item m="1" x="5694"/>
        <item m="1" x="5695"/>
        <item m="1" x="5414"/>
        <item m="1" x="5415"/>
        <item m="1" x="5416"/>
        <item m="1" x="5417"/>
        <item m="1" x="5418"/>
        <item m="1" x="5696"/>
        <item m="1" x="5697"/>
        <item m="1" x="5699"/>
        <item m="1" x="5410"/>
        <item m="1" x="5702"/>
        <item m="1" x="5562"/>
        <item m="1" x="5566"/>
        <item m="1" x="5705"/>
        <item m="1" x="5706"/>
        <item m="1" x="3185"/>
        <item m="1" x="5576"/>
        <item m="1" x="4884"/>
        <item m="1" x="5579"/>
        <item m="1" x="5710"/>
        <item m="1" x="5580"/>
        <item m="1" x="5714"/>
        <item m="1" x="3203"/>
        <item m="1" x="5711"/>
        <item m="1" x="5582"/>
        <item m="1" x="5713"/>
        <item m="1" x="5715"/>
        <item m="1" x="5716"/>
        <item m="1" x="5717"/>
        <item m="1" x="5719"/>
        <item m="1" x="5720"/>
        <item m="1" x="5722"/>
        <item m="1" x="5723"/>
        <item m="1" x="5724"/>
        <item m="1" x="5587"/>
        <item m="1" x="5726"/>
        <item m="1" x="5727"/>
        <item m="1" x="5733"/>
        <item m="1" x="5597"/>
        <item m="1" x="5735"/>
        <item m="1" x="5736"/>
        <item m="1" x="5291"/>
        <item m="1" x="5737"/>
        <item m="1" x="4901"/>
        <item m="1" x="5738"/>
        <item m="1" x="5739"/>
        <item m="1" x="5160"/>
        <item m="1" x="5740"/>
        <item m="1" x="5741"/>
        <item m="1" x="5742"/>
        <item m="1" x="5743"/>
        <item m="1" x="5133"/>
        <item m="1" x="5745"/>
        <item m="1" x="5746"/>
        <item m="1" x="5747"/>
        <item m="1" x="5748"/>
        <item m="1" x="5750"/>
        <item m="1" x="5751"/>
        <item m="1" x="5755"/>
        <item m="1" x="5756"/>
        <item m="1" x="5757"/>
        <item m="1" x="5758"/>
        <item m="1" x="5761"/>
        <item m="1" x="5762"/>
        <item m="1" x="5771"/>
        <item m="1" x="5772"/>
        <item m="1" x="5773"/>
        <item m="1" x="5774"/>
        <item m="1" x="5775"/>
        <item m="1" x="5606"/>
        <item m="1" x="5778"/>
        <item m="1" x="5779"/>
        <item m="1" x="5785"/>
        <item m="1" x="5786"/>
        <item m="1" x="5789"/>
        <item m="1" x="5790"/>
        <item m="1" x="4991"/>
        <item m="1" x="5793"/>
        <item m="1" x="5795"/>
        <item m="1" x="5796"/>
        <item m="1" x="4177"/>
        <item m="1" x="3341"/>
        <item m="1" x="3399"/>
        <item m="1" x="3909"/>
        <item m="1" x="4689"/>
        <item m="1" x="5298"/>
        <item m="1" x="5531"/>
        <item m="1" x="5532"/>
        <item m="1" x="5420"/>
        <item m="1" x="5424"/>
        <item m="1" x="5425"/>
        <item m="1" x="5426"/>
        <item m="1" x="5534"/>
        <item m="1" x="5535"/>
        <item m="1" x="5536"/>
        <item m="1" x="5537"/>
        <item m="1" x="5538"/>
        <item m="1" x="5539"/>
        <item m="1" x="5543"/>
        <item m="1" x="5544"/>
        <item m="1" x="5547"/>
        <item m="1" x="5548"/>
        <item m="1" x="5549"/>
        <item m="1" x="5550"/>
        <item m="1" x="5552"/>
        <item m="1" x="5553"/>
        <item m="1" x="5554"/>
        <item m="1" x="5555"/>
        <item m="1" x="5158"/>
        <item m="1" x="5556"/>
        <item m="1" x="5557"/>
        <item m="1" x="5558"/>
        <item m="1" x="5559"/>
        <item m="1" x="4450"/>
        <item m="1" x="4424"/>
        <item m="1" x="4425"/>
        <item m="1" x="4426"/>
        <item m="1" x="3331"/>
        <item m="1" x="3332"/>
        <item m="1" x="5560"/>
        <item m="1" x="5561"/>
        <item m="1" x="5434"/>
        <item m="1" x="5435"/>
        <item m="1" x="5436"/>
        <item m="1" x="5437"/>
        <item m="1" x="5438"/>
        <item m="1" x="5439"/>
        <item m="1" x="5430"/>
        <item m="1" x="5431"/>
        <item m="1" x="5432"/>
        <item m="1" x="5433"/>
        <item m="1" x="5277"/>
        <item m="1" x="5419"/>
        <item m="1" x="5563"/>
        <item m="1" x="5564"/>
        <item m="1" x="5412"/>
        <item m="1" x="5567"/>
        <item m="1" x="5568"/>
        <item m="1" x="4858"/>
        <item m="1" x="4859"/>
        <item m="1" x="4863"/>
        <item m="1" x="5428"/>
        <item m="1" x="4864"/>
        <item m="1" x="5429"/>
        <item m="1" x="5569"/>
        <item m="1" x="5577"/>
        <item m="1" x="5578"/>
        <item m="1" x="5583"/>
        <item m="1" x="5584"/>
        <item m="1" x="5585"/>
        <item m="1" x="5586"/>
        <item m="1" x="4084"/>
        <item m="1" x="4548"/>
        <item m="1" x="4549"/>
        <item m="1" x="4550"/>
        <item m="1" x="4551"/>
        <item m="1" x="4552"/>
        <item m="1" x="4542"/>
        <item m="1" x="5422"/>
        <item m="1" x="5147"/>
        <item m="1" x="4593"/>
        <item m="1" x="5149"/>
        <item m="1" x="5150"/>
        <item m="1" x="5151"/>
        <item m="1" x="5588"/>
        <item m="1" x="5589"/>
        <item m="1" x="5421"/>
        <item m="1" x="5590"/>
        <item m="1" x="5591"/>
        <item m="1" x="5592"/>
        <item m="1" x="5598"/>
        <item m="1" x="5599"/>
        <item m="1" x="5600"/>
        <item m="1" x="5601"/>
        <item m="1" x="5602"/>
        <item m="1" x="5423"/>
        <item m="1" x="4624"/>
        <item m="1" x="5604"/>
        <item m="1" x="5605"/>
        <item m="1" x="4190"/>
        <item m="1" x="5296"/>
        <item m="1" x="5427"/>
        <item m="1" x="4802"/>
        <item m="1" x="5607"/>
        <item m="1" x="4653"/>
        <item m="1" x="4803"/>
        <item m="1" x="4977"/>
        <item m="1" x="4804"/>
        <item m="1" x="5611"/>
        <item m="1" x="5612"/>
        <item m="1" x="4921"/>
        <item m="1" x="4922"/>
        <item m="1" x="5613"/>
        <item m="1" x="5614"/>
        <item m="1" x="5615"/>
        <item m="1" x="4832"/>
        <item m="1" x="3355"/>
        <item m="1" x="4980"/>
        <item m="1" x="4757"/>
        <item m="1" x="3198"/>
        <item m="1" x="4670"/>
        <item m="1" x="4069"/>
        <item m="1" x="5398"/>
        <item m="1" x="1681"/>
        <item m="1" x="4879"/>
        <item m="1" x="3288"/>
        <item m="1" x="3337"/>
        <item m="1" x="5141"/>
        <item m="1" x="5142"/>
        <item m="1" x="4967"/>
        <item m="1" x="4325"/>
        <item m="1" x="3192"/>
        <item m="1" x="5159"/>
        <item m="1" x="5440"/>
        <item m="1" x="5441"/>
        <item m="1" x="5442"/>
        <item m="1" x="5443"/>
        <item m="1" x="5444"/>
        <item m="1" x="5445"/>
        <item m="1" x="5446"/>
        <item m="1" x="5152"/>
        <item m="1" x="5447"/>
        <item m="1" x="5448"/>
        <item m="1" x="5449"/>
        <item m="1" x="5450"/>
        <item m="1" x="5451"/>
        <item m="1" x="5452"/>
        <item m="1" x="5453"/>
        <item m="1" x="5454"/>
        <item m="1" x="5289"/>
        <item m="1" x="5455"/>
        <item m="1" x="5456"/>
        <item m="1" x="5457"/>
        <item m="1" x="4791"/>
        <item m="1" x="3361"/>
        <item m="1" x="4553"/>
        <item m="1" x="5458"/>
        <item m="1" x="4399"/>
        <item m="1" x="4108"/>
        <item m="1" x="4456"/>
        <item m="1" x="4109"/>
        <item m="1" x="5459"/>
        <item m="1" x="5460"/>
        <item m="1" x="5461"/>
        <item m="1" x="5462"/>
        <item m="1" x="5300"/>
        <item m="1" x="4996"/>
        <item m="1" x="5463"/>
        <item m="1" x="4861"/>
        <item m="1" x="4862"/>
        <item m="1" x="5464"/>
        <item m="1" x="5465"/>
        <item m="1" x="4539"/>
        <item m="1" x="5466"/>
        <item m="1" x="5467"/>
        <item m="1" x="5468"/>
        <item m="1" x="5469"/>
        <item m="1" x="5470"/>
        <item m="1" x="5471"/>
        <item m="1" x="5295"/>
        <item m="1" x="5472"/>
        <item m="1" x="5153"/>
        <item m="1" x="5473"/>
        <item m="1" x="5474"/>
        <item m="1" x="5475"/>
        <item m="1" x="5290"/>
        <item m="1" x="5297"/>
        <item m="1" x="5146"/>
        <item m="1" x="5293"/>
        <item m="1" x="5476"/>
        <item m="1" x="5477"/>
        <item m="1" x="5478"/>
        <item m="1" x="5479"/>
        <item m="1" x="5480"/>
        <item m="1" x="5481"/>
        <item m="1" x="5154"/>
        <item m="1" x="5482"/>
        <item m="1" x="5299"/>
        <item m="1" x="5483"/>
        <item m="1" x="5484"/>
        <item m="1" x="5485"/>
        <item m="1" x="5157"/>
        <item m="1" x="3374"/>
        <item m="1" x="5145"/>
        <item m="1" x="5288"/>
        <item m="1" x="5486"/>
        <item m="1" x="5487"/>
        <item m="1" x="5488"/>
        <item m="1" x="5489"/>
        <item m="1" x="5490"/>
        <item m="1" x="5491"/>
        <item m="1" x="4998"/>
        <item m="1" x="4999"/>
        <item m="1" x="4688"/>
        <item m="1" x="4997"/>
        <item m="1" x="5492"/>
        <item m="1" x="5493"/>
        <item m="1" x="5494"/>
        <item m="1" x="5495"/>
        <item m="1" x="4144"/>
        <item m="1" x="5496"/>
        <item m="1" x="5497"/>
        <item m="1" x="5498"/>
        <item m="1" x="4790"/>
        <item m="1" x="4814"/>
        <item m="1" x="4057"/>
        <item m="1" x="5499"/>
        <item m="1" x="5500"/>
        <item m="1" x="4564"/>
        <item m="1" x="5292"/>
        <item m="1" x="4565"/>
        <item m="1" x="4566"/>
        <item m="1" x="4567"/>
        <item m="1" x="4428"/>
        <item m="1" x="5501"/>
        <item m="1" x="5502"/>
        <item m="1" x="5503"/>
        <item m="1" x="4943"/>
        <item m="1" x="5504"/>
        <item m="1" x="5505"/>
        <item m="1" x="5506"/>
        <item m="1" x="5507"/>
        <item m="1" x="5508"/>
        <item m="1" x="5509"/>
        <item m="1" x="5510"/>
        <item m="1" x="5511"/>
        <item m="1" x="5512"/>
        <item m="1" x="5513"/>
        <item m="1" x="5514"/>
        <item m="1" x="4588"/>
        <item m="1" x="4589"/>
        <item m="1" x="5148"/>
        <item m="1" x="5012"/>
        <item m="1" x="4137"/>
        <item m="1" x="4142"/>
        <item m="1" x="5515"/>
        <item m="1" x="5516"/>
        <item m="1" x="4626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513"/>
        <item m="1" x="4267"/>
        <item m="1" x="4514"/>
        <item m="1" x="4515"/>
        <item m="1" x="5301"/>
        <item m="1" x="5302"/>
        <item m="1" x="4266"/>
        <item m="1" x="5517"/>
        <item m="1" x="4880"/>
        <item m="1" x="5518"/>
        <item m="1" x="5519"/>
        <item m="1" x="5520"/>
        <item m="1" x="5521"/>
        <item m="1" x="5522"/>
        <item m="1" x="5523"/>
        <item m="1" x="4640"/>
        <item m="1" x="4641"/>
        <item m="1" x="5524"/>
        <item m="1" x="5525"/>
        <item m="1" x="5526"/>
        <item m="1" x="4789"/>
        <item m="1" x="4178"/>
        <item m="1" x="4179"/>
        <item m="1" x="3259"/>
        <item m="1" x="4592"/>
        <item m="1" x="4135"/>
        <item m="1" x="4140"/>
        <item m="1" x="4136"/>
        <item m="1" x="4139"/>
        <item m="1" x="4510"/>
        <item m="1" x="4865"/>
        <item m="1" x="5330"/>
        <item m="1" x="5527"/>
        <item m="1" x="5528"/>
        <item m="1" x="5529"/>
        <item m="1" x="5530"/>
        <item m="1" x="4463"/>
        <item m="1" x="5220"/>
        <item m="1" x="4273"/>
        <item m="1" x="4927"/>
        <item m="1" x="4928"/>
        <item m="1" x="4981"/>
        <item m="1" x="4984"/>
        <item m="1" x="4985"/>
        <item m="1" x="4982"/>
        <item m="1" x="4983"/>
        <item m="1" x="4986"/>
        <item m="1" x="4987"/>
        <item m="1" x="4762"/>
        <item m="1" x="4253"/>
        <item m="1" x="5156"/>
        <item m="1" x="4939"/>
        <item m="1" x="5303"/>
        <item m="1" x="5304"/>
        <item m="1" x="5161"/>
        <item m="1" x="5163"/>
        <item m="1" x="4511"/>
        <item m="1" x="4512"/>
        <item m="1" x="4969"/>
        <item m="1" x="3919"/>
        <item m="1" x="4625"/>
        <item m="1" x="4017"/>
        <item m="1" x="4018"/>
        <item m="1" x="5165"/>
        <item m="1" x="5305"/>
        <item m="1" x="5306"/>
        <item m="1" x="5307"/>
        <item m="1" x="5308"/>
        <item m="1" x="5309"/>
        <item m="1" x="5000"/>
        <item m="1" x="5310"/>
        <item m="1" x="5311"/>
        <item m="1" x="5312"/>
        <item m="1" x="5313"/>
        <item m="1" x="5314"/>
        <item m="1" x="5315"/>
        <item m="1" x="5316"/>
        <item m="1" x="4431"/>
        <item m="1" x="5317"/>
        <item m="1" x="5318"/>
        <item m="1" x="5319"/>
        <item m="1" x="5320"/>
        <item m="1" x="5321"/>
        <item m="1" x="5322"/>
        <item m="1" x="5323"/>
        <item m="1" x="5324"/>
        <item m="1" x="5325"/>
        <item m="1" x="5326"/>
        <item m="1" x="5327"/>
        <item m="1" x="5328"/>
        <item m="1" x="5329"/>
        <item m="1" x="5331"/>
        <item m="1" x="5332"/>
        <item m="1" x="5333"/>
        <item m="1" x="5334"/>
        <item m="1" x="5335"/>
        <item m="1" x="5336"/>
        <item m="1" x="5337"/>
        <item m="1" x="5173"/>
        <item m="1" x="5176"/>
        <item m="1" x="5177"/>
        <item m="1" x="5178"/>
        <item m="1" x="5179"/>
        <item m="1" x="5174"/>
        <item m="1" x="5175"/>
        <item m="1" x="5183"/>
        <item m="1" x="4568"/>
        <item m="1" x="5197"/>
        <item m="1" x="5198"/>
        <item m="1" x="5199"/>
        <item m="1" x="5203"/>
        <item m="1" x="5204"/>
        <item m="1" x="5205"/>
        <item m="1" x="5200"/>
        <item m="1" x="5201"/>
        <item m="1" x="5202"/>
        <item m="1" x="4587"/>
        <item m="1" x="4107"/>
        <item m="1" x="5338"/>
        <item m="1" x="5339"/>
        <item m="1" x="5340"/>
        <item m="1" x="5341"/>
        <item m="1" x="5342"/>
        <item m="1" x="5343"/>
        <item m="1" x="4409"/>
        <item m="1" x="5344"/>
        <item m="1" x="4644"/>
        <item m="1" x="4788"/>
        <item m="1" x="4786"/>
        <item m="1" x="4792"/>
        <item m="1" x="4787"/>
        <item m="1" x="4815"/>
        <item m="1" x="5345"/>
        <item m="1" x="5346"/>
        <item m="1" x="5347"/>
        <item m="1" x="5348"/>
        <item m="1" x="5349"/>
        <item m="1" x="5350"/>
        <item m="1" x="5351"/>
        <item m="1" x="5352"/>
        <item m="1" x="5353"/>
        <item m="1" x="4344"/>
        <item m="1" x="5222"/>
        <item m="1" x="5354"/>
        <item m="1" x="5355"/>
        <item m="1" x="5356"/>
        <item m="1" x="5231"/>
        <item m="1" x="5225"/>
        <item m="1" x="5357"/>
        <item m="1" x="5358"/>
        <item m="1" x="5359"/>
        <item m="1" x="4508"/>
        <item m="1" x="5227"/>
        <item m="1" x="5360"/>
        <item m="1" x="5003"/>
        <item m="1" x="3223"/>
        <item m="1" x="5361"/>
        <item m="1" x="5362"/>
        <item m="1" x="5363"/>
        <item m="1" x="5364"/>
        <item m="1" x="5365"/>
        <item m="1" x="5366"/>
        <item m="1" x="5367"/>
        <item m="1" x="5368"/>
        <item m="1" x="5369"/>
        <item m="1" x="5233"/>
        <item m="1" x="5370"/>
        <item m="1" x="5371"/>
        <item m="1" x="5234"/>
        <item m="1" x="5008"/>
        <item m="1" x="5009"/>
        <item m="1" x="5372"/>
        <item m="1" x="5373"/>
        <item m="1" x="5374"/>
        <item m="1" x="5375"/>
        <item m="1" x="5376"/>
        <item m="1" x="5377"/>
        <item m="1" x="5010"/>
        <item m="1" x="3396"/>
        <item m="1" x="5247"/>
        <item m="1" x="5378"/>
        <item m="1" x="5379"/>
        <item m="1" x="5380"/>
        <item m="1" x="5381"/>
        <item m="1" x="5382"/>
        <item m="1" x="5383"/>
        <item m="1" x="5384"/>
        <item m="1" x="5385"/>
        <item m="1" x="5386"/>
        <item m="1" x="5387"/>
        <item m="1" x="5388"/>
        <item m="1" x="4272"/>
        <item m="1" x="5389"/>
        <item m="1" x="5390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5391"/>
        <item m="1" x="4975"/>
        <item m="1" x="4885"/>
        <item m="1" x="5392"/>
        <item m="1" x="5393"/>
        <item m="1" x="4524"/>
        <item m="1" x="4525"/>
        <item m="1" x="4252"/>
        <item m="1" x="5394"/>
        <item m="1" x="5395"/>
        <item m="1" x="4441"/>
        <item m="1" x="5396"/>
        <item m="1" x="3996"/>
        <item m="1" x="4569"/>
        <item m="1" x="4103"/>
        <item m="1" x="4586"/>
        <item m="1" x="4920"/>
        <item m="1" x="5002"/>
        <item m="1" x="3236"/>
        <item m="1" x="5005"/>
        <item m="1" x="4101"/>
        <item m="1" x="4102"/>
        <item m="1" x="5397"/>
        <item m="1" x="5011"/>
        <item m="1" x="3910"/>
        <item m="1" x="5162"/>
        <item m="1" x="4270"/>
        <item m="1" x="4271"/>
        <item m="1" x="4522"/>
        <item m="1" x="3980"/>
        <item m="1" x="4523"/>
        <item m="1" x="5164"/>
        <item m="1" x="5014"/>
        <item m="1" x="4029"/>
        <item m="1" x="5017"/>
        <item m="1" x="5166"/>
        <item m="1" x="4495"/>
        <item m="1" x="4496"/>
        <item m="1" x="4497"/>
        <item m="1" x="5167"/>
        <item m="1" x="5168"/>
        <item m="1" x="5169"/>
        <item m="1" x="3981"/>
        <item m="1" x="3982"/>
        <item m="1" x="3983"/>
        <item m="1" x="4444"/>
        <item m="1" x="5170"/>
        <item m="1" x="5171"/>
        <item m="1" x="5172"/>
        <item m="1" x="5180"/>
        <item m="1" x="5181"/>
        <item m="1" x="5182"/>
        <item m="1" x="5184"/>
        <item m="1" x="5185"/>
        <item m="1" x="5186"/>
        <item m="1" x="5187"/>
        <item m="1" x="5188"/>
        <item m="1" x="5189"/>
        <item m="1" x="5190"/>
        <item m="1" x="5191"/>
        <item m="1" x="5192"/>
        <item m="1" x="3815"/>
        <item m="1" x="5033"/>
        <item m="1" x="5193"/>
        <item m="1" x="5194"/>
        <item m="1" x="5195"/>
        <item m="1" x="5196"/>
        <item m="1" x="5206"/>
        <item m="1" x="5207"/>
        <item m="1" x="5208"/>
        <item m="1" x="5209"/>
        <item m="1" x="4595"/>
        <item m="1" x="5210"/>
        <item m="1" x="5211"/>
        <item m="1" x="5212"/>
        <item m="1" x="5213"/>
        <item m="1" x="5214"/>
        <item m="1" x="5215"/>
        <item m="1" x="5216"/>
        <item m="1" x="5001"/>
        <item m="1" x="5217"/>
        <item m="1" x="5218"/>
        <item m="1" x="4645"/>
        <item m="1" x="4421"/>
        <item m="1" x="4805"/>
        <item m="1" x="4223"/>
        <item m="1" x="4224"/>
        <item m="1" x="5219"/>
        <item m="1" x="5221"/>
        <item m="1" x="4180"/>
        <item m="1" x="5223"/>
        <item m="1" x="5224"/>
        <item m="1" x="5226"/>
        <item m="1" x="3949"/>
        <item m="1" x="3231"/>
        <item m="1" x="5228"/>
        <item m="1" x="4960"/>
        <item m="1" x="5004"/>
        <item m="1" x="5006"/>
        <item m="1" x="5229"/>
        <item m="1" x="5230"/>
        <item m="1" x="3450"/>
        <item m="1" x="5232"/>
        <item m="1" x="3245"/>
        <item m="1" x="5007"/>
        <item m="1" x="3244"/>
        <item m="1" x="3250"/>
        <item m="1" x="3257"/>
        <item m="1" x="4181"/>
        <item m="1" x="5235"/>
        <item m="1" x="5236"/>
        <item m="1" x="4357"/>
        <item m="1" x="5237"/>
        <item m="1" x="1683"/>
        <item m="1" x="5238"/>
        <item m="1" x="4822"/>
        <item m="1" x="5239"/>
        <item m="1" x="5240"/>
        <item m="1" x="5241"/>
        <item m="1" x="5242"/>
        <item m="1" x="5243"/>
        <item m="1" x="5244"/>
        <item m="1" x="5245"/>
        <item m="1" x="5246"/>
        <item m="1" x="5248"/>
        <item m="1" x="5249"/>
        <item m="1" x="4613"/>
        <item m="1" x="5250"/>
        <item m="1" x="4336"/>
        <item m="1" x="4338"/>
        <item m="1" x="4337"/>
        <item m="1" x="4339"/>
        <item m="1" x="5251"/>
        <item m="1" x="5252"/>
        <item m="1" x="5253"/>
        <item m="1" x="4979"/>
        <item m="1" x="4269"/>
        <item m="1" x="4520"/>
        <item m="1" x="4521"/>
        <item m="1" x="4617"/>
        <item m="1" x="4618"/>
        <item m="1" x="5018"/>
        <item m="1" x="5019"/>
        <item m="1" x="5020"/>
        <item m="1" x="5254"/>
        <item m="1" x="4546"/>
        <item m="1" x="5255"/>
        <item m="1" x="5256"/>
        <item m="1" x="5257"/>
        <item m="1" x="5258"/>
        <item m="1" x="5259"/>
        <item m="1" x="5260"/>
        <item m="1" x="5261"/>
        <item m="1" x="5262"/>
        <item m="1" x="4806"/>
        <item m="1" x="5263"/>
        <item m="1" x="5264"/>
        <item m="1" x="4976"/>
        <item m="1" x="4914"/>
        <item m="1" x="5265"/>
        <item m="1" x="5266"/>
        <item m="1" x="5267"/>
        <item m="1" x="4816"/>
        <item m="1" x="4184"/>
        <item m="1" x="5268"/>
        <item m="1" x="4493"/>
        <item m="1" x="3214"/>
        <item m="1" x="3248"/>
        <item m="1" x="5047"/>
        <item m="1" x="5269"/>
        <item m="1" x="3247"/>
        <item m="1" x="3253"/>
        <item m="1" x="3254"/>
        <item m="1" x="3292"/>
        <item m="1" x="5270"/>
        <item m="1" x="5271"/>
        <item m="1" x="1079"/>
        <item m="1" x="3277"/>
        <item m="1" x="5041"/>
        <item m="1" x="5052"/>
        <item m="1" x="3330"/>
        <item m="1" x="5055"/>
        <item m="1" x="5272"/>
        <item m="1" x="5273"/>
        <item m="1" x="3358"/>
        <item m="1" x="5274"/>
        <item m="1" x="4365"/>
        <item m="1" x="5275"/>
        <item m="1" x="5061"/>
        <item m="1" x="5276"/>
        <item m="1" x="3593"/>
        <item m="1" x="5013"/>
        <item m="1" x="4517"/>
        <item m="1" x="4518"/>
        <item m="1" x="4968"/>
        <item m="1" x="4849"/>
        <item m="1" x="4467"/>
        <item m="1" x="5015"/>
        <item m="1" x="5016"/>
        <item m="1" x="4622"/>
        <item m="1" x="4620"/>
        <item m="1" x="4621"/>
        <item m="1" x="5021"/>
        <item m="1" x="4942"/>
        <item m="1" x="3729"/>
        <item m="1" x="5022"/>
        <item m="1" x="4398"/>
        <item m="1" x="4454"/>
        <item m="1" x="4070"/>
        <item m="1" x="3802"/>
        <item m="1" x="5023"/>
        <item m="1" x="5024"/>
        <item m="1" x="5025"/>
        <item m="1" x="5026"/>
        <item m="1" x="5027"/>
        <item m="1" x="4071"/>
        <item m="1" x="5028"/>
        <item m="1" x="5029"/>
        <item m="1" x="5030"/>
        <item m="1" x="4725"/>
        <item m="1" x="5031"/>
        <item m="1" x="5032"/>
        <item m="1" x="4561"/>
        <item m="1" x="4562"/>
        <item m="1" x="4563"/>
        <item m="1" x="4556"/>
        <item m="1" x="4557"/>
        <item m="1" x="4558"/>
        <item m="1" x="4559"/>
        <item m="1" x="4560"/>
        <item m="1" x="4765"/>
        <item m="1" x="3846"/>
        <item m="1" x="4284"/>
        <item m="1" x="3847"/>
        <item m="1" x="4285"/>
        <item m="1" x="4577"/>
        <item m="1" x="4578"/>
        <item m="1" x="4282"/>
        <item m="1" x="4283"/>
        <item m="1" x="3816"/>
        <item m="1" x="3817"/>
        <item m="1" x="4575"/>
        <item m="1" x="4766"/>
        <item m="1" x="4280"/>
        <item m="1" x="4281"/>
        <item m="1" x="4594"/>
        <item m="1" x="4591"/>
        <item m="1" x="5034"/>
        <item m="1" x="4590"/>
        <item m="1" x="5035"/>
        <item m="1" x="5036"/>
        <item m="1" x="4407"/>
        <item m="1" x="4408"/>
        <item m="1" x="5037"/>
        <item m="1" x="5038"/>
        <item m="1" x="4000"/>
        <item m="1" x="4420"/>
        <item m="1" x="4422"/>
        <item m="1" x="4423"/>
        <item m="1" x="4808"/>
        <item m="1" x="4654"/>
        <item m="1" x="4642"/>
        <item m="1" x="4643"/>
        <item m="1" x="4809"/>
        <item m="1" x="4810"/>
        <item m="1" x="4811"/>
        <item m="1" x="4812"/>
        <item m="1" x="4807"/>
        <item m="1" x="5039"/>
        <item m="1" x="4916"/>
        <item m="1" x="4915"/>
        <item m="1" x="4669"/>
        <item m="1" x="4820"/>
        <item m="1" x="4902"/>
        <item m="1" x="5040"/>
        <item m="1" x="4886"/>
        <item m="1" x="3215"/>
        <item m="1" x="4958"/>
        <item m="1" x="3218"/>
        <item m="1" x="3221"/>
        <item m="1" x="3260"/>
        <item m="1" x="3784"/>
        <item m="1" x="5042"/>
        <item x="290"/>
        <item m="1" x="5043"/>
        <item m="1" x="5044"/>
        <item m="1" x="5045"/>
        <item m="1" x="5046"/>
        <item m="1" x="3300"/>
        <item m="1" x="3463"/>
        <item m="1" x="4896"/>
        <item m="1" x="4754"/>
        <item m="1" x="3314"/>
        <item m="1" x="3237"/>
        <item m="1" x="5048"/>
        <item m="1" x="5049"/>
        <item m="1" x="5050"/>
        <item m="1" x="5051"/>
        <item m="1" x="5053"/>
        <item m="1" x="5054"/>
        <item m="1" x="3323"/>
        <item m="1" x="3343"/>
        <item m="1" x="3351"/>
        <item m="1" x="3352"/>
        <item m="1" x="5056"/>
        <item m="1" x="5057"/>
        <item m="1" x="5058"/>
        <item m="1" x="4840"/>
        <item m="1" x="5059"/>
        <item m="1" x="5060"/>
        <item m="1" x="4941"/>
        <item m="1" x="4842"/>
        <item m="1" x="4951"/>
        <item m="1" x="4954"/>
        <item m="1" x="4952"/>
        <item m="1" x="4950"/>
        <item m="1" x="4949"/>
        <item m="1" x="4383"/>
        <item m="1" x="5062"/>
        <item m="1" x="3792"/>
        <item m="1" x="4148"/>
        <item m="1" x="4940"/>
        <item m="1" x="5063"/>
        <item m="1" x="5064"/>
        <item m="1" x="5065"/>
        <item m="1" x="4343"/>
        <item m="1" x="4516"/>
        <item m="1" x="4882"/>
        <item m="1" x="4519"/>
        <item m="1" x="4623"/>
        <item m="1" x="4726"/>
        <item m="1" x="4727"/>
        <item m="1" x="5066"/>
        <item m="1" x="4453"/>
        <item m="1" x="4451"/>
        <item m="1" x="4455"/>
        <item m="1" x="4452"/>
        <item m="1" x="4555"/>
        <item m="1" x="4908"/>
        <item m="1" x="4909"/>
        <item m="1" x="3199"/>
        <item m="1" x="5067"/>
        <item m="1" x="5068"/>
        <item m="1" x="4834"/>
        <item m="1" x="4933"/>
        <item m="1" x="4843"/>
        <item m="1" x="4751"/>
        <item m="1" x="4926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4925"/>
        <item m="1" x="5078"/>
        <item m="1" x="5079"/>
        <item m="1" x="5080"/>
        <item m="1" x="4953"/>
        <item m="1" x="5081"/>
        <item m="1" x="5082"/>
        <item m="1" x="4352"/>
        <item m="1" x="4929"/>
        <item m="1" x="4930"/>
        <item m="1" x="4931"/>
        <item m="1" x="4932"/>
        <item m="1" x="4692"/>
        <item m="1" x="4934"/>
        <item m="1" x="4935"/>
        <item m="1" x="3612"/>
        <item m="1" x="3261"/>
        <item m="1" x="3692"/>
        <item m="1" x="3228"/>
        <item m="1" x="1686"/>
        <item m="1" x="4696"/>
        <item m="1" x="4936"/>
        <item m="1" x="3713"/>
        <item m="1" x="4937"/>
        <item m="1" x="4938"/>
        <item m="1" x="4944"/>
        <item m="1" x="4945"/>
        <item m="1" x="4946"/>
        <item m="1" x="4947"/>
        <item m="1" x="4948"/>
        <item m="1" x="4955"/>
        <item m="1" x="4956"/>
        <item m="1" x="4719"/>
        <item m="1" x="4957"/>
        <item m="1" x="3731"/>
        <item m="1" x="3728"/>
        <item m="1" x="3979"/>
        <item m="1" x="3732"/>
        <item m="1" x="4724"/>
        <item m="1" x="4406"/>
        <item m="1" x="4013"/>
        <item m="1" x="4410"/>
        <item m="1" x="4448"/>
        <item m="1" x="3354"/>
        <item m="1" x="4427"/>
        <item m="1" x="4728"/>
        <item m="1" x="4959"/>
        <item m="1" x="4466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6"/>
        <item m="1" x="4487"/>
        <item m="1" x="4478"/>
        <item m="1" x="4492"/>
        <item m="1" x="3783"/>
        <item m="1" x="4961"/>
        <item m="1" x="4962"/>
        <item m="1" x="4963"/>
        <item m="1" x="4244"/>
        <item m="1" x="4242"/>
        <item m="1" x="4964"/>
        <item m="1" x="4965"/>
        <item m="1" x="4966"/>
        <item m="1" x="4243"/>
        <item m="1" x="4247"/>
        <item m="1" x="4857"/>
        <item m="1" x="4500"/>
        <item m="1" x="4875"/>
        <item m="1" x="4874"/>
        <item m="1" x="4537"/>
        <item m="1" x="4763"/>
        <item m="1" x="3804"/>
        <item m="1" x="4970"/>
        <item m="1" x="4971"/>
        <item m="1" x="4075"/>
        <item m="1" x="4081"/>
        <item m="1" x="4554"/>
        <item m="1" x="4544"/>
        <item m="1" x="3818"/>
        <item m="1" x="4291"/>
        <item m="1" x="4292"/>
        <item m="1" x="4584"/>
        <item m="1" x="3855"/>
        <item m="1" x="4585"/>
        <item m="1" x="3161"/>
        <item m="1" x="4599"/>
        <item m="1" x="3347"/>
        <item m="1" x="3348"/>
        <item m="1" x="4972"/>
        <item m="1" x="4106"/>
        <item m="1" x="4973"/>
        <item m="1" x="4605"/>
        <item m="1" x="2330"/>
        <item m="1" x="4604"/>
        <item m="1" x="4897"/>
        <item m="1" x="4974"/>
        <item m="1" x="4783"/>
        <item m="1" x="3246"/>
        <item m="1" x="4612"/>
        <item m="1" x="3673"/>
        <item m="1" x="4616"/>
        <item m="1" x="4615"/>
        <item m="1" x="4627"/>
        <item m="1" x="4646"/>
        <item m="1" x="4652"/>
        <item m="1" x="4905"/>
        <item m="1" x="4794"/>
        <item m="1" x="4655"/>
        <item m="1" x="4793"/>
        <item m="1" x="3900"/>
        <item m="1" x="4660"/>
        <item m="1" x="4910"/>
        <item m="1" x="4911"/>
        <item m="1" x="4912"/>
        <item m="1" x="4913"/>
        <item m="1" x="4917"/>
        <item m="1" x="4923"/>
        <item m="1" x="4668"/>
        <item m="1" x="3984"/>
        <item m="1" x="4168"/>
        <item m="1" x="4675"/>
        <item m="1" x="4169"/>
        <item m="1" x="4978"/>
        <item m="1" x="3480"/>
        <item m="1" x="4186"/>
        <item m="1" x="4182"/>
        <item m="1" x="4183"/>
        <item m="1" x="4349"/>
        <item m="1" x="4350"/>
        <item m="1" x="4351"/>
        <item m="1" x="4361"/>
        <item m="1" x="4362"/>
        <item m="1" x="1115"/>
        <item m="1" x="4702"/>
        <item m="1" x="4701"/>
        <item m="1" x="4835"/>
        <item m="1" x="4695"/>
        <item m="1" x="3278"/>
        <item m="1" x="4368"/>
        <item m="1" x="4369"/>
        <item m="1" x="4370"/>
        <item m="1" x="4366"/>
        <item m="1" x="4707"/>
        <item m="1" x="3952"/>
        <item m="1" x="4708"/>
        <item m="1" x="4836"/>
        <item m="1" x="4367"/>
        <item m="1" x="4371"/>
        <item m="1" x="4837"/>
        <item m="1" x="3239"/>
        <item m="1" x="3240"/>
        <item m="1" x="4838"/>
        <item m="1" x="3697"/>
        <item m="1" x="4839"/>
        <item m="1" x="3698"/>
        <item m="1" x="4713"/>
        <item m="1" x="4841"/>
        <item m="1" x="4844"/>
        <item m="1" x="4845"/>
        <item m="1" x="4846"/>
        <item m="1" x="4847"/>
        <item m="1" x="1684"/>
        <item m="1" x="3625"/>
        <item m="1" x="3626"/>
        <item m="1" x="3986"/>
        <item m="1" x="4848"/>
        <item m="1" x="4392"/>
        <item m="1" x="3735"/>
        <item m="1" x="3987"/>
        <item m="1" x="4228"/>
        <item m="1" x="4229"/>
        <item m="1" x="4404"/>
        <item m="1" x="4405"/>
        <item m="1" x="4723"/>
        <item m="1" x="4004"/>
        <item m="1" x="4418"/>
        <item m="1" x="4419"/>
        <item m="1" x="3755"/>
        <item m="1" x="4445"/>
        <item m="1" x="4446"/>
        <item m="1" x="4447"/>
        <item m="1" x="4443"/>
        <item m="1" x="4729"/>
        <item m="1" x="4732"/>
        <item m="1" x="4733"/>
        <item m="1" x="4021"/>
        <item m="1" x="4022"/>
        <item m="1" x="4023"/>
        <item m="1" x="4731"/>
        <item m="1" x="4734"/>
        <item m="1" x="4735"/>
        <item m="1" x="4037"/>
        <item m="1" x="4755"/>
        <item m="1" x="4850"/>
        <item m="1" x="4851"/>
        <item m="1" x="4852"/>
        <item m="1" x="4853"/>
        <item m="1" x="4854"/>
        <item m="1" x="4855"/>
        <item m="1" x="4240"/>
        <item m="1" x="4060"/>
        <item m="1" x="4760"/>
        <item m="1" x="4759"/>
        <item m="1" x="4761"/>
        <item m="1" x="3224"/>
        <item m="1" x="3225"/>
        <item m="1" x="3226"/>
        <item m="1" x="4509"/>
        <item m="1" x="4866"/>
        <item m="1" x="4867"/>
        <item m="1" x="4868"/>
        <item m="1" x="4526"/>
        <item m="1" x="4869"/>
        <item m="1" x="4870"/>
        <item m="1" x="4871"/>
        <item m="1" x="4872"/>
        <item m="1" x="4527"/>
        <item m="1" x="4873"/>
        <item m="1" x="4528"/>
        <item m="1" x="4876"/>
        <item m="1" x="4529"/>
        <item m="1" x="4256"/>
        <item m="1" x="4530"/>
        <item m="1" x="4877"/>
        <item m="1" x="4878"/>
        <item m="1" x="4881"/>
        <item m="1" x="4883"/>
        <item m="1" x="4255"/>
        <item m="1" x="2419"/>
        <item m="1" x="4536"/>
        <item m="1" x="3796"/>
        <item m="1" x="4538"/>
        <item m="1" x="3305"/>
        <item m="1" x="3315"/>
        <item m="1" x="3316"/>
        <item m="1" x="3317"/>
        <item m="1" x="4074"/>
        <item m="1" x="4545"/>
        <item m="1" x="4547"/>
        <item m="1" x="3837"/>
        <item m="1" x="3845"/>
        <item m="1" x="4087"/>
        <item m="1" x="3822"/>
        <item m="1" x="4293"/>
        <item m="1" x="4295"/>
        <item m="1" x="3821"/>
        <item m="1" x="3823"/>
        <item m="1" x="3819"/>
        <item m="1" x="4294"/>
        <item m="1" x="4288"/>
        <item m="1" x="4289"/>
        <item m="1" x="4290"/>
        <item m="1" x="3820"/>
        <item m="1" x="3395"/>
        <item m="1" x="4887"/>
        <item m="1" x="4888"/>
        <item m="1" x="4889"/>
        <item m="1" x="3668"/>
        <item m="1" x="4890"/>
        <item m="1" x="4104"/>
        <item m="1" x="4105"/>
        <item m="1" x="3876"/>
        <item m="1" x="4779"/>
        <item m="1" x="4891"/>
        <item m="1" x="4892"/>
        <item m="1" x="3875"/>
        <item m="1" x="4780"/>
        <item m="1" x="3243"/>
        <item m="1" x="3313"/>
        <item m="1" x="4768"/>
        <item m="1" x="4769"/>
        <item m="1" x="3256"/>
        <item m="1" x="4893"/>
        <item m="1" x="4894"/>
        <item m="1" x="4895"/>
        <item m="1" x="4773"/>
        <item m="1" x="4898"/>
        <item m="1" x="4899"/>
        <item m="1" x="4900"/>
        <item m="1" x="4903"/>
        <item m="1" x="3302"/>
        <item m="1" x="4904"/>
        <item m="1" x="4611"/>
        <item m="1" x="4784"/>
        <item m="1" x="4638"/>
        <item m="1" x="4785"/>
        <item m="1" x="4813"/>
        <item m="1" x="4797"/>
        <item m="1" x="4798"/>
        <item m="1" x="4656"/>
        <item m="1" x="4799"/>
        <item m="1" x="4800"/>
        <item m="1" x="4801"/>
        <item m="1" x="4651"/>
        <item m="1" x="4821"/>
        <item m="1" x="4906"/>
        <item m="1" x="4907"/>
        <item m="1" x="4918"/>
        <item m="1" x="4919"/>
        <item m="1" x="4924"/>
        <item m="1" x="4345"/>
        <item m="1" x="4346"/>
        <item m="1" x="4347"/>
        <item m="1" x="4348"/>
        <item m="1" x="4690"/>
        <item m="1" x="4691"/>
        <item m="1" x="4693"/>
        <item m="1" x="4360"/>
        <item m="1" x="4694"/>
        <item m="1" x="4697"/>
        <item m="1" x="4698"/>
        <item m="1" x="4699"/>
        <item m="1" x="4700"/>
        <item m="1" x="4703"/>
        <item m="1" x="4704"/>
        <item m="1" x="4705"/>
        <item m="1" x="4706"/>
        <item m="1" x="3230"/>
        <item m="1" x="4364"/>
        <item m="1" x="4709"/>
        <item m="1" x="4710"/>
        <item m="1" x="4711"/>
        <item m="1" x="4712"/>
        <item m="1" x="3696"/>
        <item m="1" x="3208"/>
        <item m="1" x="4714"/>
        <item m="1" x="4715"/>
        <item m="1" x="4716"/>
        <item m="1" x="4717"/>
        <item m="1" x="4718"/>
        <item m="1" x="3726"/>
        <item m="1" x="3624"/>
        <item m="1" x="4046"/>
        <item m="1" x="3733"/>
        <item m="1" x="1688"/>
        <item m="1" x="4720"/>
        <item m="1" x="3998"/>
        <item m="1" x="4721"/>
        <item m="1" x="4722"/>
        <item m="1" x="4401"/>
        <item m="1" x="4402"/>
        <item m="1" x="4403"/>
        <item m="1" x="4400"/>
        <item m="1" x="3398"/>
        <item m="1" x="3756"/>
        <item m="1" x="4417"/>
        <item m="1" x="3999"/>
        <item m="1" x="4430"/>
        <item m="1" x="3753"/>
        <item m="1" x="3754"/>
        <item m="1" x="4009"/>
        <item m="1" x="4411"/>
        <item m="1" x="4412"/>
        <item m="1" x="4413"/>
        <item m="1" x="4414"/>
        <item m="1" x="4415"/>
        <item m="1" x="4416"/>
        <item m="1" x="4010"/>
        <item m="1" x="4442"/>
        <item m="1" x="4449"/>
        <item m="1" x="1690"/>
        <item m="1" x="4458"/>
        <item m="1" x="4030"/>
        <item m="1" x="4752"/>
        <item m="1" x="4468"/>
        <item m="1" x="4753"/>
        <item m="1" x="4470"/>
        <item m="1" x="3451"/>
        <item m="1" x="4234"/>
        <item m="1" x="4484"/>
        <item m="1" x="3781"/>
        <item m="1" x="4490"/>
        <item m="1" x="4494"/>
        <item m="1" x="4479"/>
        <item m="1" x="4480"/>
        <item m="1" x="4481"/>
        <item m="1" x="4482"/>
        <item m="1" x="4483"/>
        <item m="1" x="4498"/>
        <item m="1" x="4758"/>
        <item m="1" x="4504"/>
        <item m="1" x="4505"/>
        <item m="1" x="4506"/>
        <item m="1" x="4507"/>
        <item m="1" x="4058"/>
        <item m="1" x="4257"/>
        <item m="1" x="4249"/>
        <item m="1" x="4262"/>
        <item m="1" x="4263"/>
        <item m="1" x="4531"/>
        <item m="1" x="4264"/>
        <item m="1" x="3803"/>
        <item m="1" x="3296"/>
        <item m="1" x="3294"/>
        <item m="1" x="3304"/>
        <item m="1" x="3298"/>
        <item m="1" x="3210"/>
        <item m="1" x="3805"/>
        <item m="1" x="3665"/>
        <item m="1" x="3666"/>
        <item m="1" x="3806"/>
        <item m="1" x="3664"/>
        <item m="1" x="4764"/>
        <item m="1" x="4543"/>
        <item m="1" x="4286"/>
        <item m="1" x="3809"/>
        <item m="1" x="4287"/>
        <item m="1" x="3810"/>
        <item m="1" x="4580"/>
        <item m="1" x="4581"/>
        <item m="1" x="4582"/>
        <item m="1" x="4583"/>
        <item m="1" x="3857"/>
        <item m="1" x="4596"/>
        <item m="1" x="4597"/>
        <item m="1" x="4598"/>
        <item m="1" x="4767"/>
        <item m="1" x="4770"/>
        <item m="1" x="4771"/>
        <item m="1" x="4772"/>
        <item m="1" x="4774"/>
        <item m="1" x="3238"/>
        <item m="1" x="4775"/>
        <item m="1" x="3255"/>
        <item m="1" x="4776"/>
        <item m="1" x="4321"/>
        <item m="1" x="4777"/>
        <item m="1" x="4778"/>
        <item m="1" x="4781"/>
        <item m="1" x="2384"/>
        <item m="1" x="4606"/>
        <item m="1" x="3874"/>
        <item m="1" x="3242"/>
        <item m="1" x="4782"/>
        <item m="1" x="3310"/>
        <item m="1" x="3311"/>
        <item m="1" x="3321"/>
        <item m="1" x="4317"/>
        <item m="1" x="4619"/>
        <item m="1" x="4628"/>
        <item m="1" x="4629"/>
        <item m="1" x="4141"/>
        <item m="1" x="4632"/>
        <item m="1" x="4633"/>
        <item m="1" x="4630"/>
        <item m="1" x="4631"/>
        <item m="1" x="4150"/>
        <item m="1" x="4151"/>
        <item m="1" x="4149"/>
        <item m="1" x="4154"/>
        <item m="1" x="4636"/>
        <item m="1" x="4637"/>
        <item m="1" x="4155"/>
        <item m="1" x="3893"/>
        <item m="1" x="4639"/>
        <item m="1" x="4795"/>
        <item m="1" x="4796"/>
        <item m="1" x="4817"/>
        <item m="1" x="4818"/>
        <item m="1" x="4819"/>
        <item m="1" x="4661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673"/>
        <item m="1" x="4674"/>
        <item m="1" x="4671"/>
        <item m="1" x="4672"/>
        <item m="1" x="4833"/>
        <item m="1" x="4187"/>
        <item m="1" x="3913"/>
        <item m="1" x="3914"/>
        <item m="1" x="3915"/>
        <item m="1" x="3916"/>
        <item m="1" x="3917"/>
        <item m="1" x="3918"/>
        <item m="1" x="3928"/>
        <item m="1" x="3927"/>
        <item m="1" x="3923"/>
        <item m="1" x="3924"/>
        <item m="1" x="3925"/>
        <item m="1" x="3926"/>
        <item m="1" x="4192"/>
        <item m="1" x="4353"/>
        <item m="1" x="4354"/>
        <item m="1" x="4355"/>
        <item m="1" x="4356"/>
        <item m="1" x="3922"/>
        <item m="1" x="3920"/>
        <item m="1" x="3934"/>
        <item m="1" x="3935"/>
        <item m="1" x="3936"/>
        <item m="1" x="3929"/>
        <item m="1" x="3930"/>
        <item m="1" x="3931"/>
        <item m="1" x="3932"/>
        <item m="1" x="3933"/>
        <item m="1" x="3681"/>
        <item m="1" x="3939"/>
        <item m="1" x="3938"/>
        <item m="1" x="3937"/>
        <item m="1" x="4358"/>
        <item m="1" x="3205"/>
        <item m="1" x="4359"/>
        <item m="1" x="4363"/>
        <item m="1" x="4372"/>
        <item m="1" x="4191"/>
        <item m="1" x="3423"/>
        <item m="1" x="4373"/>
        <item m="1" x="4374"/>
        <item m="1" x="4375"/>
        <item m="1" x="4376"/>
        <item m="1" x="4377"/>
        <item m="1" x="3948"/>
        <item m="1" x="1687"/>
        <item m="1" x="4378"/>
        <item m="1" x="4379"/>
        <item m="1" x="4202"/>
        <item m="1" x="4203"/>
        <item m="1" x="4205"/>
        <item m="1" x="4206"/>
        <item m="1" x="4207"/>
        <item m="1" x="4204"/>
        <item m="1" x="4380"/>
        <item m="1" x="4381"/>
        <item m="1" x="4382"/>
        <item m="1" x="4384"/>
        <item m="1" x="4385"/>
        <item m="1" x="4386"/>
        <item m="1" x="4387"/>
        <item m="1" x="4388"/>
        <item m="1" x="4389"/>
        <item m="1" x="3727"/>
        <item m="1" x="3216"/>
        <item m="1" x="4390"/>
        <item m="1" x="4391"/>
        <item m="1" x="3627"/>
        <item m="1" x="3628"/>
        <item m="1" x="3404"/>
        <item m="1" x="4393"/>
        <item m="1" x="4394"/>
        <item m="1" x="4395"/>
        <item m="1" x="4396"/>
        <item m="1" x="4397"/>
        <item m="1" x="4007"/>
        <item m="1" x="4429"/>
        <item m="1" x="4006"/>
        <item m="1" x="4457"/>
        <item m="1" x="4459"/>
        <item m="1" x="4460"/>
        <item m="1" x="4461"/>
        <item m="1" x="4019"/>
        <item m="1" x="4020"/>
        <item m="1" x="4026"/>
        <item m="1" x="4462"/>
        <item m="1" x="4464"/>
        <item m="1" x="4465"/>
        <item m="1" x="4469"/>
        <item m="1" x="4471"/>
        <item m="1" x="4472"/>
        <item m="1" x="4473"/>
        <item m="1" x="4043"/>
        <item m="1" x="4485"/>
        <item m="1" x="4486"/>
        <item m="1" x="3264"/>
        <item m="1" x="4501"/>
        <item m="1" x="4502"/>
        <item m="1" x="4503"/>
        <item m="1" x="4532"/>
        <item m="1" x="4533"/>
        <item m="1" x="4534"/>
        <item m="1" x="4259"/>
        <item m="1" x="4260"/>
        <item m="1" x="4535"/>
        <item m="1" x="4261"/>
        <item m="1" x="4250"/>
        <item m="1" x="4540"/>
        <item m="1" x="3297"/>
        <item m="1" x="3293"/>
        <item m="1" x="3295"/>
        <item m="1" x="3318"/>
        <item m="1" x="3663"/>
        <item m="1" x="4570"/>
        <item m="1" x="4571"/>
        <item m="1" x="4572"/>
        <item m="1" x="4279"/>
        <item m="1" x="4573"/>
        <item m="1" x="4574"/>
        <item m="1" x="3850"/>
        <item m="1" x="4576"/>
        <item m="1" x="3852"/>
        <item m="1" x="3853"/>
        <item m="1" x="3854"/>
        <item m="1" x="3106"/>
        <item m="1" x="3849"/>
        <item m="1" x="4089"/>
        <item m="1" x="4296"/>
        <item m="1" x="4090"/>
        <item m="1" x="4579"/>
        <item m="1" x="3851"/>
        <item m="1" x="3843"/>
        <item m="1" x="3841"/>
        <item m="1" x="3842"/>
        <item m="1" x="3858"/>
        <item m="1" x="4298"/>
        <item m="1" x="4600"/>
        <item m="1" x="4601"/>
        <item m="1" x="4602"/>
        <item m="1" x="4603"/>
        <item m="1" x="4092"/>
        <item m="1" x="3251"/>
        <item m="1" x="951"/>
        <item m="1" x="3672"/>
        <item m="1" x="3307"/>
        <item m="1" x="4607"/>
        <item m="1" x="4608"/>
        <item m="1" x="4609"/>
        <item m="1" x="4610"/>
        <item m="1" x="4308"/>
        <item m="1" x="3879"/>
        <item m="1" x="3475"/>
        <item m="1" x="4614"/>
        <item m="1" x="4634"/>
        <item m="1" x="4635"/>
        <item m="1" x="4145"/>
        <item m="1" x="4647"/>
        <item m="1" x="4648"/>
        <item m="1" x="4649"/>
        <item m="1" x="4650"/>
        <item m="1" x="4657"/>
        <item m="1" x="4658"/>
        <item m="1" x="4659"/>
        <item m="1" x="4662"/>
        <item m="1" x="4663"/>
        <item m="1" x="4664"/>
        <item m="1" x="4665"/>
        <item m="1" x="4666"/>
        <item m="1" x="4667"/>
        <item m="1" x="4147"/>
        <item m="1" x="3911"/>
        <item m="1" x="3912"/>
        <item m="1" x="3921"/>
        <item m="1" x="3676"/>
        <item m="1" x="3677"/>
        <item m="1" x="3678"/>
        <item m="1" x="3679"/>
        <item m="1" x="3680"/>
        <item m="1" x="4193"/>
        <item m="1" x="4194"/>
        <item m="1" x="4195"/>
        <item m="1" x="4196"/>
        <item m="1" x="3388"/>
        <item m="1" x="3280"/>
        <item m="1" x="4197"/>
        <item m="1" x="3389"/>
        <item m="1" x="3390"/>
        <item m="1" x="4198"/>
        <item m="1" x="1126"/>
        <item m="1" x="3950"/>
        <item m="1" x="4199"/>
        <item m="1" x="3951"/>
        <item m="1" x="3953"/>
        <item m="1" x="4200"/>
        <item m="1" x="4201"/>
        <item m="1" x="3957"/>
        <item m="1" x="3958"/>
        <item m="1" x="4208"/>
        <item m="1" x="4209"/>
        <item m="1" x="3943"/>
        <item m="1" x="3942"/>
        <item m="1" x="4210"/>
        <item m="1" x="4211"/>
        <item m="1" x="4212"/>
        <item m="1" x="3947"/>
        <item m="1" x="3694"/>
        <item m="1" x="3693"/>
        <item m="1" x="4213"/>
        <item m="1" x="3961"/>
        <item m="1" x="4214"/>
        <item m="1" x="3962"/>
        <item m="1" x="4215"/>
        <item m="1" x="4216"/>
        <item m="1" x="4217"/>
        <item m="1" x="4218"/>
        <item m="1" x="4219"/>
        <item m="1" x="4220"/>
        <item m="1" x="4221"/>
        <item m="1" x="4222"/>
        <item m="1" x="3970"/>
        <item m="1" x="3730"/>
        <item m="1" x="3440"/>
        <item m="1" x="2208"/>
        <item m="1" x="4226"/>
        <item m="1" x="4227"/>
        <item m="1" x="1700"/>
        <item m="1" x="3750"/>
        <item m="1" x="3744"/>
        <item m="1" x="3745"/>
        <item m="1" x="3993"/>
        <item m="1" x="3994"/>
        <item m="1" x="3510"/>
        <item m="1" x="4001"/>
        <item m="1" x="4002"/>
        <item m="1" x="4003"/>
        <item m="1" x="3995"/>
        <item m="1" x="4011"/>
        <item m="1" x="4012"/>
        <item m="1" x="4005"/>
        <item m="1" x="2078"/>
        <item m="1" x="4230"/>
        <item m="1" x="4231"/>
        <item m="1" x="4232"/>
        <item m="1" x="4233"/>
        <item m="1" x="4040"/>
        <item m="1" x="4235"/>
        <item m="1" x="4274"/>
        <item m="1" x="4275"/>
        <item m="1" x="3327"/>
        <item m="1" x="3328"/>
        <item m="1" x="4236"/>
        <item m="1" x="4237"/>
        <item m="1" x="4238"/>
        <item m="1" x="4239"/>
        <item m="1" x="1120"/>
        <item m="1" x="4241"/>
        <item m="1" x="3266"/>
        <item m="1" x="3265"/>
        <item m="1" x="3656"/>
        <item m="1" x="4245"/>
        <item m="1" x="4246"/>
        <item m="1" x="4276"/>
        <item m="1" x="3658"/>
        <item m="1" x="3657"/>
        <item m="1" x="4050"/>
        <item m="1" x="3659"/>
        <item m="1" x="3179"/>
        <item m="1" x="4248"/>
        <item m="1" x="4251"/>
        <item m="1" x="4254"/>
        <item m="1" x="4258"/>
        <item m="1" x="3789"/>
        <item m="1" x="4064"/>
        <item m="1" x="4265"/>
        <item m="1" x="3342"/>
        <item m="1" x="4305"/>
        <item m="1" x="3793"/>
        <item m="1" x="3375"/>
        <item m="1" x="4318"/>
        <item m="1" x="4319"/>
        <item m="1" x="3209"/>
        <item m="1" x="3801"/>
        <item m="1" x="4277"/>
        <item m="1" x="4278"/>
        <item m="1" x="4076"/>
        <item m="1" x="4077"/>
        <item m="1" x="4078"/>
        <item m="1" x="3813"/>
        <item m="1" x="3814"/>
        <item m="1" x="3838"/>
        <item m="1" x="3848"/>
        <item m="1" x="3333"/>
        <item m="1" x="4297"/>
        <item m="1" x="4299"/>
        <item m="1" x="4095"/>
        <item m="1" x="4300"/>
        <item m="1" x="4094"/>
        <item m="1" x="4093"/>
        <item m="1" x="4301"/>
        <item m="1" x="4302"/>
        <item m="1" x="4303"/>
        <item m="1" x="4304"/>
        <item m="1" x="4306"/>
        <item m="1" x="3252"/>
        <item m="1" x="4307"/>
        <item m="1" x="1697"/>
        <item m="1" x="4309"/>
        <item m="1" x="4310"/>
        <item m="1" x="2337"/>
        <item m="1" x="4311"/>
        <item m="1" x="4312"/>
        <item m="1" x="4313"/>
        <item m="1" x="2080"/>
        <item m="1" x="4115"/>
        <item m="1" x="4314"/>
        <item m="1" x="4315"/>
        <item m="1" x="4316"/>
        <item m="1" x="4324"/>
        <item m="1" x="4117"/>
        <item m="1" x="4129"/>
        <item m="1" x="4130"/>
        <item m="1" x="4131"/>
        <item m="1" x="4133"/>
        <item m="1" x="4134"/>
        <item m="1" x="4330"/>
        <item m="1" x="4320"/>
        <item m="1" x="4158"/>
        <item m="1" x="4157"/>
        <item m="1" x="4322"/>
        <item m="1" x="4323"/>
        <item m="1" x="3155"/>
        <item m="1" x="4326"/>
        <item m="1" x="4327"/>
        <item m="1" x="4328"/>
        <item m="1" x="4329"/>
        <item m="1" x="4173"/>
        <item m="1" x="4331"/>
        <item m="1" x="3162"/>
        <item m="1" x="4332"/>
        <item m="1" x="4333"/>
        <item m="1" x="4334"/>
        <item m="1" x="4335"/>
        <item m="1" x="4189"/>
        <item m="1" x="3391"/>
        <item m="1" x="3392"/>
        <item m="1" x="3940"/>
        <item m="1" x="2798"/>
        <item m="1" x="1685"/>
        <item m="1" x="3941"/>
        <item m="1" x="3944"/>
        <item m="1" x="3945"/>
        <item m="1" x="3946"/>
        <item m="1" x="3615"/>
        <item m="1" x="3954"/>
        <item m="1" x="3710"/>
        <item m="1" x="3711"/>
        <item m="1" x="3712"/>
        <item m="1" x="3955"/>
        <item m="1" x="3956"/>
        <item m="1" x="3959"/>
        <item m="1" x="3960"/>
        <item m="1" x="3963"/>
        <item m="1" x="3964"/>
        <item m="1" x="3965"/>
        <item m="1" x="3966"/>
        <item m="1" x="4171"/>
        <item m="1" x="3967"/>
        <item m="1" x="3968"/>
        <item m="1" x="3969"/>
        <item m="1" x="3971"/>
        <item m="1" x="3972"/>
        <item m="1" x="3973"/>
        <item m="1" x="3974"/>
        <item m="1" x="3975"/>
        <item m="1" x="2668"/>
        <item m="1" x="3976"/>
        <item m="1" x="3977"/>
        <item m="1" x="3978"/>
        <item m="1" x="3985"/>
        <item m="1" x="3736"/>
        <item m="1" x="3988"/>
        <item m="1" x="3989"/>
        <item m="1" x="3990"/>
        <item m="1" x="3991"/>
        <item m="1" x="3992"/>
        <item m="1" x="3747"/>
        <item m="1" x="3748"/>
        <item m="1" x="3749"/>
        <item m="1" x="3751"/>
        <item m="1" x="3752"/>
        <item m="1" x="3739"/>
        <item m="1" x="3743"/>
        <item m="1" x="3997"/>
        <item m="1" x="4047"/>
        <item m="1" x="4172"/>
        <item m="1" x="4008"/>
        <item m="1" x="4014"/>
        <item m="1" x="4015"/>
        <item m="1" x="4016"/>
        <item m="1" x="4024"/>
        <item m="1" x="4025"/>
        <item m="1" x="4027"/>
        <item m="1" x="4028"/>
        <item m="1" x="4031"/>
        <item m="1" x="4032"/>
        <item m="1" x="4033"/>
        <item m="1" x="4034"/>
        <item m="1" x="4035"/>
        <item m="1" x="4036"/>
        <item m="1" x="4038"/>
        <item m="1" x="4039"/>
        <item m="1" x="4041"/>
        <item m="1" x="3780"/>
        <item m="1" x="3782"/>
        <item m="1" x="4044"/>
        <item m="1" x="4045"/>
        <item m="1" x="2443"/>
        <item m="1" x="4048"/>
        <item m="1" x="4049"/>
        <item m="1" x="3537"/>
        <item m="1" x="3538"/>
        <item m="1" x="3539"/>
        <item m="1" x="4051"/>
        <item m="1" x="4052"/>
        <item m="1" x="4053"/>
        <item m="1" x="4054"/>
        <item m="1" x="4055"/>
        <item m="1" x="4056"/>
        <item m="1" x="3212"/>
        <item m="1" x="3227"/>
        <item m="1" x="3384"/>
        <item m="1" x="3371"/>
        <item m="1" x="4068"/>
        <item m="1" x="3368"/>
        <item m="1" x="4059"/>
        <item m="1" x="4061"/>
        <item m="1" x="4062"/>
        <item m="1" x="4063"/>
        <item m="1" x="4065"/>
        <item m="1" x="4066"/>
        <item m="1" x="4067"/>
        <item m="1" x="3791"/>
        <item m="1" x="3284"/>
        <item m="1" x="3797"/>
        <item m="1" x="4176"/>
        <item m="1" x="4072"/>
        <item m="1" x="4073"/>
        <item m="1" x="4079"/>
        <item m="1" x="4080"/>
        <item m="1" x="4082"/>
        <item m="1" x="4083"/>
        <item m="1" x="4085"/>
        <item m="1" x="4086"/>
        <item m="1" x="3811"/>
        <item m="1" x="3812"/>
        <item m="1" x="1691"/>
        <item m="1" x="3824"/>
        <item m="1" x="3825"/>
        <item m="1" x="3826"/>
        <item m="1" x="3839"/>
        <item m="1" x="3840"/>
        <item x="96"/>
        <item m="1" x="4088"/>
        <item m="1" x="4091"/>
        <item m="1" x="4096"/>
        <item m="1" x="4097"/>
        <item m="1" x="4098"/>
        <item m="1" x="4099"/>
        <item m="1" x="4100"/>
        <item m="1" x="4110"/>
        <item m="1" x="4111"/>
        <item m="1" x="4112"/>
        <item m="1" x="4113"/>
        <item m="1" x="4114"/>
        <item m="1" x="4116"/>
        <item m="1" x="3570"/>
        <item m="1" x="4118"/>
        <item m="1" x="4119"/>
        <item m="1" x="3873"/>
        <item m="1" x="4120"/>
        <item m="1" x="4121"/>
        <item m="1" x="4122"/>
        <item m="1" x="4123"/>
        <item m="1" x="4124"/>
        <item m="1" x="4125"/>
        <item m="1" x="4126"/>
        <item m="1" x="4132"/>
        <item m="1" x="3325"/>
        <item m="1" x="4127"/>
        <item m="1" x="4128"/>
        <item m="1" x="4143"/>
        <item m="1" x="4152"/>
        <item m="1" x="4153"/>
        <item m="1" x="4146"/>
        <item m="1" x="4156"/>
        <item m="1" x="4159"/>
        <item m="1" x="4160"/>
        <item m="1" x="4161"/>
        <item m="1" x="4162"/>
        <item m="1" x="4163"/>
        <item m="1" x="4164"/>
        <item m="1" x="4165"/>
        <item m="1" x="4166"/>
        <item m="1" x="4167"/>
        <item m="1" x="3147"/>
        <item m="1" x="3143"/>
        <item m="1" x="3144"/>
        <item m="1" x="4174"/>
        <item m="1" x="4175"/>
        <item m="1" x="4170"/>
        <item m="1" x="4185"/>
        <item m="1" x="4188"/>
        <item m="1" x="3397"/>
        <item m="1" x="2207"/>
        <item m="1" x="3682"/>
        <item m="1" x="1695"/>
        <item m="1" x="1692"/>
        <item m="1" x="3683"/>
        <item m="1" x="3684"/>
        <item m="1" x="3685"/>
        <item m="1" x="3686"/>
        <item m="1" x="3687"/>
        <item m="1" x="2079"/>
        <item m="1" x="3688"/>
        <item m="1" x="3689"/>
        <item m="1" x="3690"/>
        <item m="1" x="3691"/>
        <item m="1" x="3695"/>
        <item m="1" x="3699"/>
        <item m="1" x="3700"/>
        <item m="1" x="3701"/>
        <item m="1" x="3702"/>
        <item m="1" x="3703"/>
        <item m="1" x="3704"/>
        <item m="1" x="3705"/>
        <item m="1" x="3706"/>
        <item m="1" x="3707"/>
        <item m="1" x="3708"/>
        <item m="1" x="3709"/>
        <item m="1" x="3714"/>
        <item m="1" x="3715"/>
        <item m="1" x="3716"/>
        <item m="1" x="3717"/>
        <item m="1" x="3718"/>
        <item m="1" x="3622"/>
        <item m="1" x="3719"/>
        <item m="1" x="3720"/>
        <item m="1" x="3721"/>
        <item m="1" x="3722"/>
        <item m="1" x="3723"/>
        <item m="1" x="3724"/>
        <item m="1" x="3725"/>
        <item m="1" x="3497"/>
        <item m="1" x="3734"/>
        <item m="1" x="2209"/>
        <item m="1" x="3357"/>
        <item m="1" x="3222"/>
        <item m="1" x="3737"/>
        <item m="1" x="3738"/>
        <item m="1" x="3444"/>
        <item m="1" x="3740"/>
        <item m="1" x="3741"/>
        <item m="1" x="2508"/>
        <item m="1" x="3742"/>
        <item m="1" x="2509"/>
        <item m="1" x="3640"/>
        <item m="1" x="3746"/>
        <item m="1" x="3757"/>
        <item m="1" x="3324"/>
        <item m="1" x="3758"/>
        <item m="1" x="3759"/>
        <item m="1" x="3760"/>
        <item m="1" x="3761"/>
        <item m="1" x="3762"/>
        <item m="1" x="3763"/>
        <item m="1" x="3764"/>
        <item m="1" x="3765"/>
        <item m="1" x="3766"/>
        <item m="1" x="3234"/>
        <item m="1" x="3643"/>
        <item m="1" x="3644"/>
        <item m="1" x="3645"/>
        <item m="1" x="3646"/>
        <item m="1" x="3767"/>
        <item m="1" x="3768"/>
        <item m="1" x="3769"/>
        <item m="1" x="3770"/>
        <item m="1" x="3771"/>
        <item m="1" x="3772"/>
        <item m="1" x="3773"/>
        <item m="1" x="3774"/>
        <item m="1" x="3775"/>
        <item m="1" x="3776"/>
        <item m="1" x="3777"/>
        <item m="1" x="3778"/>
        <item m="1" x="3779"/>
        <item m="1" x="1701"/>
        <item m="1" x="1699"/>
        <item m="1" x="1694"/>
        <item m="1" x="1693"/>
        <item m="1" x="1065"/>
        <item m="1" x="1066"/>
        <item m="1" x="1116"/>
        <item m="1" x="3655"/>
        <item m="1" x="1696"/>
        <item m="1" x="3785"/>
        <item m="1" x="3786"/>
        <item m="1" x="3787"/>
        <item m="1" x="3788"/>
        <item m="1" x="3051"/>
        <item m="1" x="3542"/>
        <item m="1" x="3543"/>
        <item m="1" x="3790"/>
        <item m="1" x="3290"/>
        <item m="1" x="3291"/>
        <item m="1" x="3364"/>
        <item m="1" x="3540"/>
        <item m="1" x="3794"/>
        <item m="1" x="3795"/>
        <item m="1" x="3798"/>
        <item m="1" x="3799"/>
        <item m="1" x="3800"/>
        <item m="1" x="3807"/>
        <item m="1" x="3808"/>
        <item m="1" x="3827"/>
        <item m="1" x="3828"/>
        <item m="1" x="3829"/>
        <item m="1" x="3830"/>
        <item m="1" x="3831"/>
        <item m="1" x="3832"/>
        <item m="1" x="3833"/>
        <item m="1" x="3834"/>
        <item m="1" x="3835"/>
        <item m="1" x="3836"/>
        <item m="1" x="3844"/>
        <item m="1" x="3859"/>
        <item m="1" x="3860"/>
        <item m="1" x="3861"/>
        <item m="1" x="3862"/>
        <item m="1" x="3863"/>
        <item m="1" x="3864"/>
        <item m="1" x="3865"/>
        <item m="1" x="3866"/>
        <item m="1" x="3867"/>
        <item m="1" x="3868"/>
        <item m="1" x="3869"/>
        <item m="1" x="3870"/>
        <item m="1" x="3871"/>
        <item m="1" x="3170"/>
        <item m="1" x="3465"/>
        <item m="1" x="3571"/>
        <item m="1" x="3872"/>
        <item m="1" x="3877"/>
        <item m="1" x="3878"/>
        <item m="1" x="3306"/>
        <item m="1" x="3308"/>
        <item m="1" x="3880"/>
        <item m="1" x="3881"/>
        <item m="1" x="3882"/>
        <item m="1" x="3883"/>
        <item m="1" x="3884"/>
        <item m="1" x="3583"/>
        <item m="1" x="3885"/>
        <item m="1" x="3886"/>
        <item m="1" x="3887"/>
        <item m="1" x="3888"/>
        <item m="1" x="3889"/>
        <item m="1" x="3890"/>
        <item m="1" x="3891"/>
        <item m="1" x="3892"/>
        <item m="1" x="3894"/>
        <item m="1" x="3895"/>
        <item m="1" x="3896"/>
        <item m="1" x="3897"/>
        <item m="1" x="3898"/>
        <item m="1" x="3899"/>
        <item m="1" x="3334"/>
        <item m="1" x="3335"/>
        <item m="1" x="3901"/>
        <item m="1" x="3902"/>
        <item m="1" x="3903"/>
        <item m="1" x="3904"/>
        <item m="1" x="3905"/>
        <item m="1" x="3145"/>
        <item m="1" x="3906"/>
        <item m="1" x="3907"/>
        <item m="1" x="3908"/>
        <item m="1" x="3146"/>
        <item m="1" x="3289"/>
        <item m="1" x="3229"/>
        <item m="1" x="3613"/>
        <item m="1" x="3614"/>
        <item m="1" x="3616"/>
        <item m="1" x="3363"/>
        <item m="1" x="3362"/>
        <item m="1" x="3617"/>
        <item m="1" x="3618"/>
        <item m="1" x="3619"/>
        <item m="1" x="1007"/>
        <item m="1" x="3620"/>
        <item m="1" x="3621"/>
        <item m="1" x="3492"/>
        <item m="1" x="3623"/>
        <item m="1" x="3495"/>
        <item m="1" x="3629"/>
        <item m="1" x="3630"/>
        <item m="1" x="3631"/>
        <item m="1" x="3632"/>
        <item m="1" x="3633"/>
        <item m="1" x="3634"/>
        <item m="1" x="3635"/>
        <item m="1" x="3501"/>
        <item m="1" x="2095"/>
        <item m="1" x="3409"/>
        <item m="1" x="3377"/>
        <item m="1" x="3637"/>
        <item m="1" x="3638"/>
        <item m="1" x="3639"/>
        <item m="1" x="3505"/>
        <item m="1" x="2644"/>
        <item m="1" x="2504"/>
        <item m="1" x="2505"/>
        <item m="1" x="2503"/>
        <item m="1" x="3322"/>
        <item m="1" x="3514"/>
        <item m="1" x="3513"/>
        <item m="1" x="3511"/>
        <item m="1" x="3320"/>
        <item m="1" x="3641"/>
        <item m="1" x="3642"/>
        <item m="1" x="3520"/>
        <item m="1" x="3521"/>
        <item m="1" x="3522"/>
        <item m="1" x="3523"/>
        <item m="1" x="3517"/>
        <item m="1" x="3532"/>
        <item m="1" x="3533"/>
        <item m="1" x="3647"/>
        <item m="1" x="3648"/>
        <item m="1" x="3649"/>
        <item m="1" x="3650"/>
        <item m="1" x="3534"/>
        <item m="1" x="3535"/>
        <item m="1" x="3536"/>
        <item m="1" x="3651"/>
        <item m="1" x="3452"/>
        <item m="1" x="3652"/>
        <item m="1" x="3653"/>
        <item m="1" x="3654"/>
        <item m="1" x="3201"/>
        <item m="1" x="3200"/>
        <item m="1" x="2442"/>
        <item m="1" x="3541"/>
        <item m="1" x="3660"/>
        <item m="1" x="3411"/>
        <item m="1" x="3548"/>
        <item m="1" x="3407"/>
        <item m="1" x="3196"/>
        <item m="1" x="3366"/>
        <item m="1" x="3544"/>
        <item m="1" x="3545"/>
        <item m="1" x="3412"/>
        <item m="1" x="3661"/>
        <item m="1" x="3550"/>
        <item m="1" x="3549"/>
        <item m="1" x="3662"/>
        <item m="1" x="3557"/>
        <item m="1" x="3556"/>
        <item m="1" x="3667"/>
        <item m="1" x="3099"/>
        <item m="1" x="3110"/>
        <item m="1" x="3406"/>
        <item m="1" x="3165"/>
        <item m="1" x="3565"/>
        <item m="1" x="1698"/>
        <item m="1" x="3669"/>
        <item m="1" x="3569"/>
        <item m="1" x="3670"/>
        <item m="1" x="3464"/>
        <item m="1" x="3671"/>
        <item m="1" x="3572"/>
        <item m="1" x="3573"/>
        <item m="1" x="3353"/>
        <item m="1" x="3579"/>
        <item m="1" x="3582"/>
        <item m="1" x="3586"/>
        <item m="1" x="3584"/>
        <item m="1" x="3585"/>
        <item m="1" x="3594"/>
        <item m="1" x="3599"/>
        <item m="1" x="3600"/>
        <item m="1" x="3674"/>
        <item m="1" x="3602"/>
        <item m="1" x="3606"/>
        <item m="1" x="3607"/>
        <item m="1" x="3608"/>
        <item m="1" x="3603"/>
        <item m="1" x="3604"/>
        <item m="1" x="3133"/>
        <item m="1" x="3605"/>
        <item m="1" x="3675"/>
        <item m="1" x="3142"/>
        <item m="1" x="3609"/>
        <item m="1" x="3340"/>
        <item m="1" x="3159"/>
        <item m="1" x="3610"/>
        <item m="1" x="3481"/>
        <item m="1" x="3482"/>
        <item m="1" x="3386"/>
        <item m="1" x="3483"/>
        <item m="1" x="3262"/>
        <item m="1" x="3346"/>
        <item m="1" x="2318"/>
        <item m="1" x="3484"/>
        <item m="1" x="3485"/>
        <item m="1" x="3486"/>
        <item m="1" x="3487"/>
        <item m="1" x="2582"/>
        <item m="1" x="3488"/>
        <item m="1" x="3171"/>
        <item m="1" x="3408"/>
        <item m="1" x="3172"/>
        <item m="1" x="3489"/>
        <item m="1" x="3490"/>
        <item m="1" x="3432"/>
        <item m="1" x="3491"/>
        <item m="1" x="3493"/>
        <item m="1" x="3232"/>
        <item m="1" x="3494"/>
        <item m="1" x="3496"/>
        <item m="1" x="2082"/>
        <item m="1" x="2325"/>
        <item m="1" x="3070"/>
        <item m="1" x="3498"/>
        <item m="1" x="3499"/>
        <item m="1" x="3500"/>
        <item m="1" x="3502"/>
        <item m="1" x="3503"/>
        <item m="1" x="3504"/>
        <item m="1" x="3506"/>
        <item m="1" x="3507"/>
        <item m="1" x="3508"/>
        <item m="1" x="3509"/>
        <item m="1" x="3114"/>
        <item m="1" x="2511"/>
        <item m="1" x="2510"/>
        <item m="1" x="3115"/>
        <item m="1" x="3128"/>
        <item m="1" x="3512"/>
        <item m="1" x="3445"/>
        <item m="1" x="3515"/>
        <item m="1" x="3516"/>
        <item m="1" x="3518"/>
        <item m="1" x="3519"/>
        <item m="1" x="3524"/>
        <item m="1" x="3525"/>
        <item m="1" x="3526"/>
        <item m="1" x="3527"/>
        <item m="1" x="3528"/>
        <item m="1" x="3529"/>
        <item m="1" x="3530"/>
        <item m="1" x="3531"/>
        <item m="1" x="2355"/>
        <item m="1" x="3129"/>
        <item m="1" x="3453"/>
        <item m="1" x="2081"/>
        <item m="1" x="1721"/>
        <item m="1" x="3069"/>
        <item m="1" x="3462"/>
        <item m="1" x="3274"/>
        <item m="1" x="3275"/>
        <item m="1" x="3273"/>
        <item m="1" x="3345"/>
        <item m="1" x="3546"/>
        <item m="1" x="3547"/>
        <item m="1" x="3367"/>
        <item m="1" x="3053"/>
        <item m="1" x="3365"/>
        <item m="1" x="3405"/>
        <item m="1" x="3052"/>
        <item m="1" x="2343"/>
        <item m="1" x="3319"/>
        <item m="1" x="3551"/>
        <item m="1" x="3552"/>
        <item m="1" x="3553"/>
        <item m="1" x="3554"/>
        <item m="1" x="3555"/>
        <item m="1" x="3558"/>
        <item m="1" x="3559"/>
        <item m="1" x="3560"/>
        <item m="1" x="3561"/>
        <item m="1" x="1709"/>
        <item m="1" x="2483"/>
        <item m="1" x="2484"/>
        <item m="1" x="3562"/>
        <item m="1" x="2087"/>
        <item m="1" x="2482"/>
        <item m="1" x="3098"/>
        <item m="1" x="3563"/>
        <item m="1" x="2486"/>
        <item m="1" x="3564"/>
        <item m="1" x="2212"/>
        <item m="1" x="2211"/>
        <item m="1" x="3126"/>
        <item m="1" x="3566"/>
        <item m="1" x="3567"/>
        <item m="1" x="3466"/>
        <item m="1" x="3568"/>
        <item m="1" x="2845"/>
        <item m="1" x="3574"/>
        <item m="1" x="3575"/>
        <item m="1" x="3576"/>
        <item m="1" x="3188"/>
        <item m="1" x="3263"/>
        <item m="1" x="3271"/>
        <item m="1" x="3577"/>
        <item m="1" x="3578"/>
        <item m="1" x="3580"/>
        <item m="1" x="3581"/>
        <item m="1" x="3587"/>
        <item m="1" x="3588"/>
        <item m="1" x="3589"/>
        <item m="1" x="3590"/>
        <item m="1" x="3591"/>
        <item m="1" x="3592"/>
        <item m="1" x="3595"/>
        <item m="1" x="2090"/>
        <item m="1" x="3596"/>
        <item m="1" x="3597"/>
        <item m="1" x="3598"/>
        <item m="1" x="3601"/>
        <item m="1" x="1702"/>
        <item m="1" x="1703"/>
        <item m="1" x="1728"/>
        <item m="1" x="1704"/>
        <item m="1" x="1729"/>
        <item m="1" x="3372"/>
        <item m="1" x="3350"/>
        <item m="1" x="3373"/>
        <item m="1" x="3160"/>
        <item m="1" x="3477"/>
        <item m="1" x="3478"/>
        <item m="1" x="3479"/>
        <item m="1" x="3611"/>
        <item m="1" x="3414"/>
        <item m="1" x="3282"/>
        <item m="1" x="3207"/>
        <item m="1" x="3387"/>
        <item m="1" x="3415"/>
        <item m="1" x="3416"/>
        <item m="1" x="3417"/>
        <item m="1" x="3418"/>
        <item m="1" x="3419"/>
        <item m="1" x="3195"/>
        <item m="1" x="2407"/>
        <item m="1" x="2598"/>
        <item m="1" x="3420"/>
        <item m="1" x="3194"/>
        <item m="1" x="3421"/>
        <item m="1" x="3189"/>
        <item m="1" x="3422"/>
        <item m="1" x="3424"/>
        <item m="1" x="3425"/>
        <item m="1" x="3173"/>
        <item m="1" x="3426"/>
        <item m="1" x="3427"/>
        <item m="1" x="3428"/>
        <item m="1" x="2382"/>
        <item m="1" x="3429"/>
        <item m="1" x="3430"/>
        <item m="1" x="2216"/>
        <item m="1" x="3431"/>
        <item m="1" x="3433"/>
        <item m="1" x="3434"/>
        <item m="1" x="3435"/>
        <item m="1" x="3383"/>
        <item m="1" x="3220"/>
        <item m="1" x="3356"/>
        <item m="1" x="3071"/>
        <item m="1" x="3436"/>
        <item m="1" x="3437"/>
        <item m="1" x="3438"/>
        <item m="1" x="3439"/>
        <item m="1" x="2699"/>
        <item m="1" x="3441"/>
        <item m="1" x="3442"/>
        <item m="1" x="2501"/>
        <item m="1" x="3443"/>
        <item m="1" x="2500"/>
        <item m="1" x="2514"/>
        <item m="1" x="2513"/>
        <item m="1" x="3077"/>
        <item m="1" x="3078"/>
        <item m="1" x="2215"/>
        <item m="1" x="3446"/>
        <item m="1" x="3447"/>
        <item m="1" x="3448"/>
        <item m="1" x="3449"/>
        <item m="1" x="3061"/>
        <item m="1" x="3062"/>
        <item m="1" x="3063"/>
        <item m="1" x="3057"/>
        <item m="1" x="3286"/>
        <item m="1" x="1043"/>
        <item m="1" x="3285"/>
        <item m="1" x="3344"/>
        <item m="1" x="3454"/>
        <item m="1" x="3455"/>
        <item m="1" x="3287"/>
        <item m="1" x="1715"/>
        <item m="1" x="3456"/>
        <item m="1" x="3457"/>
        <item m="1" x="3458"/>
        <item m="1" x="3459"/>
        <item m="1" x="3460"/>
        <item m="1" x="3461"/>
        <item m="1" x="3258"/>
        <item m="1" x="3050"/>
        <item m="1" x="3197"/>
        <item m="1" x="3177"/>
        <item m="1" x="3176"/>
        <item m="1" x="3047"/>
        <item m="1" x="2678"/>
        <item m="1" x="3301"/>
        <item m="1" x="977"/>
        <item m="1" x="3299"/>
        <item m="1" x="3303"/>
        <item m="1" x="3349"/>
        <item m="1" x="3092"/>
        <item m="1" x="3093"/>
        <item m="1" x="3094"/>
        <item m="1" x="3100"/>
        <item m="1" x="3102"/>
        <item m="1" x="3103"/>
        <item m="1" x="2493"/>
        <item m="1" x="3249"/>
        <item m="1" x="3376"/>
        <item m="1" x="3089"/>
        <item m="1" x="1707"/>
        <item m="1" x="3309"/>
        <item m="1" x="3312"/>
        <item m="1" x="3467"/>
        <item m="1" x="3468"/>
        <item m="1" x="3469"/>
        <item m="1" x="3470"/>
        <item m="1" x="3471"/>
        <item m="1" x="3472"/>
        <item m="1" x="3473"/>
        <item m="1" x="3474"/>
        <item m="1" x="3054"/>
        <item m="1" x="3270"/>
        <item m="1" x="3118"/>
        <item m="1" x="2855"/>
        <item m="1" x="3124"/>
        <item m="1" x="3166"/>
        <item m="1" x="3123"/>
        <item m="1" x="3122"/>
        <item m="1" x="3151"/>
        <item m="1" x="3152"/>
        <item m="1" x="3153"/>
        <item m="1" x="3149"/>
        <item m="1" x="3135"/>
        <item m="1" x="3134"/>
        <item m="1" x="3476"/>
        <item m="1" x="3326"/>
        <item m="1" x="3130"/>
        <item m="1" x="1725"/>
        <item m="1" x="3141"/>
        <item m="1" x="2093"/>
        <item m="1" x="2094"/>
        <item m="1" x="3329"/>
        <item m="1" x="3046"/>
        <item m="1" x="2835"/>
        <item m="1" x="2836"/>
        <item m="1" x="3048"/>
        <item m="1" x="3049"/>
        <item m="1" x="2414"/>
        <item m="1" x="2415"/>
        <item m="1" x="3055"/>
        <item m="1" x="3056"/>
        <item m="1" x="3058"/>
        <item m="1" x="3059"/>
        <item m="1" x="3060"/>
        <item m="1" x="3064"/>
        <item m="1" x="3065"/>
        <item m="1" x="3066"/>
        <item m="1" x="3067"/>
        <item m="1" x="3068"/>
        <item m="1" x="3072"/>
        <item m="1" x="3073"/>
        <item m="1" x="3074"/>
        <item m="1" x="3075"/>
        <item m="1" x="3076"/>
        <item m="1" x="3079"/>
        <item m="1" x="3080"/>
        <item m="1" x="3081"/>
        <item m="1" x="3082"/>
        <item m="1" x="3083"/>
        <item m="1" x="2630"/>
        <item m="1" x="3084"/>
        <item m="1" x="3085"/>
        <item m="1" x="3086"/>
        <item m="1" x="3087"/>
        <item m="1" x="3088"/>
        <item m="1" x="2467"/>
        <item m="1" x="1706"/>
        <item m="1" x="3090"/>
        <item m="1" x="3091"/>
        <item m="1" x="2340"/>
        <item m="1" x="2341"/>
        <item m="1" x="2342"/>
        <item m="1" x="3095"/>
        <item m="1" x="3096"/>
        <item m="1" x="3097"/>
        <item m="1" x="2485"/>
        <item m="1" x="2088"/>
        <item m="1" x="3101"/>
        <item m="1" x="3104"/>
        <item m="1" x="3105"/>
        <item m="1" x="3107"/>
        <item m="1" x="3108"/>
        <item m="1" x="3109"/>
        <item m="1" x="1710"/>
        <item m="1" x="3111"/>
        <item m="1" x="3112"/>
        <item m="1" x="3113"/>
        <item m="1" x="2512"/>
        <item m="1" x="2502"/>
        <item m="1" x="3116"/>
        <item m="1" x="3117"/>
        <item m="1" x="3119"/>
        <item m="1" x="3120"/>
        <item m="1" x="3121"/>
        <item m="1" x="3125"/>
        <item m="1" x="3127"/>
        <item m="1" x="3131"/>
        <item m="1" x="2089"/>
        <item m="1" x="3132"/>
        <item m="1" x="2654"/>
        <item m="1" x="3136"/>
        <item m="1" x="3137"/>
        <item m="1" x="2532"/>
        <item m="1" x="3138"/>
        <item m="1" x="3139"/>
        <item m="1" x="3140"/>
        <item m="1" x="3148"/>
        <item m="1" x="3150"/>
        <item m="1" x="3154"/>
        <item m="1" x="2213"/>
        <item m="1" x="2214"/>
        <item m="1" x="3156"/>
        <item m="1" x="3157"/>
        <item m="1" x="3158"/>
        <item m="1" x="3163"/>
        <item m="1" x="3164"/>
        <item m="1" x="3167"/>
        <item m="1" x="3168"/>
        <item m="1" x="3169"/>
        <item m="1" x="3174"/>
        <item m="1" x="3175"/>
        <item m="1" x="2374"/>
        <item m="1" x="3178"/>
        <item m="1" x="3180"/>
        <item m="1" x="3181"/>
        <item m="1" x="3182"/>
        <item m="1" x="3183"/>
        <item m="1" x="3184"/>
        <item m="1" x="3186"/>
        <item m="1" x="3187"/>
        <item m="1" x="2376"/>
        <item m="1" x="3190"/>
        <item m="1" x="3191"/>
        <item m="1" x="3202"/>
        <item m="1" x="3206"/>
        <item m="1" x="3211"/>
        <item m="1" x="3217"/>
        <item m="1" x="3233"/>
        <item m="1" x="3235"/>
        <item m="1" x="3241"/>
        <item m="1" x="3267"/>
        <item m="1" x="3268"/>
        <item m="1" x="3269"/>
        <item m="1" x="3272"/>
        <item m="1" x="3279"/>
        <item m="1" x="3281"/>
        <item m="1" x="3283"/>
        <item m="1" x="3336"/>
        <item m="1" x="3338"/>
        <item m="1" x="3339"/>
        <item m="1" x="2576"/>
        <item m="1" x="2581"/>
        <item m="1" x="1722"/>
        <item m="1" x="3369"/>
        <item m="1" x="3370"/>
        <item m="1" x="2091"/>
        <item m="1" x="2092"/>
        <item m="1" x="3378"/>
        <item m="1" x="3379"/>
        <item m="1" x="2889"/>
        <item m="1" x="2701"/>
        <item m="1" x="3380"/>
        <item m="1" x="3381"/>
        <item m="1" x="3382"/>
        <item m="1" x="3385"/>
        <item m="1" x="3393"/>
        <item m="1" x="3394"/>
        <item m="1" x="3400"/>
        <item m="1" x="3401"/>
        <item m="1" x="3402"/>
        <item m="1" x="3403"/>
        <item m="1" x="2077"/>
        <item m="1" x="2076"/>
        <item m="1" x="2599"/>
        <item m="1" x="3410"/>
        <item m="1" x="3413"/>
        <item m="1" x="2096"/>
        <item m="1" x="2833"/>
        <item m="1" x="2422"/>
        <item m="1" x="2834"/>
        <item m="1" x="2217"/>
        <item m="1" x="2603"/>
        <item m="1" x="2425"/>
        <item m="1" x="2426"/>
        <item m="1" x="2837"/>
        <item m="1" x="2838"/>
        <item m="1" x="2615"/>
        <item m="1" x="2839"/>
        <item m="1" x="2606"/>
        <item m="1" x="2607"/>
        <item m="1" x="2608"/>
        <item m="1" x="2609"/>
        <item m="1" x="2610"/>
        <item m="1" x="2611"/>
        <item m="1" x="2612"/>
        <item m="1" x="2840"/>
        <item m="1" x="2617"/>
        <item m="1" x="2841"/>
        <item m="1" x="2445"/>
        <item m="1" x="2323"/>
        <item m="1" x="2084"/>
        <item m="1" x="2326"/>
        <item m="1" x="2327"/>
        <item m="1" x="2083"/>
        <item m="1" x="1705"/>
        <item m="1" x="2620"/>
        <item m="1" x="2842"/>
        <item m="1" x="2843"/>
        <item m="1" x="2844"/>
        <item m="1" x="2622"/>
        <item m="1" x="2623"/>
        <item m="1" x="2625"/>
        <item m="1" x="2626"/>
        <item m="1" x="2455"/>
        <item m="1" x="2085"/>
        <item m="1" x="2331"/>
        <item m="1" x="2086"/>
        <item m="1" x="2846"/>
        <item m="1" x="2459"/>
        <item m="1" x="2460"/>
        <item m="1" x="2332"/>
        <item m="1" x="2219"/>
        <item m="1" x="2465"/>
        <item m="1" x="2333"/>
        <item m="1" x="2210"/>
        <item m="1" x="2473"/>
        <item m="1" x="2847"/>
        <item m="1" x="2848"/>
        <item m="1" x="2849"/>
        <item m="1" x="2850"/>
        <item m="1" x="2851"/>
        <item m="1" x="2852"/>
        <item m="1" x="2853"/>
        <item m="1" x="2475"/>
        <item m="1" x="2476"/>
        <item m="1" x="2477"/>
        <item m="1" x="2633"/>
        <item m="1" x="2481"/>
        <item m="1" x="2350"/>
        <item m="1" x="2634"/>
        <item m="1" x="2638"/>
        <item m="1" x="1708"/>
        <item m="1" x="2488"/>
        <item m="1" x="2492"/>
        <item m="1" x="2498"/>
        <item m="1" x="2499"/>
        <item m="1" x="2854"/>
        <item m="1" x="2517"/>
        <item m="1" x="2655"/>
        <item m="1" x="2656"/>
        <item m="1" x="2521"/>
        <item m="1" x="2856"/>
        <item m="1" x="2650"/>
        <item m="1" x="2651"/>
        <item m="1" x="2528"/>
        <item m="1" x="1711"/>
        <item m="1" x="2857"/>
        <item m="1" x="2858"/>
        <item m="1" x="2534"/>
        <item m="1" x="2535"/>
        <item m="1" x="2659"/>
        <item m="1" x="2660"/>
        <item m="1" x="2859"/>
        <item m="1" x="2365"/>
        <item m="1" x="2359"/>
        <item m="1" x="2860"/>
        <item m="1" x="2861"/>
        <item m="1" x="2371"/>
        <item m="1" x="2372"/>
        <item m="1" x="2862"/>
        <item m="1" x="1712"/>
        <item m="1" x="2863"/>
        <item m="1" x="2864"/>
        <item m="1" x="2865"/>
        <item m="1" x="2866"/>
        <item m="1" x="2867"/>
        <item m="1" x="2868"/>
        <item m="1" x="2869"/>
        <item m="1" x="2870"/>
        <item m="1" x="2675"/>
        <item m="1" x="2674"/>
        <item m="1" x="2871"/>
        <item m="1" x="2672"/>
        <item m="1" x="2673"/>
        <item m="1" x="2872"/>
        <item m="1" x="2873"/>
        <item m="1" x="2874"/>
        <item m="1" x="2875"/>
        <item m="1" x="2876"/>
        <item m="1" x="2877"/>
        <item m="1" x="2878"/>
        <item m="1" x="962"/>
        <item m="1" x="2879"/>
        <item m="1" x="2392"/>
        <item m="1" x="1083"/>
        <item m="1" x="2880"/>
        <item m="1" x="1713"/>
        <item m="1" x="2881"/>
        <item m="1" x="2882"/>
        <item m="1" x="1714"/>
        <item m="1" x="996"/>
        <item m="1" x="992"/>
        <item m="1" x="2572"/>
        <item m="1" x="1716"/>
        <item m="1" x="2883"/>
        <item m="1" x="2884"/>
        <item m="1" x="1717"/>
        <item m="1" x="1718"/>
        <item m="1" x="1719"/>
        <item m="1" x="2885"/>
        <item m="1" x="1055"/>
        <item m="1" x="2886"/>
        <item m="1" x="1039"/>
        <item m="1" x="2695"/>
        <item m="1" x="2887"/>
        <item m="1" x="2888"/>
        <item m="1" x="1720"/>
        <item m="1" x="1099"/>
        <item m="1" x="1680"/>
        <item m="1" x="1723"/>
        <item m="1" x="2106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787"/>
        <item m="1" x="2901"/>
        <item m="1" x="2902"/>
        <item m="1" x="2903"/>
        <item m="1" x="2904"/>
        <item m="1" x="2788"/>
        <item m="1" x="2789"/>
        <item m="1" x="2790"/>
        <item m="1" x="2905"/>
        <item m="1" x="2906"/>
        <item m="1" x="2907"/>
        <item m="1" x="2908"/>
        <item m="1" x="2740"/>
        <item m="1" x="2741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797"/>
        <item m="1" x="2926"/>
        <item m="1" x="1724"/>
        <item m="1" x="2927"/>
        <item m="1" x="2928"/>
        <item m="1" x="2929"/>
        <item m="1" x="2930"/>
        <item m="1" x="2588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791"/>
        <item m="1" x="2792"/>
        <item m="1" x="2822"/>
        <item m="1" x="2964"/>
        <item m="1" x="2965"/>
        <item m="1" x="2966"/>
        <item m="1" x="2967"/>
        <item m="1" x="2823"/>
        <item m="1" x="2763"/>
        <item m="1" x="2968"/>
        <item m="1" x="2824"/>
        <item m="1" x="2765"/>
        <item m="1" x="2766"/>
        <item m="1" x="2969"/>
        <item m="1" x="2970"/>
        <item m="1" x="2971"/>
        <item m="1" x="2972"/>
        <item m="1" x="2973"/>
        <item m="1" x="2974"/>
        <item m="1" x="2784"/>
        <item m="1" x="2975"/>
        <item m="1" x="2976"/>
        <item m="1" x="2977"/>
        <item m="1" x="2818"/>
        <item m="1" x="2819"/>
        <item m="1" x="2978"/>
        <item m="1" x="2709"/>
        <item m="1" x="2710"/>
        <item m="1" x="2711"/>
        <item m="1" x="2712"/>
        <item m="1" x="2713"/>
        <item m="1" x="2714"/>
        <item m="1" x="2715"/>
        <item m="1" x="2826"/>
        <item m="1" x="2827"/>
        <item m="1" x="2828"/>
        <item m="1" x="2748"/>
        <item m="1" x="2979"/>
        <item m="1" x="2980"/>
        <item m="1" x="2749"/>
        <item m="1" x="2750"/>
        <item m="1" x="2751"/>
        <item m="1" x="2756"/>
        <item m="1" x="2777"/>
        <item m="1" x="2757"/>
        <item m="1" x="2758"/>
        <item m="1" x="2759"/>
        <item m="1" x="2760"/>
        <item m="1" x="2761"/>
        <item m="1" x="2772"/>
        <item m="1" x="2773"/>
        <item m="1" x="2774"/>
        <item m="1" x="2768"/>
        <item m="1" x="2769"/>
        <item m="1" x="2770"/>
        <item m="1" x="2716"/>
        <item m="1" x="2745"/>
        <item m="1" x="2746"/>
        <item m="1" x="2747"/>
        <item m="1" x="2981"/>
        <item m="1" x="2982"/>
        <item m="1" x="2983"/>
        <item m="1" x="2795"/>
        <item m="1" x="2796"/>
        <item m="1" x="2984"/>
        <item m="1" x="2985"/>
        <item m="1" x="2742"/>
        <item m="1" x="2986"/>
        <item m="1" x="2987"/>
        <item m="1" x="2743"/>
        <item m="1" x="2744"/>
        <item m="1" x="2739"/>
        <item m="1" x="2988"/>
        <item m="1" x="2989"/>
        <item m="1" x="2990"/>
        <item m="1" x="2991"/>
        <item m="1" x="2785"/>
        <item m="1" x="2992"/>
        <item m="1" x="2993"/>
        <item m="1" x="2994"/>
        <item m="1" x="2995"/>
        <item m="1" x="2996"/>
        <item m="1" x="2786"/>
        <item m="1" x="2997"/>
        <item m="1" x="2998"/>
        <item m="1" x="2999"/>
        <item m="1" x="3000"/>
        <item m="1" x="3001"/>
        <item m="1" x="3002"/>
        <item m="1" x="3003"/>
        <item m="1" x="3004"/>
        <item m="1" x="3005"/>
        <item m="1" x="3006"/>
        <item m="1" x="3007"/>
        <item m="1" x="3008"/>
        <item m="1" x="2793"/>
        <item m="1" x="2794"/>
        <item m="1" x="3009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2717"/>
        <item m="1" x="2799"/>
        <item m="1" x="2725"/>
        <item m="1" x="2724"/>
        <item m="1" x="2723"/>
        <item m="1" x="2722"/>
        <item m="1" x="2721"/>
        <item m="1" x="2720"/>
        <item m="1" x="2719"/>
        <item m="1" x="2735"/>
        <item m="1" x="2736"/>
        <item m="1" x="2737"/>
        <item m="1" x="2738"/>
        <item m="1" x="2807"/>
        <item m="1" x="2808"/>
        <item m="1" x="2809"/>
        <item m="1" x="2810"/>
        <item m="1" x="2811"/>
        <item m="1" x="2812"/>
        <item m="1" x="3023"/>
        <item m="1" x="3024"/>
        <item m="1" x="3025"/>
        <item m="1" x="3026"/>
        <item m="1" x="2762"/>
        <item m="1" x="2764"/>
        <item m="1" x="2767"/>
        <item m="1" x="3027"/>
        <item m="1" x="3028"/>
        <item m="1" x="3029"/>
        <item m="1" x="2734"/>
        <item m="1" x="2733"/>
        <item m="1" x="2732"/>
        <item m="1" x="2800"/>
        <item m="1" x="2801"/>
        <item m="1" x="2802"/>
        <item m="1" x="2803"/>
        <item m="1" x="3030"/>
        <item m="1" x="3031"/>
        <item m="1" x="2815"/>
        <item m="1" x="2816"/>
        <item m="1" x="2817"/>
        <item m="1" x="2805"/>
        <item m="1" x="2806"/>
        <item m="1" x="2804"/>
        <item m="1" x="2813"/>
        <item m="1" x="2814"/>
        <item m="1" x="2708"/>
        <item m="1" x="2771"/>
        <item m="1" x="2776"/>
        <item m="1" x="2778"/>
        <item m="1" x="2779"/>
        <item m="1" x="2780"/>
        <item m="1" x="2781"/>
        <item m="1" x="2752"/>
        <item m="1" x="2753"/>
        <item m="1" x="2754"/>
        <item m="1" x="2755"/>
        <item m="1" x="2782"/>
        <item m="1" x="2783"/>
        <item m="1" x="3032"/>
        <item m="1" x="3033"/>
        <item m="1" x="3034"/>
        <item m="1" x="3035"/>
        <item m="1" x="3036"/>
        <item m="1" x="3037"/>
        <item m="1" x="3038"/>
        <item m="1" x="3039"/>
        <item m="1" x="3040"/>
        <item m="1" x="3041"/>
        <item m="1" x="2825"/>
        <item m="1" x="2775"/>
        <item m="1" x="2820"/>
        <item m="1" x="2821"/>
        <item m="1" x="3042"/>
        <item m="1" x="2726"/>
        <item m="1" x="2718"/>
        <item m="1" x="2727"/>
        <item m="1" x="2728"/>
        <item m="1" x="2729"/>
        <item m="1" x="2730"/>
        <item m="1" x="2731"/>
        <item m="1" x="1157"/>
        <item m="1" x="3043"/>
        <item m="1" x="1727"/>
        <item m="1" x="2830"/>
        <item m="1" x="3044"/>
        <item m="1" x="3045"/>
        <item m="1" x="2405"/>
        <item m="1" x="2406"/>
        <item m="1" x="2408"/>
        <item m="1" x="2600"/>
        <item m="1" x="2409"/>
        <item m="1" x="2420"/>
        <item m="1" x="2601"/>
        <item m="1" x="2421"/>
        <item m="1" x="2602"/>
        <item m="1" x="2218"/>
        <item m="1" x="2411"/>
        <item m="1" x="2412"/>
        <item m="1" x="2097"/>
        <item m="1" x="2413"/>
        <item m="1" x="2418"/>
        <item m="1" x="2416"/>
        <item m="1" x="2417"/>
        <item m="1" x="2428"/>
        <item m="1" x="2429"/>
        <item m="1" x="1730"/>
        <item m="1" x="2604"/>
        <item m="1" x="2605"/>
        <item m="1" x="2613"/>
        <item m="1" x="2614"/>
        <item m="1" x="2437"/>
        <item m="1" x="2434"/>
        <item m="1" x="2433"/>
        <item m="1" x="2435"/>
        <item m="1" x="2436"/>
        <item m="1" x="2616"/>
        <item m="1" x="2431"/>
        <item m="1" x="2618"/>
        <item m="1" x="2440"/>
        <item m="1" x="2441"/>
        <item m="1" x="2619"/>
        <item m="1" x="2324"/>
        <item m="1" x="2444"/>
        <item m="1" x="2099"/>
        <item m="1" x="2621"/>
        <item m="1" x="2449"/>
        <item m="1" x="2450"/>
        <item m="1" x="2624"/>
        <item m="1" x="2452"/>
        <item m="1" x="2627"/>
        <item m="1" x="2453"/>
        <item m="1" x="2454"/>
        <item m="1" x="2628"/>
        <item m="1" x="2629"/>
        <item m="1" x="2461"/>
        <item m="1" x="2100"/>
        <item m="1" x="2464"/>
        <item m="1" x="2220"/>
        <item m="1" x="2466"/>
        <item m="1" x="2335"/>
        <item m="1" x="2631"/>
        <item m="1" x="2506"/>
        <item m="1" x="2507"/>
        <item m="1" x="2345"/>
        <item m="1" x="2632"/>
        <item m="1" x="2635"/>
        <item m="1" x="2636"/>
        <item m="1" x="2637"/>
        <item m="1" x="2639"/>
        <item m="1" x="2640"/>
        <item m="1" x="2641"/>
        <item m="1" x="2642"/>
        <item m="1" x="1734"/>
        <item m="1" x="2490"/>
        <item m="1" x="2491"/>
        <item m="1" x="1733"/>
        <item m="1" x="2643"/>
        <item m="1" x="1739"/>
        <item m="1" x="2495"/>
        <item m="1" x="2496"/>
        <item m="1" x="2497"/>
        <item m="1" x="2102"/>
        <item m="1" x="2474"/>
        <item m="1" x="2516"/>
        <item m="1" x="2645"/>
        <item m="1" x="2646"/>
        <item m="1" x="2647"/>
        <item m="1" x="1740"/>
        <item m="1" x="2648"/>
        <item m="1" x="2518"/>
        <item m="1" x="2649"/>
        <item m="1" x="2519"/>
        <item m="1" x="2356"/>
        <item m="1" x="2529"/>
        <item m="1" x="2652"/>
        <item m="1" x="2653"/>
        <item m="1" x="2520"/>
        <item m="1" x="2657"/>
        <item m="1" x="2658"/>
        <item m="1" x="2542"/>
        <item m="1" x="2537"/>
        <item m="1" x="2536"/>
        <item m="1" x="2661"/>
        <item m="1" x="2662"/>
        <item m="1" x="2663"/>
        <item m="1" x="1779"/>
        <item m="1" x="2664"/>
        <item m="1" x="2368"/>
        <item m="1" x="932"/>
        <item m="1" x="2364"/>
        <item m="1" x="1742"/>
        <item m="1" x="2221"/>
        <item m="1" x="2665"/>
        <item m="1" x="2666"/>
        <item m="1" x="2667"/>
        <item m="1" x="2369"/>
        <item m="1" x="2370"/>
        <item m="1" x="1744"/>
        <item m="1" x="2373"/>
        <item m="1" x="2546"/>
        <item m="1" x="2547"/>
        <item m="1" x="2548"/>
        <item m="1" x="1743"/>
        <item m="1" x="2103"/>
        <item m="1" x="2669"/>
        <item m="1" x="2670"/>
        <item m="1" x="2555"/>
        <item m="1" x="2554"/>
        <item m="1" x="1746"/>
        <item m="1" x="2671"/>
        <item m="1" x="1747"/>
        <item m="1" x="2378"/>
        <item m="1" x="2676"/>
        <item m="1" x="2677"/>
        <item m="1" x="952"/>
        <item m="1" x="958"/>
        <item m="1" x="957"/>
        <item m="1" x="955"/>
        <item m="1" x="956"/>
        <item m="1" x="1755"/>
        <item m="1" x="2679"/>
        <item m="1" x="2680"/>
        <item m="1" x="2681"/>
        <item m="1" x="2682"/>
        <item m="1" x="2222"/>
        <item m="1" x="1757"/>
        <item m="1" x="1767"/>
        <item m="1" x="2565"/>
        <item m="1" x="2683"/>
        <item m="1" x="2684"/>
        <item m="1" x="1762"/>
        <item m="1" x="1014"/>
        <item m="1" x="2685"/>
        <item m="1" x="2686"/>
        <item m="1" x="1008"/>
        <item m="1" x="991"/>
        <item m="1" x="2225"/>
        <item m="1" x="2226"/>
        <item m="1" x="1272"/>
        <item m="1" x="1763"/>
        <item m="1" x="1031"/>
        <item m="1" x="1033"/>
        <item m="1" x="2223"/>
        <item m="1" x="1761"/>
        <item m="1" x="1766"/>
        <item m="1" x="2687"/>
        <item m="1" x="1765"/>
        <item m="1" x="2566"/>
        <item m="1" x="2381"/>
        <item m="1" x="2688"/>
        <item m="1" x="2224"/>
        <item m="1" x="1759"/>
        <item m="1" x="2689"/>
        <item m="1" x="2690"/>
        <item m="1" x="2691"/>
        <item m="1" x="2692"/>
        <item m="1" x="1760"/>
        <item m="1" x="1041"/>
        <item m="1" x="1056"/>
        <item m="1" x="1068"/>
        <item m="1" x="2693"/>
        <item m="1" x="2694"/>
        <item m="1" x="2575"/>
        <item m="1" x="1096"/>
        <item m="1" x="2577"/>
        <item m="1" x="2696"/>
        <item m="1" x="1770"/>
        <item m="1" x="1106"/>
        <item m="1" x="2578"/>
        <item m="1" x="2227"/>
        <item m="1" x="1104"/>
        <item m="1" x="1112"/>
        <item m="1" x="2697"/>
        <item m="1" x="2583"/>
        <item m="1" x="2698"/>
        <item m="1" x="1772"/>
        <item m="1" x="1773"/>
        <item m="1" x="2700"/>
        <item m="1" x="2702"/>
        <item m="1" x="2703"/>
        <item m="1" x="2704"/>
        <item m="1" x="2107"/>
        <item m="1" x="1775"/>
        <item m="1" x="2705"/>
        <item m="1" x="2706"/>
        <item m="1" x="2707"/>
        <item m="1" x="2399"/>
        <item m="1" x="1778"/>
        <item m="1" x="2589"/>
        <item m="1" x="2591"/>
        <item m="1" x="2594"/>
        <item m="1" x="2593"/>
        <item m="1" x="2829"/>
        <item m="1" x="2595"/>
        <item m="1" x="2596"/>
        <item m="1" x="1726"/>
        <item m="1" x="2597"/>
        <item m="1" x="2228"/>
        <item m="1" x="1780"/>
        <item m="1" x="2831"/>
        <item m="1" x="2832"/>
        <item m="1" x="2410"/>
        <item m="1" x="2098"/>
        <item m="1" x="2423"/>
        <item m="1" x="2424"/>
        <item m="1" x="2427"/>
        <item m="1" x="2430"/>
        <item m="1" x="2432"/>
        <item m="1" x="1786"/>
        <item m="1" x="2438"/>
        <item m="1" x="2322"/>
        <item m="1" x="2439"/>
        <item m="1" x="1731"/>
        <item m="1" x="2230"/>
        <item m="1" x="1732"/>
        <item m="1" x="2446"/>
        <item m="1" x="2447"/>
        <item m="1" x="2448"/>
        <item m="1" x="2451"/>
        <item m="1" x="2456"/>
        <item m="1" x="2457"/>
        <item m="1" x="2458"/>
        <item m="1" x="2462"/>
        <item m="1" x="2463"/>
        <item m="1" x="2468"/>
        <item m="1" x="2336"/>
        <item m="1" x="2469"/>
        <item m="1" x="2470"/>
        <item m="1" x="2471"/>
        <item m="1" x="2472"/>
        <item m="1" x="2346"/>
        <item m="1" x="2478"/>
        <item m="1" x="2479"/>
        <item m="1" x="2480"/>
        <item m="1" x="1737"/>
        <item m="1" x="1738"/>
        <item m="1" x="1735"/>
        <item m="1" x="2487"/>
        <item m="1" x="2101"/>
        <item m="1" x="2489"/>
        <item m="1" x="1736"/>
        <item m="1" x="2494"/>
        <item m="1" x="2515"/>
        <item m="1" x="2142"/>
        <item m="1" x="2522"/>
        <item m="1" x="2523"/>
        <item m="1" x="2524"/>
        <item m="1" x="2525"/>
        <item m="1" x="2526"/>
        <item m="1" x="2527"/>
        <item m="1" x="2530"/>
        <item m="1" x="2531"/>
        <item m="1" x="1741"/>
        <item m="1" x="2533"/>
        <item m="1" x="2538"/>
        <item m="1" x="2539"/>
        <item m="1" x="2540"/>
        <item m="1" x="2541"/>
        <item m="1" x="2146"/>
        <item m="1" x="2361"/>
        <item m="1" x="2360"/>
        <item m="1" x="2362"/>
        <item m="1" x="2363"/>
        <item m="1" x="2366"/>
        <item m="1" x="2543"/>
        <item m="1" x="2544"/>
        <item m="1" x="2545"/>
        <item m="1" x="2104"/>
        <item m="1" x="2549"/>
        <item m="1" x="2550"/>
        <item m="1" x="2551"/>
        <item m="1" x="2552"/>
        <item m="1" x="1745"/>
        <item m="1" x="2553"/>
        <item m="1" x="2375"/>
        <item m="1" x="2377"/>
        <item m="1" x="1748"/>
        <item m="1" x="1749"/>
        <item m="1" x="1750"/>
        <item m="1" x="1751"/>
        <item m="1" x="1752"/>
        <item m="1" x="1753"/>
        <item m="1" x="1754"/>
        <item m="1" x="2556"/>
        <item m="1" x="2557"/>
        <item m="1" x="983"/>
        <item m="1" x="2558"/>
        <item m="1" x="2383"/>
        <item m="1" x="984"/>
        <item m="1" x="2559"/>
        <item m="1" x="2560"/>
        <item m="1" x="1756"/>
        <item m="1" x="2393"/>
        <item m="1" x="2561"/>
        <item m="1" x="2562"/>
        <item m="1" x="2563"/>
        <item m="1" x="2564"/>
        <item m="1" x="2272"/>
        <item m="1" x="1002"/>
        <item m="1" x="1768"/>
        <item m="1" x="2388"/>
        <item m="1" x="2567"/>
        <item m="1" x="2568"/>
        <item m="1" x="2569"/>
        <item m="1" x="2570"/>
        <item m="1" x="2571"/>
        <item m="1" x="2385"/>
        <item m="1" x="1080"/>
        <item m="1" x="2105"/>
        <item m="1" x="1878"/>
        <item m="1" x="1879"/>
        <item m="1" x="1880"/>
        <item m="1" x="1881"/>
        <item m="1" x="1882"/>
        <item m="1" x="1883"/>
        <item m="1" x="2573"/>
        <item m="1" x="2574"/>
        <item m="1" x="1758"/>
        <item m="1" x="1769"/>
        <item m="1" x="2579"/>
        <item m="1" x="2580"/>
        <item m="1" x="1771"/>
        <item m="1" x="1897"/>
        <item m="1" x="2274"/>
        <item m="1" x="1138"/>
        <item m="1" x="1137"/>
        <item m="1" x="2584"/>
        <item m="1" x="1908"/>
        <item m="1" x="2585"/>
        <item m="1" x="2586"/>
        <item m="1" x="2587"/>
        <item m="1" x="1777"/>
        <item m="1" x="1147"/>
        <item m="1" x="1903"/>
        <item m="1" x="2590"/>
        <item m="1" x="1776"/>
        <item m="1" x="2278"/>
        <item m="1" x="2592"/>
        <item m="1" x="1912"/>
        <item m="1" x="2121"/>
        <item m="1" x="2122"/>
        <item m="1" x="2229"/>
        <item m="1" x="2316"/>
        <item m="1" x="2317"/>
        <item m="1" x="2319"/>
        <item m="1" x="2320"/>
        <item m="1" x="2321"/>
        <item m="1" x="2328"/>
        <item m="1" x="2329"/>
        <item m="1" x="1792"/>
        <item m="1" x="2132"/>
        <item m="1" x="2234"/>
        <item m="1" x="2334"/>
        <item m="1" x="2338"/>
        <item m="1" x="2339"/>
        <item m="1" x="2235"/>
        <item m="1" x="2344"/>
        <item m="1" x="2237"/>
        <item m="1" x="2238"/>
        <item m="1" x="2347"/>
        <item m="1" x="2348"/>
        <item m="1" x="2349"/>
        <item m="1" x="1824"/>
        <item m="1" x="2351"/>
        <item m="1" x="2352"/>
        <item m="1" x="2353"/>
        <item m="1" x="2139"/>
        <item m="1" x="2246"/>
        <item m="1" x="2133"/>
        <item m="1" x="2354"/>
        <item m="1" x="2249"/>
        <item m="1" x="2143"/>
        <item m="1" x="2257"/>
        <item m="1" x="1835"/>
        <item m="1" x="1836"/>
        <item m="1" x="1838"/>
        <item m="1" x="2255"/>
        <item m="1" x="1852"/>
        <item m="1" x="1853"/>
        <item m="1" x="1854"/>
        <item m="1" x="1859"/>
        <item m="1" x="1849"/>
        <item m="1" x="2357"/>
        <item m="1" x="2358"/>
        <item m="1" x="2145"/>
        <item m="1" x="2258"/>
        <item m="1" x="2367"/>
        <item m="1" x="1864"/>
        <item m="1" x="1867"/>
        <item m="1" x="1866"/>
        <item m="1" x="1872"/>
        <item m="1" x="1870"/>
        <item m="1" x="1871"/>
        <item m="1" x="1873"/>
        <item m="1" x="2379"/>
        <item m="1" x="2380"/>
        <item m="1" x="1889"/>
        <item m="1" x="2268"/>
        <item m="1" x="973"/>
        <item m="1" x="1022"/>
        <item m="1" x="2266"/>
        <item m="1" x="2386"/>
        <item m="1" x="2387"/>
        <item m="1" x="2389"/>
        <item m="1" x="1764"/>
        <item m="1" x="2390"/>
        <item m="1" x="2391"/>
        <item m="1" x="1054"/>
        <item m="1" x="1052"/>
        <item m="1" x="1053"/>
        <item m="1" x="1876"/>
        <item m="1" x="1028"/>
        <item m="1" x="1032"/>
        <item m="1" x="2269"/>
        <item m="1" x="2271"/>
        <item m="1" x="2270"/>
        <item m="1" x="2394"/>
        <item m="1" x="2395"/>
        <item m="1" x="1124"/>
        <item m="1" x="2396"/>
        <item m="1" x="1899"/>
        <item m="1" x="1134"/>
        <item m="1" x="2279"/>
        <item m="1" x="2397"/>
        <item m="1" x="2398"/>
        <item m="1" x="2400"/>
        <item m="1" x="2401"/>
        <item m="1" x="1167"/>
        <item m="1" x="2402"/>
        <item m="1" x="2403"/>
        <item m="1" x="2404"/>
        <item m="1" x="1913"/>
        <item m="1" x="1916"/>
        <item x="548"/>
        <item m="1" x="1135"/>
        <item m="1" x="2108"/>
        <item m="1" x="2120"/>
        <item m="1" x="1784"/>
        <item m="1" x="1785"/>
        <item m="1" x="2231"/>
        <item m="1" x="2232"/>
        <item m="1" x="2125"/>
        <item m="1" x="1802"/>
        <item m="1" x="1803"/>
        <item m="1" x="2233"/>
        <item m="1" x="2128"/>
        <item m="1" x="1810"/>
        <item m="1" x="1811"/>
        <item m="1" x="1809"/>
        <item m="1" x="2236"/>
        <item m="1" x="2239"/>
        <item m="1" x="2240"/>
        <item m="1" x="2144"/>
        <item m="1" x="2241"/>
        <item m="1" x="2136"/>
        <item m="1" x="2242"/>
        <item m="1" x="2135"/>
        <item m="1" x="2243"/>
        <item m="1" x="1822"/>
        <item m="1" x="1821"/>
        <item m="1" x="2244"/>
        <item m="1" x="1823"/>
        <item m="1" x="2245"/>
        <item m="1" x="2140"/>
        <item m="1" x="2141"/>
        <item m="1" x="1842"/>
        <item m="1" x="1843"/>
        <item m="1" x="2247"/>
        <item m="1" x="2248"/>
        <item m="1" x="2250"/>
        <item m="1" x="2251"/>
        <item m="1" x="2252"/>
        <item m="1" x="2253"/>
        <item m="1" x="2254"/>
        <item m="1" x="2256"/>
        <item m="1" x="1860"/>
        <item m="1" x="1828"/>
        <item m="1" x="2259"/>
        <item m="1" x="2260"/>
        <item m="1" x="2261"/>
        <item m="1" x="2262"/>
        <item m="1" x="2263"/>
        <item m="1" x="2264"/>
        <item m="1" x="2265"/>
        <item m="1" x="2267"/>
        <item m="1" x="1894"/>
        <item m="1" x="2273"/>
        <item m="1" x="2152"/>
        <item m="1" x="1898"/>
        <item m="1" x="777"/>
        <item m="1" x="1901"/>
        <item m="1" x="2275"/>
        <item m="1" x="2276"/>
        <item m="1" x="2277"/>
        <item m="1" x="2280"/>
        <item m="1" x="2281"/>
        <item m="1" x="2282"/>
        <item m="1" x="2153"/>
        <item m="1" x="2283"/>
        <item m="1" x="1917"/>
        <item m="1" x="2119"/>
        <item m="1" x="2111"/>
        <item m="1" x="2112"/>
        <item m="1" x="1782"/>
        <item m="1" x="2113"/>
        <item m="1" x="2114"/>
        <item m="1" x="2115"/>
        <item m="1" x="2116"/>
        <item m="1" x="2117"/>
        <item m="1" x="2118"/>
        <item m="1" x="1800"/>
        <item m="1" x="2284"/>
        <item m="1" x="1793"/>
        <item m="1" x="2285"/>
        <item m="1" x="2286"/>
        <item m="1" x="1787"/>
        <item m="1" x="1812"/>
        <item m="1" x="2287"/>
        <item m="1" x="2288"/>
        <item m="1" x="2137"/>
        <item m="1" x="2138"/>
        <item m="1" x="1829"/>
        <item m="1" x="2289"/>
        <item m="1" x="2290"/>
        <item m="1" x="2291"/>
        <item m="1" x="1839"/>
        <item m="1" x="1837"/>
        <item m="1" x="1834"/>
        <item m="1" x="2292"/>
        <item m="1" x="2293"/>
        <item m="1" x="2294"/>
        <item m="1" x="1856"/>
        <item m="1" x="1857"/>
        <item m="1" x="2295"/>
        <item m="1" x="1863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982"/>
        <item m="1" x="2309"/>
        <item m="1" x="2310"/>
        <item m="1" x="1107"/>
        <item m="1" x="2148"/>
        <item m="1" x="2149"/>
        <item m="1" x="2150"/>
        <item m="1" x="2311"/>
        <item m="1" x="2312"/>
        <item m="1" x="1907"/>
        <item m="1" x="1904"/>
        <item m="1" x="1905"/>
        <item m="1" x="1909"/>
        <item m="1" x="2313"/>
        <item m="1" x="2314"/>
        <item m="1" x="1159"/>
        <item m="1" x="2315"/>
        <item m="1" x="1689"/>
        <item m="1" x="2109"/>
        <item m="1" x="2110"/>
        <item m="1" x="1788"/>
        <item m="1" x="2123"/>
        <item m="1" x="2124"/>
        <item m="1" x="1801"/>
        <item m="1" x="1794"/>
        <item m="1" x="2126"/>
        <item m="1" x="2127"/>
        <item m="1" x="1813"/>
        <item m="1" x="2129"/>
        <item m="1" x="1814"/>
        <item m="1" x="2130"/>
        <item m="1" x="2131"/>
        <item m="1" x="2134"/>
        <item m="1" x="1841"/>
        <item m="1" x="1847"/>
        <item m="1" x="1848"/>
        <item m="1" x="1855"/>
        <item m="1" x="1868"/>
        <item m="1" x="1869"/>
        <item m="1" x="1874"/>
        <item m="1" x="1087"/>
        <item m="1" x="1887"/>
        <item m="1" x="1892"/>
        <item m="1" x="1893"/>
        <item m="1" x="2147"/>
        <item m="1" x="1896"/>
        <item m="1" x="2151"/>
        <item m="1" x="1145"/>
        <item m="1" x="1910"/>
        <item m="1" x="1914"/>
        <item m="1" x="2154"/>
        <item m="1" x="1915"/>
        <item m="1" x="2155"/>
        <item m="1" x="1918"/>
        <item m="1" x="2156"/>
        <item m="1" x="2157"/>
        <item m="1" x="2158"/>
        <item m="1" x="2159"/>
        <item m="1" x="2160"/>
        <item m="1" x="2161"/>
        <item m="1" x="2162"/>
        <item m="1" x="1781"/>
        <item m="1" x="1783"/>
        <item m="1" x="2163"/>
        <item m="1" x="2164"/>
        <item m="1" x="2165"/>
        <item m="1" x="2166"/>
        <item m="1" x="1804"/>
        <item m="1" x="1796"/>
        <item m="1" x="1797"/>
        <item m="1" x="1795"/>
        <item m="1" x="1789"/>
        <item m="1" x="2167"/>
        <item m="1" x="1790"/>
        <item m="1" x="1791"/>
        <item m="1" x="1798"/>
        <item m="1" x="2168"/>
        <item m="1" x="1799"/>
        <item m="1" x="1815"/>
        <item m="1" x="1806"/>
        <item m="1" x="2169"/>
        <item m="1" x="2170"/>
        <item m="1" x="1807"/>
        <item m="1" x="2171"/>
        <item m="1" x="1808"/>
        <item m="1" x="2172"/>
        <item m="1" x="2173"/>
        <item m="1" x="1805"/>
        <item m="1" x="2174"/>
        <item m="1" x="2175"/>
        <item m="1" x="2176"/>
        <item m="1" x="2177"/>
        <item m="1" x="2178"/>
        <item m="1" x="2179"/>
        <item m="1" x="2180"/>
        <item m="1" x="1817"/>
        <item m="1" x="1818"/>
        <item m="1" x="2181"/>
        <item m="1" x="2182"/>
        <item m="1" x="1820"/>
        <item m="1" x="1819"/>
        <item m="1" x="2183"/>
        <item m="1" x="2184"/>
        <item m="1" x="1827"/>
        <item m="1" x="1846"/>
        <item m="1" x="2185"/>
        <item m="1" x="1844"/>
        <item m="1" x="1845"/>
        <item m="1" x="1830"/>
        <item m="1" x="1831"/>
        <item m="1" x="1832"/>
        <item m="1" x="1833"/>
        <item m="1" x="2186"/>
        <item m="1" x="2187"/>
        <item m="1" x="1840"/>
        <item m="1" x="1858"/>
        <item m="1" x="1861"/>
        <item m="1" x="2188"/>
        <item m="1" x="1862"/>
        <item m="1" x="2189"/>
        <item m="1" x="2190"/>
        <item m="1" x="2191"/>
        <item m="1" x="1890"/>
        <item m="1" x="2192"/>
        <item m="1" x="1886"/>
        <item m="1" x="1888"/>
        <item m="1" x="2193"/>
        <item m="1" x="2194"/>
        <item m="1" x="2195"/>
        <item m="1" x="2196"/>
        <item m="1" x="1013"/>
        <item m="1" x="2197"/>
        <item m="1" x="2198"/>
        <item m="1" x="2199"/>
        <item m="1" x="1877"/>
        <item m="1" x="2200"/>
        <item m="1" x="2201"/>
        <item m="1" x="1906"/>
        <item m="1" x="1900"/>
        <item m="1" x="2202"/>
        <item m="1" x="2203"/>
        <item m="1" x="2204"/>
        <item m="1" x="2205"/>
        <item m="1" x="2206"/>
        <item m="1" x="1919"/>
        <item m="1" x="1774"/>
        <item m="1" x="1816"/>
        <item m="1" x="1825"/>
        <item m="1" x="1826"/>
        <item m="1" x="1850"/>
        <item m="1" x="1851"/>
        <item m="1" x="1865"/>
        <item m="1" x="1875"/>
        <item m="1" x="959"/>
        <item m="1" x="953"/>
        <item m="1" x="963"/>
        <item m="1" x="1042"/>
        <item m="1" x="1067"/>
        <item m="1" x="1884"/>
        <item m="1" x="1885"/>
        <item m="1" x="1062"/>
        <item m="1" x="980"/>
        <item m="1" x="978"/>
        <item m="1" x="971"/>
        <item m="1" x="995"/>
        <item m="1" x="998"/>
        <item m="1" x="1891"/>
        <item m="1" x="985"/>
        <item m="1" x="1097"/>
        <item m="1" x="1102"/>
        <item m="1" x="1110"/>
        <item m="1" x="1895"/>
        <item m="1" x="1902"/>
        <item m="1" x="1158"/>
        <item m="1" x="1911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954"/>
        <item m="1" x="2011"/>
        <item m="1" x="2012"/>
        <item m="1" x="2013"/>
        <item m="1" x="2014"/>
        <item m="1" x="2015"/>
        <item m="1" x="2016"/>
        <item m="1" x="979"/>
        <item m="1" x="981"/>
        <item m="1" x="2017"/>
        <item m="1" x="976"/>
        <item m="1" x="2018"/>
        <item m="1" x="2019"/>
        <item m="1" x="968"/>
        <item m="1" x="2020"/>
        <item m="1" x="2021"/>
        <item m="1" x="974"/>
        <item m="1" x="1009"/>
        <item m="1" x="994"/>
        <item m="1" x="2022"/>
        <item m="1" x="2023"/>
        <item m="1" x="2024"/>
        <item m="1" x="1012"/>
        <item m="1" x="1011"/>
        <item m="1" x="2025"/>
        <item m="1" x="2026"/>
        <item m="1" x="999"/>
        <item m="1" x="2027"/>
        <item m="1" x="1000"/>
        <item m="1" x="2028"/>
        <item m="1" x="2029"/>
        <item m="1" x="2030"/>
        <item m="1" x="2031"/>
        <item m="1" x="1064"/>
        <item m="1" x="1060"/>
        <item m="1" x="2032"/>
        <item m="1" x="2033"/>
        <item m="1" x="1044"/>
        <item m="1" x="2034"/>
        <item m="1" x="2035"/>
        <item m="1" x="2036"/>
        <item m="1" x="1082"/>
        <item m="1" x="2037"/>
        <item m="1" x="1084"/>
        <item m="1" x="2038"/>
        <item m="1" x="1029"/>
        <item m="1" x="2039"/>
        <item m="1" x="2040"/>
        <item m="1" x="2041"/>
        <item m="1" x="2042"/>
        <item m="1" x="1030"/>
        <item m="1" x="1025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1136"/>
        <item x="471"/>
        <item m="1" x="2059"/>
        <item m="1" x="2060"/>
        <item m="1" x="2061"/>
        <item m="1" x="2062"/>
        <item m="1" x="2063"/>
        <item x="489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1213"/>
        <item m="1" x="1214"/>
        <item m="1" x="1215"/>
        <item m="1" x="1217"/>
        <item m="1" x="1220"/>
        <item m="1" x="1221"/>
        <item m="1" x="1222"/>
        <item m="1" x="1224"/>
        <item m="1" x="1226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989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821"/>
        <item m="1" x="631"/>
        <item m="1" x="632"/>
        <item m="1" x="822"/>
        <item m="1" x="823"/>
        <item m="1" x="824"/>
        <item m="1" x="825"/>
        <item m="1" x="639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644"/>
        <item m="1" x="835"/>
        <item m="1" x="836"/>
        <item m="1" x="647"/>
        <item m="1" x="656"/>
        <item m="1" x="655"/>
        <item m="1" x="837"/>
        <item m="1" x="646"/>
        <item m="1" x="648"/>
        <item m="1" x="838"/>
        <item m="1" x="839"/>
        <item m="1" x="840"/>
        <item m="1" x="657"/>
        <item m="1" x="664"/>
        <item m="1" x="841"/>
        <item m="1" x="842"/>
        <item m="1" x="843"/>
        <item m="1" x="661"/>
        <item m="1" x="658"/>
        <item m="1" x="659"/>
        <item m="1" x="844"/>
        <item m="1" x="845"/>
        <item m="1" x="846"/>
        <item m="1" x="847"/>
        <item m="1" x="848"/>
        <item m="1" x="849"/>
        <item x="39"/>
        <item x="40"/>
        <item x="41"/>
        <item m="1" x="850"/>
        <item m="1" x="669"/>
        <item m="1" x="851"/>
        <item m="1" x="852"/>
        <item m="1" x="853"/>
        <item m="1" x="854"/>
        <item x="44"/>
        <item m="1" x="855"/>
        <item x="48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688"/>
        <item x="70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694"/>
        <item m="1" x="695"/>
        <item m="1" x="881"/>
        <item m="1" x="882"/>
        <item m="1" x="883"/>
        <item m="1" x="884"/>
        <item m="1" x="885"/>
        <item m="1" x="886"/>
        <item x="95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707"/>
        <item m="1" x="708"/>
        <item m="1" x="709"/>
        <item m="1" x="712"/>
        <item m="1" x="711"/>
        <item m="1" x="710"/>
        <item m="1" x="897"/>
        <item m="1" x="714"/>
        <item m="1" x="715"/>
        <item m="1" x="713"/>
        <item x="127"/>
        <item m="1" x="898"/>
        <item m="1" x="899"/>
        <item m="1" x="900"/>
        <item m="1" x="901"/>
        <item x="133"/>
        <item m="1" x="902"/>
        <item m="1" x="903"/>
        <item m="1" x="904"/>
        <item m="1" x="717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x="200"/>
        <item x="210"/>
        <item x="209"/>
        <item x="207"/>
        <item m="1" x="929"/>
        <item m="1" x="930"/>
        <item m="1" x="931"/>
        <item m="1" x="933"/>
        <item m="1" x="934"/>
        <item m="1" x="935"/>
        <item x="214"/>
        <item x="218"/>
        <item m="1" x="936"/>
        <item x="220"/>
        <item m="1" x="739"/>
        <item m="1" x="937"/>
        <item m="1" x="938"/>
        <item m="1" x="743"/>
        <item m="1" x="939"/>
        <item m="1" x="940"/>
        <item x="226"/>
        <item m="1" x="941"/>
        <item x="229"/>
        <item m="1" x="942"/>
        <item m="1" x="943"/>
        <item m="1" x="944"/>
        <item m="1" x="945"/>
        <item x="228"/>
        <item x="231"/>
        <item x="232"/>
        <item m="1" x="946"/>
        <item m="1" x="947"/>
        <item m="1" x="590"/>
        <item x="249"/>
        <item x="250"/>
        <item x="251"/>
        <item x="243"/>
        <item x="244"/>
        <item x="245"/>
        <item x="246"/>
        <item x="247"/>
        <item x="248"/>
        <item x="252"/>
        <item m="1" x="948"/>
        <item m="1" x="949"/>
        <item m="1" x="950"/>
        <item m="1" x="746"/>
        <item m="1" x="745"/>
        <item x="256"/>
        <item m="1" x="960"/>
        <item x="263"/>
        <item m="1" x="961"/>
        <item x="270"/>
        <item m="1" x="964"/>
        <item m="1" x="965"/>
        <item m="1" x="966"/>
        <item m="1" x="967"/>
        <item x="353"/>
        <item x="346"/>
        <item m="1" x="969"/>
        <item m="1" x="970"/>
        <item m="1" x="972"/>
        <item m="1" x="975"/>
        <item x="348"/>
        <item x="347"/>
        <item x="351"/>
        <item x="331"/>
        <item m="1" x="986"/>
        <item m="1" x="987"/>
        <item m="1" x="988"/>
        <item m="1" x="990"/>
        <item m="1" x="993"/>
        <item m="1" x="997"/>
        <item m="1" x="753"/>
        <item m="1" x="1001"/>
        <item m="1" x="1003"/>
        <item m="1" x="1004"/>
        <item m="1" x="1005"/>
        <item x="334"/>
        <item m="1" x="1006"/>
        <item m="1" x="1010"/>
        <item m="1" x="1015"/>
        <item m="1" x="1016"/>
        <item m="1" x="1017"/>
        <item m="1" x="1018"/>
        <item m="1" x="1019"/>
        <item m="1" x="1020"/>
        <item m="1" x="1021"/>
        <item m="1" x="1023"/>
        <item m="1" x="1024"/>
        <item m="1" x="610"/>
        <item m="1" x="1026"/>
        <item x="374"/>
        <item m="1" x="1027"/>
        <item x="369"/>
        <item x="363"/>
        <item x="368"/>
        <item x="357"/>
        <item x="361"/>
        <item x="358"/>
        <item x="359"/>
        <item x="360"/>
        <item x="354"/>
        <item m="1" x="1034"/>
        <item m="1" x="1035"/>
        <item m="1" x="1036"/>
        <item m="1" x="1038"/>
        <item m="1" x="1040"/>
        <item m="1" x="1046"/>
        <item m="1" x="1050"/>
        <item m="1" x="1051"/>
        <item m="1" x="1057"/>
        <item m="1" x="1059"/>
        <item m="1" x="1063"/>
        <item m="1" x="756"/>
        <item m="1" x="1069"/>
        <item m="1" x="1070"/>
        <item m="1" x="1071"/>
        <item m="1" x="1072"/>
        <item m="1" x="1073"/>
        <item m="1" x="1074"/>
        <item m="1" x="1075"/>
        <item m="1" x="1076"/>
        <item x="296"/>
        <item x="275"/>
        <item x="278"/>
        <item m="1" x="1077"/>
        <item x="277"/>
        <item m="1" x="1078"/>
        <item x="299"/>
        <item x="294"/>
        <item x="292"/>
        <item x="295"/>
        <item x="300"/>
        <item x="333"/>
        <item m="1" x="751"/>
        <item m="1" x="750"/>
        <item m="1" x="1081"/>
        <item x="318"/>
        <item m="1" x="1085"/>
        <item x="323"/>
        <item m="1" x="1086"/>
        <item x="319"/>
        <item m="1" x="1088"/>
        <item m="1" x="1089"/>
        <item m="1" x="1090"/>
        <item x="287"/>
        <item x="288"/>
        <item m="1" x="1091"/>
        <item m="1" x="1092"/>
        <item m="1" x="1093"/>
        <item x="322"/>
        <item m="1" x="1094"/>
        <item m="1" x="1095"/>
        <item x="383"/>
        <item x="381"/>
        <item x="386"/>
        <item x="387"/>
        <item m="1" x="1098"/>
        <item x="389"/>
        <item x="392"/>
        <item x="393"/>
        <item m="1" x="767"/>
        <item x="397"/>
        <item x="396"/>
        <item m="1" x="1100"/>
        <item m="1" x="1101"/>
        <item m="1" x="1103"/>
        <item m="1" x="1105"/>
        <item x="399"/>
        <item x="403"/>
        <item x="400"/>
        <item x="404"/>
        <item x="401"/>
        <item x="402"/>
        <item m="1" x="1108"/>
        <item m="1" x="1109"/>
        <item m="1" x="1111"/>
        <item x="412"/>
        <item x="411"/>
        <item m="1" x="768"/>
        <item x="410"/>
        <item x="409"/>
        <item x="413"/>
        <item x="414"/>
        <item x="417"/>
        <item m="1" x="1113"/>
        <item x="408"/>
        <item m="1" x="1114"/>
        <item x="406"/>
        <item x="421"/>
        <item x="422"/>
        <item m="1" x="1117"/>
        <item m="1" x="1118"/>
        <item m="1" x="1119"/>
        <item x="425"/>
        <item m="1" x="1121"/>
        <item m="1" x="1122"/>
        <item x="431"/>
        <item x="432"/>
        <item m="1" x="1123"/>
        <item m="1" x="1125"/>
        <item x="434"/>
        <item m="1" x="1127"/>
        <item m="1" x="1128"/>
        <item m="1" x="1129"/>
        <item x="450"/>
        <item x="453"/>
        <item m="1" x="776"/>
        <item m="1" x="778"/>
        <item m="1" x="1130"/>
        <item m="1" x="1131"/>
        <item m="1" x="1132"/>
        <item m="1" x="1133"/>
        <item m="1" x="780"/>
        <item m="1" x="1139"/>
        <item x="485"/>
        <item x="488"/>
        <item m="1" x="1140"/>
        <item m="1" x="1141"/>
        <item m="1" x="1142"/>
        <item x="483"/>
        <item m="1" x="1143"/>
        <item m="1" x="1144"/>
        <item m="1" x="787"/>
        <item m="1" x="781"/>
        <item m="1" x="783"/>
        <item m="1" x="1146"/>
        <item m="1" x="782"/>
        <item m="1" x="1148"/>
        <item m="1" x="1149"/>
        <item x="486"/>
        <item m="1" x="1150"/>
        <item m="1" x="1151"/>
        <item m="1" x="1152"/>
        <item m="1" x="1153"/>
        <item m="1" x="1154"/>
        <item m="1" x="1155"/>
        <item x="495"/>
        <item x="496"/>
        <item x="497"/>
        <item m="1" x="1160"/>
        <item m="1" x="800"/>
        <item m="1" x="1161"/>
        <item m="1" x="1162"/>
        <item m="1" x="1163"/>
        <item m="1" x="1164"/>
        <item x="502"/>
        <item x="504"/>
        <item m="1" x="1165"/>
        <item m="1" x="1166"/>
        <item x="511"/>
        <item x="510"/>
        <item m="1" x="1168"/>
        <item m="1" x="804"/>
        <item m="1" x="1169"/>
        <item m="1" x="1170"/>
        <item m="1" x="1172"/>
        <item m="1" x="1173"/>
        <item x="518"/>
        <item x="517"/>
        <item m="1" x="1174"/>
        <item m="1" x="1175"/>
        <item m="1" x="810"/>
        <item m="1" x="808"/>
        <item m="1" x="809"/>
        <item m="1" x="807"/>
        <item m="1" x="811"/>
        <item m="1" x="1176"/>
        <item m="1" x="1177"/>
        <item m="1" x="1178"/>
        <item x="537"/>
        <item m="1" x="812"/>
        <item m="1" x="1179"/>
        <item x="541"/>
        <item m="1" x="1180"/>
        <item m="1" x="1181"/>
        <item x="542"/>
        <item m="1" x="1182"/>
        <item m="1" x="1183"/>
        <item m="1" x="1184"/>
        <item m="1" x="1185"/>
        <item m="1" x="1186"/>
        <item m="1" x="1187"/>
        <item m="1" x="1188"/>
        <item x="551"/>
        <item m="1" x="1189"/>
        <item x="553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819"/>
        <item m="1" x="820"/>
        <item m="1" x="630"/>
        <item m="1" x="633"/>
        <item m="1" x="634"/>
        <item m="1" x="635"/>
        <item m="1" x="636"/>
        <item m="1" x="637"/>
        <item m="1" x="638"/>
        <item m="1" x="640"/>
        <item m="1" x="641"/>
        <item m="1" x="642"/>
        <item m="1" x="643"/>
        <item m="1" x="645"/>
        <item m="1" x="649"/>
        <item m="1" x="650"/>
        <item m="1" x="651"/>
        <item m="1" x="652"/>
        <item m="1" x="653"/>
        <item m="1" x="654"/>
        <item x="36"/>
        <item m="1" x="660"/>
        <item m="1" x="662"/>
        <item m="1" x="663"/>
        <item m="1" x="665"/>
        <item m="1" x="666"/>
        <item m="1" x="667"/>
        <item m="1" x="668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9"/>
        <item m="1" x="690"/>
        <item m="1" x="691"/>
        <item m="1" x="692"/>
        <item m="1" x="693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16"/>
        <item m="1" x="718"/>
        <item m="1" x="719"/>
        <item m="1" x="720"/>
        <item m="1" x="721"/>
        <item m="1" x="722"/>
        <item m="1" x="723"/>
        <item m="1" x="724"/>
        <item x="142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x="195"/>
        <item m="1" x="736"/>
        <item m="1" x="737"/>
        <item m="1" x="738"/>
        <item m="1" x="740"/>
        <item m="1" x="741"/>
        <item m="1" x="742"/>
        <item x="225"/>
        <item m="1" x="744"/>
        <item x="236"/>
        <item x="253"/>
        <item m="1" x="747"/>
        <item m="1" x="748"/>
        <item m="1" x="749"/>
        <item x="259"/>
        <item x="260"/>
        <item x="272"/>
        <item x="267"/>
        <item x="365"/>
        <item x="339"/>
        <item x="340"/>
        <item x="341"/>
        <item x="367"/>
        <item m="1" x="752"/>
        <item m="1" x="754"/>
        <item m="1" x="755"/>
        <item m="1" x="757"/>
        <item x="307"/>
        <item m="1" x="758"/>
        <item m="1" x="759"/>
        <item x="276"/>
        <item x="273"/>
        <item m="1" x="760"/>
        <item m="1" x="761"/>
        <item m="1" x="762"/>
        <item m="1" x="763"/>
        <item m="1" x="764"/>
        <item x="281"/>
        <item x="373"/>
        <item m="1" x="765"/>
        <item m="1" x="766"/>
        <item x="382"/>
        <item x="391"/>
        <item x="395"/>
        <item x="415"/>
        <item x="416"/>
        <item x="429"/>
        <item m="1" x="769"/>
        <item x="427"/>
        <item x="428"/>
        <item x="436"/>
        <item x="437"/>
        <item x="435"/>
        <item m="1" x="770"/>
        <item m="1" x="771"/>
        <item x="439"/>
        <item m="1" x="772"/>
        <item x="443"/>
        <item x="444"/>
        <item x="445"/>
        <item m="1" x="773"/>
        <item m="1" x="774"/>
        <item m="1" x="775"/>
        <item x="448"/>
        <item m="1" x="779"/>
        <item m="1" x="784"/>
        <item m="1" x="785"/>
        <item m="1" x="786"/>
        <item m="1" x="788"/>
        <item x="484"/>
        <item m="1" x="789"/>
        <item m="1" x="790"/>
        <item m="1" x="791"/>
        <item m="1" x="792"/>
        <item m="1" x="793"/>
        <item m="1" x="794"/>
        <item m="1" x="795"/>
        <item x="460"/>
        <item x="493"/>
        <item m="1" x="796"/>
        <item m="1" x="797"/>
        <item x="498"/>
        <item m="1" x="798"/>
        <item m="1" x="799"/>
        <item m="1" x="801"/>
        <item m="1" x="802"/>
        <item m="1" x="803"/>
        <item m="1" x="805"/>
        <item x="516"/>
        <item m="1" x="806"/>
        <item m="1" x="813"/>
        <item m="1" x="814"/>
        <item m="1" x="815"/>
        <item x="544"/>
        <item m="1" x="816"/>
        <item m="1" x="817"/>
        <item m="1" x="818"/>
        <item x="550"/>
        <item x="552"/>
        <item m="1" x="562"/>
        <item x="0"/>
        <item x="1"/>
        <item x="2"/>
        <item x="3"/>
        <item x="13"/>
        <item x="8"/>
        <item x="14"/>
        <item x="15"/>
        <item x="16"/>
        <item x="20"/>
        <item x="21"/>
        <item x="22"/>
        <item x="23"/>
        <item x="24"/>
        <item x="25"/>
        <item x="28"/>
        <item x="29"/>
        <item x="31"/>
        <item x="30"/>
        <item m="1" x="563"/>
        <item m="1" x="564"/>
        <item x="32"/>
        <item x="33"/>
        <item x="34"/>
        <item x="35"/>
        <item x="47"/>
        <item x="43"/>
        <item x="46"/>
        <item m="1" x="565"/>
        <item x="49"/>
        <item x="66"/>
        <item x="64"/>
        <item m="1" x="566"/>
        <item m="1" x="567"/>
        <item m="1" x="568"/>
        <item x="65"/>
        <item x="57"/>
        <item x="59"/>
        <item x="60"/>
        <item x="58"/>
        <item x="56"/>
        <item x="55"/>
        <item x="54"/>
        <item x="69"/>
        <item x="50"/>
        <item x="71"/>
        <item m="1" x="569"/>
        <item x="79"/>
        <item x="80"/>
        <item m="1" x="570"/>
        <item m="1" x="571"/>
        <item m="1" x="572"/>
        <item m="1" x="573"/>
        <item m="1" x="574"/>
        <item x="77"/>
        <item x="78"/>
        <item x="97"/>
        <item x="113"/>
        <item x="114"/>
        <item x="115"/>
        <item x="118"/>
        <item x="110"/>
        <item x="103"/>
        <item x="104"/>
        <item x="105"/>
        <item x="106"/>
        <item x="107"/>
        <item x="108"/>
        <item x="109"/>
        <item x="102"/>
        <item m="1" x="575"/>
        <item x="99"/>
        <item x="88"/>
        <item x="92"/>
        <item x="90"/>
        <item x="93"/>
        <item x="120"/>
        <item x="122"/>
        <item x="125"/>
        <item x="121"/>
        <item x="123"/>
        <item x="124"/>
        <item x="128"/>
        <item x="129"/>
        <item x="130"/>
        <item x="131"/>
        <item m="1" x="576"/>
        <item m="1" x="577"/>
        <item x="134"/>
        <item x="135"/>
        <item x="136"/>
        <item m="1" x="578"/>
        <item x="138"/>
        <item m="1" x="579"/>
        <item x="139"/>
        <item x="140"/>
        <item x="141"/>
        <item x="143"/>
        <item x="144"/>
        <item m="1" x="580"/>
        <item m="1" x="581"/>
        <item x="150"/>
        <item x="151"/>
        <item x="152"/>
        <item x="146"/>
        <item x="147"/>
        <item x="154"/>
        <item x="155"/>
        <item m="1" x="582"/>
        <item m="1" x="583"/>
        <item m="1" x="584"/>
        <item x="160"/>
        <item x="156"/>
        <item x="157"/>
        <item x="159"/>
        <item x="158"/>
        <item x="161"/>
        <item x="183"/>
        <item x="184"/>
        <item x="177"/>
        <item x="178"/>
        <item x="179"/>
        <item x="180"/>
        <item x="176"/>
        <item x="181"/>
        <item x="182"/>
        <item x="162"/>
        <item x="163"/>
        <item x="185"/>
        <item x="186"/>
        <item m="1" x="585"/>
        <item x="187"/>
        <item x="202"/>
        <item x="191"/>
        <item x="192"/>
        <item x="193"/>
        <item x="189"/>
        <item x="194"/>
        <item x="201"/>
        <item x="199"/>
        <item x="204"/>
        <item x="206"/>
        <item x="208"/>
        <item x="212"/>
        <item m="1" x="586"/>
        <item x="211"/>
        <item x="216"/>
        <item x="215"/>
        <item x="217"/>
        <item m="1" x="587"/>
        <item x="213"/>
        <item x="219"/>
        <item x="221"/>
        <item m="1" x="588"/>
        <item x="222"/>
        <item x="224"/>
        <item x="230"/>
        <item x="227"/>
        <item m="1" x="589"/>
        <item x="235"/>
        <item x="238"/>
        <item x="239"/>
        <item x="237"/>
        <item x="241"/>
        <item x="254"/>
        <item x="255"/>
        <item x="240"/>
        <item x="242"/>
        <item x="258"/>
        <item x="261"/>
        <item x="262"/>
        <item m="1" x="591"/>
        <item x="264"/>
        <item x="265"/>
        <item x="268"/>
        <item x="271"/>
        <item x="297"/>
        <item x="298"/>
        <item x="291"/>
        <item x="301"/>
        <item x="302"/>
        <item x="303"/>
        <item x="304"/>
        <item x="309"/>
        <item x="308"/>
        <item x="310"/>
        <item x="311"/>
        <item x="312"/>
        <item m="1" x="592"/>
        <item m="1" x="593"/>
        <item m="1" x="594"/>
        <item m="1" x="595"/>
        <item x="274"/>
        <item x="293"/>
        <item x="279"/>
        <item x="283"/>
        <item x="284"/>
        <item x="289"/>
        <item m="1" x="596"/>
        <item m="1" x="597"/>
        <item x="324"/>
        <item x="328"/>
        <item x="326"/>
        <item x="325"/>
        <item m="1" x="598"/>
        <item m="1" x="599"/>
        <item m="1" x="600"/>
        <item x="327"/>
        <item x="316"/>
        <item m="1" x="601"/>
        <item m="1" x="602"/>
        <item x="320"/>
        <item m="1" x="603"/>
        <item x="321"/>
        <item x="315"/>
        <item x="317"/>
        <item x="337"/>
        <item x="338"/>
        <item x="343"/>
        <item x="344"/>
        <item x="352"/>
        <item m="1" x="604"/>
        <item x="335"/>
        <item x="336"/>
        <item x="342"/>
        <item x="345"/>
        <item x="350"/>
        <item x="349"/>
        <item x="355"/>
        <item x="356"/>
        <item x="362"/>
        <item x="364"/>
        <item m="1" x="605"/>
        <item m="1" x="606"/>
        <item m="1" x="607"/>
        <item m="1" x="608"/>
        <item x="370"/>
        <item x="375"/>
        <item m="1" x="609"/>
        <item x="377"/>
        <item x="380"/>
        <item x="379"/>
        <item x="378"/>
        <item m="1" x="611"/>
        <item x="384"/>
        <item x="388"/>
        <item x="390"/>
        <item m="1" x="612"/>
        <item x="398"/>
        <item x="405"/>
        <item x="407"/>
        <item x="418"/>
        <item x="419"/>
        <item m="1" x="613"/>
        <item x="420"/>
        <item x="423"/>
        <item x="424"/>
        <item m="1" x="614"/>
        <item x="426"/>
        <item x="430"/>
        <item x="433"/>
        <item x="440"/>
        <item x="441"/>
        <item x="442"/>
        <item x="446"/>
        <item x="447"/>
        <item m="1" x="615"/>
        <item x="449"/>
        <item x="451"/>
        <item x="454"/>
        <item x="455"/>
        <item x="456"/>
        <item x="457"/>
        <item x="458"/>
        <item x="459"/>
        <item m="1" x="616"/>
        <item x="487"/>
        <item x="490"/>
        <item x="491"/>
        <item m="1" x="617"/>
        <item m="1" x="618"/>
        <item m="1" x="619"/>
        <item m="1" x="620"/>
        <item m="1" x="621"/>
        <item x="475"/>
        <item x="476"/>
        <item x="477"/>
        <item x="478"/>
        <item x="479"/>
        <item x="480"/>
        <item m="1" x="622"/>
        <item m="1" x="623"/>
        <item m="1" x="624"/>
        <item x="463"/>
        <item x="465"/>
        <item x="461"/>
        <item x="464"/>
        <item x="466"/>
        <item x="467"/>
        <item x="468"/>
        <item x="462"/>
        <item x="469"/>
        <item x="470"/>
        <item x="492"/>
        <item x="494"/>
        <item x="499"/>
        <item x="500"/>
        <item x="501"/>
        <item x="503"/>
        <item x="505"/>
        <item x="507"/>
        <item x="508"/>
        <item x="509"/>
        <item x="512"/>
        <item x="513"/>
        <item x="515"/>
        <item x="520"/>
        <item x="521"/>
        <item x="522"/>
        <item x="523"/>
        <item x="524"/>
        <item x="525"/>
        <item x="526"/>
        <item x="528"/>
        <item x="529"/>
        <item x="530"/>
        <item x="531"/>
        <item x="532"/>
        <item x="533"/>
        <item m="1" x="625"/>
        <item x="534"/>
        <item x="535"/>
        <item x="536"/>
        <item m="1" x="626"/>
        <item m="1" x="627"/>
        <item m="1" x="628"/>
        <item m="1" x="629"/>
        <item x="538"/>
        <item x="539"/>
        <item x="543"/>
        <item x="545"/>
        <item x="546"/>
        <item x="547"/>
        <item x="549"/>
        <item x="555"/>
        <item x="557"/>
        <item x="558"/>
        <item x="559"/>
        <item x="560"/>
        <item x="4"/>
        <item x="5"/>
        <item x="6"/>
        <item x="7"/>
        <item x="9"/>
        <item x="10"/>
        <item x="11"/>
        <item x="12"/>
        <item x="17"/>
        <item x="18"/>
        <item x="19"/>
        <item x="26"/>
        <item x="27"/>
        <item x="37"/>
        <item x="38"/>
        <item x="42"/>
        <item x="45"/>
        <item x="51"/>
        <item x="52"/>
        <item x="53"/>
        <item x="61"/>
        <item x="62"/>
        <item x="63"/>
        <item x="67"/>
        <item x="68"/>
        <item x="72"/>
        <item x="73"/>
        <item x="74"/>
        <item x="75"/>
        <item x="76"/>
        <item x="81"/>
        <item x="82"/>
        <item x="83"/>
        <item x="84"/>
        <item x="85"/>
        <item x="86"/>
        <item x="87"/>
        <item x="89"/>
        <item x="91"/>
        <item x="94"/>
        <item x="98"/>
        <item x="100"/>
        <item x="101"/>
        <item x="111"/>
        <item x="112"/>
        <item x="116"/>
        <item x="117"/>
        <item x="119"/>
        <item x="126"/>
        <item x="132"/>
        <item x="137"/>
        <item x="145"/>
        <item x="148"/>
        <item x="149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88"/>
        <item x="190"/>
        <item x="196"/>
        <item x="197"/>
        <item x="198"/>
        <item x="203"/>
        <item x="205"/>
        <item x="223"/>
        <item x="233"/>
        <item x="234"/>
        <item x="257"/>
        <item x="266"/>
        <item x="269"/>
        <item x="280"/>
        <item x="282"/>
        <item x="285"/>
        <item x="286"/>
        <item x="305"/>
        <item x="306"/>
        <item x="313"/>
        <item x="314"/>
        <item x="329"/>
        <item x="330"/>
        <item x="366"/>
        <item x="371"/>
        <item x="372"/>
        <item x="376"/>
        <item x="385"/>
        <item x="438"/>
        <item x="452"/>
        <item x="472"/>
        <item x="473"/>
        <item x="474"/>
        <item x="481"/>
        <item x="482"/>
        <item x="506"/>
        <item x="514"/>
        <item x="519"/>
        <item x="527"/>
        <item x="540"/>
        <item x="554"/>
        <item x="5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sortType="ascending">
      <items count="10">
        <item x="0"/>
        <item h="1" m="1" x="8"/>
        <item x="2"/>
        <item x="5"/>
        <item x="3"/>
        <item x="4"/>
        <item x="1"/>
        <item x="6"/>
        <item h="1" x="7"/>
        <item t="default"/>
      </items>
    </pivotField>
    <pivotField showAll="0"/>
    <pivotField showAll="0"/>
    <pivotField axis="axisRow" dataField="1" showAll="0" sortType="descending">
      <items count="7">
        <item x="5"/>
        <item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9"/>
  </rowFields>
  <rowItems count="6">
    <i>
      <x v="1"/>
    </i>
    <i>
      <x v="4"/>
    </i>
    <i>
      <x v="5"/>
    </i>
    <i>
      <x v="3"/>
    </i>
    <i>
      <x v="2"/>
    </i>
    <i t="grand">
      <x/>
    </i>
  </rowItems>
  <colFields count="1">
    <field x="36"/>
  </colFields>
  <colItems count="8">
    <i>
      <x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ntagem de TIPO DE ERRO" fld="39" subtotal="count" baseField="0" baseItem="0" numFmtId="3"/>
  </dataFields>
  <formats count="107">
    <format dxfId="1080">
      <pivotArea type="origin" dataOnly="0" labelOnly="1" outline="0" fieldPosition="0"/>
    </format>
    <format dxfId="1079">
      <pivotArea field="36" type="button" dataOnly="0" labelOnly="1" outline="0" axis="axisCol" fieldPosition="0"/>
    </format>
    <format dxfId="1078">
      <pivotArea type="topRight" dataOnly="0" labelOnly="1" outline="0" fieldPosition="0"/>
    </format>
    <format dxfId="1077">
      <pivotArea field="39" type="button" dataOnly="0" labelOnly="1" outline="0" axis="axisRow" fieldPosition="0"/>
    </format>
    <format dxfId="1076">
      <pivotArea dataOnly="0" labelOnly="1" fieldPosition="0">
        <references count="1">
          <reference field="36" count="0"/>
        </references>
      </pivotArea>
    </format>
    <format dxfId="1075">
      <pivotArea dataOnly="0" labelOnly="1" grandCol="1" outline="0" fieldPosition="0"/>
    </format>
    <format dxfId="1074">
      <pivotArea grandRow="1" outline="0" collapsedLevelsAreSubtotals="1" fieldPosition="0"/>
    </format>
    <format dxfId="1073">
      <pivotArea outline="0" collapsedLevelsAreSubtotals="1" fieldPosition="0"/>
    </format>
    <format dxfId="1072">
      <pivotArea dataOnly="0" labelOnly="1" fieldPosition="0">
        <references count="1">
          <reference field="36" count="0"/>
        </references>
      </pivotArea>
    </format>
    <format dxfId="1071">
      <pivotArea dataOnly="0" labelOnly="1" grandCol="1" outline="0" fieldPosition="0"/>
    </format>
    <format dxfId="1070">
      <pivotArea type="all" dataOnly="0" outline="0" fieldPosition="0"/>
    </format>
    <format dxfId="1069">
      <pivotArea outline="0" collapsedLevelsAreSubtotals="1" fieldPosition="0"/>
    </format>
    <format dxfId="1068">
      <pivotArea type="origin" dataOnly="0" labelOnly="1" outline="0" fieldPosition="0"/>
    </format>
    <format dxfId="1067">
      <pivotArea field="36" type="button" dataOnly="0" labelOnly="1" outline="0" axis="axisCol" fieldPosition="0"/>
    </format>
    <format dxfId="1066">
      <pivotArea type="topRight" dataOnly="0" labelOnly="1" outline="0" fieldPosition="0"/>
    </format>
    <format dxfId="1065">
      <pivotArea field="39" type="button" dataOnly="0" labelOnly="1" outline="0" axis="axisRow" fieldPosition="0"/>
    </format>
    <format dxfId="1064">
      <pivotArea dataOnly="0" labelOnly="1" grandRow="1" outline="0" fieldPosition="0"/>
    </format>
    <format dxfId="1063">
      <pivotArea dataOnly="0" labelOnly="1" fieldPosition="0">
        <references count="1">
          <reference field="36" count="0"/>
        </references>
      </pivotArea>
    </format>
    <format dxfId="1062">
      <pivotArea dataOnly="0" labelOnly="1" grandCol="1" outline="0" fieldPosition="0"/>
    </format>
    <format dxfId="1061">
      <pivotArea type="all" dataOnly="0" outline="0" fieldPosition="0"/>
    </format>
    <format dxfId="1060">
      <pivotArea outline="0" collapsedLevelsAreSubtotals="1" fieldPosition="0"/>
    </format>
    <format dxfId="1059">
      <pivotArea type="origin" dataOnly="0" labelOnly="1" outline="0" fieldPosition="0"/>
    </format>
    <format dxfId="1058">
      <pivotArea field="36" type="button" dataOnly="0" labelOnly="1" outline="0" axis="axisCol" fieldPosition="0"/>
    </format>
    <format dxfId="1057">
      <pivotArea type="topRight" dataOnly="0" labelOnly="1" outline="0" fieldPosition="0"/>
    </format>
    <format dxfId="1056">
      <pivotArea field="39" type="button" dataOnly="0" labelOnly="1" outline="0" axis="axisRow" fieldPosition="0"/>
    </format>
    <format dxfId="1055">
      <pivotArea dataOnly="0" labelOnly="1" grandRow="1" outline="0" fieldPosition="0"/>
    </format>
    <format dxfId="1054">
      <pivotArea dataOnly="0" labelOnly="1" fieldPosition="0">
        <references count="1">
          <reference field="36" count="0"/>
        </references>
      </pivotArea>
    </format>
    <format dxfId="1053">
      <pivotArea dataOnly="0" labelOnly="1" grandCol="1" outline="0" fieldPosition="0"/>
    </format>
    <format dxfId="1052">
      <pivotArea type="all" dataOnly="0" outline="0" fieldPosition="0"/>
    </format>
    <format dxfId="1051">
      <pivotArea outline="0" collapsedLevelsAreSubtotals="1" fieldPosition="0"/>
    </format>
    <format dxfId="1050">
      <pivotArea type="origin" dataOnly="0" labelOnly="1" outline="0" fieldPosition="0"/>
    </format>
    <format dxfId="1049">
      <pivotArea field="36" type="button" dataOnly="0" labelOnly="1" outline="0" axis="axisCol" fieldPosition="0"/>
    </format>
    <format dxfId="1048">
      <pivotArea type="topRight" dataOnly="0" labelOnly="1" outline="0" fieldPosition="0"/>
    </format>
    <format dxfId="1047">
      <pivotArea field="39" type="button" dataOnly="0" labelOnly="1" outline="0" axis="axisRow" fieldPosition="0"/>
    </format>
    <format dxfId="1046">
      <pivotArea dataOnly="0" labelOnly="1" grandRow="1" outline="0" fieldPosition="0"/>
    </format>
    <format dxfId="1045">
      <pivotArea dataOnly="0" labelOnly="1" fieldPosition="0">
        <references count="1">
          <reference field="36" count="0"/>
        </references>
      </pivotArea>
    </format>
    <format dxfId="1044">
      <pivotArea dataOnly="0" labelOnly="1" grandCol="1" outline="0" fieldPosition="0"/>
    </format>
    <format dxfId="1043">
      <pivotArea type="all" dataOnly="0" outline="0" fieldPosition="0"/>
    </format>
    <format dxfId="1042">
      <pivotArea outline="0" collapsedLevelsAreSubtotals="1" fieldPosition="0"/>
    </format>
    <format dxfId="1041">
      <pivotArea type="origin" dataOnly="0" labelOnly="1" outline="0" fieldPosition="0"/>
    </format>
    <format dxfId="1040">
      <pivotArea field="36" type="button" dataOnly="0" labelOnly="1" outline="0" axis="axisCol" fieldPosition="0"/>
    </format>
    <format dxfId="1039">
      <pivotArea type="topRight" dataOnly="0" labelOnly="1" outline="0" fieldPosition="0"/>
    </format>
    <format dxfId="1038">
      <pivotArea field="39" type="button" dataOnly="0" labelOnly="1" outline="0" axis="axisRow" fieldPosition="0"/>
    </format>
    <format dxfId="1037">
      <pivotArea dataOnly="0" labelOnly="1" grandRow="1" outline="0" fieldPosition="0"/>
    </format>
    <format dxfId="1036">
      <pivotArea dataOnly="0" labelOnly="1" fieldPosition="0">
        <references count="1">
          <reference field="36" count="0"/>
        </references>
      </pivotArea>
    </format>
    <format dxfId="1035">
      <pivotArea dataOnly="0" labelOnly="1" grandCol="1" outline="0" fieldPosition="0"/>
    </format>
    <format dxfId="1034">
      <pivotArea type="all" dataOnly="0" outline="0" fieldPosition="0"/>
    </format>
    <format dxfId="1033">
      <pivotArea outline="0" collapsedLevelsAreSubtotals="1" fieldPosition="0"/>
    </format>
    <format dxfId="1032">
      <pivotArea type="origin" dataOnly="0" labelOnly="1" outline="0" fieldPosition="0"/>
    </format>
    <format dxfId="1031">
      <pivotArea field="39" type="button" dataOnly="0" labelOnly="1" outline="0" axis="axisRow" fieldPosition="0"/>
    </format>
    <format dxfId="1030">
      <pivotArea dataOnly="0" labelOnly="1" grandRow="1" outline="0" fieldPosition="0"/>
    </format>
    <format dxfId="1029">
      <pivotArea dataOnly="0" labelOnly="1" fieldPosition="0">
        <references count="1">
          <reference field="36" count="0"/>
        </references>
      </pivotArea>
    </format>
    <format dxfId="1028">
      <pivotArea dataOnly="0" labelOnly="1" grandCol="1" outline="0" fieldPosition="0"/>
    </format>
    <format dxfId="1027">
      <pivotArea type="origin" dataOnly="0" labelOnly="1" outline="0" fieldPosition="0"/>
    </format>
    <format dxfId="1026">
      <pivotArea field="39" type="button" dataOnly="0" labelOnly="1" outline="0" axis="axisRow" fieldPosition="0"/>
    </format>
    <format dxfId="1025">
      <pivotArea dataOnly="0" labelOnly="1" grandRow="1" outline="0" fieldPosition="0"/>
    </format>
    <format dxfId="1024">
      <pivotArea outline="0" collapsedLevelsAreSubtotals="1" fieldPosition="0"/>
    </format>
    <format dxfId="1023">
      <pivotArea dataOnly="0" labelOnly="1" fieldPosition="0">
        <references count="1">
          <reference field="36" count="0"/>
        </references>
      </pivotArea>
    </format>
    <format dxfId="1022">
      <pivotArea dataOnly="0" labelOnly="1" grandCol="1" outline="0" fieldPosition="0"/>
    </format>
    <format dxfId="1021">
      <pivotArea outline="0" collapsedLevelsAreSubtotals="1" fieldPosition="0"/>
    </format>
    <format dxfId="1020">
      <pivotArea dataOnly="0" labelOnly="1" fieldPosition="0">
        <references count="1">
          <reference field="36" count="0"/>
        </references>
      </pivotArea>
    </format>
    <format dxfId="1019">
      <pivotArea dataOnly="0" labelOnly="1" grandCol="1" outline="0" fieldPosition="0"/>
    </format>
    <format dxfId="1018">
      <pivotArea type="all" dataOnly="0" outline="0" fieldPosition="0"/>
    </format>
    <format dxfId="1017">
      <pivotArea outline="0" collapsedLevelsAreSubtotals="1" fieldPosition="0"/>
    </format>
    <format dxfId="1016">
      <pivotArea type="origin" dataOnly="0" labelOnly="1" outline="0" fieldPosition="0"/>
    </format>
    <format dxfId="1015">
      <pivotArea field="36" type="button" dataOnly="0" labelOnly="1" outline="0" axis="axisCol" fieldPosition="0"/>
    </format>
    <format dxfId="1014">
      <pivotArea type="topRight" dataOnly="0" labelOnly="1" outline="0" fieldPosition="0"/>
    </format>
    <format dxfId="1013">
      <pivotArea field="39" type="button" dataOnly="0" labelOnly="1" outline="0" axis="axisRow" fieldPosition="0"/>
    </format>
    <format dxfId="1012">
      <pivotArea dataOnly="0" labelOnly="1" fieldPosition="0">
        <references count="1">
          <reference field="39" count="4">
            <x v="1"/>
            <x v="2"/>
            <x v="3"/>
            <x v="4"/>
          </reference>
        </references>
      </pivotArea>
    </format>
    <format dxfId="1011">
      <pivotArea dataOnly="0" labelOnly="1" grandRow="1" outline="0" fieldPosition="0"/>
    </format>
    <format dxfId="1010">
      <pivotArea dataOnly="0" labelOnly="1" fieldPosition="0">
        <references count="1">
          <reference field="36" count="0"/>
        </references>
      </pivotArea>
    </format>
    <format dxfId="1009">
      <pivotArea dataOnly="0" labelOnly="1" grandCol="1" outline="0" fieldPosition="0"/>
    </format>
    <format dxfId="1008">
      <pivotArea type="all" dataOnly="0" outline="0" fieldPosition="0"/>
    </format>
    <format dxfId="1007">
      <pivotArea outline="0" collapsedLevelsAreSubtotals="1" fieldPosition="0"/>
    </format>
    <format dxfId="1006">
      <pivotArea field="36" type="button" dataOnly="0" labelOnly="1" outline="0" axis="axisCol" fieldPosition="0"/>
    </format>
    <format dxfId="1005">
      <pivotArea type="topRight" dataOnly="0" labelOnly="1" outline="0" fieldPosition="0"/>
    </format>
    <format dxfId="1004">
      <pivotArea dataOnly="0" labelOnly="1" fieldPosition="0">
        <references count="1">
          <reference field="36" count="0"/>
        </references>
      </pivotArea>
    </format>
    <format dxfId="1003">
      <pivotArea dataOnly="0" labelOnly="1" grandCol="1" outline="0" fieldPosition="0"/>
    </format>
    <format dxfId="1002">
      <pivotArea type="origin" dataOnly="0" labelOnly="1" outline="0" fieldPosition="0"/>
    </format>
    <format dxfId="1001">
      <pivotArea field="39" type="button" dataOnly="0" labelOnly="1" outline="0" axis="axisRow" fieldPosition="0"/>
    </format>
    <format dxfId="1000">
      <pivotArea dataOnly="0" labelOnly="1" fieldPosition="0">
        <references count="1">
          <reference field="39" count="5">
            <x v="1"/>
            <x v="2"/>
            <x v="3"/>
            <x v="4"/>
            <x v="5"/>
          </reference>
        </references>
      </pivotArea>
    </format>
    <format dxfId="999">
      <pivotArea dataOnly="0" labelOnly="1" grandRow="1" outline="0" fieldPosition="0"/>
    </format>
    <format dxfId="998">
      <pivotArea type="all" dataOnly="0" outline="0" fieldPosition="0"/>
    </format>
    <format dxfId="997">
      <pivotArea outline="0" collapsedLevelsAreSubtotals="1" fieldPosition="0"/>
    </format>
    <format dxfId="996">
      <pivotArea type="origin" dataOnly="0" labelOnly="1" outline="0" fieldPosition="0"/>
    </format>
    <format dxfId="995">
      <pivotArea field="36" type="button" dataOnly="0" labelOnly="1" outline="0" axis="axisCol" fieldPosition="0"/>
    </format>
    <format dxfId="994">
      <pivotArea type="topRight" dataOnly="0" labelOnly="1" outline="0" fieldPosition="0"/>
    </format>
    <format dxfId="993">
      <pivotArea field="39" type="button" dataOnly="0" labelOnly="1" outline="0" axis="axisRow" fieldPosition="0"/>
    </format>
    <format dxfId="992">
      <pivotArea dataOnly="0" labelOnly="1" fieldPosition="0">
        <references count="1">
          <reference field="39" count="5">
            <x v="1"/>
            <x v="2"/>
            <x v="3"/>
            <x v="4"/>
            <x v="5"/>
          </reference>
        </references>
      </pivotArea>
    </format>
    <format dxfId="991">
      <pivotArea dataOnly="0" labelOnly="1" grandRow="1" outline="0" fieldPosition="0"/>
    </format>
    <format dxfId="990">
      <pivotArea dataOnly="0" labelOnly="1" fieldPosition="0">
        <references count="1">
          <reference field="36" count="0"/>
        </references>
      </pivotArea>
    </format>
    <format dxfId="989">
      <pivotArea dataOnly="0" labelOnly="1" grandCol="1" outline="0" fieldPosition="0"/>
    </format>
    <format>
      <pivotArea type="all" dataOnly="0" outline="0" fieldPosition="0"/>
    </format>
    <format>
      <pivotArea field="36" type="button" dataOnly="0" labelOnly="1" outline="0" axis="axisCol" fieldPosition="0"/>
    </format>
    <format>
      <pivotArea type="topRight" dataOnly="0" labelOnly="1" outline="0" fieldPosition="0"/>
    </format>
    <format>
      <pivotArea dataOnly="0" labelOnly="1" fieldPosition="0">
        <references count="1">
          <reference field="36" count="0"/>
        </references>
      </pivotArea>
    </format>
    <format>
      <pivotArea dataOnly="0" labelOnly="1" grandCol="1" outline="0" fieldPosition="0"/>
    </format>
    <format>
      <pivotArea type="all" dataOnly="0" outline="0" fieldPosition="0"/>
    </format>
    <format>
      <pivotArea field="36" type="button" dataOnly="0" labelOnly="1" outline="0" axis="axisCol" fieldPosition="0"/>
    </format>
    <format>
      <pivotArea type="topRight" dataOnly="0" labelOnly="1" outline="0" fieldPosition="0"/>
    </format>
    <format>
      <pivotArea dataOnly="0" labelOnly="1" fieldPosition="0">
        <references count="1">
          <reference field="36" count="0"/>
        </references>
      </pivotArea>
    </format>
    <format>
      <pivotArea dataOnly="0" labelOnly="1" grandCol="1" outline="0" fieldPosition="0"/>
    </format>
    <format dxfId="988">
      <pivotArea type="origin" dataOnly="0" labelOnly="1" outline="0" fieldPosition="0"/>
    </format>
    <format dxfId="987">
      <pivotArea field="39" type="button" dataOnly="0" labelOnly="1" outline="0" axis="axisRow" fieldPosition="0"/>
    </format>
    <format dxfId="986">
      <pivotArea dataOnly="0" labelOnly="1" fieldPosition="0">
        <references count="1">
          <reference field="39" count="5">
            <x v="1"/>
            <x v="2"/>
            <x v="3"/>
            <x v="4"/>
            <x v="5"/>
          </reference>
        </references>
      </pivotArea>
    </format>
    <format dxfId="985">
      <pivotArea dataOnly="0" labelOnly="1" grandRow="1" outline="0" fieldPosition="0"/>
    </format>
    <format dxfId="984">
      <pivotArea outline="0" collapsedLevelsAreSubtotals="1" fieldPosition="0"/>
    </format>
  </formats>
  <pivotTableStyleInfo name="Estilo de Tabela Dinâmica 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A000000}" name="Tabela dinâmica10" cacheId="15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6">
  <location ref="A20:F29" firstHeaderRow="1" firstDataRow="2" firstDataCol="1"/>
  <pivotFields count="45">
    <pivotField showAll="0"/>
    <pivotField showAll="0"/>
    <pivotField showAll="0"/>
    <pivotField showAll="0">
      <items count="8001">
        <item x="561"/>
        <item m="1" x="7776"/>
        <item m="1" x="3204"/>
        <item m="1" x="7377"/>
        <item m="1" x="4856"/>
        <item m="1" x="7507"/>
        <item m="1" x="7155"/>
        <item m="1" x="7176"/>
        <item m="1" x="7299"/>
        <item m="1" x="6169"/>
        <item m="1" x="7088"/>
        <item m="1" x="7089"/>
        <item m="1" x="7090"/>
        <item m="1" x="7091"/>
        <item m="1" x="7092"/>
        <item m="1" x="7093"/>
        <item m="1" x="7094"/>
        <item m="1" x="7095"/>
        <item m="1" x="7096"/>
        <item m="1" x="7097"/>
        <item m="1" x="7098"/>
        <item m="1" x="7099"/>
        <item m="1" x="7100"/>
        <item m="1" x="7101"/>
        <item m="1" x="7102"/>
        <item m="1" x="7103"/>
        <item m="1" x="7104"/>
        <item m="1" x="7105"/>
        <item m="1" x="7106"/>
        <item m="1" x="1045"/>
        <item m="1" x="7083"/>
        <item m="1" x="7085"/>
        <item m="1" x="7111"/>
        <item m="1" x="7112"/>
        <item m="1" x="7081"/>
        <item m="1" x="7238"/>
        <item m="1" x="7233"/>
        <item m="1" x="7253"/>
        <item m="1" x="7392"/>
        <item m="1" x="7390"/>
        <item m="1" x="7234"/>
        <item m="1" x="7378"/>
        <item m="1" x="7087"/>
        <item m="1" x="7232"/>
        <item m="1" x="7174"/>
        <item m="1" x="7440"/>
        <item m="1" x="7235"/>
        <item m="1" x="6915"/>
        <item m="1" x="6167"/>
        <item m="1" x="7858"/>
        <item m="1" x="7419"/>
        <item m="1" x="7295"/>
        <item m="1" x="7084"/>
        <item m="1" x="7791"/>
        <item m="1" x="7422"/>
        <item m="1" x="7394"/>
        <item m="1" x="7395"/>
        <item m="1" x="7202"/>
        <item m="1" x="7109"/>
        <item m="1" x="4225"/>
        <item m="1" x="7236"/>
        <item m="1" x="7237"/>
        <item m="1" x="7260"/>
        <item m="1" x="7150"/>
        <item m="1" x="7151"/>
        <item m="1" x="6166"/>
        <item m="1" x="7341"/>
        <item m="1" x="7391"/>
        <item m="1" x="7149"/>
        <item m="1" x="6164"/>
        <item m="1" x="7175"/>
        <item m="1" x="7281"/>
        <item m="1" x="7166"/>
        <item m="1" x="3193"/>
        <item m="1" x="7551"/>
        <item m="1" x="7071"/>
        <item m="1" x="1171"/>
        <item m="1" x="1156"/>
        <item m="1" x="7143"/>
        <item m="1" x="6163"/>
        <item m="1" x="7164"/>
        <item m="1" x="7205"/>
        <item m="1" x="7206"/>
        <item m="1" x="7261"/>
        <item m="1" x="7264"/>
        <item m="1" x="7270"/>
        <item m="1" x="7860"/>
        <item m="1" x="7282"/>
        <item m="1" x="7283"/>
        <item m="1" x="7681"/>
        <item m="1" x="7309"/>
        <item m="1" x="7315"/>
        <item x="332"/>
        <item m="1" x="7327"/>
        <item m="1" x="7340"/>
        <item m="1" x="7389"/>
        <item m="1" x="7448"/>
        <item m="1" x="7128"/>
        <item m="1" x="6919"/>
        <item m="1" x="7817"/>
        <item m="1" x="7988"/>
        <item m="1" x="6941"/>
        <item m="1" x="6161"/>
        <item m="1" x="6560"/>
        <item m="1" x="7278"/>
        <item m="1" x="6559"/>
        <item m="1" x="6558"/>
        <item m="1" x="6158"/>
        <item m="1" x="6170"/>
        <item m="1" x="6557"/>
        <item m="1" x="6556"/>
        <item m="1" x="6739"/>
        <item m="1" x="6157"/>
        <item m="1" x="6156"/>
        <item m="1" x="6154"/>
        <item m="1" x="6173"/>
        <item m="1" x="6738"/>
        <item m="1" x="7009"/>
        <item m="1" x="7927"/>
        <item m="1" x="7449"/>
        <item m="1" x="6172"/>
        <item m="1" x="6171"/>
        <item m="1" x="6155"/>
        <item m="1" x="6153"/>
        <item m="1" x="6159"/>
        <item m="1" x="7459"/>
        <item m="1" x="7460"/>
        <item m="1" x="7779"/>
        <item m="1" x="7621"/>
        <item m="1" x="6174"/>
        <item m="1" x="1047"/>
        <item m="1" x="7509"/>
        <item m="1" x="7120"/>
        <item m="1" x="7801"/>
        <item m="1" x="7519"/>
        <item m="1" x="7520"/>
        <item m="1" x="7526"/>
        <item m="1" x="7203"/>
        <item m="1" x="6555"/>
        <item m="1" x="6939"/>
        <item m="1" x="7213"/>
        <item m="1" x="7272"/>
        <item m="1" x="7273"/>
        <item m="1" x="6561"/>
        <item m="1" x="6740"/>
        <item m="1" x="6175"/>
        <item m="1" x="5848"/>
        <item m="1" x="7617"/>
        <item m="1" x="7396"/>
        <item m="1" x="7413"/>
        <item m="1" x="7929"/>
        <item m="1" x="7457"/>
        <item m="1" x="7462"/>
        <item m="1" x="7463"/>
        <item m="1" x="7492"/>
        <item m="1" x="7493"/>
        <item m="1" x="7494"/>
        <item m="1" x="6916"/>
        <item m="1" x="7123"/>
        <item m="1" x="7152"/>
        <item m="1" x="7198"/>
        <item m="1" x="6182"/>
        <item m="1" x="7263"/>
        <item m="1" x="7268"/>
        <item m="1" x="7275"/>
        <item m="1" x="6450"/>
        <item m="1" x="6743"/>
        <item m="1" x="6177"/>
        <item m="1" x="6184"/>
        <item m="1" x="6176"/>
        <item m="1" x="6162"/>
        <item m="1" x="6183"/>
        <item m="1" x="6737"/>
        <item m="1" x="7331"/>
        <item m="1" x="7337"/>
        <item m="1" x="6756"/>
        <item m="1" x="6757"/>
        <item m="1" x="5909"/>
        <item m="1" x="7050"/>
        <item m="1" x="6452"/>
        <item m="1" x="6566"/>
        <item m="1" x="6567"/>
        <item m="1" x="6565"/>
        <item m="1" x="7505"/>
        <item m="1" x="7800"/>
        <item m="1" x="6752"/>
        <item m="1" x="6753"/>
        <item m="1" x="6194"/>
        <item m="1" x="5144"/>
        <item m="1" x="7178"/>
        <item m="1" x="7190"/>
        <item m="1" x="7191"/>
        <item m="1" x="5813"/>
        <item m="1" x="6191"/>
        <item m="1" x="6754"/>
        <item m="1" x="6742"/>
        <item m="1" x="7212"/>
        <item m="1" x="7230"/>
        <item m="1" x="7274"/>
        <item m="1" x="7877"/>
        <item m="1" x="7878"/>
        <item m="1" x="6741"/>
        <item m="1" x="6190"/>
        <item m="1" x="6192"/>
        <item m="1" x="6189"/>
        <item m="1" x="7885"/>
        <item m="1" x="5130"/>
        <item m="1" x="7892"/>
        <item m="1" x="5911"/>
        <item m="1" x="7421"/>
        <item m="1" x="7432"/>
        <item m="1" x="7777"/>
        <item m="1" x="7794"/>
        <item m="1" x="7960"/>
        <item m="1" x="7121"/>
        <item m="1" x="7626"/>
        <item m="1" x="5533"/>
        <item m="1" x="5617"/>
        <item m="1" x="7528"/>
        <item m="1" x="7529"/>
        <item m="1" x="7171"/>
        <item m="1" x="6755"/>
        <item m="1" x="3636"/>
        <item m="1" x="7310"/>
        <item m="1" x="6195"/>
        <item m="1" x="6198"/>
        <item m="1" x="6197"/>
        <item m="1" x="7412"/>
        <item m="1" x="7437"/>
        <item m="1" x="7928"/>
        <item m="1" x="6568"/>
        <item m="1" x="5105"/>
        <item m="1" x="1216"/>
        <item m="1" x="1225"/>
        <item m="1" x="1218"/>
        <item m="1" x="1219"/>
        <item m="1" x="1223"/>
        <item m="1" x="7736"/>
        <item m="1" x="7072"/>
        <item m="1" x="7074"/>
        <item m="1" x="7078"/>
        <item m="1" x="7116"/>
        <item m="1" x="7117"/>
        <item m="1" x="5101"/>
        <item m="1" x="5102"/>
        <item m="1" x="5109"/>
        <item m="1" x="5113"/>
        <item m="1" x="7113"/>
        <item m="1" x="5098"/>
        <item m="1" x="7952"/>
        <item m="1" x="7951"/>
        <item m="1" x="7792"/>
        <item m="1" x="7793"/>
        <item m="1" x="5120"/>
        <item m="1" x="5093"/>
        <item m="1" x="5094"/>
        <item m="1" x="7108"/>
        <item m="1" x="4491"/>
        <item m="1" x="5095"/>
        <item m="1" x="5127"/>
        <item m="1" x="5137"/>
        <item m="1" x="7107"/>
        <item m="1" x="5112"/>
        <item m="1" x="5111"/>
        <item m="1" x="5090"/>
        <item m="1" x="5089"/>
        <item m="1" x="5084"/>
        <item m="1" x="5116"/>
        <item m="1" x="5114"/>
        <item m="1" x="5115"/>
        <item m="1" x="5117"/>
        <item m="1" x="5091"/>
        <item m="1" x="5088"/>
        <item m="1" x="5092"/>
        <item m="1" x="5118"/>
        <item m="1" x="5119"/>
        <item m="1" x="5108"/>
        <item m="1" x="5107"/>
        <item m="1" x="5097"/>
        <item m="1" x="5106"/>
        <item m="1" x="5110"/>
        <item m="1" x="1048"/>
        <item m="1" x="5086"/>
        <item m="1" x="7086"/>
        <item m="1" x="4489"/>
        <item m="1" x="5103"/>
        <item m="1" x="7110"/>
        <item m="1" x="5104"/>
        <item m="1" x="5099"/>
        <item m="1" x="5085"/>
        <item m="1" x="5087"/>
        <item m="1" x="4488"/>
        <item m="1" x="5100"/>
        <item m="1" x="5096"/>
        <item m="1" x="5128"/>
        <item m="1" x="7796"/>
        <item m="1" x="7812"/>
        <item m="1" x="7142"/>
        <item m="1" x="6761"/>
        <item m="1" x="6206"/>
        <item m="1" x="7161"/>
        <item m="1" x="7962"/>
        <item m="1" x="7527"/>
        <item m="1" x="7172"/>
        <item m="1" x="5140"/>
        <item x="394"/>
        <item m="1" x="7637"/>
        <item m="1" x="7831"/>
        <item m="1" x="6451"/>
        <item m="1" x="7199"/>
        <item m="1" x="6564"/>
        <item m="1" x="6569"/>
        <item m="1" x="6562"/>
        <item m="1" x="7200"/>
        <item m="1" x="6207"/>
        <item m="1" x="7201"/>
        <item m="1" x="6204"/>
        <item m="1" x="7651"/>
        <item m="1" x="6202"/>
        <item m="1" x="7218"/>
        <item m="1" x="7216"/>
        <item m="1" x="7217"/>
        <item m="1" x="7223"/>
        <item m="1" x="7221"/>
        <item m="1" x="7239"/>
        <item m="1" x="7240"/>
        <item m="1" x="7241"/>
        <item m="1" x="7231"/>
        <item m="1" x="6952"/>
        <item m="1" x="6570"/>
        <item m="1" x="7277"/>
        <item m="1" x="7859"/>
        <item m="1" x="5828"/>
        <item m="1" x="7288"/>
        <item m="1" x="7289"/>
        <item m="1" x="7290"/>
        <item m="1" x="7286"/>
        <item m="1" x="7287"/>
        <item m="1" x="7291"/>
        <item m="1" x="5923"/>
        <item m="1" x="7511"/>
        <item m="1" x="7539"/>
        <item m="1" x="7540"/>
        <item m="1" x="7876"/>
        <item m="1" x="1682"/>
        <item m="1" x="6744"/>
        <item m="1" x="6748"/>
        <item m="1" x="6763"/>
        <item m="1" x="6771"/>
        <item m="1" x="6758"/>
        <item m="1" x="6759"/>
        <item m="1" x="6762"/>
        <item m="1" x="6214"/>
        <item m="1" x="6572"/>
        <item m="1" x="7578"/>
        <item m="1" x="6749"/>
        <item m="1" x="6745"/>
        <item m="1" x="6746"/>
        <item m="1" x="6760"/>
        <item m="1" x="6210"/>
        <item m="1" x="6211"/>
        <item m="1" x="5770"/>
        <item m="1" x="7541"/>
        <item m="1" x="6563"/>
        <item m="1" x="7338"/>
        <item m="1" x="6178"/>
        <item m="1" x="7370"/>
        <item m="1" x="6212"/>
        <item m="1" x="6765"/>
        <item m="1" x="6181"/>
        <item m="1" x="6179"/>
        <item m="1" x="6180"/>
        <item m="1" x="6747"/>
        <item m="1" x="6750"/>
        <item m="1" x="6205"/>
        <item m="1" x="6751"/>
        <item m="1" x="7383"/>
        <item m="1" x="7393"/>
        <item m="1" x="7404"/>
        <item m="1" x="7405"/>
        <item m="1" x="6453"/>
        <item m="1" x="7409"/>
        <item m="1" x="7410"/>
        <item m="1" x="7917"/>
        <item m="1" x="6571"/>
        <item m="1" x="7417"/>
        <item m="1" x="5914"/>
        <item m="1" x="7923"/>
        <item m="1" x="7431"/>
        <item m="1" x="7433"/>
        <item m="1" x="7439"/>
        <item m="1" x="6454"/>
        <item m="1" x="7770"/>
        <item m="1" x="7771"/>
        <item m="1" x="7772"/>
        <item m="1" x="7615"/>
        <item m="1" x="7464"/>
        <item m="1" x="6185"/>
        <item m="1" x="6186"/>
        <item m="1" x="6209"/>
        <item m="1" x="6187"/>
        <item m="1" x="6188"/>
        <item m="1" x="6208"/>
        <item m="1" x="7475"/>
        <item m="1" x="7471"/>
        <item m="1" x="7478"/>
        <item m="1" x="7486"/>
        <item m="1" x="7488"/>
        <item m="1" x="7489"/>
        <item m="1" x="7490"/>
        <item m="1" x="7618"/>
        <item m="1" x="7082"/>
        <item m="1" x="7798"/>
        <item m="1" x="6913"/>
        <item m="1" x="7177"/>
        <item m="1" x="7184"/>
        <item m="1" x="6215"/>
        <item m="1" x="7650"/>
        <item m="1" x="7207"/>
        <item m="1" x="6940"/>
        <item m="1" x="7224"/>
        <item m="1" x="7271"/>
        <item m="1" x="7279"/>
        <item m="1" x="7292"/>
        <item m="1" x="7670"/>
        <item m="1" x="7669"/>
        <item m="1" x="7870"/>
        <item m="1" x="7311"/>
        <item m="1" x="6766"/>
        <item m="1" x="6193"/>
        <item m="1" x="7567"/>
        <item m="1" x="7365"/>
        <item m="1" x="7367"/>
        <item m="1" x="7369"/>
        <item m="1" x="7368"/>
        <item m="1" x="7360"/>
        <item m="1" x="7361"/>
        <item m="1" x="7362"/>
        <item m="1" x="7363"/>
        <item m="1" x="7364"/>
        <item m="1" x="7366"/>
        <item m="1" x="6772"/>
        <item m="1" x="7724"/>
        <item m="1" x="7725"/>
        <item m="1" x="7379"/>
        <item m="1" x="7381"/>
        <item m="1" x="7735"/>
        <item m="1" x="7738"/>
        <item m="1" x="5864"/>
        <item m="1" x="7742"/>
        <item m="1" x="7908"/>
        <item m="1" x="6078"/>
        <item m="1" x="7411"/>
        <item m="1" x="7415"/>
        <item m="1" x="7760"/>
        <item m="1" x="7418"/>
        <item m="1" x="7773"/>
        <item m="1" x="7483"/>
        <item m="1" x="7484"/>
        <item m="1" x="7485"/>
        <item m="1" x="7778"/>
        <item m="1" x="7073"/>
        <item m="1" x="7949"/>
        <item m="1" x="7499"/>
        <item m="1" x="7500"/>
        <item m="1" x="7501"/>
        <item m="1" x="7140"/>
        <item m="1" x="7797"/>
        <item m="1" x="7133"/>
        <item m="1" x="6917"/>
        <item m="1" x="6201"/>
        <item m="1" x="7136"/>
        <item m="1" x="7799"/>
        <item m="1" x="7959"/>
        <item m="1" x="7137"/>
        <item m="1" x="4268"/>
        <item m="1" x="7138"/>
        <item m="1" x="7134"/>
        <item m="1" x="7135"/>
        <item m="1" x="7139"/>
        <item m="1" x="7131"/>
        <item m="1" x="7132"/>
        <item m="1" x="7813"/>
        <item m="1" x="7122"/>
        <item m="1" x="7806"/>
        <item m="1" x="7805"/>
        <item m="1" x="7818"/>
        <item m="1" x="6911"/>
        <item m="1" x="7815"/>
        <item m="1" x="7816"/>
        <item m="1" x="7153"/>
        <item m="1" x="7154"/>
        <item m="1" x="7156"/>
        <item m="1" x="7523"/>
        <item m="1" x="7524"/>
        <item m="1" x="7522"/>
        <item m="1" x="7630"/>
        <item m="1" x="7963"/>
        <item m="1" x="7531"/>
        <item m="1" x="7530"/>
        <item m="1" x="7170"/>
        <item m="1" x="7966"/>
        <item m="1" x="7183"/>
        <item m="1" x="7967"/>
        <item m="1" x="7638"/>
        <item m="1" x="7535"/>
        <item m="1" x="7189"/>
        <item m="1" x="7975"/>
        <item m="1" x="7973"/>
        <item m="1" x="7974"/>
        <item m="1" x="7976"/>
        <item m="1" x="7972"/>
        <item m="1" x="7970"/>
        <item m="1" x="7971"/>
        <item m="1" x="7546"/>
        <item m="1" x="6228"/>
        <item m="1" x="7982"/>
        <item m="1" x="6942"/>
        <item m="1" x="7983"/>
        <item m="1" x="7984"/>
        <item m="1" x="7985"/>
        <item m="1" x="7981"/>
        <item m="1" x="7978"/>
        <item m="1" x="7979"/>
        <item m="1" x="7980"/>
        <item m="1" x="7833"/>
        <item m="1" x="7214"/>
        <item m="1" x="7989"/>
        <item m="1" x="7990"/>
        <item m="1" x="7996"/>
        <item m="1" x="7995"/>
        <item m="1" x="7998"/>
        <item m="1" x="7548"/>
        <item m="1" x="7999"/>
        <item m="1" x="7552"/>
        <item m="1" x="7861"/>
        <item m="1" x="6959"/>
        <item m="1" x="6770"/>
        <item m="1" x="6203"/>
        <item m="1" x="6767"/>
        <item m="1" x="7697"/>
        <item m="1" x="7696"/>
        <item m="1" x="6220"/>
        <item m="1" x="6764"/>
        <item m="1" x="7588"/>
        <item m="1" x="6196"/>
        <item m="1" x="6216"/>
        <item m="1" x="7356"/>
        <item m="1" x="6217"/>
        <item m="1" x="7357"/>
        <item m="1" x="7891"/>
        <item m="1" x="7889"/>
        <item m="1" x="7894"/>
        <item m="1" x="7890"/>
        <item m="1" x="7568"/>
        <item m="1" x="4541"/>
        <item m="1" x="7727"/>
        <item m="1" x="7602"/>
        <item m="1" x="7382"/>
        <item m="1" x="7737"/>
        <item m="1" x="5865"/>
        <item m="1" x="7744"/>
        <item m="1" x="7911"/>
        <item m="1" x="5728"/>
        <item m="1" x="5729"/>
        <item m="1" x="5732"/>
        <item m="1" x="5731"/>
        <item m="1" x="5730"/>
        <item m="1" x="7758"/>
        <item m="1" x="7424"/>
        <item m="1" x="7425"/>
        <item m="1" x="7763"/>
        <item m="1" x="6128"/>
        <item m="1" x="6130"/>
        <item m="1" x="7428"/>
        <item m="1" x="7430"/>
        <item m="1" x="7429"/>
        <item m="1" x="7426"/>
        <item m="1" x="7436"/>
        <item m="1" x="7435"/>
        <item m="1" x="7441"/>
        <item m="1" x="6573"/>
        <item m="1" x="7932"/>
        <item m="1" x="7930"/>
        <item m="1" x="7933"/>
        <item m="1" x="7934"/>
        <item m="1" x="7931"/>
        <item m="1" x="7614"/>
        <item m="1" x="7938"/>
        <item m="1" x="6218"/>
        <item m="1" x="6219"/>
        <item m="1" x="6199"/>
        <item m="1" x="6200"/>
        <item m="1" x="6222"/>
        <item m="1" x="6221"/>
        <item m="1" x="6225"/>
        <item m="1" x="6226"/>
        <item m="1" x="6227"/>
        <item m="1" x="7469"/>
        <item m="1" x="5803"/>
        <item m="1" x="7487"/>
        <item m="1" x="7945"/>
        <item m="1" x="7946"/>
        <item m="1" x="7947"/>
        <item m="1" x="7948"/>
        <item m="1" x="7950"/>
        <item m="1" x="7502"/>
        <item m="1" x="7118"/>
        <item m="1" x="7953"/>
        <item m="1" x="7810"/>
        <item m="1" x="7954"/>
        <item m="1" x="7809"/>
        <item m="1" x="7808"/>
        <item m="1" x="7955"/>
        <item m="1" x="7125"/>
        <item m="1" x="7956"/>
        <item m="1" x="7126"/>
        <item m="1" x="7957"/>
        <item m="1" x="7814"/>
        <item m="1" x="7811"/>
        <item m="1" x="6575"/>
        <item m="1" x="7958"/>
        <item m="1" x="6460"/>
        <item m="1" x="7148"/>
        <item m="1" x="7521"/>
        <item m="1" x="7513"/>
        <item m="1" x="7961"/>
        <item m="1" x="7964"/>
        <item m="1" x="7965"/>
        <item m="1" x="7968"/>
        <item m="1" x="7969"/>
        <item m="1" x="6457"/>
        <item m="1" x="6468"/>
        <item m="1" x="7977"/>
        <item m="1" x="7648"/>
        <item m="1" x="6768"/>
        <item m="1" x="7653"/>
        <item m="1" x="7654"/>
        <item m="1" x="7986"/>
        <item m="1" x="7655"/>
        <item m="1" x="7987"/>
        <item m="1" x="7698"/>
        <item m="1" x="7991"/>
        <item m="1" x="7992"/>
        <item m="1" x="7993"/>
        <item m="1" x="7994"/>
        <item m="1" x="7997"/>
        <item m="1" x="7258"/>
        <item m="1" x="6775"/>
        <item m="1" x="7256"/>
        <item m="1" x="7257"/>
        <item m="1" x="7255"/>
        <item m="1" x="6458"/>
        <item m="1" x="7549"/>
        <item m="1" x="7869"/>
        <item m="1" x="7682"/>
        <item m="1" x="7699"/>
        <item m="1" x="7700"/>
        <item m="1" x="7701"/>
        <item m="1" x="7702"/>
        <item m="1" x="7691"/>
        <item m="1" x="7692"/>
        <item m="1" x="6235"/>
        <item m="1" x="6769"/>
        <item m="1" x="6229"/>
        <item m="1" x="6230"/>
        <item m="1" x="5285"/>
        <item m="1" x="6237"/>
        <item m="1" x="7359"/>
        <item m="1" x="7354"/>
        <item m="1" x="7358"/>
        <item m="1" x="7355"/>
        <item m="1" x="7888"/>
        <item m="1" x="7570"/>
        <item m="1" x="7893"/>
        <item m="1" x="7376"/>
        <item m="1" x="7728"/>
        <item m="1" x="7730"/>
        <item m="1" x="6213"/>
        <item m="1" x="7746"/>
        <item m="1" x="7747"/>
        <item m="1" x="7748"/>
        <item m="1" x="7408"/>
        <item m="1" x="5873"/>
        <item m="1" x="5872"/>
        <item m="1" x="7912"/>
        <item m="1" x="7913"/>
        <item m="1" x="7755"/>
        <item m="1" x="7753"/>
        <item m="1" x="7754"/>
        <item m="1" x="7750"/>
        <item m="1" x="7751"/>
        <item m="1" x="7752"/>
        <item m="1" x="7403"/>
        <item m="1" x="6110"/>
        <item m="1" x="6576"/>
        <item m="1" x="6574"/>
        <item m="1" x="7918"/>
        <item m="1" x="5777"/>
        <item m="1" x="7550"/>
        <item m="1" x="7767"/>
        <item m="1" x="7442"/>
        <item m="1" x="7443"/>
        <item m="1" x="6455"/>
        <item m="1" x="6459"/>
        <item m="1" x="7456"/>
        <item m="1" x="7455"/>
        <item m="1" x="7461"/>
        <item m="1" x="7480"/>
        <item m="1" x="7479"/>
        <item m="1" x="7780"/>
        <item m="1" x="7781"/>
        <item m="1" x="7782"/>
        <item m="1" x="7783"/>
        <item m="1" x="7784"/>
        <item m="1" x="7785"/>
        <item m="1" x="7786"/>
        <item m="1" x="7787"/>
        <item m="1" x="7620"/>
        <item m="1" x="7788"/>
        <item m="1" x="7789"/>
        <item m="1" x="7790"/>
        <item m="1" x="7080"/>
        <item m="1" x="7115"/>
        <item m="1" x="7795"/>
        <item m="1" x="7127"/>
        <item m="1" x="7802"/>
        <item m="1" x="7803"/>
        <item m="1" x="7804"/>
        <item m="1" x="7807"/>
        <item m="1" x="7146"/>
        <item m="1" x="7147"/>
        <item m="1" x="6577"/>
        <item m="1" x="7625"/>
        <item m="1" x="7819"/>
        <item m="1" x="7820"/>
        <item m="1" x="7165"/>
        <item m="1" x="7821"/>
        <item m="1" x="7822"/>
        <item m="1" x="7823"/>
        <item m="1" x="7824"/>
        <item m="1" x="7825"/>
        <item m="1" x="7826"/>
        <item m="1" x="7827"/>
        <item m="1" x="7182"/>
        <item m="1" x="7828"/>
        <item m="1" x="7829"/>
        <item m="1" x="7830"/>
        <item m="1" x="7187"/>
        <item m="1" x="7533"/>
        <item m="1" x="7534"/>
        <item m="1" x="7644"/>
        <item m="1" x="7646"/>
        <item m="1" x="7544"/>
        <item m="1" x="7832"/>
        <item m="1" x="7834"/>
        <item m="1" x="7835"/>
        <item m="1" x="7836"/>
        <item m="1" x="6776"/>
        <item m="1" x="6777"/>
        <item m="1" x="7837"/>
        <item m="1" x="7838"/>
        <item m="1" x="7839"/>
        <item m="1" x="7840"/>
        <item m="1" x="7841"/>
        <item m="1" x="7842"/>
        <item m="1" x="7843"/>
        <item m="1" x="7844"/>
        <item m="1" x="7845"/>
        <item m="1" x="7846"/>
        <item m="1" x="6018"/>
        <item m="1" x="7847"/>
        <item m="1" x="7848"/>
        <item m="1" x="7849"/>
        <item m="1" x="7850"/>
        <item m="1" x="7664"/>
        <item m="1" x="7251"/>
        <item m="1" x="7250"/>
        <item m="1" x="6774"/>
        <item m="1" x="5685"/>
        <item m="1" x="5684"/>
        <item m="1" x="5691"/>
        <item m="1" x="5690"/>
        <item m="1" x="5689"/>
        <item m="1" x="5688"/>
        <item m="1" x="5687"/>
        <item m="1" x="5686"/>
        <item m="1" x="4730"/>
        <item m="1" x="7851"/>
        <item m="1" x="7852"/>
        <item m="1" x="7853"/>
        <item m="1" x="7854"/>
        <item m="1" x="7855"/>
        <item m="1" x="7553"/>
        <item m="1" x="7554"/>
        <item m="1" x="7555"/>
        <item m="1" x="7556"/>
        <item m="1" x="7557"/>
        <item m="1" x="7856"/>
        <item m="1" x="7857"/>
        <item m="1" x="7667"/>
        <item m="1" x="6467"/>
        <item m="1" x="7280"/>
        <item m="1" x="7862"/>
        <item m="1" x="7863"/>
        <item m="1" x="7864"/>
        <item m="1" x="7865"/>
        <item m="1" x="7866"/>
        <item m="1" x="7867"/>
        <item m="1" x="7868"/>
        <item m="1" x="7674"/>
        <item m="1" x="7871"/>
        <item m="1" x="7872"/>
        <item m="1" x="7873"/>
        <item m="1" x="7874"/>
        <item m="1" x="7875"/>
        <item m="1" x="7313"/>
        <item m="1" x="5124"/>
        <item m="1" x="7318"/>
        <item m="1" x="7317"/>
        <item m="1" x="7684"/>
        <item m="1" x="7879"/>
        <item m="1" x="7880"/>
        <item m="1" x="7881"/>
        <item m="1" x="7882"/>
        <item m="1" x="7704"/>
        <item m="1" x="7703"/>
        <item m="1" x="7705"/>
        <item m="1" x="7883"/>
        <item m="1" x="7690"/>
        <item m="1" x="7689"/>
        <item m="1" x="7587"/>
        <item m="1" x="7884"/>
        <item m="1" x="7583"/>
        <item m="1" x="6241"/>
        <item m="1" x="7718"/>
        <item m="1" x="7351"/>
        <item m="1" x="6055"/>
        <item m="1" x="6056"/>
        <item m="1" x="7353"/>
        <item m="1" x="7352"/>
        <item m="1" x="6059"/>
        <item m="1" x="6255"/>
        <item m="1" x="7886"/>
        <item m="1" x="7887"/>
        <item m="1" x="7003"/>
        <item m="1" x="6238"/>
        <item m="1" x="7597"/>
        <item m="1" x="5936"/>
        <item m="1" x="7598"/>
        <item m="1" x="7895"/>
        <item m="1" x="7896"/>
        <item m="1" x="7897"/>
        <item m="1" x="7898"/>
        <item m="1" x="7600"/>
        <item m="1" x="7726"/>
        <item m="1" x="7899"/>
        <item m="1" x="7605"/>
        <item m="1" x="7606"/>
        <item m="1" x="7607"/>
        <item m="1" x="7900"/>
        <item m="1" x="7731"/>
        <item m="1" x="7384"/>
        <item m="1" x="7901"/>
        <item m="1" x="7902"/>
        <item m="1" x="7903"/>
        <item m="1" x="7904"/>
        <item m="1" x="7905"/>
        <item m="1" x="7743"/>
        <item m="1" x="7906"/>
        <item m="1" x="7907"/>
        <item m="1" x="7406"/>
        <item m="1" x="7909"/>
        <item m="1" x="7910"/>
        <item m="1" x="7749"/>
        <item m="1" x="6773"/>
        <item m="1" x="7914"/>
        <item m="1" x="7915"/>
        <item m="1" x="7916"/>
        <item m="1" x="7611"/>
        <item m="1" x="7030"/>
        <item m="1" x="7759"/>
        <item m="1" x="7919"/>
        <item m="1" x="5912"/>
        <item m="1" x="7612"/>
        <item m="1" x="7920"/>
        <item m="1" x="7921"/>
        <item m="1" x="7922"/>
        <item m="1" x="7762"/>
        <item m="1" x="6578"/>
        <item m="1" x="7924"/>
        <item m="1" x="7925"/>
        <item m="1" x="7926"/>
        <item m="1" x="7768"/>
        <item m="1" x="7769"/>
        <item m="1" x="7434"/>
        <item m="1" x="7438"/>
        <item m="1" x="7444"/>
        <item m="1" x="7454"/>
        <item m="1" x="7453"/>
        <item m="1" x="7452"/>
        <item m="1" x="7053"/>
        <item m="1" x="7935"/>
        <item m="1" x="7936"/>
        <item m="1" x="7937"/>
        <item m="1" x="7939"/>
        <item m="1" x="7940"/>
        <item m="1" x="6456"/>
        <item m="1" x="7941"/>
        <item m="1" x="7942"/>
        <item m="1" x="7943"/>
        <item m="1" x="7944"/>
        <item m="1" x="6239"/>
        <item m="1" x="6240"/>
        <item m="1" x="6242"/>
        <item m="1" x="7474"/>
        <item m="1" x="7477"/>
        <item m="1" x="7476"/>
        <item m="1" x="7482"/>
        <item m="1" x="7481"/>
        <item m="1" x="7616"/>
        <item m="1" x="7619"/>
        <item m="1" x="7622"/>
        <item m="1" x="7623"/>
        <item m="1" x="7624"/>
        <item m="1" x="7141"/>
        <item m="1" x="7130"/>
        <item m="1" x="7145"/>
        <item m="1" x="7627"/>
        <item m="1" x="7515"/>
        <item m="1" x="7516"/>
        <item m="1" x="7628"/>
        <item m="1" x="7629"/>
        <item m="1" x="6223"/>
        <item m="1" x="7167"/>
        <item m="1" x="7631"/>
        <item m="1" x="7632"/>
        <item m="1" x="7633"/>
        <item m="1" x="7634"/>
        <item m="1" x="7635"/>
        <item m="1" x="7636"/>
        <item m="1" x="6781"/>
        <item m="1" x="6782"/>
        <item m="1" x="7532"/>
        <item m="1" x="7538"/>
        <item m="1" x="7639"/>
        <item m="1" x="7640"/>
        <item m="1" x="7641"/>
        <item m="1" x="7642"/>
        <item m="1" x="7643"/>
        <item m="1" x="7645"/>
        <item m="1" x="6469"/>
        <item m="1" x="7647"/>
        <item m="1" x="7649"/>
        <item m="1" x="7652"/>
        <item m="1" x="6461"/>
        <item m="1" x="6579"/>
        <item m="1" x="7656"/>
        <item m="1" x="7657"/>
        <item m="1" x="6778"/>
        <item m="1" x="6779"/>
        <item m="1" x="6780"/>
        <item m="1" x="7658"/>
        <item m="1" x="7659"/>
        <item m="1" x="7660"/>
        <item m="1" x="7661"/>
        <item m="1" x="7662"/>
        <item m="1" x="7663"/>
        <item m="1" x="7665"/>
        <item m="1" x="7225"/>
        <item m="1" x="7226"/>
        <item m="1" x="7227"/>
        <item m="1" x="7228"/>
        <item m="1" x="7229"/>
        <item m="1" x="7242"/>
        <item m="1" x="7243"/>
        <item m="1" x="7244"/>
        <item m="1" x="7245"/>
        <item m="1" x="7246"/>
        <item m="1" x="7247"/>
        <item m="1" x="7248"/>
        <item m="1" x="7249"/>
        <item m="1" x="7666"/>
        <item m="1" x="6470"/>
        <item m="1" x="7560"/>
        <item m="1" x="7561"/>
        <item m="1" x="6472"/>
        <item m="1" x="6474"/>
        <item m="1" x="5399"/>
        <item m="1" x="7668"/>
        <item m="1" x="7671"/>
        <item m="1" x="7672"/>
        <item m="1" x="7297"/>
        <item m="1" x="7298"/>
        <item m="1" x="5712"/>
        <item m="1" x="7673"/>
        <item m="1" x="7675"/>
        <item m="1" x="7676"/>
        <item m="1" x="7677"/>
        <item m="1" x="7678"/>
        <item m="1" x="7679"/>
        <item m="1" x="7680"/>
        <item m="1" x="7683"/>
        <item m="1" x="7572"/>
        <item m="1" x="7573"/>
        <item m="1" x="7316"/>
        <item m="1" x="7685"/>
        <item m="1" x="7686"/>
        <item m="1" x="7687"/>
        <item m="1" x="7688"/>
        <item m="1" x="7576"/>
        <item m="1" x="7693"/>
        <item m="1" x="7694"/>
        <item m="1" x="7695"/>
        <item m="1" x="6991"/>
        <item m="1" x="6992"/>
        <item m="1" x="7706"/>
        <item m="1" x="7707"/>
        <item m="1" x="7708"/>
        <item m="1" x="7709"/>
        <item m="1" x="7710"/>
        <item m="1" x="6785"/>
        <item m="1" x="6243"/>
        <item m="1" x="7711"/>
        <item m="1" x="7712"/>
        <item m="1" x="7713"/>
        <item m="1" x="7714"/>
        <item m="1" x="6471"/>
        <item m="1" x="7715"/>
        <item m="1" x="7716"/>
        <item m="1" x="7717"/>
        <item m="1" x="5734"/>
        <item m="1" x="6246"/>
        <item m="1" x="7348"/>
        <item m="1" x="7349"/>
        <item m="1" x="7350"/>
        <item m="1" x="7719"/>
        <item m="1" x="7720"/>
        <item m="1" x="5862"/>
        <item m="1" x="7721"/>
        <item m="1" x="7722"/>
        <item m="1" x="7723"/>
        <item m="1" x="7729"/>
        <item m="1" x="7603"/>
        <item m="1" x="7604"/>
        <item m="1" x="7385"/>
        <item m="1" x="7732"/>
        <item m="1" x="7733"/>
        <item m="1" x="7734"/>
        <item m="1" x="6224"/>
        <item m="1" x="7608"/>
        <item m="1" x="7739"/>
        <item m="1" x="7740"/>
        <item m="1" x="7741"/>
        <item m="1" x="7397"/>
        <item m="1" x="7745"/>
        <item m="1" x="7756"/>
        <item m="1" x="7757"/>
        <item m="1" x="6109"/>
        <item m="1" x="7031"/>
        <item m="1" x="6247"/>
        <item m="1" x="7613"/>
        <item m="1" x="7761"/>
        <item m="1" x="7764"/>
        <item m="1" x="7765"/>
        <item m="1" x="7766"/>
        <item m="1" x="7458"/>
        <item m="1" x="6248"/>
        <item m="1" x="7774"/>
        <item m="1" x="7775"/>
        <item m="1" x="7468"/>
        <item m="1" x="7473"/>
        <item m="1" x="7470"/>
        <item m="1" x="7495"/>
        <item m="1" x="7496"/>
        <item m="1" x="7497"/>
        <item m="1" x="7498"/>
        <item m="1" x="7077"/>
        <item m="1" x="7503"/>
        <item m="1" x="7504"/>
        <item m="1" x="7506"/>
        <item m="1" x="7508"/>
        <item m="1" x="4474"/>
        <item m="1" x="4475"/>
        <item m="1" x="4476"/>
        <item m="1" x="4477"/>
        <item m="1" x="7129"/>
        <item m="1" x="6250"/>
        <item m="1" x="6918"/>
        <item m="1" x="7510"/>
        <item m="1" x="6914"/>
        <item m="1" x="7512"/>
        <item m="1" x="7514"/>
        <item m="1" x="7517"/>
        <item m="1" x="7518"/>
        <item m="1" x="7525"/>
        <item m="1" x="6234"/>
        <item m="1" x="6924"/>
        <item m="1" x="7168"/>
        <item m="1" x="7169"/>
        <item m="1" x="6928"/>
        <item m="1" x="7173"/>
        <item m="1" x="5844"/>
        <item m="1" x="7186"/>
        <item m="1" x="7188"/>
        <item m="1" x="7536"/>
        <item m="1" x="7537"/>
        <item m="1" x="7192"/>
        <item m="1" x="5400"/>
        <item m="1" x="6473"/>
        <item m="1" x="6462"/>
        <item m="1" x="6463"/>
        <item m="1" x="5278"/>
        <item m="1" x="6931"/>
        <item m="1" x="6932"/>
        <item m="1" x="7542"/>
        <item m="1" x="7543"/>
        <item m="1" x="7545"/>
        <item m="1" x="7211"/>
        <item m="1" x="6784"/>
        <item m="1" x="7208"/>
        <item m="1" x="7209"/>
        <item m="1" x="7210"/>
        <item m="1" x="6583"/>
        <item m="1" x="6938"/>
        <item m="1" x="6466"/>
        <item m="1" x="6947"/>
        <item m="1" x="6948"/>
        <item m="1" x="6949"/>
        <item m="1" x="6789"/>
        <item m="1" x="7547"/>
        <item m="1" x="7220"/>
        <item m="1" x="7219"/>
        <item m="1" x="6788"/>
        <item m="1" x="6951"/>
        <item m="1" x="7267"/>
        <item m="1" x="7266"/>
        <item m="1" x="7558"/>
        <item m="1" x="7559"/>
        <item m="1" x="7562"/>
        <item m="1" x="7563"/>
        <item m="1" x="7564"/>
        <item m="1" x="6464"/>
        <item m="1" x="6465"/>
        <item m="1" x="7565"/>
        <item m="1" x="7566"/>
        <item m="1" x="6974"/>
        <item m="1" x="7296"/>
        <item m="1" x="7569"/>
        <item m="1" x="7300"/>
        <item m="1" x="6236"/>
        <item m="1" x="7301"/>
        <item m="1" x="5125"/>
        <item m="1" x="7312"/>
        <item m="1" x="7571"/>
        <item m="1" x="6783"/>
        <item m="1" x="7574"/>
        <item m="1" x="7575"/>
        <item m="1" x="6985"/>
        <item m="1" x="7577"/>
        <item m="1" x="6984"/>
        <item m="1" x="6983"/>
        <item m="1" x="6580"/>
        <item m="1" x="7579"/>
        <item m="1" x="7580"/>
        <item m="1" x="7581"/>
        <item m="1" x="7582"/>
        <item m="1" x="7584"/>
        <item m="1" x="7585"/>
        <item m="1" x="7586"/>
        <item m="1" x="7589"/>
        <item m="1" x="7332"/>
        <item m="1" x="6022"/>
        <item m="1" x="7590"/>
        <item m="1" x="7347"/>
        <item m="1" x="7345"/>
        <item m="1" x="7346"/>
        <item m="1" x="7591"/>
        <item m="1" x="7592"/>
        <item m="1" x="7593"/>
        <item m="1" x="7594"/>
        <item m="1" x="7595"/>
        <item m="1" x="7596"/>
        <item m="1" x="7599"/>
        <item m="1" x="7601"/>
        <item m="1" x="7380"/>
        <item m="1" x="7386"/>
        <item m="1" x="7387"/>
        <item m="1" x="6786"/>
        <item m="1" x="7388"/>
        <item m="1" x="7014"/>
        <item m="1" x="7015"/>
        <item m="1" x="7016"/>
        <item m="1" x="7017"/>
        <item m="1" x="6232"/>
        <item m="1" x="7609"/>
        <item m="1" x="5876"/>
        <item m="1" x="5725"/>
        <item m="1" x="7402"/>
        <item m="1" x="7610"/>
        <item m="1" x="7028"/>
        <item m="1" x="6787"/>
        <item m="1" x="7414"/>
        <item m="1" x="5776"/>
        <item m="1" x="7035"/>
        <item m="1" x="7036"/>
        <item m="1" x="7048"/>
        <item m="1" x="7423"/>
        <item m="1" x="7049"/>
        <item m="1" x="7043"/>
        <item m="1" x="7044"/>
        <item m="1" x="7045"/>
        <item m="1" x="7427"/>
        <item m="1" x="7054"/>
        <item m="1" x="7055"/>
        <item m="1" x="7066"/>
        <item m="1" x="7067"/>
        <item m="1" x="7068"/>
        <item m="1" x="6581"/>
        <item m="1" x="6582"/>
        <item m="1" x="7465"/>
        <item m="1" x="6231"/>
        <item m="1" x="6903"/>
        <item m="1" x="6904"/>
        <item m="1" x="7075"/>
        <item m="1" x="7076"/>
        <item m="1" x="6905"/>
        <item m="1" x="6909"/>
        <item m="1" x="6908"/>
        <item m="1" x="7079"/>
        <item m="1" x="1037"/>
        <item m="1" x="1061"/>
        <item m="1" x="7114"/>
        <item m="1" x="7119"/>
        <item m="1" x="7124"/>
        <item m="1" x="7144"/>
        <item m="1" x="6912"/>
        <item m="1" x="6252"/>
        <item m="1" x="7157"/>
        <item m="1" x="7158"/>
        <item m="1" x="7159"/>
        <item m="1" x="7160"/>
        <item m="1" x="5847"/>
        <item m="1" x="7162"/>
        <item m="1" x="7163"/>
        <item m="1" x="6925"/>
        <item m="1" x="6926"/>
        <item m="1" x="6927"/>
        <item m="1" x="6030"/>
        <item m="1" x="6929"/>
        <item m="1" x="7179"/>
        <item m="1" x="7180"/>
        <item m="1" x="7181"/>
        <item m="1" x="7185"/>
        <item m="1" x="7193"/>
        <item m="1" x="7194"/>
        <item m="1" x="7195"/>
        <item m="1" x="7196"/>
        <item m="1" x="7197"/>
        <item m="1" x="6253"/>
        <item m="1" x="6244"/>
        <item m="1" x="6934"/>
        <item m="1" x="6935"/>
        <item m="1" x="7204"/>
        <item m="1" x="7215"/>
        <item m="1" x="6946"/>
        <item m="1" x="6944"/>
        <item m="1" x="6945"/>
        <item m="1" x="7222"/>
        <item m="1" x="7252"/>
        <item m="1" x="7254"/>
        <item m="1" x="7259"/>
        <item m="1" x="7262"/>
        <item m="1" x="7265"/>
        <item m="1" x="7269"/>
        <item m="1" x="7276"/>
        <item m="1" x="7284"/>
        <item m="1" x="7285"/>
        <item m="1" x="6963"/>
        <item m="1" x="6960"/>
        <item m="1" x="6961"/>
        <item m="1" x="6962"/>
        <item m="1" x="6966"/>
        <item m="1" x="6964"/>
        <item m="1" x="6971"/>
        <item m="1" x="6970"/>
        <item m="1" x="6967"/>
        <item m="1" x="6968"/>
        <item m="1" x="6965"/>
        <item m="1" x="6969"/>
        <item m="1" x="6478"/>
        <item m="1" x="7293"/>
        <item m="1" x="6251"/>
        <item m="1" x="7294"/>
        <item m="1" x="5678"/>
        <item m="1" x="7302"/>
        <item m="1" x="7303"/>
        <item m="1" x="7304"/>
        <item m="1" x="7305"/>
        <item m="1" x="7306"/>
        <item m="1" x="7307"/>
        <item m="1" x="7308"/>
        <item m="1" x="7314"/>
        <item m="1" x="6792"/>
        <item m="1" x="6793"/>
        <item m="1" x="6798"/>
        <item m="1" x="6799"/>
        <item m="1" x="7319"/>
        <item m="1" x="7320"/>
        <item m="1" x="7321"/>
        <item m="1" x="7322"/>
        <item m="1" x="7323"/>
        <item m="1" x="7324"/>
        <item m="1" x="7325"/>
        <item m="1" x="6584"/>
        <item m="1" x="6260"/>
        <item m="1" x="6262"/>
        <item m="1" x="6245"/>
        <item m="1" x="7326"/>
        <item m="1" x="6259"/>
        <item m="1" x="6980"/>
        <item m="1" x="7328"/>
        <item m="1" x="6982"/>
        <item m="1" x="7329"/>
        <item m="1" x="7330"/>
        <item m="1" x="6988"/>
        <item m="1" x="6986"/>
        <item m="1" x="6987"/>
        <item m="1" x="6989"/>
        <item m="1" x="7333"/>
        <item m="1" x="7334"/>
        <item m="1" x="7335"/>
        <item m="1" x="7336"/>
        <item m="1" x="6995"/>
        <item m="1" x="6278"/>
        <item m="1" x="7339"/>
        <item m="1" x="6258"/>
        <item m="1" x="7342"/>
        <item m="1" x="7343"/>
        <item m="1" x="7344"/>
        <item m="1" x="7371"/>
        <item m="1" x="7372"/>
        <item m="1" x="7373"/>
        <item m="1" x="7374"/>
        <item m="1" x="7375"/>
        <item m="1" x="5136"/>
        <item m="1" x="4993"/>
        <item m="1" x="7008"/>
        <item m="1" x="5721"/>
        <item m="1" x="7012"/>
        <item m="1" x="7013"/>
        <item m="1" x="7398"/>
        <item m="1" x="7399"/>
        <item m="1" x="6800"/>
        <item m="1" x="7400"/>
        <item m="1" x="7401"/>
        <item m="1" x="7026"/>
        <item m="1" x="7027"/>
        <item m="1" x="7407"/>
        <item m="1" x="7029"/>
        <item m="1" x="6585"/>
        <item m="1" x="7416"/>
        <item m="1" x="7033"/>
        <item m="1" x="7032"/>
        <item m="1" x="7420"/>
        <item m="1" x="7039"/>
        <item m="1" x="7040"/>
        <item m="1" x="7041"/>
        <item m="1" x="7042"/>
        <item m="1" x="7445"/>
        <item m="1" x="7446"/>
        <item m="1" x="7447"/>
        <item m="1" x="7450"/>
        <item m="1" x="7451"/>
        <item m="1" x="7064"/>
        <item m="1" x="7065"/>
        <item m="1" x="7056"/>
        <item m="1" x="7057"/>
        <item m="1" x="7058"/>
        <item m="1" x="7059"/>
        <item m="1" x="7060"/>
        <item m="1" x="7061"/>
        <item m="1" x="7062"/>
        <item m="1" x="7063"/>
        <item m="1" x="6256"/>
        <item m="1" x="6257"/>
        <item m="1" x="7466"/>
        <item m="1" x="7467"/>
        <item m="1" x="7472"/>
        <item m="1" x="7491"/>
        <item m="1" x="6279"/>
        <item m="1" x="6906"/>
        <item m="1" x="6274"/>
        <item m="1" x="6261"/>
        <item m="1" x="6907"/>
        <item m="1" x="6910"/>
        <item m="1" x="6160"/>
        <item m="1" x="6590"/>
        <item m="1" x="6287"/>
        <item m="1" x="6920"/>
        <item m="1" x="6921"/>
        <item m="1" x="6922"/>
        <item m="1" x="6476"/>
        <item m="1" x="6477"/>
        <item m="1" x="6285"/>
        <item m="1" x="6923"/>
        <item m="1" x="6268"/>
        <item m="1" x="6816"/>
        <item m="1" x="6803"/>
        <item m="1" x="6804"/>
        <item m="1" x="6273"/>
        <item m="1" x="6825"/>
        <item m="1" x="6280"/>
        <item m="1" x="6802"/>
        <item m="1" x="6801"/>
        <item m="1" x="6817"/>
        <item m="1" x="6814"/>
        <item m="1" x="6810"/>
        <item m="1" x="6930"/>
        <item m="1" x="6933"/>
        <item m="1" x="6936"/>
        <item m="1" x="6937"/>
        <item m="1" x="6249"/>
        <item m="1" x="5845"/>
        <item m="1" x="6943"/>
        <item m="1" x="4499"/>
        <item m="1" x="6950"/>
        <item m="1" x="6591"/>
        <item m="1" x="6592"/>
        <item m="1" x="6586"/>
        <item m="1" x="6588"/>
        <item m="1" x="6589"/>
        <item m="1" x="6269"/>
        <item m="1" x="6953"/>
        <item m="1" x="6954"/>
        <item m="1" x="6955"/>
        <item m="1" x="6956"/>
        <item m="1" x="6957"/>
        <item m="1" x="6254"/>
        <item m="1" x="6263"/>
        <item m="1" x="6958"/>
        <item m="1" x="6819"/>
        <item m="1" x="6475"/>
        <item m="1" x="6972"/>
        <item m="1" x="6973"/>
        <item m="1" x="6975"/>
        <item m="1" x="6976"/>
        <item m="1" x="6828"/>
        <item m="1" x="6977"/>
        <item m="1" x="6978"/>
        <item m="1" x="6288"/>
        <item m="1" x="6277"/>
        <item m="1" x="6795"/>
        <item m="1" x="6818"/>
        <item m="1" x="6821"/>
        <item m="1" x="6807"/>
        <item m="1" x="6797"/>
        <item m="1" x="6979"/>
        <item m="1" x="6265"/>
        <item m="1" x="6266"/>
        <item m="1" x="6981"/>
        <item m="1" x="6990"/>
        <item m="1" x="6813"/>
        <item m="1" x="6993"/>
        <item m="1" x="6284"/>
        <item m="1" x="6286"/>
        <item m="1" x="6811"/>
        <item m="1" x="6812"/>
        <item m="1" x="6994"/>
        <item m="1" x="6996"/>
        <item m="1" x="6997"/>
        <item m="1" x="6282"/>
        <item m="1" x="6050"/>
        <item m="1" x="6808"/>
        <item m="1" x="6806"/>
        <item m="1" x="6057"/>
        <item m="1" x="6058"/>
        <item m="1" x="6998"/>
        <item m="1" x="6999"/>
        <item m="1" x="6281"/>
        <item m="1" x="7000"/>
        <item m="1" x="6267"/>
        <item m="1" x="7001"/>
        <item m="1" x="7002"/>
        <item m="1" x="6270"/>
        <item m="1" x="7004"/>
        <item m="1" x="7005"/>
        <item m="1" x="6815"/>
        <item m="1" x="7006"/>
        <item m="1" x="7007"/>
        <item m="1" x="7010"/>
        <item m="1" x="7011"/>
        <item m="1" x="7018"/>
        <item m="1" x="7019"/>
        <item m="1" x="7020"/>
        <item m="1" x="7021"/>
        <item m="1" x="7022"/>
        <item m="1" x="7023"/>
        <item m="1" x="5869"/>
        <item m="1" x="6790"/>
        <item m="1" x="6791"/>
        <item m="1" x="7024"/>
        <item m="1" x="7025"/>
        <item m="1" x="5877"/>
        <item m="1" x="6596"/>
        <item m="1" x="6820"/>
        <item m="1" x="5759"/>
        <item m="1" x="5760"/>
        <item m="1" x="6826"/>
        <item m="1" x="6827"/>
        <item m="1" x="7034"/>
        <item m="1" x="7037"/>
        <item m="1" x="7038"/>
        <item m="1" x="7046"/>
        <item m="1" x="7047"/>
        <item m="1" x="6290"/>
        <item m="1" x="6289"/>
        <item m="1" x="6794"/>
        <item m="1" x="6796"/>
        <item m="1" x="7051"/>
        <item m="1" x="7052"/>
        <item m="1" x="6264"/>
        <item m="1" x="6805"/>
        <item m="1" x="6587"/>
        <item m="1" x="7069"/>
        <item m="1" x="7070"/>
        <item m="1" x="6275"/>
        <item m="1" x="6276"/>
        <item m="1" x="6272"/>
        <item m="1" x="6593"/>
        <item m="1" x="6809"/>
        <item m="1" x="6736"/>
        <item m="1" x="6233"/>
        <item m="1" x="6271"/>
        <item m="1" x="5703"/>
        <item m="1" x="6822"/>
        <item m="1" x="6823"/>
        <item m="1" x="6824"/>
        <item m="1" x="5701"/>
        <item m="1" x="5704"/>
        <item m="1" x="6292"/>
        <item m="1" x="6600"/>
        <item m="1" x="6619"/>
        <item m="1" x="6620"/>
        <item m="1" x="6316"/>
        <item m="1" x="5910"/>
        <item m="1" x="6829"/>
        <item m="1" x="6318"/>
        <item m="1" x="6830"/>
        <item m="1" x="6319"/>
        <item m="1" x="6831"/>
        <item m="1" x="6832"/>
        <item m="1" x="6320"/>
        <item m="1" x="6833"/>
        <item m="1" x="6604"/>
        <item m="1" x="6605"/>
        <item m="1" x="6089"/>
        <item m="1" x="6834"/>
        <item m="1" x="6835"/>
        <item m="1" x="6836"/>
        <item m="1" x="6837"/>
        <item m="1" x="6606"/>
        <item m="1" x="6607"/>
        <item m="1" x="6608"/>
        <item m="1" x="6838"/>
        <item m="1" x="6594"/>
        <item m="1" x="6293"/>
        <item m="1" x="6595"/>
        <item m="1" x="6839"/>
        <item m="1" x="6609"/>
        <item m="1" x="6610"/>
        <item m="1" x="6611"/>
        <item m="1" x="6294"/>
        <item m="1" x="6597"/>
        <item m="1" x="6612"/>
        <item m="1" x="6614"/>
        <item m="1" x="6840"/>
        <item m="1" x="6295"/>
        <item m="1" x="6841"/>
        <item m="1" x="6842"/>
        <item m="1" x="6482"/>
        <item m="1" x="6296"/>
        <item m="1" x="6598"/>
        <item m="1" x="6297"/>
        <item m="1" x="6599"/>
        <item m="1" x="6479"/>
        <item m="1" x="6480"/>
        <item m="1" x="6283"/>
        <item m="1" x="6617"/>
        <item m="1" x="6618"/>
        <item m="1" x="6601"/>
        <item m="1" x="6602"/>
        <item m="1" x="6298"/>
        <item m="1" x="6299"/>
        <item m="1" x="6483"/>
        <item m="1" x="6843"/>
        <item m="1" x="6603"/>
        <item m="1" x="6844"/>
        <item m="1" x="6621"/>
        <item m="1" x="6300"/>
        <item m="1" x="6845"/>
        <item m="1" x="6846"/>
        <item m="1" x="6301"/>
        <item m="1" x="6847"/>
        <item m="1" x="6848"/>
        <item m="1" x="6485"/>
        <item m="1" x="6849"/>
        <item m="1" x="6850"/>
        <item m="1" x="6486"/>
        <item m="1" x="6851"/>
        <item m="1" x="6308"/>
        <item m="1" x="6626"/>
        <item m="1" x="5870"/>
        <item m="1" x="6309"/>
        <item m="1" x="6852"/>
        <item m="1" x="6853"/>
        <item m="1" x="6854"/>
        <item m="1" x="6855"/>
        <item m="1" x="6856"/>
        <item m="1" x="6857"/>
        <item m="1" x="6858"/>
        <item m="1" x="6859"/>
        <item m="1" x="6860"/>
        <item m="1" x="6861"/>
        <item m="1" x="6627"/>
        <item m="1" x="6310"/>
        <item m="1" x="6862"/>
        <item m="1" x="6863"/>
        <item m="1" x="6628"/>
        <item m="1" x="6864"/>
        <item m="1" x="6865"/>
        <item m="1" x="6866"/>
        <item m="1" x="6867"/>
        <item m="1" x="6629"/>
        <item m="1" x="6630"/>
        <item m="1" x="6868"/>
        <item m="1" x="6311"/>
        <item m="1" x="6314"/>
        <item m="1" x="6291"/>
        <item m="1" x="6869"/>
        <item m="1" x="6870"/>
        <item m="1" x="6871"/>
        <item m="1" x="6872"/>
        <item m="1" x="6873"/>
        <item m="1" x="6874"/>
        <item m="1" x="6487"/>
        <item m="1" x="6613"/>
        <item m="1" x="6875"/>
        <item m="1" x="6876"/>
        <item m="1" x="6877"/>
        <item m="1" x="6878"/>
        <item m="1" x="6315"/>
        <item m="1" x="6879"/>
        <item m="1" x="6631"/>
        <item m="1" x="6338"/>
        <item m="1" x="5846"/>
        <item m="1" x="6615"/>
        <item m="1" x="6880"/>
        <item m="1" x="6881"/>
        <item m="1" x="6882"/>
        <item m="1" x="6616"/>
        <item m="1" x="6883"/>
        <item m="1" x="6884"/>
        <item m="1" x="6885"/>
        <item m="1" x="6632"/>
        <item m="1" x="6633"/>
        <item m="1" x="6634"/>
        <item m="1" x="6034"/>
        <item m="1" x="6324"/>
        <item m="1" x="6325"/>
        <item m="1" x="6489"/>
        <item m="1" x="6886"/>
        <item m="1" x="6887"/>
        <item m="1" x="6888"/>
        <item m="1" x="6889"/>
        <item m="1" x="5840"/>
        <item m="1" x="6490"/>
        <item m="1" x="5841"/>
        <item m="1" x="6491"/>
        <item m="1" x="6622"/>
        <item m="1" x="6890"/>
        <item m="1" x="6891"/>
        <item m="1" x="6635"/>
        <item m="1" x="6636"/>
        <item m="1" x="6623"/>
        <item m="1" x="5749"/>
        <item m="1" x="6624"/>
        <item m="1" x="6625"/>
        <item m="1" x="6637"/>
        <item m="1" x="6638"/>
        <item m="1" x="6639"/>
        <item m="1" x="6640"/>
        <item m="1" x="6892"/>
        <item m="1" x="6641"/>
        <item m="1" x="6484"/>
        <item m="1" x="6893"/>
        <item m="1" x="5791"/>
        <item m="1" x="6894"/>
        <item m="1" x="6895"/>
        <item m="1" x="6896"/>
        <item m="1" x="5122"/>
        <item m="1" x="6326"/>
        <item m="1" x="1227"/>
        <item m="1" x="1049"/>
        <item m="1" x="1058"/>
        <item m="1" x="6302"/>
        <item m="1" x="6642"/>
        <item m="1" x="6303"/>
        <item m="1" x="6897"/>
        <item m="1" x="6304"/>
        <item m="1" x="6305"/>
        <item m="1" x="6898"/>
        <item m="1" x="6306"/>
        <item m="1" x="6307"/>
        <item m="1" x="6899"/>
        <item m="1" x="6900"/>
        <item m="1" x="6901"/>
        <item m="1" x="6643"/>
        <item m="1" x="6902"/>
        <item m="1" x="6165"/>
        <item m="1" x="6168"/>
        <item m="1" x="6481"/>
        <item m="1" x="6150"/>
        <item m="1" x="6151"/>
        <item m="1" x="6644"/>
        <item m="1" x="6645"/>
        <item m="1" x="6488"/>
        <item m="1" x="6327"/>
        <item m="1" x="6646"/>
        <item m="1" x="6647"/>
        <item m="1" x="6648"/>
        <item m="1" x="6649"/>
        <item m="1" x="6329"/>
        <item m="1" x="6650"/>
        <item m="1" x="6651"/>
        <item m="1" x="6111"/>
        <item m="1" x="6652"/>
        <item m="1" x="6330"/>
        <item m="1" x="6653"/>
        <item m="1" x="6654"/>
        <item m="1" x="6655"/>
        <item m="1" x="6656"/>
        <item m="1" x="6496"/>
        <item m="1" x="6497"/>
        <item m="1" x="6498"/>
        <item m="1" x="6332"/>
        <item m="1" x="6657"/>
        <item m="1" x="6658"/>
        <item m="1" x="6312"/>
        <item m="1" x="6659"/>
        <item m="1" x="6506"/>
        <item m="1" x="6507"/>
        <item m="1" x="6492"/>
        <item m="1" x="6313"/>
        <item m="1" x="6660"/>
        <item m="1" x="6493"/>
        <item m="1" x="6051"/>
        <item m="1" x="6661"/>
        <item m="1" x="6662"/>
        <item m="1" x="6663"/>
        <item m="1" x="6508"/>
        <item m="1" x="6333"/>
        <item m="1" x="6664"/>
        <item m="1" x="6665"/>
        <item m="1" x="6666"/>
        <item m="1" x="6667"/>
        <item m="1" x="6668"/>
        <item m="1" x="6669"/>
        <item m="1" x="5842"/>
        <item m="1" x="6670"/>
        <item m="1" x="6671"/>
        <item m="1" x="6672"/>
        <item m="1" x="6673"/>
        <item m="1" x="6052"/>
        <item m="1" x="6674"/>
        <item m="1" x="6675"/>
        <item m="1" x="6676"/>
        <item m="1" x="6317"/>
        <item m="1" x="6677"/>
        <item m="1" x="6678"/>
        <item m="1" x="6679"/>
        <item m="1" x="6339"/>
        <item m="1" x="6509"/>
        <item m="1" x="4138"/>
        <item m="1" x="5603"/>
        <item m="1" x="6510"/>
        <item m="1" x="6680"/>
        <item m="1" x="6681"/>
        <item m="1" x="6682"/>
        <item m="1" x="6683"/>
        <item m="1" x="6684"/>
        <item m="1" x="6685"/>
        <item m="1" x="6686"/>
        <item m="1" x="6687"/>
        <item m="1" x="6688"/>
        <item m="1" x="6689"/>
        <item m="1" x="6690"/>
        <item m="1" x="6511"/>
        <item m="1" x="6691"/>
        <item m="1" x="6692"/>
        <item m="1" x="6512"/>
        <item m="1" x="6340"/>
        <item m="1" x="6025"/>
        <item m="1" x="6513"/>
        <item m="1" x="6514"/>
        <item m="1" x="6693"/>
        <item m="1" x="6694"/>
        <item m="1" x="6695"/>
        <item m="1" x="6696"/>
        <item m="1" x="6515"/>
        <item m="1" x="6697"/>
        <item m="1" x="6494"/>
        <item m="1" x="6698"/>
        <item m="1" x="6699"/>
        <item m="1" x="6700"/>
        <item m="1" x="6701"/>
        <item m="1" x="6702"/>
        <item m="1" x="6345"/>
        <item m="1" x="6495"/>
        <item m="1" x="6321"/>
        <item m="1" x="6703"/>
        <item m="1" x="6704"/>
        <item m="1" x="6322"/>
        <item m="1" x="6705"/>
        <item m="1" x="6706"/>
        <item m="1" x="6707"/>
        <item m="1" x="6708"/>
        <item m="1" x="6709"/>
        <item m="1" x="6710"/>
        <item m="1" x="6711"/>
        <item m="1" x="6712"/>
        <item m="1" x="6713"/>
        <item m="1" x="6714"/>
        <item m="1" x="6715"/>
        <item m="1" x="6323"/>
        <item m="1" x="6716"/>
        <item m="1" x="6717"/>
        <item m="1" x="6718"/>
        <item m="1" x="6719"/>
        <item m="1" x="6720"/>
        <item m="1" x="6721"/>
        <item m="1" x="6722"/>
        <item m="1" x="6723"/>
        <item m="1" x="6516"/>
        <item m="1" x="6517"/>
        <item m="1" x="6724"/>
        <item m="1" x="6725"/>
        <item m="1" x="6726"/>
        <item m="1" x="6727"/>
        <item m="1" x="6728"/>
        <item m="1" x="6729"/>
        <item m="1" x="6730"/>
        <item m="1" x="6731"/>
        <item m="1" x="6732"/>
        <item m="1" x="6733"/>
        <item m="1" x="6362"/>
        <item m="1" x="6518"/>
        <item m="1" x="6734"/>
        <item m="1" x="5280"/>
        <item m="1" x="5657"/>
        <item m="1" x="6735"/>
        <item m="1" x="6499"/>
        <item m="1" x="6519"/>
        <item m="1" x="5802"/>
        <item m="1" x="6129"/>
        <item m="1" x="5800"/>
        <item m="1" x="6351"/>
        <item m="1" x="5766"/>
        <item m="1" x="6352"/>
        <item m="1" x="6500"/>
        <item m="1" x="6501"/>
        <item m="1" x="6353"/>
        <item m="1" x="6354"/>
        <item m="1" x="5767"/>
        <item m="1" x="6502"/>
        <item m="1" x="6328"/>
        <item m="1" x="5833"/>
        <item m="1" x="6503"/>
        <item m="1" x="6504"/>
        <item m="1" x="5904"/>
        <item m="1" x="6505"/>
        <item m="1" x="5401"/>
        <item m="1" x="6361"/>
        <item m="1" x="6331"/>
        <item m="1" x="6043"/>
        <item m="1" x="5658"/>
        <item m="1" x="6044"/>
        <item m="1" x="5943"/>
        <item m="1" x="5944"/>
        <item m="1" x="5945"/>
        <item m="1" x="6363"/>
        <item m="1" x="6364"/>
        <item m="1" x="6334"/>
        <item m="1" x="6335"/>
        <item m="1" x="6520"/>
        <item m="1" x="6521"/>
        <item m="1" x="6522"/>
        <item m="1" x="6523"/>
        <item m="1" x="6336"/>
        <item m="1" x="6337"/>
        <item m="1" x="6365"/>
        <item m="1" x="6366"/>
        <item m="1" x="6029"/>
        <item m="1" x="6367"/>
        <item m="1" x="6019"/>
        <item m="1" x="6524"/>
        <item m="1" x="6525"/>
        <item m="1" x="6526"/>
        <item m="1" x="6527"/>
        <item m="1" x="6368"/>
        <item m="1" x="6528"/>
        <item m="1" x="6118"/>
        <item m="1" x="6341"/>
        <item m="1" x="6342"/>
        <item m="1" x="6343"/>
        <item m="1" x="6529"/>
        <item m="1" x="6530"/>
        <item m="1" x="6531"/>
        <item m="1" x="6532"/>
        <item m="1" x="6344"/>
        <item m="1" x="6053"/>
        <item m="1" x="6054"/>
        <item m="1" x="5650"/>
        <item m="1" x="5935"/>
        <item m="1" x="5970"/>
        <item m="1" x="6346"/>
        <item m="1" x="6533"/>
        <item m="1" x="6347"/>
        <item m="1" x="6534"/>
        <item m="1" x="5948"/>
        <item m="1" x="6348"/>
        <item m="1" x="5949"/>
        <item m="1" x="5950"/>
        <item m="1" x="5951"/>
        <item m="1" x="6349"/>
        <item m="1" x="6350"/>
        <item m="1" x="6535"/>
        <item m="1" x="6536"/>
        <item m="1" x="5874"/>
        <item m="1" x="6105"/>
        <item m="1" x="6537"/>
        <item m="1" x="6538"/>
        <item m="1" x="6539"/>
        <item m="1" x="6369"/>
        <item m="1" x="5973"/>
        <item m="1" x="6148"/>
        <item m="1" x="6540"/>
        <item m="1" x="6370"/>
        <item m="1" x="6541"/>
        <item m="1" x="6542"/>
        <item m="1" x="5921"/>
        <item m="1" x="6090"/>
        <item m="1" x="6091"/>
        <item m="1" x="6371"/>
        <item m="1" x="4992"/>
        <item m="1" x="5129"/>
        <item m="1" x="6355"/>
        <item m="1" x="5131"/>
        <item m="1" x="6356"/>
        <item m="1" x="6357"/>
        <item m="1" x="5814"/>
        <item m="1" x="6543"/>
        <item m="1" x="6544"/>
        <item m="1" x="6545"/>
        <item m="1" x="6372"/>
        <item m="1" x="6546"/>
        <item m="1" x="6547"/>
        <item m="1" x="6548"/>
        <item m="1" x="6549"/>
        <item m="1" x="6550"/>
        <item m="1" x="6551"/>
        <item m="1" x="6358"/>
        <item m="1" x="6359"/>
        <item m="1" x="6360"/>
        <item m="1" x="6552"/>
        <item m="1" x="6373"/>
        <item m="1" x="6374"/>
        <item m="1" x="6123"/>
        <item m="1" x="6375"/>
        <item m="1" x="6553"/>
        <item m="1" x="5966"/>
        <item m="1" x="6554"/>
        <item m="1" x="6138"/>
        <item m="1" x="6139"/>
        <item m="1" x="6140"/>
        <item m="1" x="5083"/>
        <item m="1" x="5913"/>
        <item m="1" x="5769"/>
        <item m="1" x="6376"/>
        <item m="1" x="6377"/>
        <item m="1" x="6378"/>
        <item m="1" x="6047"/>
        <item m="1" x="6379"/>
        <item m="1" x="6036"/>
        <item m="1" x="5573"/>
        <item m="1" x="5700"/>
        <item m="1" x="5402"/>
        <item m="1" x="6042"/>
        <item m="1" x="6380"/>
        <item m="1" x="6381"/>
        <item m="1" x="6382"/>
        <item m="1" x="6119"/>
        <item m="1" x="6073"/>
        <item m="1" x="6074"/>
        <item m="1" x="6383"/>
        <item m="1" x="5972"/>
        <item m="1" x="6384"/>
        <item m="1" x="6092"/>
        <item m="1" x="5794"/>
        <item m="1" x="5403"/>
        <item m="1" x="6385"/>
        <item m="1" x="6386"/>
        <item m="1" x="6387"/>
        <item m="1" x="6388"/>
        <item m="1" x="5946"/>
        <item m="1" x="6389"/>
        <item m="1" x="6390"/>
        <item m="1" x="6391"/>
        <item m="1" x="6392"/>
        <item m="1" x="6393"/>
        <item m="1" x="6394"/>
        <item m="1" x="6395"/>
        <item m="1" x="6396"/>
        <item m="1" x="5947"/>
        <item m="1" x="6397"/>
        <item m="1" x="6398"/>
        <item m="1" x="6399"/>
        <item m="1" x="6400"/>
        <item m="1" x="6401"/>
        <item m="1" x="6402"/>
        <item m="1" x="6403"/>
        <item m="1" x="6404"/>
        <item m="1" x="6048"/>
        <item m="1" x="6405"/>
        <item m="1" x="5838"/>
        <item m="1" x="5995"/>
        <item m="1" x="5996"/>
        <item m="1" x="6406"/>
        <item m="1" x="6124"/>
        <item m="1" x="6125"/>
        <item m="1" x="6407"/>
        <item m="1" x="6408"/>
        <item m="1" x="5565"/>
        <item m="1" x="6409"/>
        <item m="1" x="6410"/>
        <item m="1" x="6411"/>
        <item m="1" x="6412"/>
        <item m="1" x="6413"/>
        <item m="1" x="6414"/>
        <item m="1" x="6415"/>
        <item m="1" x="5816"/>
        <item m="1" x="5817"/>
        <item m="1" x="6152"/>
        <item m="1" x="5957"/>
        <item m="1" x="6416"/>
        <item m="1" x="6086"/>
        <item m="1" x="6417"/>
        <item m="1" x="5893"/>
        <item m="1" x="6418"/>
        <item m="1" x="6104"/>
        <item m="1" x="6035"/>
        <item m="1" x="6419"/>
        <item m="1" x="6420"/>
        <item m="1" x="6421"/>
        <item m="1" x="6141"/>
        <item m="1" x="6142"/>
        <item m="1" x="6143"/>
        <item m="1" x="6144"/>
        <item m="1" x="6145"/>
        <item m="1" x="6146"/>
        <item m="1" x="6147"/>
        <item m="1" x="6020"/>
        <item m="1" x="6087"/>
        <item m="1" x="6060"/>
        <item m="1" x="6061"/>
        <item m="1" x="6422"/>
        <item m="1" x="6423"/>
        <item m="1" x="6424"/>
        <item m="1" x="6425"/>
        <item m="1" x="5279"/>
        <item m="1" x="5281"/>
        <item m="1" x="6426"/>
        <item m="1" x="6427"/>
        <item m="1" x="6428"/>
        <item m="1" x="6429"/>
        <item m="1" x="6430"/>
        <item m="1" x="6431"/>
        <item m="1" x="6432"/>
        <item m="1" x="6433"/>
        <item m="1" x="5834"/>
        <item m="1" x="5835"/>
        <item m="1" x="6434"/>
        <item m="1" x="6435"/>
        <item m="1" x="6436"/>
        <item m="1" x="6437"/>
        <item m="1" x="6438"/>
        <item m="1" x="6065"/>
        <item m="1" x="6024"/>
        <item m="1" x="6439"/>
        <item m="1" x="6440"/>
        <item m="1" x="6441"/>
        <item m="1" x="6023"/>
        <item m="1" x="6442"/>
        <item m="1" x="6443"/>
        <item m="1" x="6444"/>
        <item m="1" x="6445"/>
        <item m="1" x="6446"/>
        <item m="1" x="6447"/>
        <item m="1" x="5997"/>
        <item m="1" x="5998"/>
        <item m="1" x="5999"/>
        <item m="1" x="6000"/>
        <item m="1" x="6001"/>
        <item m="1" x="6002"/>
        <item m="1" x="6003"/>
        <item m="1" x="6004"/>
        <item m="1" x="6005"/>
        <item m="1" x="6006"/>
        <item m="1" x="6007"/>
        <item m="1" x="6008"/>
        <item m="1" x="6009"/>
        <item m="1" x="6010"/>
        <item m="1" x="6011"/>
        <item m="1" x="6012"/>
        <item m="1" x="6013"/>
        <item m="1" x="6014"/>
        <item m="1" x="6015"/>
        <item m="1" x="6016"/>
        <item m="1" x="6017"/>
        <item m="1" x="6067"/>
        <item m="1" x="5952"/>
        <item m="1" x="6448"/>
        <item m="1" x="6449"/>
        <item m="1" x="5961"/>
        <item m="1" x="5962"/>
        <item m="1" x="5963"/>
        <item m="1" x="5975"/>
        <item m="1" x="6135"/>
        <item m="1" x="6136"/>
        <item m="1" x="5922"/>
        <item m="1" x="5924"/>
        <item m="1" x="5810"/>
        <item m="1" x="5925"/>
        <item m="1" x="5926"/>
        <item m="1" x="5927"/>
        <item m="1" x="5928"/>
        <item m="1" x="5929"/>
        <item m="1" x="5930"/>
        <item m="1" x="5931"/>
        <item m="1" x="5932"/>
        <item m="1" x="5933"/>
        <item m="1" x="5934"/>
        <item m="1" x="5937"/>
        <item m="1" x="5938"/>
        <item m="1" x="5939"/>
        <item m="1" x="5940"/>
        <item m="1" x="5941"/>
        <item m="1" x="5942"/>
        <item m="1" x="5282"/>
        <item m="1" x="5405"/>
        <item m="1" x="5831"/>
        <item m="1" x="5954"/>
        <item m="1" x="5953"/>
        <item m="1" x="5956"/>
        <item m="1" x="5955"/>
        <item m="1" x="5958"/>
        <item m="1" x="5959"/>
        <item m="1" x="5960"/>
        <item m="1" x="5836"/>
        <item m="1" x="5837"/>
        <item m="1" x="5659"/>
        <item m="1" x="5964"/>
        <item m="1" x="5965"/>
        <item m="1" x="5967"/>
        <item m="1" x="5969"/>
        <item m="1" x="5968"/>
        <item m="1" x="5980"/>
        <item m="1" x="5971"/>
        <item m="1" x="5981"/>
        <item m="1" x="5979"/>
        <item m="1" x="5974"/>
        <item m="1" x="5976"/>
        <item m="1" x="5977"/>
        <item m="1" x="5978"/>
        <item m="1" x="5982"/>
        <item m="1" x="5983"/>
        <item m="1" x="5984"/>
        <item m="1" x="5985"/>
        <item m="1" x="5986"/>
        <item m="1" x="5987"/>
        <item m="1" x="5988"/>
        <item m="1" x="5989"/>
        <item m="1" x="5990"/>
        <item m="1" x="5991"/>
        <item m="1" x="5992"/>
        <item m="1" x="5994"/>
        <item m="1" x="5993"/>
        <item m="1" x="6021"/>
        <item m="1" x="5286"/>
        <item m="1" x="6026"/>
        <item m="1" x="4042"/>
        <item m="1" x="5850"/>
        <item m="1" x="5855"/>
        <item m="1" x="6027"/>
        <item m="1" x="6028"/>
        <item m="1" x="6031"/>
        <item m="1" x="6032"/>
        <item m="1" x="6033"/>
        <item m="1" x="6037"/>
        <item m="1" x="5858"/>
        <item m="1" x="6040"/>
        <item m="1" x="6041"/>
        <item m="1" x="5574"/>
        <item m="1" x="6038"/>
        <item m="1" x="6045"/>
        <item m="1" x="5404"/>
        <item m="1" x="6046"/>
        <item m="1" x="5581"/>
        <item m="1" x="6049"/>
        <item m="1" x="6064"/>
        <item m="1" x="6062"/>
        <item m="1" x="6063"/>
        <item m="1" x="6066"/>
        <item m="1" x="6068"/>
        <item m="1" x="6069"/>
        <item m="1" x="6070"/>
        <item m="1" x="5867"/>
        <item m="1" x="5868"/>
        <item m="1" x="5866"/>
        <item m="1" x="5871"/>
        <item m="1" x="6071"/>
        <item m="1" x="6072"/>
        <item m="1" x="5875"/>
        <item m="1" x="6076"/>
        <item m="1" x="6075"/>
        <item m="1" x="6077"/>
        <item m="1" x="6079"/>
        <item m="1" x="6080"/>
        <item m="1" x="6081"/>
        <item m="1" x="6082"/>
        <item m="1" x="6083"/>
        <item m="1" x="6084"/>
        <item m="1" x="6085"/>
        <item m="1" x="5881"/>
        <item m="1" x="5882"/>
        <item m="1" x="5883"/>
        <item m="1" x="5884"/>
        <item m="1" x="6088"/>
        <item m="1" x="5895"/>
        <item m="1" x="5896"/>
        <item m="1" x="6093"/>
        <item m="1" x="6094"/>
        <item m="1" x="6095"/>
        <item m="1" x="6099"/>
        <item m="1" x="5906"/>
        <item m="1" x="6098"/>
        <item m="1" x="6096"/>
        <item m="1" x="6097"/>
        <item m="1" x="6100"/>
        <item m="1" x="6102"/>
        <item m="1" x="6103"/>
        <item m="1" x="6101"/>
        <item m="1" x="6106"/>
        <item m="1" x="6107"/>
        <item m="1" x="6108"/>
        <item m="1" x="5907"/>
        <item m="1" x="5908"/>
        <item m="1" x="6113"/>
        <item m="1" x="6112"/>
        <item m="1" x="5763"/>
        <item m="1" x="6114"/>
        <item m="1" x="6115"/>
        <item m="1" x="6117"/>
        <item m="1" x="6116"/>
        <item m="1" x="5406"/>
        <item m="1" x="6120"/>
        <item m="1" x="6121"/>
        <item m="1" x="5407"/>
        <item m="1" x="5610"/>
        <item m="1" x="6126"/>
        <item m="1" x="6122"/>
        <item m="1" x="6127"/>
        <item m="1" x="6137"/>
        <item m="1" x="6131"/>
        <item m="1" x="6132"/>
        <item m="1" x="6133"/>
        <item m="1" x="6134"/>
        <item m="1" x="6149"/>
        <item m="1" x="5616"/>
        <item m="1" x="5797"/>
        <item m="1" x="5801"/>
        <item m="1" x="6039"/>
        <item m="1" x="5798"/>
        <item m="1" x="5799"/>
        <item m="1" x="5804"/>
        <item m="1" x="5805"/>
        <item m="1" x="5806"/>
        <item m="1" x="5807"/>
        <item m="1" x="5808"/>
        <item m="1" x="5809"/>
        <item m="1" x="5139"/>
        <item m="1" x="5811"/>
        <item m="1" x="5812"/>
        <item m="1" x="5815"/>
        <item m="1" x="5640"/>
        <item m="1" x="5641"/>
        <item m="1" x="5818"/>
        <item m="1" x="5819"/>
        <item m="1" x="5820"/>
        <item m="1" x="5821"/>
        <item m="1" x="5822"/>
        <item m="1" x="5823"/>
        <item m="1" x="5824"/>
        <item m="1" x="5825"/>
        <item m="1" x="5826"/>
        <item m="1" x="5827"/>
        <item m="1" x="5135"/>
        <item m="1" x="5829"/>
        <item m="1" x="4340"/>
        <item m="1" x="4341"/>
        <item m="1" x="5707"/>
        <item m="1" x="5830"/>
        <item m="1" x="5664"/>
        <item m="1" x="5663"/>
        <item m="1" x="5832"/>
        <item m="1" x="5839"/>
        <item m="1" x="5134"/>
        <item m="1" x="5683"/>
        <item m="1" x="3219"/>
        <item m="1" x="5679"/>
        <item m="1" x="5693"/>
        <item m="1" x="5843"/>
        <item m="1" x="5698"/>
        <item m="1" x="5849"/>
        <item m="1" x="5851"/>
        <item m="1" x="5143"/>
        <item m="1" x="5852"/>
        <item m="1" x="5853"/>
        <item m="1" x="5854"/>
        <item m="1" x="5138"/>
        <item m="1" x="5126"/>
        <item m="1" x="5856"/>
        <item m="1" x="3213"/>
        <item m="1" x="5857"/>
        <item m="1" x="5709"/>
        <item m="1" x="4860"/>
        <item m="1" x="4989"/>
        <item m="1" x="4990"/>
        <item m="1" x="5708"/>
        <item m="1" x="5859"/>
        <item m="1" x="5860"/>
        <item m="1" x="5861"/>
        <item m="1" x="5575"/>
        <item m="1" x="5287"/>
        <item m="1" x="5570"/>
        <item m="1" x="5571"/>
        <item m="1" x="5572"/>
        <item m="1" x="5408"/>
        <item m="1" x="5284"/>
        <item m="1" x="5863"/>
        <item m="1" x="5718"/>
        <item m="1" x="3856"/>
        <item m="1" x="5132"/>
        <item m="1" x="5878"/>
        <item m="1" x="5879"/>
        <item m="1" x="5880"/>
        <item m="1" x="5885"/>
        <item m="1" x="5886"/>
        <item m="1" x="5887"/>
        <item m="1" x="5888"/>
        <item m="1" x="5889"/>
        <item m="1" x="5890"/>
        <item m="1" x="5891"/>
        <item m="1" x="5892"/>
        <item m="1" x="5894"/>
        <item m="1" x="5294"/>
        <item m="1" x="5283"/>
        <item m="1" x="5897"/>
        <item m="1" x="5595"/>
        <item m="1" x="5898"/>
        <item m="1" x="5899"/>
        <item m="1" x="4988"/>
        <item m="1" x="5900"/>
        <item m="1" x="5593"/>
        <item m="1" x="5901"/>
        <item m="1" x="5902"/>
        <item m="1" x="5594"/>
        <item m="1" x="5903"/>
        <item m="1" x="5596"/>
        <item m="1" x="5905"/>
        <item m="1" x="4994"/>
        <item m="1" x="5744"/>
        <item m="1" x="5752"/>
        <item m="1" x="5753"/>
        <item m="1" x="5754"/>
        <item m="1" x="5121"/>
        <item m="1" x="5764"/>
        <item m="1" x="5765"/>
        <item m="1" x="5768"/>
        <item m="1" x="4995"/>
        <item m="1" x="5608"/>
        <item m="1" x="5609"/>
        <item m="1" x="5783"/>
        <item m="1" x="5784"/>
        <item m="1" x="5782"/>
        <item m="1" x="5780"/>
        <item m="1" x="5781"/>
        <item m="1" x="5915"/>
        <item m="1" x="5916"/>
        <item m="1" x="5917"/>
        <item m="1" x="5787"/>
        <item m="1" x="5788"/>
        <item m="1" x="5792"/>
        <item m="1" x="5918"/>
        <item m="1" x="5919"/>
        <item m="1" x="5920"/>
        <item m="1" x="5618"/>
        <item m="1" x="5619"/>
        <item m="1" x="5413"/>
        <item m="1" x="5620"/>
        <item m="1" x="5621"/>
        <item m="1" x="5622"/>
        <item m="1" x="5623"/>
        <item m="1" x="5624"/>
        <item m="1" x="5625"/>
        <item m="1" x="5626"/>
        <item m="1" x="5627"/>
        <item m="1" x="5628"/>
        <item m="1" x="5629"/>
        <item m="1" x="5630"/>
        <item m="1" x="5631"/>
        <item m="1" x="5632"/>
        <item m="1" x="5633"/>
        <item m="1" x="5634"/>
        <item m="1" x="5542"/>
        <item m="1" x="5409"/>
        <item m="1" x="5635"/>
        <item m="1" x="5636"/>
        <item m="1" x="5637"/>
        <item m="1" x="5638"/>
        <item m="1" x="5639"/>
        <item m="1" x="5411"/>
        <item m="1" x="5540"/>
        <item m="1" x="5541"/>
        <item m="1" x="5642"/>
        <item m="1" x="5643"/>
        <item m="1" x="5644"/>
        <item m="1" x="5645"/>
        <item m="1" x="5646"/>
        <item m="1" x="5647"/>
        <item m="1" x="5155"/>
        <item m="1" x="5546"/>
        <item m="1" x="5648"/>
        <item m="1" x="5545"/>
        <item m="1" x="5649"/>
        <item m="1" x="3276"/>
        <item m="1" x="5551"/>
        <item m="1" x="5651"/>
        <item m="1" x="5652"/>
        <item m="1" x="5653"/>
        <item m="1" x="5654"/>
        <item m="1" x="5655"/>
        <item m="1" x="5656"/>
        <item m="1" x="5123"/>
        <item m="1" x="4342"/>
        <item m="1" x="3360"/>
        <item m="1" x="3359"/>
        <item m="1" x="5660"/>
        <item m="1" x="5661"/>
        <item m="1" x="5662"/>
        <item m="1" x="5665"/>
        <item m="1" x="5666"/>
        <item m="1" x="5667"/>
        <item m="1" x="5668"/>
        <item m="1" x="5669"/>
        <item m="1" x="5670"/>
        <item m="1" x="5671"/>
        <item m="1" x="5672"/>
        <item m="1" x="5673"/>
        <item m="1" x="5674"/>
        <item m="1" x="5675"/>
        <item m="1" x="5676"/>
        <item m="1" x="5677"/>
        <item m="1" x="5680"/>
        <item m="1" x="5681"/>
        <item m="1" x="5682"/>
        <item m="1" x="5692"/>
        <item m="1" x="5694"/>
        <item m="1" x="5695"/>
        <item m="1" x="5414"/>
        <item m="1" x="5415"/>
        <item m="1" x="5416"/>
        <item m="1" x="5417"/>
        <item m="1" x="5418"/>
        <item m="1" x="5696"/>
        <item m="1" x="5697"/>
        <item m="1" x="5699"/>
        <item m="1" x="5410"/>
        <item m="1" x="5702"/>
        <item m="1" x="5562"/>
        <item m="1" x="5566"/>
        <item m="1" x="5705"/>
        <item m="1" x="5706"/>
        <item m="1" x="3185"/>
        <item m="1" x="5576"/>
        <item m="1" x="4884"/>
        <item m="1" x="5579"/>
        <item m="1" x="5710"/>
        <item m="1" x="5580"/>
        <item m="1" x="5714"/>
        <item m="1" x="3203"/>
        <item m="1" x="5711"/>
        <item m="1" x="5582"/>
        <item m="1" x="5713"/>
        <item m="1" x="5715"/>
        <item m="1" x="5716"/>
        <item m="1" x="5717"/>
        <item m="1" x="5719"/>
        <item m="1" x="5720"/>
        <item m="1" x="5722"/>
        <item m="1" x="5723"/>
        <item m="1" x="5724"/>
        <item m="1" x="5587"/>
        <item m="1" x="5726"/>
        <item m="1" x="5727"/>
        <item m="1" x="5733"/>
        <item m="1" x="5597"/>
        <item m="1" x="5735"/>
        <item m="1" x="5736"/>
        <item m="1" x="5291"/>
        <item m="1" x="5737"/>
        <item m="1" x="4901"/>
        <item m="1" x="5738"/>
        <item m="1" x="5739"/>
        <item m="1" x="5160"/>
        <item m="1" x="5740"/>
        <item m="1" x="5741"/>
        <item m="1" x="5742"/>
        <item m="1" x="5743"/>
        <item m="1" x="5133"/>
        <item m="1" x="5745"/>
        <item m="1" x="5746"/>
        <item m="1" x="5747"/>
        <item m="1" x="5748"/>
        <item m="1" x="5750"/>
        <item m="1" x="5751"/>
        <item m="1" x="5755"/>
        <item m="1" x="5756"/>
        <item m="1" x="5757"/>
        <item m="1" x="5758"/>
        <item m="1" x="5761"/>
        <item m="1" x="5762"/>
        <item m="1" x="5771"/>
        <item m="1" x="5772"/>
        <item m="1" x="5773"/>
        <item m="1" x="5774"/>
        <item m="1" x="5775"/>
        <item m="1" x="5606"/>
        <item m="1" x="5778"/>
        <item m="1" x="5779"/>
        <item m="1" x="5785"/>
        <item m="1" x="5786"/>
        <item m="1" x="5789"/>
        <item m="1" x="5790"/>
        <item m="1" x="4991"/>
        <item m="1" x="5793"/>
        <item m="1" x="5795"/>
        <item m="1" x="5796"/>
        <item m="1" x="4177"/>
        <item m="1" x="3341"/>
        <item m="1" x="3399"/>
        <item m="1" x="3909"/>
        <item m="1" x="4689"/>
        <item m="1" x="5298"/>
        <item m="1" x="5531"/>
        <item m="1" x="5532"/>
        <item m="1" x="5420"/>
        <item m="1" x="5424"/>
        <item m="1" x="5425"/>
        <item m="1" x="5426"/>
        <item m="1" x="5534"/>
        <item m="1" x="5535"/>
        <item m="1" x="5536"/>
        <item m="1" x="5537"/>
        <item m="1" x="5538"/>
        <item m="1" x="5539"/>
        <item m="1" x="5543"/>
        <item m="1" x="5544"/>
        <item m="1" x="5547"/>
        <item m="1" x="5548"/>
        <item m="1" x="5549"/>
        <item m="1" x="5550"/>
        <item m="1" x="5552"/>
        <item m="1" x="5553"/>
        <item m="1" x="5554"/>
        <item m="1" x="5555"/>
        <item m="1" x="5158"/>
        <item m="1" x="5556"/>
        <item m="1" x="5557"/>
        <item m="1" x="5558"/>
        <item m="1" x="5559"/>
        <item m="1" x="4450"/>
        <item m="1" x="4424"/>
        <item m="1" x="4425"/>
        <item m="1" x="4426"/>
        <item m="1" x="3331"/>
        <item m="1" x="3332"/>
        <item m="1" x="5560"/>
        <item m="1" x="5561"/>
        <item m="1" x="5434"/>
        <item m="1" x="5435"/>
        <item m="1" x="5436"/>
        <item m="1" x="5437"/>
        <item m="1" x="5438"/>
        <item m="1" x="5439"/>
        <item m="1" x="5430"/>
        <item m="1" x="5431"/>
        <item m="1" x="5432"/>
        <item m="1" x="5433"/>
        <item m="1" x="5277"/>
        <item m="1" x="5419"/>
        <item m="1" x="5563"/>
        <item m="1" x="5564"/>
        <item m="1" x="5412"/>
        <item m="1" x="5567"/>
        <item m="1" x="5568"/>
        <item m="1" x="4858"/>
        <item m="1" x="4859"/>
        <item m="1" x="4863"/>
        <item m="1" x="5428"/>
        <item m="1" x="4864"/>
        <item m="1" x="5429"/>
        <item m="1" x="5569"/>
        <item m="1" x="5577"/>
        <item m="1" x="5578"/>
        <item m="1" x="5583"/>
        <item m="1" x="5584"/>
        <item m="1" x="5585"/>
        <item m="1" x="5586"/>
        <item m="1" x="4084"/>
        <item m="1" x="4548"/>
        <item m="1" x="4549"/>
        <item m="1" x="4550"/>
        <item m="1" x="4551"/>
        <item m="1" x="4552"/>
        <item m="1" x="4542"/>
        <item m="1" x="5422"/>
        <item m="1" x="5147"/>
        <item m="1" x="4593"/>
        <item m="1" x="5149"/>
        <item m="1" x="5150"/>
        <item m="1" x="5151"/>
        <item m="1" x="5588"/>
        <item m="1" x="5589"/>
        <item m="1" x="5421"/>
        <item m="1" x="5590"/>
        <item m="1" x="5591"/>
        <item m="1" x="5592"/>
        <item m="1" x="5598"/>
        <item m="1" x="5599"/>
        <item m="1" x="5600"/>
        <item m="1" x="5601"/>
        <item m="1" x="5602"/>
        <item m="1" x="5423"/>
        <item m="1" x="4624"/>
        <item m="1" x="5604"/>
        <item m="1" x="5605"/>
        <item m="1" x="4190"/>
        <item m="1" x="5296"/>
        <item m="1" x="5427"/>
        <item m="1" x="4802"/>
        <item m="1" x="5607"/>
        <item m="1" x="4653"/>
        <item m="1" x="4803"/>
        <item m="1" x="4977"/>
        <item m="1" x="4804"/>
        <item m="1" x="5611"/>
        <item m="1" x="5612"/>
        <item m="1" x="4921"/>
        <item m="1" x="4922"/>
        <item m="1" x="5613"/>
        <item m="1" x="5614"/>
        <item m="1" x="5615"/>
        <item m="1" x="4832"/>
        <item m="1" x="3355"/>
        <item m="1" x="4980"/>
        <item m="1" x="4757"/>
        <item m="1" x="3198"/>
        <item m="1" x="4670"/>
        <item m="1" x="4069"/>
        <item m="1" x="5398"/>
        <item m="1" x="1681"/>
        <item m="1" x="4879"/>
        <item m="1" x="3288"/>
        <item m="1" x="3337"/>
        <item m="1" x="5141"/>
        <item m="1" x="5142"/>
        <item m="1" x="4967"/>
        <item m="1" x="4325"/>
        <item m="1" x="3192"/>
        <item m="1" x="5159"/>
        <item m="1" x="5440"/>
        <item m="1" x="5441"/>
        <item m="1" x="5442"/>
        <item m="1" x="5443"/>
        <item m="1" x="5444"/>
        <item m="1" x="5445"/>
        <item m="1" x="5446"/>
        <item m="1" x="5152"/>
        <item m="1" x="5447"/>
        <item m="1" x="5448"/>
        <item m="1" x="5449"/>
        <item m="1" x="5450"/>
        <item m="1" x="5451"/>
        <item m="1" x="5452"/>
        <item m="1" x="5453"/>
        <item m="1" x="5454"/>
        <item m="1" x="5289"/>
        <item m="1" x="5455"/>
        <item m="1" x="5456"/>
        <item m="1" x="5457"/>
        <item m="1" x="4791"/>
        <item m="1" x="3361"/>
        <item m="1" x="4553"/>
        <item m="1" x="5458"/>
        <item m="1" x="4399"/>
        <item m="1" x="4108"/>
        <item m="1" x="4456"/>
        <item m="1" x="4109"/>
        <item m="1" x="5459"/>
        <item m="1" x="5460"/>
        <item m="1" x="5461"/>
        <item m="1" x="5462"/>
        <item m="1" x="5300"/>
        <item m="1" x="4996"/>
        <item m="1" x="5463"/>
        <item m="1" x="4861"/>
        <item m="1" x="4862"/>
        <item m="1" x="5464"/>
        <item m="1" x="5465"/>
        <item m="1" x="4539"/>
        <item m="1" x="5466"/>
        <item m="1" x="5467"/>
        <item m="1" x="5468"/>
        <item m="1" x="5469"/>
        <item m="1" x="5470"/>
        <item m="1" x="5471"/>
        <item m="1" x="5295"/>
        <item m="1" x="5472"/>
        <item m="1" x="5153"/>
        <item m="1" x="5473"/>
        <item m="1" x="5474"/>
        <item m="1" x="5475"/>
        <item m="1" x="5290"/>
        <item m="1" x="5297"/>
        <item m="1" x="5146"/>
        <item m="1" x="5293"/>
        <item m="1" x="5476"/>
        <item m="1" x="5477"/>
        <item m="1" x="5478"/>
        <item m="1" x="5479"/>
        <item m="1" x="5480"/>
        <item m="1" x="5481"/>
        <item m="1" x="5154"/>
        <item m="1" x="5482"/>
        <item m="1" x="5299"/>
        <item m="1" x="5483"/>
        <item m="1" x="5484"/>
        <item m="1" x="5485"/>
        <item m="1" x="5157"/>
        <item m="1" x="3374"/>
        <item m="1" x="5145"/>
        <item m="1" x="5288"/>
        <item m="1" x="5486"/>
        <item m="1" x="5487"/>
        <item m="1" x="5488"/>
        <item m="1" x="5489"/>
        <item m="1" x="5490"/>
        <item m="1" x="5491"/>
        <item m="1" x="4998"/>
        <item m="1" x="4999"/>
        <item m="1" x="4688"/>
        <item m="1" x="4997"/>
        <item m="1" x="5492"/>
        <item m="1" x="5493"/>
        <item m="1" x="5494"/>
        <item m="1" x="5495"/>
        <item m="1" x="4144"/>
        <item m="1" x="5496"/>
        <item m="1" x="5497"/>
        <item m="1" x="5498"/>
        <item m="1" x="4790"/>
        <item m="1" x="4814"/>
        <item m="1" x="4057"/>
        <item m="1" x="5499"/>
        <item m="1" x="5500"/>
        <item m="1" x="4564"/>
        <item m="1" x="5292"/>
        <item m="1" x="4565"/>
        <item m="1" x="4566"/>
        <item m="1" x="4567"/>
        <item m="1" x="4428"/>
        <item m="1" x="5501"/>
        <item m="1" x="5502"/>
        <item m="1" x="5503"/>
        <item m="1" x="4943"/>
        <item m="1" x="5504"/>
        <item m="1" x="5505"/>
        <item m="1" x="5506"/>
        <item m="1" x="5507"/>
        <item m="1" x="5508"/>
        <item m="1" x="5509"/>
        <item m="1" x="5510"/>
        <item m="1" x="5511"/>
        <item m="1" x="5512"/>
        <item m="1" x="5513"/>
        <item m="1" x="5514"/>
        <item m="1" x="4588"/>
        <item m="1" x="4589"/>
        <item m="1" x="5148"/>
        <item m="1" x="5012"/>
        <item m="1" x="4137"/>
        <item m="1" x="4142"/>
        <item m="1" x="5515"/>
        <item m="1" x="5516"/>
        <item m="1" x="4626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513"/>
        <item m="1" x="4267"/>
        <item m="1" x="4514"/>
        <item m="1" x="4515"/>
        <item m="1" x="5301"/>
        <item m="1" x="5302"/>
        <item m="1" x="4266"/>
        <item m="1" x="5517"/>
        <item m="1" x="4880"/>
        <item m="1" x="5518"/>
        <item m="1" x="5519"/>
        <item m="1" x="5520"/>
        <item m="1" x="5521"/>
        <item m="1" x="5522"/>
        <item m="1" x="5523"/>
        <item m="1" x="4640"/>
        <item m="1" x="4641"/>
        <item m="1" x="5524"/>
        <item m="1" x="5525"/>
        <item m="1" x="5526"/>
        <item m="1" x="4789"/>
        <item m="1" x="4178"/>
        <item m="1" x="4179"/>
        <item m="1" x="3259"/>
        <item m="1" x="4592"/>
        <item m="1" x="4135"/>
        <item m="1" x="4140"/>
        <item m="1" x="4136"/>
        <item m="1" x="4139"/>
        <item m="1" x="4510"/>
        <item m="1" x="4865"/>
        <item m="1" x="5330"/>
        <item m="1" x="5527"/>
        <item m="1" x="5528"/>
        <item m="1" x="5529"/>
        <item m="1" x="5530"/>
        <item m="1" x="4463"/>
        <item m="1" x="5220"/>
        <item m="1" x="4273"/>
        <item m="1" x="4927"/>
        <item m="1" x="4928"/>
        <item m="1" x="4981"/>
        <item m="1" x="4984"/>
        <item m="1" x="4985"/>
        <item m="1" x="4982"/>
        <item m="1" x="4983"/>
        <item m="1" x="4986"/>
        <item m="1" x="4987"/>
        <item m="1" x="4762"/>
        <item m="1" x="4253"/>
        <item m="1" x="5156"/>
        <item m="1" x="4939"/>
        <item m="1" x="5303"/>
        <item m="1" x="5304"/>
        <item m="1" x="5161"/>
        <item m="1" x="5163"/>
        <item m="1" x="4511"/>
        <item m="1" x="4512"/>
        <item m="1" x="4969"/>
        <item m="1" x="3919"/>
        <item m="1" x="4625"/>
        <item m="1" x="4017"/>
        <item m="1" x="4018"/>
        <item m="1" x="5165"/>
        <item m="1" x="5305"/>
        <item m="1" x="5306"/>
        <item m="1" x="5307"/>
        <item m="1" x="5308"/>
        <item m="1" x="5309"/>
        <item m="1" x="5000"/>
        <item m="1" x="5310"/>
        <item m="1" x="5311"/>
        <item m="1" x="5312"/>
        <item m="1" x="5313"/>
        <item m="1" x="5314"/>
        <item m="1" x="5315"/>
        <item m="1" x="5316"/>
        <item m="1" x="4431"/>
        <item m="1" x="5317"/>
        <item m="1" x="5318"/>
        <item m="1" x="5319"/>
        <item m="1" x="5320"/>
        <item m="1" x="5321"/>
        <item m="1" x="5322"/>
        <item m="1" x="5323"/>
        <item m="1" x="5324"/>
        <item m="1" x="5325"/>
        <item m="1" x="5326"/>
        <item m="1" x="5327"/>
        <item m="1" x="5328"/>
        <item m="1" x="5329"/>
        <item m="1" x="5331"/>
        <item m="1" x="5332"/>
        <item m="1" x="5333"/>
        <item m="1" x="5334"/>
        <item m="1" x="5335"/>
        <item m="1" x="5336"/>
        <item m="1" x="5337"/>
        <item m="1" x="5173"/>
        <item m="1" x="5176"/>
        <item m="1" x="5177"/>
        <item m="1" x="5178"/>
        <item m="1" x="5179"/>
        <item m="1" x="5174"/>
        <item m="1" x="5175"/>
        <item m="1" x="5183"/>
        <item m="1" x="4568"/>
        <item m="1" x="5197"/>
        <item m="1" x="5198"/>
        <item m="1" x="5199"/>
        <item m="1" x="5203"/>
        <item m="1" x="5204"/>
        <item m="1" x="5205"/>
        <item m="1" x="5200"/>
        <item m="1" x="5201"/>
        <item m="1" x="5202"/>
        <item m="1" x="4587"/>
        <item m="1" x="4107"/>
        <item m="1" x="5338"/>
        <item m="1" x="5339"/>
        <item m="1" x="5340"/>
        <item m="1" x="5341"/>
        <item m="1" x="5342"/>
        <item m="1" x="5343"/>
        <item m="1" x="4409"/>
        <item m="1" x="5344"/>
        <item m="1" x="4644"/>
        <item m="1" x="4788"/>
        <item m="1" x="4786"/>
        <item m="1" x="4792"/>
        <item m="1" x="4787"/>
        <item m="1" x="4815"/>
        <item m="1" x="5345"/>
        <item m="1" x="5346"/>
        <item m="1" x="5347"/>
        <item m="1" x="5348"/>
        <item m="1" x="5349"/>
        <item m="1" x="5350"/>
        <item m="1" x="5351"/>
        <item m="1" x="5352"/>
        <item m="1" x="5353"/>
        <item m="1" x="4344"/>
        <item m="1" x="5222"/>
        <item m="1" x="5354"/>
        <item m="1" x="5355"/>
        <item m="1" x="5356"/>
        <item m="1" x="5231"/>
        <item m="1" x="5225"/>
        <item m="1" x="5357"/>
        <item m="1" x="5358"/>
        <item m="1" x="5359"/>
        <item m="1" x="4508"/>
        <item m="1" x="5227"/>
        <item m="1" x="5360"/>
        <item m="1" x="5003"/>
        <item m="1" x="3223"/>
        <item m="1" x="5361"/>
        <item m="1" x="5362"/>
        <item m="1" x="5363"/>
        <item m="1" x="5364"/>
        <item m="1" x="5365"/>
        <item m="1" x="5366"/>
        <item m="1" x="5367"/>
        <item m="1" x="5368"/>
        <item m="1" x="5369"/>
        <item m="1" x="5233"/>
        <item m="1" x="5370"/>
        <item m="1" x="5371"/>
        <item m="1" x="5234"/>
        <item m="1" x="5008"/>
        <item m="1" x="5009"/>
        <item m="1" x="5372"/>
        <item m="1" x="5373"/>
        <item m="1" x="5374"/>
        <item m="1" x="5375"/>
        <item m="1" x="5376"/>
        <item m="1" x="5377"/>
        <item m="1" x="5010"/>
        <item m="1" x="3396"/>
        <item m="1" x="5247"/>
        <item m="1" x="5378"/>
        <item m="1" x="5379"/>
        <item m="1" x="5380"/>
        <item m="1" x="5381"/>
        <item m="1" x="5382"/>
        <item m="1" x="5383"/>
        <item m="1" x="5384"/>
        <item m="1" x="5385"/>
        <item m="1" x="5386"/>
        <item m="1" x="5387"/>
        <item m="1" x="5388"/>
        <item m="1" x="4272"/>
        <item m="1" x="5389"/>
        <item m="1" x="5390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5391"/>
        <item m="1" x="4975"/>
        <item m="1" x="4885"/>
        <item m="1" x="5392"/>
        <item m="1" x="5393"/>
        <item m="1" x="4524"/>
        <item m="1" x="4525"/>
        <item m="1" x="4252"/>
        <item m="1" x="5394"/>
        <item m="1" x="5395"/>
        <item m="1" x="4441"/>
        <item m="1" x="5396"/>
        <item m="1" x="3996"/>
        <item m="1" x="4569"/>
        <item m="1" x="4103"/>
        <item m="1" x="4586"/>
        <item m="1" x="4920"/>
        <item m="1" x="5002"/>
        <item m="1" x="3236"/>
        <item m="1" x="5005"/>
        <item m="1" x="4101"/>
        <item m="1" x="4102"/>
        <item m="1" x="5397"/>
        <item m="1" x="5011"/>
        <item m="1" x="3910"/>
        <item m="1" x="5162"/>
        <item m="1" x="4270"/>
        <item m="1" x="4271"/>
        <item m="1" x="4522"/>
        <item m="1" x="3980"/>
        <item m="1" x="4523"/>
        <item m="1" x="5164"/>
        <item m="1" x="5014"/>
        <item m="1" x="4029"/>
        <item m="1" x="5017"/>
        <item m="1" x="5166"/>
        <item m="1" x="4495"/>
        <item m="1" x="4496"/>
        <item m="1" x="4497"/>
        <item m="1" x="5167"/>
        <item m="1" x="5168"/>
        <item m="1" x="5169"/>
        <item m="1" x="3981"/>
        <item m="1" x="3982"/>
        <item m="1" x="3983"/>
        <item m="1" x="4444"/>
        <item m="1" x="5170"/>
        <item m="1" x="5171"/>
        <item m="1" x="5172"/>
        <item m="1" x="5180"/>
        <item m="1" x="5181"/>
        <item m="1" x="5182"/>
        <item m="1" x="5184"/>
        <item m="1" x="5185"/>
        <item m="1" x="5186"/>
        <item m="1" x="5187"/>
        <item m="1" x="5188"/>
        <item m="1" x="5189"/>
        <item m="1" x="5190"/>
        <item m="1" x="5191"/>
        <item m="1" x="5192"/>
        <item m="1" x="3815"/>
        <item m="1" x="5033"/>
        <item m="1" x="5193"/>
        <item m="1" x="5194"/>
        <item m="1" x="5195"/>
        <item m="1" x="5196"/>
        <item m="1" x="5206"/>
        <item m="1" x="5207"/>
        <item m="1" x="5208"/>
        <item m="1" x="5209"/>
        <item m="1" x="4595"/>
        <item m="1" x="5210"/>
        <item m="1" x="5211"/>
        <item m="1" x="5212"/>
        <item m="1" x="5213"/>
        <item m="1" x="5214"/>
        <item m="1" x="5215"/>
        <item m="1" x="5216"/>
        <item m="1" x="5001"/>
        <item m="1" x="5217"/>
        <item m="1" x="5218"/>
        <item m="1" x="4645"/>
        <item m="1" x="4421"/>
        <item m="1" x="4805"/>
        <item m="1" x="4223"/>
        <item m="1" x="4224"/>
        <item m="1" x="5219"/>
        <item m="1" x="5221"/>
        <item m="1" x="4180"/>
        <item m="1" x="5223"/>
        <item m="1" x="5224"/>
        <item m="1" x="5226"/>
        <item m="1" x="3949"/>
        <item m="1" x="3231"/>
        <item m="1" x="5228"/>
        <item m="1" x="4960"/>
        <item m="1" x="5004"/>
        <item m="1" x="5006"/>
        <item m="1" x="5229"/>
        <item m="1" x="5230"/>
        <item m="1" x="3450"/>
        <item m="1" x="5232"/>
        <item m="1" x="3245"/>
        <item m="1" x="5007"/>
        <item m="1" x="3244"/>
        <item m="1" x="3250"/>
        <item m="1" x="3257"/>
        <item m="1" x="4181"/>
        <item m="1" x="5235"/>
        <item m="1" x="5236"/>
        <item m="1" x="4357"/>
        <item m="1" x="5237"/>
        <item m="1" x="1683"/>
        <item m="1" x="5238"/>
        <item m="1" x="4822"/>
        <item m="1" x="5239"/>
        <item m="1" x="5240"/>
        <item m="1" x="5241"/>
        <item m="1" x="5242"/>
        <item m="1" x="5243"/>
        <item m="1" x="5244"/>
        <item m="1" x="5245"/>
        <item m="1" x="5246"/>
        <item m="1" x="5248"/>
        <item m="1" x="5249"/>
        <item m="1" x="4613"/>
        <item m="1" x="5250"/>
        <item m="1" x="4336"/>
        <item m="1" x="4338"/>
        <item m="1" x="4337"/>
        <item m="1" x="4339"/>
        <item m="1" x="5251"/>
        <item m="1" x="5252"/>
        <item m="1" x="5253"/>
        <item m="1" x="4979"/>
        <item m="1" x="4269"/>
        <item m="1" x="4520"/>
        <item m="1" x="4521"/>
        <item m="1" x="4617"/>
        <item m="1" x="4618"/>
        <item m="1" x="5018"/>
        <item m="1" x="5019"/>
        <item m="1" x="5020"/>
        <item m="1" x="5254"/>
        <item m="1" x="4546"/>
        <item m="1" x="5255"/>
        <item m="1" x="5256"/>
        <item m="1" x="5257"/>
        <item m="1" x="5258"/>
        <item m="1" x="5259"/>
        <item m="1" x="5260"/>
        <item m="1" x="5261"/>
        <item m="1" x="5262"/>
        <item m="1" x="4806"/>
        <item m="1" x="5263"/>
        <item m="1" x="5264"/>
        <item m="1" x="4976"/>
        <item m="1" x="4914"/>
        <item m="1" x="5265"/>
        <item m="1" x="5266"/>
        <item m="1" x="5267"/>
        <item m="1" x="4816"/>
        <item m="1" x="4184"/>
        <item m="1" x="5268"/>
        <item m="1" x="4493"/>
        <item m="1" x="3214"/>
        <item m="1" x="3248"/>
        <item m="1" x="5047"/>
        <item m="1" x="5269"/>
        <item m="1" x="3247"/>
        <item m="1" x="3253"/>
        <item m="1" x="3254"/>
        <item m="1" x="3292"/>
        <item m="1" x="5270"/>
        <item m="1" x="5271"/>
        <item m="1" x="1079"/>
        <item m="1" x="3277"/>
        <item m="1" x="5041"/>
        <item m="1" x="5052"/>
        <item m="1" x="3330"/>
        <item m="1" x="5055"/>
        <item m="1" x="5272"/>
        <item m="1" x="5273"/>
        <item m="1" x="3358"/>
        <item m="1" x="5274"/>
        <item m="1" x="4365"/>
        <item m="1" x="5275"/>
        <item m="1" x="5061"/>
        <item m="1" x="5276"/>
        <item m="1" x="3593"/>
        <item m="1" x="5013"/>
        <item m="1" x="4517"/>
        <item m="1" x="4518"/>
        <item m="1" x="4968"/>
        <item m="1" x="4849"/>
        <item m="1" x="4467"/>
        <item m="1" x="5015"/>
        <item m="1" x="5016"/>
        <item m="1" x="4622"/>
        <item m="1" x="4620"/>
        <item m="1" x="4621"/>
        <item m="1" x="5021"/>
        <item m="1" x="4942"/>
        <item m="1" x="3729"/>
        <item m="1" x="5022"/>
        <item m="1" x="4398"/>
        <item m="1" x="4454"/>
        <item m="1" x="4070"/>
        <item m="1" x="3802"/>
        <item m="1" x="5023"/>
        <item m="1" x="5024"/>
        <item m="1" x="5025"/>
        <item m="1" x="5026"/>
        <item m="1" x="5027"/>
        <item m="1" x="4071"/>
        <item m="1" x="5028"/>
        <item m="1" x="5029"/>
        <item m="1" x="5030"/>
        <item m="1" x="4725"/>
        <item m="1" x="5031"/>
        <item m="1" x="5032"/>
        <item m="1" x="4561"/>
        <item m="1" x="4562"/>
        <item m="1" x="4563"/>
        <item m="1" x="4556"/>
        <item m="1" x="4557"/>
        <item m="1" x="4558"/>
        <item m="1" x="4559"/>
        <item m="1" x="4560"/>
        <item m="1" x="4765"/>
        <item m="1" x="3846"/>
        <item m="1" x="4284"/>
        <item m="1" x="3847"/>
        <item m="1" x="4285"/>
        <item m="1" x="4577"/>
        <item m="1" x="4578"/>
        <item m="1" x="4282"/>
        <item m="1" x="4283"/>
        <item m="1" x="3816"/>
        <item m="1" x="3817"/>
        <item m="1" x="4575"/>
        <item m="1" x="4766"/>
        <item m="1" x="4280"/>
        <item m="1" x="4281"/>
        <item m="1" x="4594"/>
        <item m="1" x="4591"/>
        <item m="1" x="5034"/>
        <item m="1" x="4590"/>
        <item m="1" x="5035"/>
        <item m="1" x="5036"/>
        <item m="1" x="4407"/>
        <item m="1" x="4408"/>
        <item m="1" x="5037"/>
        <item m="1" x="5038"/>
        <item m="1" x="4000"/>
        <item m="1" x="4420"/>
        <item m="1" x="4422"/>
        <item m="1" x="4423"/>
        <item m="1" x="4808"/>
        <item m="1" x="4654"/>
        <item m="1" x="4642"/>
        <item m="1" x="4643"/>
        <item m="1" x="4809"/>
        <item m="1" x="4810"/>
        <item m="1" x="4811"/>
        <item m="1" x="4812"/>
        <item m="1" x="4807"/>
        <item m="1" x="5039"/>
        <item m="1" x="4916"/>
        <item m="1" x="4915"/>
        <item m="1" x="4669"/>
        <item m="1" x="4820"/>
        <item m="1" x="4902"/>
        <item m="1" x="5040"/>
        <item m="1" x="4886"/>
        <item m="1" x="3215"/>
        <item m="1" x="4958"/>
        <item m="1" x="3218"/>
        <item m="1" x="3221"/>
        <item m="1" x="3260"/>
        <item m="1" x="3784"/>
        <item m="1" x="5042"/>
        <item x="290"/>
        <item m="1" x="5043"/>
        <item m="1" x="5044"/>
        <item m="1" x="5045"/>
        <item m="1" x="5046"/>
        <item m="1" x="3300"/>
        <item m="1" x="3463"/>
        <item m="1" x="4896"/>
        <item m="1" x="4754"/>
        <item m="1" x="3314"/>
        <item m="1" x="3237"/>
        <item m="1" x="5048"/>
        <item m="1" x="5049"/>
        <item m="1" x="5050"/>
        <item m="1" x="5051"/>
        <item m="1" x="5053"/>
        <item m="1" x="5054"/>
        <item m="1" x="3323"/>
        <item m="1" x="3343"/>
        <item m="1" x="3351"/>
        <item m="1" x="3352"/>
        <item m="1" x="5056"/>
        <item m="1" x="5057"/>
        <item m="1" x="5058"/>
        <item m="1" x="4840"/>
        <item m="1" x="5059"/>
        <item m="1" x="5060"/>
        <item m="1" x="4941"/>
        <item m="1" x="4842"/>
        <item m="1" x="4951"/>
        <item m="1" x="4954"/>
        <item m="1" x="4952"/>
        <item m="1" x="4950"/>
        <item m="1" x="4949"/>
        <item m="1" x="4383"/>
        <item m="1" x="5062"/>
        <item m="1" x="3792"/>
        <item m="1" x="4148"/>
        <item m="1" x="4940"/>
        <item m="1" x="5063"/>
        <item m="1" x="5064"/>
        <item m="1" x="5065"/>
        <item m="1" x="4343"/>
        <item m="1" x="4516"/>
        <item m="1" x="4882"/>
        <item m="1" x="4519"/>
        <item m="1" x="4623"/>
        <item m="1" x="4726"/>
        <item m="1" x="4727"/>
        <item m="1" x="5066"/>
        <item m="1" x="4453"/>
        <item m="1" x="4451"/>
        <item m="1" x="4455"/>
        <item m="1" x="4452"/>
        <item m="1" x="4555"/>
        <item m="1" x="4908"/>
        <item m="1" x="4909"/>
        <item m="1" x="3199"/>
        <item m="1" x="5067"/>
        <item m="1" x="5068"/>
        <item m="1" x="4834"/>
        <item m="1" x="4933"/>
        <item m="1" x="4843"/>
        <item m="1" x="4751"/>
        <item m="1" x="4926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4925"/>
        <item m="1" x="5078"/>
        <item m="1" x="5079"/>
        <item m="1" x="5080"/>
        <item m="1" x="4953"/>
        <item m="1" x="5081"/>
        <item m="1" x="5082"/>
        <item m="1" x="4352"/>
        <item m="1" x="4929"/>
        <item m="1" x="4930"/>
        <item m="1" x="4931"/>
        <item m="1" x="4932"/>
        <item m="1" x="4692"/>
        <item m="1" x="4934"/>
        <item m="1" x="4935"/>
        <item m="1" x="3612"/>
        <item m="1" x="3261"/>
        <item m="1" x="3692"/>
        <item m="1" x="3228"/>
        <item m="1" x="1686"/>
        <item m="1" x="4696"/>
        <item m="1" x="4936"/>
        <item m="1" x="3713"/>
        <item m="1" x="4937"/>
        <item m="1" x="4938"/>
        <item m="1" x="4944"/>
        <item m="1" x="4945"/>
        <item m="1" x="4946"/>
        <item m="1" x="4947"/>
        <item m="1" x="4948"/>
        <item m="1" x="4955"/>
        <item m="1" x="4956"/>
        <item m="1" x="4719"/>
        <item m="1" x="4957"/>
        <item m="1" x="3731"/>
        <item m="1" x="3728"/>
        <item m="1" x="3979"/>
        <item m="1" x="3732"/>
        <item m="1" x="4724"/>
        <item m="1" x="4406"/>
        <item m="1" x="4013"/>
        <item m="1" x="4410"/>
        <item m="1" x="4448"/>
        <item m="1" x="3354"/>
        <item m="1" x="4427"/>
        <item m="1" x="4728"/>
        <item m="1" x="4959"/>
        <item m="1" x="4466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6"/>
        <item m="1" x="4487"/>
        <item m="1" x="4478"/>
        <item m="1" x="4492"/>
        <item m="1" x="3783"/>
        <item m="1" x="4961"/>
        <item m="1" x="4962"/>
        <item m="1" x="4963"/>
        <item m="1" x="4244"/>
        <item m="1" x="4242"/>
        <item m="1" x="4964"/>
        <item m="1" x="4965"/>
        <item m="1" x="4966"/>
        <item m="1" x="4243"/>
        <item m="1" x="4247"/>
        <item m="1" x="4857"/>
        <item m="1" x="4500"/>
        <item m="1" x="4875"/>
        <item m="1" x="4874"/>
        <item m="1" x="4537"/>
        <item m="1" x="4763"/>
        <item m="1" x="3804"/>
        <item m="1" x="4970"/>
        <item m="1" x="4971"/>
        <item m="1" x="4075"/>
        <item m="1" x="4081"/>
        <item m="1" x="4554"/>
        <item m="1" x="4544"/>
        <item m="1" x="3818"/>
        <item m="1" x="4291"/>
        <item m="1" x="4292"/>
        <item m="1" x="4584"/>
        <item m="1" x="3855"/>
        <item m="1" x="4585"/>
        <item m="1" x="3161"/>
        <item m="1" x="4599"/>
        <item m="1" x="3347"/>
        <item m="1" x="3348"/>
        <item m="1" x="4972"/>
        <item m="1" x="4106"/>
        <item m="1" x="4973"/>
        <item m="1" x="4605"/>
        <item m="1" x="2330"/>
        <item m="1" x="4604"/>
        <item m="1" x="4897"/>
        <item m="1" x="4974"/>
        <item m="1" x="4783"/>
        <item m="1" x="3246"/>
        <item m="1" x="4612"/>
        <item m="1" x="3673"/>
        <item m="1" x="4616"/>
        <item m="1" x="4615"/>
        <item m="1" x="4627"/>
        <item m="1" x="4646"/>
        <item m="1" x="4652"/>
        <item m="1" x="4905"/>
        <item m="1" x="4794"/>
        <item m="1" x="4655"/>
        <item m="1" x="4793"/>
        <item m="1" x="3900"/>
        <item m="1" x="4660"/>
        <item m="1" x="4910"/>
        <item m="1" x="4911"/>
        <item m="1" x="4912"/>
        <item m="1" x="4913"/>
        <item m="1" x="4917"/>
        <item m="1" x="4923"/>
        <item m="1" x="4668"/>
        <item m="1" x="3984"/>
        <item m="1" x="4168"/>
        <item m="1" x="4675"/>
        <item m="1" x="4169"/>
        <item m="1" x="4978"/>
        <item m="1" x="3480"/>
        <item m="1" x="4186"/>
        <item m="1" x="4182"/>
        <item m="1" x="4183"/>
        <item m="1" x="4349"/>
        <item m="1" x="4350"/>
        <item m="1" x="4351"/>
        <item m="1" x="4361"/>
        <item m="1" x="4362"/>
        <item m="1" x="1115"/>
        <item m="1" x="4702"/>
        <item m="1" x="4701"/>
        <item m="1" x="4835"/>
        <item m="1" x="4695"/>
        <item m="1" x="3278"/>
        <item m="1" x="4368"/>
        <item m="1" x="4369"/>
        <item m="1" x="4370"/>
        <item m="1" x="4366"/>
        <item m="1" x="4707"/>
        <item m="1" x="3952"/>
        <item m="1" x="4708"/>
        <item m="1" x="4836"/>
        <item m="1" x="4367"/>
        <item m="1" x="4371"/>
        <item m="1" x="4837"/>
        <item m="1" x="3239"/>
        <item m="1" x="3240"/>
        <item m="1" x="4838"/>
        <item m="1" x="3697"/>
        <item m="1" x="4839"/>
        <item m="1" x="3698"/>
        <item m="1" x="4713"/>
        <item m="1" x="4841"/>
        <item m="1" x="4844"/>
        <item m="1" x="4845"/>
        <item m="1" x="4846"/>
        <item m="1" x="4847"/>
        <item m="1" x="1684"/>
        <item m="1" x="3625"/>
        <item m="1" x="3626"/>
        <item m="1" x="3986"/>
        <item m="1" x="4848"/>
        <item m="1" x="4392"/>
        <item m="1" x="3735"/>
        <item m="1" x="3987"/>
        <item m="1" x="4228"/>
        <item m="1" x="4229"/>
        <item m="1" x="4404"/>
        <item m="1" x="4405"/>
        <item m="1" x="4723"/>
        <item m="1" x="4004"/>
        <item m="1" x="4418"/>
        <item m="1" x="4419"/>
        <item m="1" x="3755"/>
        <item m="1" x="4445"/>
        <item m="1" x="4446"/>
        <item m="1" x="4447"/>
        <item m="1" x="4443"/>
        <item m="1" x="4729"/>
        <item m="1" x="4732"/>
        <item m="1" x="4733"/>
        <item m="1" x="4021"/>
        <item m="1" x="4022"/>
        <item m="1" x="4023"/>
        <item m="1" x="4731"/>
        <item m="1" x="4734"/>
        <item m="1" x="4735"/>
        <item m="1" x="4037"/>
        <item m="1" x="4755"/>
        <item m="1" x="4850"/>
        <item m="1" x="4851"/>
        <item m="1" x="4852"/>
        <item m="1" x="4853"/>
        <item m="1" x="4854"/>
        <item m="1" x="4855"/>
        <item m="1" x="4240"/>
        <item m="1" x="4060"/>
        <item m="1" x="4760"/>
        <item m="1" x="4759"/>
        <item m="1" x="4761"/>
        <item m="1" x="3224"/>
        <item m="1" x="3225"/>
        <item m="1" x="3226"/>
        <item m="1" x="4509"/>
        <item m="1" x="4866"/>
        <item m="1" x="4867"/>
        <item m="1" x="4868"/>
        <item m="1" x="4526"/>
        <item m="1" x="4869"/>
        <item m="1" x="4870"/>
        <item m="1" x="4871"/>
        <item m="1" x="4872"/>
        <item m="1" x="4527"/>
        <item m="1" x="4873"/>
        <item m="1" x="4528"/>
        <item m="1" x="4876"/>
        <item m="1" x="4529"/>
        <item m="1" x="4256"/>
        <item m="1" x="4530"/>
        <item m="1" x="4877"/>
        <item m="1" x="4878"/>
        <item m="1" x="4881"/>
        <item m="1" x="4883"/>
        <item m="1" x="4255"/>
        <item m="1" x="2419"/>
        <item m="1" x="4536"/>
        <item m="1" x="3796"/>
        <item m="1" x="4538"/>
        <item m="1" x="3305"/>
        <item m="1" x="3315"/>
        <item m="1" x="3316"/>
        <item m="1" x="3317"/>
        <item m="1" x="4074"/>
        <item m="1" x="4545"/>
        <item m="1" x="4547"/>
        <item m="1" x="3837"/>
        <item m="1" x="3845"/>
        <item m="1" x="4087"/>
        <item m="1" x="3822"/>
        <item m="1" x="4293"/>
        <item m="1" x="4295"/>
        <item m="1" x="3821"/>
        <item m="1" x="3823"/>
        <item m="1" x="3819"/>
        <item m="1" x="4294"/>
        <item m="1" x="4288"/>
        <item m="1" x="4289"/>
        <item m="1" x="4290"/>
        <item m="1" x="3820"/>
        <item m="1" x="3395"/>
        <item m="1" x="4887"/>
        <item m="1" x="4888"/>
        <item m="1" x="4889"/>
        <item m="1" x="3668"/>
        <item m="1" x="4890"/>
        <item m="1" x="4104"/>
        <item m="1" x="4105"/>
        <item m="1" x="3876"/>
        <item m="1" x="4779"/>
        <item m="1" x="4891"/>
        <item m="1" x="4892"/>
        <item m="1" x="3875"/>
        <item m="1" x="4780"/>
        <item m="1" x="3243"/>
        <item m="1" x="3313"/>
        <item m="1" x="4768"/>
        <item m="1" x="4769"/>
        <item m="1" x="3256"/>
        <item m="1" x="4893"/>
        <item m="1" x="4894"/>
        <item m="1" x="4895"/>
        <item m="1" x="4773"/>
        <item m="1" x="4898"/>
        <item m="1" x="4899"/>
        <item m="1" x="4900"/>
        <item m="1" x="4903"/>
        <item m="1" x="3302"/>
        <item m="1" x="4904"/>
        <item m="1" x="4611"/>
        <item m="1" x="4784"/>
        <item m="1" x="4638"/>
        <item m="1" x="4785"/>
        <item m="1" x="4813"/>
        <item m="1" x="4797"/>
        <item m="1" x="4798"/>
        <item m="1" x="4656"/>
        <item m="1" x="4799"/>
        <item m="1" x="4800"/>
        <item m="1" x="4801"/>
        <item m="1" x="4651"/>
        <item m="1" x="4821"/>
        <item m="1" x="4906"/>
        <item m="1" x="4907"/>
        <item m="1" x="4918"/>
        <item m="1" x="4919"/>
        <item m="1" x="4924"/>
        <item m="1" x="4345"/>
        <item m="1" x="4346"/>
        <item m="1" x="4347"/>
        <item m="1" x="4348"/>
        <item m="1" x="4690"/>
        <item m="1" x="4691"/>
        <item m="1" x="4693"/>
        <item m="1" x="4360"/>
        <item m="1" x="4694"/>
        <item m="1" x="4697"/>
        <item m="1" x="4698"/>
        <item m="1" x="4699"/>
        <item m="1" x="4700"/>
        <item m="1" x="4703"/>
        <item m="1" x="4704"/>
        <item m="1" x="4705"/>
        <item m="1" x="4706"/>
        <item m="1" x="3230"/>
        <item m="1" x="4364"/>
        <item m="1" x="4709"/>
        <item m="1" x="4710"/>
        <item m="1" x="4711"/>
        <item m="1" x="4712"/>
        <item m="1" x="3696"/>
        <item m="1" x="3208"/>
        <item m="1" x="4714"/>
        <item m="1" x="4715"/>
        <item m="1" x="4716"/>
        <item m="1" x="4717"/>
        <item m="1" x="4718"/>
        <item m="1" x="3726"/>
        <item m="1" x="3624"/>
        <item m="1" x="4046"/>
        <item m="1" x="3733"/>
        <item m="1" x="1688"/>
        <item m="1" x="4720"/>
        <item m="1" x="3998"/>
        <item m="1" x="4721"/>
        <item m="1" x="4722"/>
        <item m="1" x="4401"/>
        <item m="1" x="4402"/>
        <item m="1" x="4403"/>
        <item m="1" x="4400"/>
        <item m="1" x="3398"/>
        <item m="1" x="3756"/>
        <item m="1" x="4417"/>
        <item m="1" x="3999"/>
        <item m="1" x="4430"/>
        <item m="1" x="3753"/>
        <item m="1" x="3754"/>
        <item m="1" x="4009"/>
        <item m="1" x="4411"/>
        <item m="1" x="4412"/>
        <item m="1" x="4413"/>
        <item m="1" x="4414"/>
        <item m="1" x="4415"/>
        <item m="1" x="4416"/>
        <item m="1" x="4010"/>
        <item m="1" x="4442"/>
        <item m="1" x="4449"/>
        <item m="1" x="1690"/>
        <item m="1" x="4458"/>
        <item m="1" x="4030"/>
        <item m="1" x="4752"/>
        <item m="1" x="4468"/>
        <item m="1" x="4753"/>
        <item m="1" x="4470"/>
        <item m="1" x="3451"/>
        <item m="1" x="4234"/>
        <item m="1" x="4484"/>
        <item m="1" x="3781"/>
        <item m="1" x="4490"/>
        <item m="1" x="4494"/>
        <item m="1" x="4479"/>
        <item m="1" x="4480"/>
        <item m="1" x="4481"/>
        <item m="1" x="4482"/>
        <item m="1" x="4483"/>
        <item m="1" x="4498"/>
        <item m="1" x="4758"/>
        <item m="1" x="4504"/>
        <item m="1" x="4505"/>
        <item m="1" x="4506"/>
        <item m="1" x="4507"/>
        <item m="1" x="4058"/>
        <item m="1" x="4257"/>
        <item m="1" x="4249"/>
        <item m="1" x="4262"/>
        <item m="1" x="4263"/>
        <item m="1" x="4531"/>
        <item m="1" x="4264"/>
        <item m="1" x="3803"/>
        <item m="1" x="3296"/>
        <item m="1" x="3294"/>
        <item m="1" x="3304"/>
        <item m="1" x="3298"/>
        <item m="1" x="3210"/>
        <item m="1" x="3805"/>
        <item m="1" x="3665"/>
        <item m="1" x="3666"/>
        <item m="1" x="3806"/>
        <item m="1" x="3664"/>
        <item m="1" x="4764"/>
        <item m="1" x="4543"/>
        <item m="1" x="4286"/>
        <item m="1" x="3809"/>
        <item m="1" x="4287"/>
        <item m="1" x="3810"/>
        <item m="1" x="4580"/>
        <item m="1" x="4581"/>
        <item m="1" x="4582"/>
        <item m="1" x="4583"/>
        <item m="1" x="3857"/>
        <item m="1" x="4596"/>
        <item m="1" x="4597"/>
        <item m="1" x="4598"/>
        <item m="1" x="4767"/>
        <item m="1" x="4770"/>
        <item m="1" x="4771"/>
        <item m="1" x="4772"/>
        <item m="1" x="4774"/>
        <item m="1" x="3238"/>
        <item m="1" x="4775"/>
        <item m="1" x="3255"/>
        <item m="1" x="4776"/>
        <item m="1" x="4321"/>
        <item m="1" x="4777"/>
        <item m="1" x="4778"/>
        <item m="1" x="4781"/>
        <item m="1" x="2384"/>
        <item m="1" x="4606"/>
        <item m="1" x="3874"/>
        <item m="1" x="3242"/>
        <item m="1" x="4782"/>
        <item m="1" x="3310"/>
        <item m="1" x="3311"/>
        <item m="1" x="3321"/>
        <item m="1" x="4317"/>
        <item m="1" x="4619"/>
        <item m="1" x="4628"/>
        <item m="1" x="4629"/>
        <item m="1" x="4141"/>
        <item m="1" x="4632"/>
        <item m="1" x="4633"/>
        <item m="1" x="4630"/>
        <item m="1" x="4631"/>
        <item m="1" x="4150"/>
        <item m="1" x="4151"/>
        <item m="1" x="4149"/>
        <item m="1" x="4154"/>
        <item m="1" x="4636"/>
        <item m="1" x="4637"/>
        <item m="1" x="4155"/>
        <item m="1" x="3893"/>
        <item m="1" x="4639"/>
        <item m="1" x="4795"/>
        <item m="1" x="4796"/>
        <item m="1" x="4817"/>
        <item m="1" x="4818"/>
        <item m="1" x="4819"/>
        <item m="1" x="4661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673"/>
        <item m="1" x="4674"/>
        <item m="1" x="4671"/>
        <item m="1" x="4672"/>
        <item m="1" x="4833"/>
        <item m="1" x="4187"/>
        <item m="1" x="3913"/>
        <item m="1" x="3914"/>
        <item m="1" x="3915"/>
        <item m="1" x="3916"/>
        <item m="1" x="3917"/>
        <item m="1" x="3918"/>
        <item m="1" x="3928"/>
        <item m="1" x="3927"/>
        <item m="1" x="3923"/>
        <item m="1" x="3924"/>
        <item m="1" x="3925"/>
        <item m="1" x="3926"/>
        <item m="1" x="4192"/>
        <item m="1" x="4353"/>
        <item m="1" x="4354"/>
        <item m="1" x="4355"/>
        <item m="1" x="4356"/>
        <item m="1" x="3922"/>
        <item m="1" x="3920"/>
        <item m="1" x="3934"/>
        <item m="1" x="3935"/>
        <item m="1" x="3936"/>
        <item m="1" x="3929"/>
        <item m="1" x="3930"/>
        <item m="1" x="3931"/>
        <item m="1" x="3932"/>
        <item m="1" x="3933"/>
        <item m="1" x="3681"/>
        <item m="1" x="3939"/>
        <item m="1" x="3938"/>
        <item m="1" x="3937"/>
        <item m="1" x="4358"/>
        <item m="1" x="3205"/>
        <item m="1" x="4359"/>
        <item m="1" x="4363"/>
        <item m="1" x="4372"/>
        <item m="1" x="4191"/>
        <item m="1" x="3423"/>
        <item m="1" x="4373"/>
        <item m="1" x="4374"/>
        <item m="1" x="4375"/>
        <item m="1" x="4376"/>
        <item m="1" x="4377"/>
        <item m="1" x="3948"/>
        <item m="1" x="1687"/>
        <item m="1" x="4378"/>
        <item m="1" x="4379"/>
        <item m="1" x="4202"/>
        <item m="1" x="4203"/>
        <item m="1" x="4205"/>
        <item m="1" x="4206"/>
        <item m="1" x="4207"/>
        <item m="1" x="4204"/>
        <item m="1" x="4380"/>
        <item m="1" x="4381"/>
        <item m="1" x="4382"/>
        <item m="1" x="4384"/>
        <item m="1" x="4385"/>
        <item m="1" x="4386"/>
        <item m="1" x="4387"/>
        <item m="1" x="4388"/>
        <item m="1" x="4389"/>
        <item m="1" x="3727"/>
        <item m="1" x="3216"/>
        <item m="1" x="4390"/>
        <item m="1" x="4391"/>
        <item m="1" x="3627"/>
        <item m="1" x="3628"/>
        <item m="1" x="3404"/>
        <item m="1" x="4393"/>
        <item m="1" x="4394"/>
        <item m="1" x="4395"/>
        <item m="1" x="4396"/>
        <item m="1" x="4397"/>
        <item m="1" x="4007"/>
        <item m="1" x="4429"/>
        <item m="1" x="4006"/>
        <item m="1" x="4457"/>
        <item m="1" x="4459"/>
        <item m="1" x="4460"/>
        <item m="1" x="4461"/>
        <item m="1" x="4019"/>
        <item m="1" x="4020"/>
        <item m="1" x="4026"/>
        <item m="1" x="4462"/>
        <item m="1" x="4464"/>
        <item m="1" x="4465"/>
        <item m="1" x="4469"/>
        <item m="1" x="4471"/>
        <item m="1" x="4472"/>
        <item m="1" x="4473"/>
        <item m="1" x="4043"/>
        <item m="1" x="4485"/>
        <item m="1" x="4486"/>
        <item m="1" x="3264"/>
        <item m="1" x="4501"/>
        <item m="1" x="4502"/>
        <item m="1" x="4503"/>
        <item m="1" x="4532"/>
        <item m="1" x="4533"/>
        <item m="1" x="4534"/>
        <item m="1" x="4259"/>
        <item m="1" x="4260"/>
        <item m="1" x="4535"/>
        <item m="1" x="4261"/>
        <item m="1" x="4250"/>
        <item m="1" x="4540"/>
        <item m="1" x="3297"/>
        <item m="1" x="3293"/>
        <item m="1" x="3295"/>
        <item m="1" x="3318"/>
        <item m="1" x="3663"/>
        <item m="1" x="4570"/>
        <item m="1" x="4571"/>
        <item m="1" x="4572"/>
        <item m="1" x="4279"/>
        <item m="1" x="4573"/>
        <item m="1" x="4574"/>
        <item m="1" x="3850"/>
        <item m="1" x="4576"/>
        <item m="1" x="3852"/>
        <item m="1" x="3853"/>
        <item m="1" x="3854"/>
        <item m="1" x="3106"/>
        <item m="1" x="3849"/>
        <item m="1" x="4089"/>
        <item m="1" x="4296"/>
        <item m="1" x="4090"/>
        <item m="1" x="4579"/>
        <item m="1" x="3851"/>
        <item m="1" x="3843"/>
        <item m="1" x="3841"/>
        <item m="1" x="3842"/>
        <item m="1" x="3858"/>
        <item m="1" x="4298"/>
        <item m="1" x="4600"/>
        <item m="1" x="4601"/>
        <item m="1" x="4602"/>
        <item m="1" x="4603"/>
        <item m="1" x="4092"/>
        <item m="1" x="3251"/>
        <item m="1" x="951"/>
        <item m="1" x="3672"/>
        <item m="1" x="3307"/>
        <item m="1" x="4607"/>
        <item m="1" x="4608"/>
        <item m="1" x="4609"/>
        <item m="1" x="4610"/>
        <item m="1" x="4308"/>
        <item m="1" x="3879"/>
        <item m="1" x="3475"/>
        <item m="1" x="4614"/>
        <item m="1" x="4634"/>
        <item m="1" x="4635"/>
        <item m="1" x="4145"/>
        <item m="1" x="4647"/>
        <item m="1" x="4648"/>
        <item m="1" x="4649"/>
        <item m="1" x="4650"/>
        <item m="1" x="4657"/>
        <item m="1" x="4658"/>
        <item m="1" x="4659"/>
        <item m="1" x="4662"/>
        <item m="1" x="4663"/>
        <item m="1" x="4664"/>
        <item m="1" x="4665"/>
        <item m="1" x="4666"/>
        <item m="1" x="4667"/>
        <item m="1" x="4147"/>
        <item m="1" x="3911"/>
        <item m="1" x="3912"/>
        <item m="1" x="3921"/>
        <item m="1" x="3676"/>
        <item m="1" x="3677"/>
        <item m="1" x="3678"/>
        <item m="1" x="3679"/>
        <item m="1" x="3680"/>
        <item m="1" x="4193"/>
        <item m="1" x="4194"/>
        <item m="1" x="4195"/>
        <item m="1" x="4196"/>
        <item m="1" x="3388"/>
        <item m="1" x="3280"/>
        <item m="1" x="4197"/>
        <item m="1" x="3389"/>
        <item m="1" x="3390"/>
        <item m="1" x="4198"/>
        <item m="1" x="1126"/>
        <item m="1" x="3950"/>
        <item m="1" x="4199"/>
        <item m="1" x="3951"/>
        <item m="1" x="3953"/>
        <item m="1" x="4200"/>
        <item m="1" x="4201"/>
        <item m="1" x="3957"/>
        <item m="1" x="3958"/>
        <item m="1" x="4208"/>
        <item m="1" x="4209"/>
        <item m="1" x="3943"/>
        <item m="1" x="3942"/>
        <item m="1" x="4210"/>
        <item m="1" x="4211"/>
        <item m="1" x="4212"/>
        <item m="1" x="3947"/>
        <item m="1" x="3694"/>
        <item m="1" x="3693"/>
        <item m="1" x="4213"/>
        <item m="1" x="3961"/>
        <item m="1" x="4214"/>
        <item m="1" x="3962"/>
        <item m="1" x="4215"/>
        <item m="1" x="4216"/>
        <item m="1" x="4217"/>
        <item m="1" x="4218"/>
        <item m="1" x="4219"/>
        <item m="1" x="4220"/>
        <item m="1" x="4221"/>
        <item m="1" x="4222"/>
        <item m="1" x="3970"/>
        <item m="1" x="3730"/>
        <item m="1" x="3440"/>
        <item m="1" x="2208"/>
        <item m="1" x="4226"/>
        <item m="1" x="4227"/>
        <item m="1" x="1700"/>
        <item m="1" x="3750"/>
        <item m="1" x="3744"/>
        <item m="1" x="3745"/>
        <item m="1" x="3993"/>
        <item m="1" x="3994"/>
        <item m="1" x="3510"/>
        <item m="1" x="4001"/>
        <item m="1" x="4002"/>
        <item m="1" x="4003"/>
        <item m="1" x="3995"/>
        <item m="1" x="4011"/>
        <item m="1" x="4012"/>
        <item m="1" x="4005"/>
        <item m="1" x="2078"/>
        <item m="1" x="4230"/>
        <item m="1" x="4231"/>
        <item m="1" x="4232"/>
        <item m="1" x="4233"/>
        <item m="1" x="4040"/>
        <item m="1" x="4235"/>
        <item m="1" x="4274"/>
        <item m="1" x="4275"/>
        <item m="1" x="3327"/>
        <item m="1" x="3328"/>
        <item m="1" x="4236"/>
        <item m="1" x="4237"/>
        <item m="1" x="4238"/>
        <item m="1" x="4239"/>
        <item m="1" x="1120"/>
        <item m="1" x="4241"/>
        <item m="1" x="3266"/>
        <item m="1" x="3265"/>
        <item m="1" x="3656"/>
        <item m="1" x="4245"/>
        <item m="1" x="4246"/>
        <item m="1" x="4276"/>
        <item m="1" x="3658"/>
        <item m="1" x="3657"/>
        <item m="1" x="4050"/>
        <item m="1" x="3659"/>
        <item m="1" x="3179"/>
        <item m="1" x="4248"/>
        <item m="1" x="4251"/>
        <item m="1" x="4254"/>
        <item m="1" x="4258"/>
        <item m="1" x="3789"/>
        <item m="1" x="4064"/>
        <item m="1" x="4265"/>
        <item m="1" x="3342"/>
        <item m="1" x="4305"/>
        <item m="1" x="3793"/>
        <item m="1" x="3375"/>
        <item m="1" x="4318"/>
        <item m="1" x="4319"/>
        <item m="1" x="3209"/>
        <item m="1" x="3801"/>
        <item m="1" x="4277"/>
        <item m="1" x="4278"/>
        <item m="1" x="4076"/>
        <item m="1" x="4077"/>
        <item m="1" x="4078"/>
        <item m="1" x="3813"/>
        <item m="1" x="3814"/>
        <item m="1" x="3838"/>
        <item m="1" x="3848"/>
        <item m="1" x="3333"/>
        <item m="1" x="4297"/>
        <item m="1" x="4299"/>
        <item m="1" x="4095"/>
        <item m="1" x="4300"/>
        <item m="1" x="4094"/>
        <item m="1" x="4093"/>
        <item m="1" x="4301"/>
        <item m="1" x="4302"/>
        <item m="1" x="4303"/>
        <item m="1" x="4304"/>
        <item m="1" x="4306"/>
        <item m="1" x="3252"/>
        <item m="1" x="4307"/>
        <item m="1" x="1697"/>
        <item m="1" x="4309"/>
        <item m="1" x="4310"/>
        <item m="1" x="2337"/>
        <item m="1" x="4311"/>
        <item m="1" x="4312"/>
        <item m="1" x="4313"/>
        <item m="1" x="2080"/>
        <item m="1" x="4115"/>
        <item m="1" x="4314"/>
        <item m="1" x="4315"/>
        <item m="1" x="4316"/>
        <item m="1" x="4324"/>
        <item m="1" x="4117"/>
        <item m="1" x="4129"/>
        <item m="1" x="4130"/>
        <item m="1" x="4131"/>
        <item m="1" x="4133"/>
        <item m="1" x="4134"/>
        <item m="1" x="4330"/>
        <item m="1" x="4320"/>
        <item m="1" x="4158"/>
        <item m="1" x="4157"/>
        <item m="1" x="4322"/>
        <item m="1" x="4323"/>
        <item m="1" x="3155"/>
        <item m="1" x="4326"/>
        <item m="1" x="4327"/>
        <item m="1" x="4328"/>
        <item m="1" x="4329"/>
        <item m="1" x="4173"/>
        <item m="1" x="4331"/>
        <item m="1" x="3162"/>
        <item m="1" x="4332"/>
        <item m="1" x="4333"/>
        <item m="1" x="4334"/>
        <item m="1" x="4335"/>
        <item m="1" x="4189"/>
        <item m="1" x="3391"/>
        <item m="1" x="3392"/>
        <item m="1" x="3940"/>
        <item m="1" x="2798"/>
        <item m="1" x="1685"/>
        <item m="1" x="3941"/>
        <item m="1" x="3944"/>
        <item m="1" x="3945"/>
        <item m="1" x="3946"/>
        <item m="1" x="3615"/>
        <item m="1" x="3954"/>
        <item m="1" x="3710"/>
        <item m="1" x="3711"/>
        <item m="1" x="3712"/>
        <item m="1" x="3955"/>
        <item m="1" x="3956"/>
        <item m="1" x="3959"/>
        <item m="1" x="3960"/>
        <item m="1" x="3963"/>
        <item m="1" x="3964"/>
        <item m="1" x="3965"/>
        <item m="1" x="3966"/>
        <item m="1" x="4171"/>
        <item m="1" x="3967"/>
        <item m="1" x="3968"/>
        <item m="1" x="3969"/>
        <item m="1" x="3971"/>
        <item m="1" x="3972"/>
        <item m="1" x="3973"/>
        <item m="1" x="3974"/>
        <item m="1" x="3975"/>
        <item m="1" x="2668"/>
        <item m="1" x="3976"/>
        <item m="1" x="3977"/>
        <item m="1" x="3978"/>
        <item m="1" x="3985"/>
        <item m="1" x="3736"/>
        <item m="1" x="3988"/>
        <item m="1" x="3989"/>
        <item m="1" x="3990"/>
        <item m="1" x="3991"/>
        <item m="1" x="3992"/>
        <item m="1" x="3747"/>
        <item m="1" x="3748"/>
        <item m="1" x="3749"/>
        <item m="1" x="3751"/>
        <item m="1" x="3752"/>
        <item m="1" x="3739"/>
        <item m="1" x="3743"/>
        <item m="1" x="3997"/>
        <item m="1" x="4047"/>
        <item m="1" x="4172"/>
        <item m="1" x="4008"/>
        <item m="1" x="4014"/>
        <item m="1" x="4015"/>
        <item m="1" x="4016"/>
        <item m="1" x="4024"/>
        <item m="1" x="4025"/>
        <item m="1" x="4027"/>
        <item m="1" x="4028"/>
        <item m="1" x="4031"/>
        <item m="1" x="4032"/>
        <item m="1" x="4033"/>
        <item m="1" x="4034"/>
        <item m="1" x="4035"/>
        <item m="1" x="4036"/>
        <item m="1" x="4038"/>
        <item m="1" x="4039"/>
        <item m="1" x="4041"/>
        <item m="1" x="3780"/>
        <item m="1" x="3782"/>
        <item m="1" x="4044"/>
        <item m="1" x="4045"/>
        <item m="1" x="2443"/>
        <item m="1" x="4048"/>
        <item m="1" x="4049"/>
        <item m="1" x="3537"/>
        <item m="1" x="3538"/>
        <item m="1" x="3539"/>
        <item m="1" x="4051"/>
        <item m="1" x="4052"/>
        <item m="1" x="4053"/>
        <item m="1" x="4054"/>
        <item m="1" x="4055"/>
        <item m="1" x="4056"/>
        <item m="1" x="3212"/>
        <item m="1" x="3227"/>
        <item m="1" x="3384"/>
        <item m="1" x="3371"/>
        <item m="1" x="4068"/>
        <item m="1" x="3368"/>
        <item m="1" x="4059"/>
        <item m="1" x="4061"/>
        <item m="1" x="4062"/>
        <item m="1" x="4063"/>
        <item m="1" x="4065"/>
        <item m="1" x="4066"/>
        <item m="1" x="4067"/>
        <item m="1" x="3791"/>
        <item m="1" x="3284"/>
        <item m="1" x="3797"/>
        <item m="1" x="4176"/>
        <item m="1" x="4072"/>
        <item m="1" x="4073"/>
        <item m="1" x="4079"/>
        <item m="1" x="4080"/>
        <item m="1" x="4082"/>
        <item m="1" x="4083"/>
        <item m="1" x="4085"/>
        <item m="1" x="4086"/>
        <item m="1" x="3811"/>
        <item m="1" x="3812"/>
        <item m="1" x="1691"/>
        <item m="1" x="3824"/>
        <item m="1" x="3825"/>
        <item m="1" x="3826"/>
        <item m="1" x="3839"/>
        <item m="1" x="3840"/>
        <item x="96"/>
        <item m="1" x="4088"/>
        <item m="1" x="4091"/>
        <item m="1" x="4096"/>
        <item m="1" x="4097"/>
        <item m="1" x="4098"/>
        <item m="1" x="4099"/>
        <item m="1" x="4100"/>
        <item m="1" x="4110"/>
        <item m="1" x="4111"/>
        <item m="1" x="4112"/>
        <item m="1" x="4113"/>
        <item m="1" x="4114"/>
        <item m="1" x="4116"/>
        <item m="1" x="3570"/>
        <item m="1" x="4118"/>
        <item m="1" x="4119"/>
        <item m="1" x="3873"/>
        <item m="1" x="4120"/>
        <item m="1" x="4121"/>
        <item m="1" x="4122"/>
        <item m="1" x="4123"/>
        <item m="1" x="4124"/>
        <item m="1" x="4125"/>
        <item m="1" x="4126"/>
        <item m="1" x="4132"/>
        <item m="1" x="3325"/>
        <item m="1" x="4127"/>
        <item m="1" x="4128"/>
        <item m="1" x="4143"/>
        <item m="1" x="4152"/>
        <item m="1" x="4153"/>
        <item m="1" x="4146"/>
        <item m="1" x="4156"/>
        <item m="1" x="4159"/>
        <item m="1" x="4160"/>
        <item m="1" x="4161"/>
        <item m="1" x="4162"/>
        <item m="1" x="4163"/>
        <item m="1" x="4164"/>
        <item m="1" x="4165"/>
        <item m="1" x="4166"/>
        <item m="1" x="4167"/>
        <item m="1" x="3147"/>
        <item m="1" x="3143"/>
        <item m="1" x="3144"/>
        <item m="1" x="4174"/>
        <item m="1" x="4175"/>
        <item m="1" x="4170"/>
        <item m="1" x="4185"/>
        <item m="1" x="4188"/>
        <item m="1" x="3397"/>
        <item m="1" x="2207"/>
        <item m="1" x="3682"/>
        <item m="1" x="1695"/>
        <item m="1" x="1692"/>
        <item m="1" x="3683"/>
        <item m="1" x="3684"/>
        <item m="1" x="3685"/>
        <item m="1" x="3686"/>
        <item m="1" x="3687"/>
        <item m="1" x="2079"/>
        <item m="1" x="3688"/>
        <item m="1" x="3689"/>
        <item m="1" x="3690"/>
        <item m="1" x="3691"/>
        <item m="1" x="3695"/>
        <item m="1" x="3699"/>
        <item m="1" x="3700"/>
        <item m="1" x="3701"/>
        <item m="1" x="3702"/>
        <item m="1" x="3703"/>
        <item m="1" x="3704"/>
        <item m="1" x="3705"/>
        <item m="1" x="3706"/>
        <item m="1" x="3707"/>
        <item m="1" x="3708"/>
        <item m="1" x="3709"/>
        <item m="1" x="3714"/>
        <item m="1" x="3715"/>
        <item m="1" x="3716"/>
        <item m="1" x="3717"/>
        <item m="1" x="3718"/>
        <item m="1" x="3622"/>
        <item m="1" x="3719"/>
        <item m="1" x="3720"/>
        <item m="1" x="3721"/>
        <item m="1" x="3722"/>
        <item m="1" x="3723"/>
        <item m="1" x="3724"/>
        <item m="1" x="3725"/>
        <item m="1" x="3497"/>
        <item m="1" x="3734"/>
        <item m="1" x="2209"/>
        <item m="1" x="3357"/>
        <item m="1" x="3222"/>
        <item m="1" x="3737"/>
        <item m="1" x="3738"/>
        <item m="1" x="3444"/>
        <item m="1" x="3740"/>
        <item m="1" x="3741"/>
        <item m="1" x="2508"/>
        <item m="1" x="3742"/>
        <item m="1" x="2509"/>
        <item m="1" x="3640"/>
        <item m="1" x="3746"/>
        <item m="1" x="3757"/>
        <item m="1" x="3324"/>
        <item m="1" x="3758"/>
        <item m="1" x="3759"/>
        <item m="1" x="3760"/>
        <item m="1" x="3761"/>
        <item m="1" x="3762"/>
        <item m="1" x="3763"/>
        <item m="1" x="3764"/>
        <item m="1" x="3765"/>
        <item m="1" x="3766"/>
        <item m="1" x="3234"/>
        <item m="1" x="3643"/>
        <item m="1" x="3644"/>
        <item m="1" x="3645"/>
        <item m="1" x="3646"/>
        <item m="1" x="3767"/>
        <item m="1" x="3768"/>
        <item m="1" x="3769"/>
        <item m="1" x="3770"/>
        <item m="1" x="3771"/>
        <item m="1" x="3772"/>
        <item m="1" x="3773"/>
        <item m="1" x="3774"/>
        <item m="1" x="3775"/>
        <item m="1" x="3776"/>
        <item m="1" x="3777"/>
        <item m="1" x="3778"/>
        <item m="1" x="3779"/>
        <item m="1" x="1701"/>
        <item m="1" x="1699"/>
        <item m="1" x="1694"/>
        <item m="1" x="1693"/>
        <item m="1" x="1065"/>
        <item m="1" x="1066"/>
        <item m="1" x="1116"/>
        <item m="1" x="3655"/>
        <item m="1" x="1696"/>
        <item m="1" x="3785"/>
        <item m="1" x="3786"/>
        <item m="1" x="3787"/>
        <item m="1" x="3788"/>
        <item m="1" x="3051"/>
        <item m="1" x="3542"/>
        <item m="1" x="3543"/>
        <item m="1" x="3790"/>
        <item m="1" x="3290"/>
        <item m="1" x="3291"/>
        <item m="1" x="3364"/>
        <item m="1" x="3540"/>
        <item m="1" x="3794"/>
        <item m="1" x="3795"/>
        <item m="1" x="3798"/>
        <item m="1" x="3799"/>
        <item m="1" x="3800"/>
        <item m="1" x="3807"/>
        <item m="1" x="3808"/>
        <item m="1" x="3827"/>
        <item m="1" x="3828"/>
        <item m="1" x="3829"/>
        <item m="1" x="3830"/>
        <item m="1" x="3831"/>
        <item m="1" x="3832"/>
        <item m="1" x="3833"/>
        <item m="1" x="3834"/>
        <item m="1" x="3835"/>
        <item m="1" x="3836"/>
        <item m="1" x="3844"/>
        <item m="1" x="3859"/>
        <item m="1" x="3860"/>
        <item m="1" x="3861"/>
        <item m="1" x="3862"/>
        <item m="1" x="3863"/>
        <item m="1" x="3864"/>
        <item m="1" x="3865"/>
        <item m="1" x="3866"/>
        <item m="1" x="3867"/>
        <item m="1" x="3868"/>
        <item m="1" x="3869"/>
        <item m="1" x="3870"/>
        <item m="1" x="3871"/>
        <item m="1" x="3170"/>
        <item m="1" x="3465"/>
        <item m="1" x="3571"/>
        <item m="1" x="3872"/>
        <item m="1" x="3877"/>
        <item m="1" x="3878"/>
        <item m="1" x="3306"/>
        <item m="1" x="3308"/>
        <item m="1" x="3880"/>
        <item m="1" x="3881"/>
        <item m="1" x="3882"/>
        <item m="1" x="3883"/>
        <item m="1" x="3884"/>
        <item m="1" x="3583"/>
        <item m="1" x="3885"/>
        <item m="1" x="3886"/>
        <item m="1" x="3887"/>
        <item m="1" x="3888"/>
        <item m="1" x="3889"/>
        <item m="1" x="3890"/>
        <item m="1" x="3891"/>
        <item m="1" x="3892"/>
        <item m="1" x="3894"/>
        <item m="1" x="3895"/>
        <item m="1" x="3896"/>
        <item m="1" x="3897"/>
        <item m="1" x="3898"/>
        <item m="1" x="3899"/>
        <item m="1" x="3334"/>
        <item m="1" x="3335"/>
        <item m="1" x="3901"/>
        <item m="1" x="3902"/>
        <item m="1" x="3903"/>
        <item m="1" x="3904"/>
        <item m="1" x="3905"/>
        <item m="1" x="3145"/>
        <item m="1" x="3906"/>
        <item m="1" x="3907"/>
        <item m="1" x="3908"/>
        <item m="1" x="3146"/>
        <item m="1" x="3289"/>
        <item m="1" x="3229"/>
        <item m="1" x="3613"/>
        <item m="1" x="3614"/>
        <item m="1" x="3616"/>
        <item m="1" x="3363"/>
        <item m="1" x="3362"/>
        <item m="1" x="3617"/>
        <item m="1" x="3618"/>
        <item m="1" x="3619"/>
        <item m="1" x="1007"/>
        <item m="1" x="3620"/>
        <item m="1" x="3621"/>
        <item m="1" x="3492"/>
        <item m="1" x="3623"/>
        <item m="1" x="3495"/>
        <item m="1" x="3629"/>
        <item m="1" x="3630"/>
        <item m="1" x="3631"/>
        <item m="1" x="3632"/>
        <item m="1" x="3633"/>
        <item m="1" x="3634"/>
        <item m="1" x="3635"/>
        <item m="1" x="3501"/>
        <item m="1" x="2095"/>
        <item m="1" x="3409"/>
        <item m="1" x="3377"/>
        <item m="1" x="3637"/>
        <item m="1" x="3638"/>
        <item m="1" x="3639"/>
        <item m="1" x="3505"/>
        <item m="1" x="2644"/>
        <item m="1" x="2504"/>
        <item m="1" x="2505"/>
        <item m="1" x="2503"/>
        <item m="1" x="3322"/>
        <item m="1" x="3514"/>
        <item m="1" x="3513"/>
        <item m="1" x="3511"/>
        <item m="1" x="3320"/>
        <item m="1" x="3641"/>
        <item m="1" x="3642"/>
        <item m="1" x="3520"/>
        <item m="1" x="3521"/>
        <item m="1" x="3522"/>
        <item m="1" x="3523"/>
        <item m="1" x="3517"/>
        <item m="1" x="3532"/>
        <item m="1" x="3533"/>
        <item m="1" x="3647"/>
        <item m="1" x="3648"/>
        <item m="1" x="3649"/>
        <item m="1" x="3650"/>
        <item m="1" x="3534"/>
        <item m="1" x="3535"/>
        <item m="1" x="3536"/>
        <item m="1" x="3651"/>
        <item m="1" x="3452"/>
        <item m="1" x="3652"/>
        <item m="1" x="3653"/>
        <item m="1" x="3654"/>
        <item m="1" x="3201"/>
        <item m="1" x="3200"/>
        <item m="1" x="2442"/>
        <item m="1" x="3541"/>
        <item m="1" x="3660"/>
        <item m="1" x="3411"/>
        <item m="1" x="3548"/>
        <item m="1" x="3407"/>
        <item m="1" x="3196"/>
        <item m="1" x="3366"/>
        <item m="1" x="3544"/>
        <item m="1" x="3545"/>
        <item m="1" x="3412"/>
        <item m="1" x="3661"/>
        <item m="1" x="3550"/>
        <item m="1" x="3549"/>
        <item m="1" x="3662"/>
        <item m="1" x="3557"/>
        <item m="1" x="3556"/>
        <item m="1" x="3667"/>
        <item m="1" x="3099"/>
        <item m="1" x="3110"/>
        <item m="1" x="3406"/>
        <item m="1" x="3165"/>
        <item m="1" x="3565"/>
        <item m="1" x="1698"/>
        <item m="1" x="3669"/>
        <item m="1" x="3569"/>
        <item m="1" x="3670"/>
        <item m="1" x="3464"/>
        <item m="1" x="3671"/>
        <item m="1" x="3572"/>
        <item m="1" x="3573"/>
        <item m="1" x="3353"/>
        <item m="1" x="3579"/>
        <item m="1" x="3582"/>
        <item m="1" x="3586"/>
        <item m="1" x="3584"/>
        <item m="1" x="3585"/>
        <item m="1" x="3594"/>
        <item m="1" x="3599"/>
        <item m="1" x="3600"/>
        <item m="1" x="3674"/>
        <item m="1" x="3602"/>
        <item m="1" x="3606"/>
        <item m="1" x="3607"/>
        <item m="1" x="3608"/>
        <item m="1" x="3603"/>
        <item m="1" x="3604"/>
        <item m="1" x="3133"/>
        <item m="1" x="3605"/>
        <item m="1" x="3675"/>
        <item m="1" x="3142"/>
        <item m="1" x="3609"/>
        <item m="1" x="3340"/>
        <item m="1" x="3159"/>
        <item m="1" x="3610"/>
        <item m="1" x="3481"/>
        <item m="1" x="3482"/>
        <item m="1" x="3386"/>
        <item m="1" x="3483"/>
        <item m="1" x="3262"/>
        <item m="1" x="3346"/>
        <item m="1" x="2318"/>
        <item m="1" x="3484"/>
        <item m="1" x="3485"/>
        <item m="1" x="3486"/>
        <item m="1" x="3487"/>
        <item m="1" x="2582"/>
        <item m="1" x="3488"/>
        <item m="1" x="3171"/>
        <item m="1" x="3408"/>
        <item m="1" x="3172"/>
        <item m="1" x="3489"/>
        <item m="1" x="3490"/>
        <item m="1" x="3432"/>
        <item m="1" x="3491"/>
        <item m="1" x="3493"/>
        <item m="1" x="3232"/>
        <item m="1" x="3494"/>
        <item m="1" x="3496"/>
        <item m="1" x="2082"/>
        <item m="1" x="2325"/>
        <item m="1" x="3070"/>
        <item m="1" x="3498"/>
        <item m="1" x="3499"/>
        <item m="1" x="3500"/>
        <item m="1" x="3502"/>
        <item m="1" x="3503"/>
        <item m="1" x="3504"/>
        <item m="1" x="3506"/>
        <item m="1" x="3507"/>
        <item m="1" x="3508"/>
        <item m="1" x="3509"/>
        <item m="1" x="3114"/>
        <item m="1" x="2511"/>
        <item m="1" x="2510"/>
        <item m="1" x="3115"/>
        <item m="1" x="3128"/>
        <item m="1" x="3512"/>
        <item m="1" x="3445"/>
        <item m="1" x="3515"/>
        <item m="1" x="3516"/>
        <item m="1" x="3518"/>
        <item m="1" x="3519"/>
        <item m="1" x="3524"/>
        <item m="1" x="3525"/>
        <item m="1" x="3526"/>
        <item m="1" x="3527"/>
        <item m="1" x="3528"/>
        <item m="1" x="3529"/>
        <item m="1" x="3530"/>
        <item m="1" x="3531"/>
        <item m="1" x="2355"/>
        <item m="1" x="3129"/>
        <item m="1" x="3453"/>
        <item m="1" x="2081"/>
        <item m="1" x="1721"/>
        <item m="1" x="3069"/>
        <item m="1" x="3462"/>
        <item m="1" x="3274"/>
        <item m="1" x="3275"/>
        <item m="1" x="3273"/>
        <item m="1" x="3345"/>
        <item m="1" x="3546"/>
        <item m="1" x="3547"/>
        <item m="1" x="3367"/>
        <item m="1" x="3053"/>
        <item m="1" x="3365"/>
        <item m="1" x="3405"/>
        <item m="1" x="3052"/>
        <item m="1" x="2343"/>
        <item m="1" x="3319"/>
        <item m="1" x="3551"/>
        <item m="1" x="3552"/>
        <item m="1" x="3553"/>
        <item m="1" x="3554"/>
        <item m="1" x="3555"/>
        <item m="1" x="3558"/>
        <item m="1" x="3559"/>
        <item m="1" x="3560"/>
        <item m="1" x="3561"/>
        <item m="1" x="1709"/>
        <item m="1" x="2483"/>
        <item m="1" x="2484"/>
        <item m="1" x="3562"/>
        <item m="1" x="2087"/>
        <item m="1" x="2482"/>
        <item m="1" x="3098"/>
        <item m="1" x="3563"/>
        <item m="1" x="2486"/>
        <item m="1" x="3564"/>
        <item m="1" x="2212"/>
        <item m="1" x="2211"/>
        <item m="1" x="3126"/>
        <item m="1" x="3566"/>
        <item m="1" x="3567"/>
        <item m="1" x="3466"/>
        <item m="1" x="3568"/>
        <item m="1" x="2845"/>
        <item m="1" x="3574"/>
        <item m="1" x="3575"/>
        <item m="1" x="3576"/>
        <item m="1" x="3188"/>
        <item m="1" x="3263"/>
        <item m="1" x="3271"/>
        <item m="1" x="3577"/>
        <item m="1" x="3578"/>
        <item m="1" x="3580"/>
        <item m="1" x="3581"/>
        <item m="1" x="3587"/>
        <item m="1" x="3588"/>
        <item m="1" x="3589"/>
        <item m="1" x="3590"/>
        <item m="1" x="3591"/>
        <item m="1" x="3592"/>
        <item m="1" x="3595"/>
        <item m="1" x="2090"/>
        <item m="1" x="3596"/>
        <item m="1" x="3597"/>
        <item m="1" x="3598"/>
        <item m="1" x="3601"/>
        <item m="1" x="1702"/>
        <item m="1" x="1703"/>
        <item m="1" x="1728"/>
        <item m="1" x="1704"/>
        <item m="1" x="1729"/>
        <item m="1" x="3372"/>
        <item m="1" x="3350"/>
        <item m="1" x="3373"/>
        <item m="1" x="3160"/>
        <item m="1" x="3477"/>
        <item m="1" x="3478"/>
        <item m="1" x="3479"/>
        <item m="1" x="3611"/>
        <item m="1" x="3414"/>
        <item m="1" x="3282"/>
        <item m="1" x="3207"/>
        <item m="1" x="3387"/>
        <item m="1" x="3415"/>
        <item m="1" x="3416"/>
        <item m="1" x="3417"/>
        <item m="1" x="3418"/>
        <item m="1" x="3419"/>
        <item m="1" x="3195"/>
        <item m="1" x="2407"/>
        <item m="1" x="2598"/>
        <item m="1" x="3420"/>
        <item m="1" x="3194"/>
        <item m="1" x="3421"/>
        <item m="1" x="3189"/>
        <item m="1" x="3422"/>
        <item m="1" x="3424"/>
        <item m="1" x="3425"/>
        <item m="1" x="3173"/>
        <item m="1" x="3426"/>
        <item m="1" x="3427"/>
        <item m="1" x="3428"/>
        <item m="1" x="2382"/>
        <item m="1" x="3429"/>
        <item m="1" x="3430"/>
        <item m="1" x="2216"/>
        <item m="1" x="3431"/>
        <item m="1" x="3433"/>
        <item m="1" x="3434"/>
        <item m="1" x="3435"/>
        <item m="1" x="3383"/>
        <item m="1" x="3220"/>
        <item m="1" x="3356"/>
        <item m="1" x="3071"/>
        <item m="1" x="3436"/>
        <item m="1" x="3437"/>
        <item m="1" x="3438"/>
        <item m="1" x="3439"/>
        <item m="1" x="2699"/>
        <item m="1" x="3441"/>
        <item m="1" x="3442"/>
        <item m="1" x="2501"/>
        <item m="1" x="3443"/>
        <item m="1" x="2500"/>
        <item m="1" x="2514"/>
        <item m="1" x="2513"/>
        <item m="1" x="3077"/>
        <item m="1" x="3078"/>
        <item m="1" x="2215"/>
        <item m="1" x="3446"/>
        <item m="1" x="3447"/>
        <item m="1" x="3448"/>
        <item m="1" x="3449"/>
        <item m="1" x="3061"/>
        <item m="1" x="3062"/>
        <item m="1" x="3063"/>
        <item m="1" x="3057"/>
        <item m="1" x="3286"/>
        <item m="1" x="1043"/>
        <item m="1" x="3285"/>
        <item m="1" x="3344"/>
        <item m="1" x="3454"/>
        <item m="1" x="3455"/>
        <item m="1" x="3287"/>
        <item m="1" x="1715"/>
        <item m="1" x="3456"/>
        <item m="1" x="3457"/>
        <item m="1" x="3458"/>
        <item m="1" x="3459"/>
        <item m="1" x="3460"/>
        <item m="1" x="3461"/>
        <item m="1" x="3258"/>
        <item m="1" x="3050"/>
        <item m="1" x="3197"/>
        <item m="1" x="3177"/>
        <item m="1" x="3176"/>
        <item m="1" x="3047"/>
        <item m="1" x="2678"/>
        <item m="1" x="3301"/>
        <item m="1" x="977"/>
        <item m="1" x="3299"/>
        <item m="1" x="3303"/>
        <item m="1" x="3349"/>
        <item m="1" x="3092"/>
        <item m="1" x="3093"/>
        <item m="1" x="3094"/>
        <item m="1" x="3100"/>
        <item m="1" x="3102"/>
        <item m="1" x="3103"/>
        <item m="1" x="2493"/>
        <item m="1" x="3249"/>
        <item m="1" x="3376"/>
        <item m="1" x="3089"/>
        <item m="1" x="1707"/>
        <item m="1" x="3309"/>
        <item m="1" x="3312"/>
        <item m="1" x="3467"/>
        <item m="1" x="3468"/>
        <item m="1" x="3469"/>
        <item m="1" x="3470"/>
        <item m="1" x="3471"/>
        <item m="1" x="3472"/>
        <item m="1" x="3473"/>
        <item m="1" x="3474"/>
        <item m="1" x="3054"/>
        <item m="1" x="3270"/>
        <item m="1" x="3118"/>
        <item m="1" x="2855"/>
        <item m="1" x="3124"/>
        <item m="1" x="3166"/>
        <item m="1" x="3123"/>
        <item m="1" x="3122"/>
        <item m="1" x="3151"/>
        <item m="1" x="3152"/>
        <item m="1" x="3153"/>
        <item m="1" x="3149"/>
        <item m="1" x="3135"/>
        <item m="1" x="3134"/>
        <item m="1" x="3476"/>
        <item m="1" x="3326"/>
        <item m="1" x="3130"/>
        <item m="1" x="1725"/>
        <item m="1" x="3141"/>
        <item m="1" x="2093"/>
        <item m="1" x="2094"/>
        <item m="1" x="3329"/>
        <item m="1" x="3046"/>
        <item m="1" x="2835"/>
        <item m="1" x="2836"/>
        <item m="1" x="3048"/>
        <item m="1" x="3049"/>
        <item m="1" x="2414"/>
        <item m="1" x="2415"/>
        <item m="1" x="3055"/>
        <item m="1" x="3056"/>
        <item m="1" x="3058"/>
        <item m="1" x="3059"/>
        <item m="1" x="3060"/>
        <item m="1" x="3064"/>
        <item m="1" x="3065"/>
        <item m="1" x="3066"/>
        <item m="1" x="3067"/>
        <item m="1" x="3068"/>
        <item m="1" x="3072"/>
        <item m="1" x="3073"/>
        <item m="1" x="3074"/>
        <item m="1" x="3075"/>
        <item m="1" x="3076"/>
        <item m="1" x="3079"/>
        <item m="1" x="3080"/>
        <item m="1" x="3081"/>
        <item m="1" x="3082"/>
        <item m="1" x="3083"/>
        <item m="1" x="2630"/>
        <item m="1" x="3084"/>
        <item m="1" x="3085"/>
        <item m="1" x="3086"/>
        <item m="1" x="3087"/>
        <item m="1" x="3088"/>
        <item m="1" x="2467"/>
        <item m="1" x="1706"/>
        <item m="1" x="3090"/>
        <item m="1" x="3091"/>
        <item m="1" x="2340"/>
        <item m="1" x="2341"/>
        <item m="1" x="2342"/>
        <item m="1" x="3095"/>
        <item m="1" x="3096"/>
        <item m="1" x="3097"/>
        <item m="1" x="2485"/>
        <item m="1" x="2088"/>
        <item m="1" x="3101"/>
        <item m="1" x="3104"/>
        <item m="1" x="3105"/>
        <item m="1" x="3107"/>
        <item m="1" x="3108"/>
        <item m="1" x="3109"/>
        <item m="1" x="1710"/>
        <item m="1" x="3111"/>
        <item m="1" x="3112"/>
        <item m="1" x="3113"/>
        <item m="1" x="2512"/>
        <item m="1" x="2502"/>
        <item m="1" x="3116"/>
        <item m="1" x="3117"/>
        <item m="1" x="3119"/>
        <item m="1" x="3120"/>
        <item m="1" x="3121"/>
        <item m="1" x="3125"/>
        <item m="1" x="3127"/>
        <item m="1" x="3131"/>
        <item m="1" x="2089"/>
        <item m="1" x="3132"/>
        <item m="1" x="2654"/>
        <item m="1" x="3136"/>
        <item m="1" x="3137"/>
        <item m="1" x="2532"/>
        <item m="1" x="3138"/>
        <item m="1" x="3139"/>
        <item m="1" x="3140"/>
        <item m="1" x="3148"/>
        <item m="1" x="3150"/>
        <item m="1" x="3154"/>
        <item m="1" x="2213"/>
        <item m="1" x="2214"/>
        <item m="1" x="3156"/>
        <item m="1" x="3157"/>
        <item m="1" x="3158"/>
        <item m="1" x="3163"/>
        <item m="1" x="3164"/>
        <item m="1" x="3167"/>
        <item m="1" x="3168"/>
        <item m="1" x="3169"/>
        <item m="1" x="3174"/>
        <item m="1" x="3175"/>
        <item m="1" x="2374"/>
        <item m="1" x="3178"/>
        <item m="1" x="3180"/>
        <item m="1" x="3181"/>
        <item m="1" x="3182"/>
        <item m="1" x="3183"/>
        <item m="1" x="3184"/>
        <item m="1" x="3186"/>
        <item m="1" x="3187"/>
        <item m="1" x="2376"/>
        <item m="1" x="3190"/>
        <item m="1" x="3191"/>
        <item m="1" x="3202"/>
        <item m="1" x="3206"/>
        <item m="1" x="3211"/>
        <item m="1" x="3217"/>
        <item m="1" x="3233"/>
        <item m="1" x="3235"/>
        <item m="1" x="3241"/>
        <item m="1" x="3267"/>
        <item m="1" x="3268"/>
        <item m="1" x="3269"/>
        <item m="1" x="3272"/>
        <item m="1" x="3279"/>
        <item m="1" x="3281"/>
        <item m="1" x="3283"/>
        <item m="1" x="3336"/>
        <item m="1" x="3338"/>
        <item m="1" x="3339"/>
        <item m="1" x="2576"/>
        <item m="1" x="2581"/>
        <item m="1" x="1722"/>
        <item m="1" x="3369"/>
        <item m="1" x="3370"/>
        <item m="1" x="2091"/>
        <item m="1" x="2092"/>
        <item m="1" x="3378"/>
        <item m="1" x="3379"/>
        <item m="1" x="2889"/>
        <item m="1" x="2701"/>
        <item m="1" x="3380"/>
        <item m="1" x="3381"/>
        <item m="1" x="3382"/>
        <item m="1" x="3385"/>
        <item m="1" x="3393"/>
        <item m="1" x="3394"/>
        <item m="1" x="3400"/>
        <item m="1" x="3401"/>
        <item m="1" x="3402"/>
        <item m="1" x="3403"/>
        <item m="1" x="2077"/>
        <item m="1" x="2076"/>
        <item m="1" x="2599"/>
        <item m="1" x="3410"/>
        <item m="1" x="3413"/>
        <item m="1" x="2096"/>
        <item m="1" x="2833"/>
        <item m="1" x="2422"/>
        <item m="1" x="2834"/>
        <item m="1" x="2217"/>
        <item m="1" x="2603"/>
        <item m="1" x="2425"/>
        <item m="1" x="2426"/>
        <item m="1" x="2837"/>
        <item m="1" x="2838"/>
        <item m="1" x="2615"/>
        <item m="1" x="2839"/>
        <item m="1" x="2606"/>
        <item m="1" x="2607"/>
        <item m="1" x="2608"/>
        <item m="1" x="2609"/>
        <item m="1" x="2610"/>
        <item m="1" x="2611"/>
        <item m="1" x="2612"/>
        <item m="1" x="2840"/>
        <item m="1" x="2617"/>
        <item m="1" x="2841"/>
        <item m="1" x="2445"/>
        <item m="1" x="2323"/>
        <item m="1" x="2084"/>
        <item m="1" x="2326"/>
        <item m="1" x="2327"/>
        <item m="1" x="2083"/>
        <item m="1" x="1705"/>
        <item m="1" x="2620"/>
        <item m="1" x="2842"/>
        <item m="1" x="2843"/>
        <item m="1" x="2844"/>
        <item m="1" x="2622"/>
        <item m="1" x="2623"/>
        <item m="1" x="2625"/>
        <item m="1" x="2626"/>
        <item m="1" x="2455"/>
        <item m="1" x="2085"/>
        <item m="1" x="2331"/>
        <item m="1" x="2086"/>
        <item m="1" x="2846"/>
        <item m="1" x="2459"/>
        <item m="1" x="2460"/>
        <item m="1" x="2332"/>
        <item m="1" x="2219"/>
        <item m="1" x="2465"/>
        <item m="1" x="2333"/>
        <item m="1" x="2210"/>
        <item m="1" x="2473"/>
        <item m="1" x="2847"/>
        <item m="1" x="2848"/>
        <item m="1" x="2849"/>
        <item m="1" x="2850"/>
        <item m="1" x="2851"/>
        <item m="1" x="2852"/>
        <item m="1" x="2853"/>
        <item m="1" x="2475"/>
        <item m="1" x="2476"/>
        <item m="1" x="2477"/>
        <item m="1" x="2633"/>
        <item m="1" x="2481"/>
        <item m="1" x="2350"/>
        <item m="1" x="2634"/>
        <item m="1" x="2638"/>
        <item m="1" x="1708"/>
        <item m="1" x="2488"/>
        <item m="1" x="2492"/>
        <item m="1" x="2498"/>
        <item m="1" x="2499"/>
        <item m="1" x="2854"/>
        <item m="1" x="2517"/>
        <item m="1" x="2655"/>
        <item m="1" x="2656"/>
        <item m="1" x="2521"/>
        <item m="1" x="2856"/>
        <item m="1" x="2650"/>
        <item m="1" x="2651"/>
        <item m="1" x="2528"/>
        <item m="1" x="1711"/>
        <item m="1" x="2857"/>
        <item m="1" x="2858"/>
        <item m="1" x="2534"/>
        <item m="1" x="2535"/>
        <item m="1" x="2659"/>
        <item m="1" x="2660"/>
        <item m="1" x="2859"/>
        <item m="1" x="2365"/>
        <item m="1" x="2359"/>
        <item m="1" x="2860"/>
        <item m="1" x="2861"/>
        <item m="1" x="2371"/>
        <item m="1" x="2372"/>
        <item m="1" x="2862"/>
        <item m="1" x="1712"/>
        <item m="1" x="2863"/>
        <item m="1" x="2864"/>
        <item m="1" x="2865"/>
        <item m="1" x="2866"/>
        <item m="1" x="2867"/>
        <item m="1" x="2868"/>
        <item m="1" x="2869"/>
        <item m="1" x="2870"/>
        <item m="1" x="2675"/>
        <item m="1" x="2674"/>
        <item m="1" x="2871"/>
        <item m="1" x="2672"/>
        <item m="1" x="2673"/>
        <item m="1" x="2872"/>
        <item m="1" x="2873"/>
        <item m="1" x="2874"/>
        <item m="1" x="2875"/>
        <item m="1" x="2876"/>
        <item m="1" x="2877"/>
        <item m="1" x="2878"/>
        <item m="1" x="962"/>
        <item m="1" x="2879"/>
        <item m="1" x="2392"/>
        <item m="1" x="1083"/>
        <item m="1" x="2880"/>
        <item m="1" x="1713"/>
        <item m="1" x="2881"/>
        <item m="1" x="2882"/>
        <item m="1" x="1714"/>
        <item m="1" x="996"/>
        <item m="1" x="992"/>
        <item m="1" x="2572"/>
        <item m="1" x="1716"/>
        <item m="1" x="2883"/>
        <item m="1" x="2884"/>
        <item m="1" x="1717"/>
        <item m="1" x="1718"/>
        <item m="1" x="1719"/>
        <item m="1" x="2885"/>
        <item m="1" x="1055"/>
        <item m="1" x="2886"/>
        <item m="1" x="1039"/>
        <item m="1" x="2695"/>
        <item m="1" x="2887"/>
        <item m="1" x="2888"/>
        <item m="1" x="1720"/>
        <item m="1" x="1099"/>
        <item m="1" x="1680"/>
        <item m="1" x="1723"/>
        <item m="1" x="2106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787"/>
        <item m="1" x="2901"/>
        <item m="1" x="2902"/>
        <item m="1" x="2903"/>
        <item m="1" x="2904"/>
        <item m="1" x="2788"/>
        <item m="1" x="2789"/>
        <item m="1" x="2790"/>
        <item m="1" x="2905"/>
        <item m="1" x="2906"/>
        <item m="1" x="2907"/>
        <item m="1" x="2908"/>
        <item m="1" x="2740"/>
        <item m="1" x="2741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797"/>
        <item m="1" x="2926"/>
        <item m="1" x="1724"/>
        <item m="1" x="2927"/>
        <item m="1" x="2928"/>
        <item m="1" x="2929"/>
        <item m="1" x="2930"/>
        <item m="1" x="2588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791"/>
        <item m="1" x="2792"/>
        <item m="1" x="2822"/>
        <item m="1" x="2964"/>
        <item m="1" x="2965"/>
        <item m="1" x="2966"/>
        <item m="1" x="2967"/>
        <item m="1" x="2823"/>
        <item m="1" x="2763"/>
        <item m="1" x="2968"/>
        <item m="1" x="2824"/>
        <item m="1" x="2765"/>
        <item m="1" x="2766"/>
        <item m="1" x="2969"/>
        <item m="1" x="2970"/>
        <item m="1" x="2971"/>
        <item m="1" x="2972"/>
        <item m="1" x="2973"/>
        <item m="1" x="2974"/>
        <item m="1" x="2784"/>
        <item m="1" x="2975"/>
        <item m="1" x="2976"/>
        <item m="1" x="2977"/>
        <item m="1" x="2818"/>
        <item m="1" x="2819"/>
        <item m="1" x="2978"/>
        <item m="1" x="2709"/>
        <item m="1" x="2710"/>
        <item m="1" x="2711"/>
        <item m="1" x="2712"/>
        <item m="1" x="2713"/>
        <item m="1" x="2714"/>
        <item m="1" x="2715"/>
        <item m="1" x="2826"/>
        <item m="1" x="2827"/>
        <item m="1" x="2828"/>
        <item m="1" x="2748"/>
        <item m="1" x="2979"/>
        <item m="1" x="2980"/>
        <item m="1" x="2749"/>
        <item m="1" x="2750"/>
        <item m="1" x="2751"/>
        <item m="1" x="2756"/>
        <item m="1" x="2777"/>
        <item m="1" x="2757"/>
        <item m="1" x="2758"/>
        <item m="1" x="2759"/>
        <item m="1" x="2760"/>
        <item m="1" x="2761"/>
        <item m="1" x="2772"/>
        <item m="1" x="2773"/>
        <item m="1" x="2774"/>
        <item m="1" x="2768"/>
        <item m="1" x="2769"/>
        <item m="1" x="2770"/>
        <item m="1" x="2716"/>
        <item m="1" x="2745"/>
        <item m="1" x="2746"/>
        <item m="1" x="2747"/>
        <item m="1" x="2981"/>
        <item m="1" x="2982"/>
        <item m="1" x="2983"/>
        <item m="1" x="2795"/>
        <item m="1" x="2796"/>
        <item m="1" x="2984"/>
        <item m="1" x="2985"/>
        <item m="1" x="2742"/>
        <item m="1" x="2986"/>
        <item m="1" x="2987"/>
        <item m="1" x="2743"/>
        <item m="1" x="2744"/>
        <item m="1" x="2739"/>
        <item m="1" x="2988"/>
        <item m="1" x="2989"/>
        <item m="1" x="2990"/>
        <item m="1" x="2991"/>
        <item m="1" x="2785"/>
        <item m="1" x="2992"/>
        <item m="1" x="2993"/>
        <item m="1" x="2994"/>
        <item m="1" x="2995"/>
        <item m="1" x="2996"/>
        <item m="1" x="2786"/>
        <item m="1" x="2997"/>
        <item m="1" x="2998"/>
        <item m="1" x="2999"/>
        <item m="1" x="3000"/>
        <item m="1" x="3001"/>
        <item m="1" x="3002"/>
        <item m="1" x="3003"/>
        <item m="1" x="3004"/>
        <item m="1" x="3005"/>
        <item m="1" x="3006"/>
        <item m="1" x="3007"/>
        <item m="1" x="3008"/>
        <item m="1" x="2793"/>
        <item m="1" x="2794"/>
        <item m="1" x="3009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2717"/>
        <item m="1" x="2799"/>
        <item m="1" x="2725"/>
        <item m="1" x="2724"/>
        <item m="1" x="2723"/>
        <item m="1" x="2722"/>
        <item m="1" x="2721"/>
        <item m="1" x="2720"/>
        <item m="1" x="2719"/>
        <item m="1" x="2735"/>
        <item m="1" x="2736"/>
        <item m="1" x="2737"/>
        <item m="1" x="2738"/>
        <item m="1" x="2807"/>
        <item m="1" x="2808"/>
        <item m="1" x="2809"/>
        <item m="1" x="2810"/>
        <item m="1" x="2811"/>
        <item m="1" x="2812"/>
        <item m="1" x="3023"/>
        <item m="1" x="3024"/>
        <item m="1" x="3025"/>
        <item m="1" x="3026"/>
        <item m="1" x="2762"/>
        <item m="1" x="2764"/>
        <item m="1" x="2767"/>
        <item m="1" x="3027"/>
        <item m="1" x="3028"/>
        <item m="1" x="3029"/>
        <item m="1" x="2734"/>
        <item m="1" x="2733"/>
        <item m="1" x="2732"/>
        <item m="1" x="2800"/>
        <item m="1" x="2801"/>
        <item m="1" x="2802"/>
        <item m="1" x="2803"/>
        <item m="1" x="3030"/>
        <item m="1" x="3031"/>
        <item m="1" x="2815"/>
        <item m="1" x="2816"/>
        <item m="1" x="2817"/>
        <item m="1" x="2805"/>
        <item m="1" x="2806"/>
        <item m="1" x="2804"/>
        <item m="1" x="2813"/>
        <item m="1" x="2814"/>
        <item m="1" x="2708"/>
        <item m="1" x="2771"/>
        <item m="1" x="2776"/>
        <item m="1" x="2778"/>
        <item m="1" x="2779"/>
        <item m="1" x="2780"/>
        <item m="1" x="2781"/>
        <item m="1" x="2752"/>
        <item m="1" x="2753"/>
        <item m="1" x="2754"/>
        <item m="1" x="2755"/>
        <item m="1" x="2782"/>
        <item m="1" x="2783"/>
        <item m="1" x="3032"/>
        <item m="1" x="3033"/>
        <item m="1" x="3034"/>
        <item m="1" x="3035"/>
        <item m="1" x="3036"/>
        <item m="1" x="3037"/>
        <item m="1" x="3038"/>
        <item m="1" x="3039"/>
        <item m="1" x="3040"/>
        <item m="1" x="3041"/>
        <item m="1" x="2825"/>
        <item m="1" x="2775"/>
        <item m="1" x="2820"/>
        <item m="1" x="2821"/>
        <item m="1" x="3042"/>
        <item m="1" x="2726"/>
        <item m="1" x="2718"/>
        <item m="1" x="2727"/>
        <item m="1" x="2728"/>
        <item m="1" x="2729"/>
        <item m="1" x="2730"/>
        <item m="1" x="2731"/>
        <item m="1" x="1157"/>
        <item m="1" x="3043"/>
        <item m="1" x="1727"/>
        <item m="1" x="2830"/>
        <item m="1" x="3044"/>
        <item m="1" x="3045"/>
        <item m="1" x="2405"/>
        <item m="1" x="2406"/>
        <item m="1" x="2408"/>
        <item m="1" x="2600"/>
        <item m="1" x="2409"/>
        <item m="1" x="2420"/>
        <item m="1" x="2601"/>
        <item m="1" x="2421"/>
        <item m="1" x="2602"/>
        <item m="1" x="2218"/>
        <item m="1" x="2411"/>
        <item m="1" x="2412"/>
        <item m="1" x="2097"/>
        <item m="1" x="2413"/>
        <item m="1" x="2418"/>
        <item m="1" x="2416"/>
        <item m="1" x="2417"/>
        <item m="1" x="2428"/>
        <item m="1" x="2429"/>
        <item m="1" x="1730"/>
        <item m="1" x="2604"/>
        <item m="1" x="2605"/>
        <item m="1" x="2613"/>
        <item m="1" x="2614"/>
        <item m="1" x="2437"/>
        <item m="1" x="2434"/>
        <item m="1" x="2433"/>
        <item m="1" x="2435"/>
        <item m="1" x="2436"/>
        <item m="1" x="2616"/>
        <item m="1" x="2431"/>
        <item m="1" x="2618"/>
        <item m="1" x="2440"/>
        <item m="1" x="2441"/>
        <item m="1" x="2619"/>
        <item m="1" x="2324"/>
        <item m="1" x="2444"/>
        <item m="1" x="2099"/>
        <item m="1" x="2621"/>
        <item m="1" x="2449"/>
        <item m="1" x="2450"/>
        <item m="1" x="2624"/>
        <item m="1" x="2452"/>
        <item m="1" x="2627"/>
        <item m="1" x="2453"/>
        <item m="1" x="2454"/>
        <item m="1" x="2628"/>
        <item m="1" x="2629"/>
        <item m="1" x="2461"/>
        <item m="1" x="2100"/>
        <item m="1" x="2464"/>
        <item m="1" x="2220"/>
        <item m="1" x="2466"/>
        <item m="1" x="2335"/>
        <item m="1" x="2631"/>
        <item m="1" x="2506"/>
        <item m="1" x="2507"/>
        <item m="1" x="2345"/>
        <item m="1" x="2632"/>
        <item m="1" x="2635"/>
        <item m="1" x="2636"/>
        <item m="1" x="2637"/>
        <item m="1" x="2639"/>
        <item m="1" x="2640"/>
        <item m="1" x="2641"/>
        <item m="1" x="2642"/>
        <item m="1" x="1734"/>
        <item m="1" x="2490"/>
        <item m="1" x="2491"/>
        <item m="1" x="1733"/>
        <item m="1" x="2643"/>
        <item m="1" x="1739"/>
        <item m="1" x="2495"/>
        <item m="1" x="2496"/>
        <item m="1" x="2497"/>
        <item m="1" x="2102"/>
        <item m="1" x="2474"/>
        <item m="1" x="2516"/>
        <item m="1" x="2645"/>
        <item m="1" x="2646"/>
        <item m="1" x="2647"/>
        <item m="1" x="1740"/>
        <item m="1" x="2648"/>
        <item m="1" x="2518"/>
        <item m="1" x="2649"/>
        <item m="1" x="2519"/>
        <item m="1" x="2356"/>
        <item m="1" x="2529"/>
        <item m="1" x="2652"/>
        <item m="1" x="2653"/>
        <item m="1" x="2520"/>
        <item m="1" x="2657"/>
        <item m="1" x="2658"/>
        <item m="1" x="2542"/>
        <item m="1" x="2537"/>
        <item m="1" x="2536"/>
        <item m="1" x="2661"/>
        <item m="1" x="2662"/>
        <item m="1" x="2663"/>
        <item m="1" x="1779"/>
        <item m="1" x="2664"/>
        <item m="1" x="2368"/>
        <item m="1" x="932"/>
        <item m="1" x="2364"/>
        <item m="1" x="1742"/>
        <item m="1" x="2221"/>
        <item m="1" x="2665"/>
        <item m="1" x="2666"/>
        <item m="1" x="2667"/>
        <item m="1" x="2369"/>
        <item m="1" x="2370"/>
        <item m="1" x="1744"/>
        <item m="1" x="2373"/>
        <item m="1" x="2546"/>
        <item m="1" x="2547"/>
        <item m="1" x="2548"/>
        <item m="1" x="1743"/>
        <item m="1" x="2103"/>
        <item m="1" x="2669"/>
        <item m="1" x="2670"/>
        <item m="1" x="2555"/>
        <item m="1" x="2554"/>
        <item m="1" x="1746"/>
        <item m="1" x="2671"/>
        <item m="1" x="1747"/>
        <item m="1" x="2378"/>
        <item m="1" x="2676"/>
        <item m="1" x="2677"/>
        <item m="1" x="952"/>
        <item m="1" x="958"/>
        <item m="1" x="957"/>
        <item m="1" x="955"/>
        <item m="1" x="956"/>
        <item m="1" x="1755"/>
        <item m="1" x="2679"/>
        <item m="1" x="2680"/>
        <item m="1" x="2681"/>
        <item m="1" x="2682"/>
        <item m="1" x="2222"/>
        <item m="1" x="1757"/>
        <item m="1" x="1767"/>
        <item m="1" x="2565"/>
        <item m="1" x="2683"/>
        <item m="1" x="2684"/>
        <item m="1" x="1762"/>
        <item m="1" x="1014"/>
        <item m="1" x="2685"/>
        <item m="1" x="2686"/>
        <item m="1" x="1008"/>
        <item m="1" x="991"/>
        <item m="1" x="2225"/>
        <item m="1" x="2226"/>
        <item m="1" x="1272"/>
        <item m="1" x="1763"/>
        <item m="1" x="1031"/>
        <item m="1" x="1033"/>
        <item m="1" x="2223"/>
        <item m="1" x="1761"/>
        <item m="1" x="1766"/>
        <item m="1" x="2687"/>
        <item m="1" x="1765"/>
        <item m="1" x="2566"/>
        <item m="1" x="2381"/>
        <item m="1" x="2688"/>
        <item m="1" x="2224"/>
        <item m="1" x="1759"/>
        <item m="1" x="2689"/>
        <item m="1" x="2690"/>
        <item m="1" x="2691"/>
        <item m="1" x="2692"/>
        <item m="1" x="1760"/>
        <item m="1" x="1041"/>
        <item m="1" x="1056"/>
        <item m="1" x="1068"/>
        <item m="1" x="2693"/>
        <item m="1" x="2694"/>
        <item m="1" x="2575"/>
        <item m="1" x="1096"/>
        <item m="1" x="2577"/>
        <item m="1" x="2696"/>
        <item m="1" x="1770"/>
        <item m="1" x="1106"/>
        <item m="1" x="2578"/>
        <item m="1" x="2227"/>
        <item m="1" x="1104"/>
        <item m="1" x="1112"/>
        <item m="1" x="2697"/>
        <item m="1" x="2583"/>
        <item m="1" x="2698"/>
        <item m="1" x="1772"/>
        <item m="1" x="1773"/>
        <item m="1" x="2700"/>
        <item m="1" x="2702"/>
        <item m="1" x="2703"/>
        <item m="1" x="2704"/>
        <item m="1" x="2107"/>
        <item m="1" x="1775"/>
        <item m="1" x="2705"/>
        <item m="1" x="2706"/>
        <item m="1" x="2707"/>
        <item m="1" x="2399"/>
        <item m="1" x="1778"/>
        <item m="1" x="2589"/>
        <item m="1" x="2591"/>
        <item m="1" x="2594"/>
        <item m="1" x="2593"/>
        <item m="1" x="2829"/>
        <item m="1" x="2595"/>
        <item m="1" x="2596"/>
        <item m="1" x="1726"/>
        <item m="1" x="2597"/>
        <item m="1" x="2228"/>
        <item m="1" x="1780"/>
        <item m="1" x="2831"/>
        <item m="1" x="2832"/>
        <item m="1" x="2410"/>
        <item m="1" x="2098"/>
        <item m="1" x="2423"/>
        <item m="1" x="2424"/>
        <item m="1" x="2427"/>
        <item m="1" x="2430"/>
        <item m="1" x="2432"/>
        <item m="1" x="1786"/>
        <item m="1" x="2438"/>
        <item m="1" x="2322"/>
        <item m="1" x="2439"/>
        <item m="1" x="1731"/>
        <item m="1" x="2230"/>
        <item m="1" x="1732"/>
        <item m="1" x="2446"/>
        <item m="1" x="2447"/>
        <item m="1" x="2448"/>
        <item m="1" x="2451"/>
        <item m="1" x="2456"/>
        <item m="1" x="2457"/>
        <item m="1" x="2458"/>
        <item m="1" x="2462"/>
        <item m="1" x="2463"/>
        <item m="1" x="2468"/>
        <item m="1" x="2336"/>
        <item m="1" x="2469"/>
        <item m="1" x="2470"/>
        <item m="1" x="2471"/>
        <item m="1" x="2472"/>
        <item m="1" x="2346"/>
        <item m="1" x="2478"/>
        <item m="1" x="2479"/>
        <item m="1" x="2480"/>
        <item m="1" x="1737"/>
        <item m="1" x="1738"/>
        <item m="1" x="1735"/>
        <item m="1" x="2487"/>
        <item m="1" x="2101"/>
        <item m="1" x="2489"/>
        <item m="1" x="1736"/>
        <item m="1" x="2494"/>
        <item m="1" x="2515"/>
        <item m="1" x="2142"/>
        <item m="1" x="2522"/>
        <item m="1" x="2523"/>
        <item m="1" x="2524"/>
        <item m="1" x="2525"/>
        <item m="1" x="2526"/>
        <item m="1" x="2527"/>
        <item m="1" x="2530"/>
        <item m="1" x="2531"/>
        <item m="1" x="1741"/>
        <item m="1" x="2533"/>
        <item m="1" x="2538"/>
        <item m="1" x="2539"/>
        <item m="1" x="2540"/>
        <item m="1" x="2541"/>
        <item m="1" x="2146"/>
        <item m="1" x="2361"/>
        <item m="1" x="2360"/>
        <item m="1" x="2362"/>
        <item m="1" x="2363"/>
        <item m="1" x="2366"/>
        <item m="1" x="2543"/>
        <item m="1" x="2544"/>
        <item m="1" x="2545"/>
        <item m="1" x="2104"/>
        <item m="1" x="2549"/>
        <item m="1" x="2550"/>
        <item m="1" x="2551"/>
        <item m="1" x="2552"/>
        <item m="1" x="1745"/>
        <item m="1" x="2553"/>
        <item m="1" x="2375"/>
        <item m="1" x="2377"/>
        <item m="1" x="1748"/>
        <item m="1" x="1749"/>
        <item m="1" x="1750"/>
        <item m="1" x="1751"/>
        <item m="1" x="1752"/>
        <item m="1" x="1753"/>
        <item m="1" x="1754"/>
        <item m="1" x="2556"/>
        <item m="1" x="2557"/>
        <item m="1" x="983"/>
        <item m="1" x="2558"/>
        <item m="1" x="2383"/>
        <item m="1" x="984"/>
        <item m="1" x="2559"/>
        <item m="1" x="2560"/>
        <item m="1" x="1756"/>
        <item m="1" x="2393"/>
        <item m="1" x="2561"/>
        <item m="1" x="2562"/>
        <item m="1" x="2563"/>
        <item m="1" x="2564"/>
        <item m="1" x="2272"/>
        <item m="1" x="1002"/>
        <item m="1" x="1768"/>
        <item m="1" x="2388"/>
        <item m="1" x="2567"/>
        <item m="1" x="2568"/>
        <item m="1" x="2569"/>
        <item m="1" x="2570"/>
        <item m="1" x="2571"/>
        <item m="1" x="2385"/>
        <item m="1" x="1080"/>
        <item m="1" x="2105"/>
        <item m="1" x="1878"/>
        <item m="1" x="1879"/>
        <item m="1" x="1880"/>
        <item m="1" x="1881"/>
        <item m="1" x="1882"/>
        <item m="1" x="1883"/>
        <item m="1" x="2573"/>
        <item m="1" x="2574"/>
        <item m="1" x="1758"/>
        <item m="1" x="1769"/>
        <item m="1" x="2579"/>
        <item m="1" x="2580"/>
        <item m="1" x="1771"/>
        <item m="1" x="1897"/>
        <item m="1" x="2274"/>
        <item m="1" x="1138"/>
        <item m="1" x="1137"/>
        <item m="1" x="2584"/>
        <item m="1" x="1908"/>
        <item m="1" x="2585"/>
        <item m="1" x="2586"/>
        <item m="1" x="2587"/>
        <item m="1" x="1777"/>
        <item m="1" x="1147"/>
        <item m="1" x="1903"/>
        <item m="1" x="2590"/>
        <item m="1" x="1776"/>
        <item m="1" x="2278"/>
        <item m="1" x="2592"/>
        <item m="1" x="1912"/>
        <item m="1" x="2121"/>
        <item m="1" x="2122"/>
        <item m="1" x="2229"/>
        <item m="1" x="2316"/>
        <item m="1" x="2317"/>
        <item m="1" x="2319"/>
        <item m="1" x="2320"/>
        <item m="1" x="2321"/>
        <item m="1" x="2328"/>
        <item m="1" x="2329"/>
        <item m="1" x="1792"/>
        <item m="1" x="2132"/>
        <item m="1" x="2234"/>
        <item m="1" x="2334"/>
        <item m="1" x="2338"/>
        <item m="1" x="2339"/>
        <item m="1" x="2235"/>
        <item m="1" x="2344"/>
        <item m="1" x="2237"/>
        <item m="1" x="2238"/>
        <item m="1" x="2347"/>
        <item m="1" x="2348"/>
        <item m="1" x="2349"/>
        <item m="1" x="1824"/>
        <item m="1" x="2351"/>
        <item m="1" x="2352"/>
        <item m="1" x="2353"/>
        <item m="1" x="2139"/>
        <item m="1" x="2246"/>
        <item m="1" x="2133"/>
        <item m="1" x="2354"/>
        <item m="1" x="2249"/>
        <item m="1" x="2143"/>
        <item m="1" x="2257"/>
        <item m="1" x="1835"/>
        <item m="1" x="1836"/>
        <item m="1" x="1838"/>
        <item m="1" x="2255"/>
        <item m="1" x="1852"/>
        <item m="1" x="1853"/>
        <item m="1" x="1854"/>
        <item m="1" x="1859"/>
        <item m="1" x="1849"/>
        <item m="1" x="2357"/>
        <item m="1" x="2358"/>
        <item m="1" x="2145"/>
        <item m="1" x="2258"/>
        <item m="1" x="2367"/>
        <item m="1" x="1864"/>
        <item m="1" x="1867"/>
        <item m="1" x="1866"/>
        <item m="1" x="1872"/>
        <item m="1" x="1870"/>
        <item m="1" x="1871"/>
        <item m="1" x="1873"/>
        <item m="1" x="2379"/>
        <item m="1" x="2380"/>
        <item m="1" x="1889"/>
        <item m="1" x="2268"/>
        <item m="1" x="973"/>
        <item m="1" x="1022"/>
        <item m="1" x="2266"/>
        <item m="1" x="2386"/>
        <item m="1" x="2387"/>
        <item m="1" x="2389"/>
        <item m="1" x="1764"/>
        <item m="1" x="2390"/>
        <item m="1" x="2391"/>
        <item m="1" x="1054"/>
        <item m="1" x="1052"/>
        <item m="1" x="1053"/>
        <item m="1" x="1876"/>
        <item m="1" x="1028"/>
        <item m="1" x="1032"/>
        <item m="1" x="2269"/>
        <item m="1" x="2271"/>
        <item m="1" x="2270"/>
        <item m="1" x="2394"/>
        <item m="1" x="2395"/>
        <item m="1" x="1124"/>
        <item m="1" x="2396"/>
        <item m="1" x="1899"/>
        <item m="1" x="1134"/>
        <item m="1" x="2279"/>
        <item m="1" x="2397"/>
        <item m="1" x="2398"/>
        <item m="1" x="2400"/>
        <item m="1" x="2401"/>
        <item m="1" x="1167"/>
        <item m="1" x="2402"/>
        <item m="1" x="2403"/>
        <item m="1" x="2404"/>
        <item m="1" x="1913"/>
        <item m="1" x="1916"/>
        <item x="548"/>
        <item m="1" x="1135"/>
        <item m="1" x="2108"/>
        <item m="1" x="2120"/>
        <item m="1" x="1784"/>
        <item m="1" x="1785"/>
        <item m="1" x="2231"/>
        <item m="1" x="2232"/>
        <item m="1" x="2125"/>
        <item m="1" x="1802"/>
        <item m="1" x="1803"/>
        <item m="1" x="2233"/>
        <item m="1" x="2128"/>
        <item m="1" x="1810"/>
        <item m="1" x="1811"/>
        <item m="1" x="1809"/>
        <item m="1" x="2236"/>
        <item m="1" x="2239"/>
        <item m="1" x="2240"/>
        <item m="1" x="2144"/>
        <item m="1" x="2241"/>
        <item m="1" x="2136"/>
        <item m="1" x="2242"/>
        <item m="1" x="2135"/>
        <item m="1" x="2243"/>
        <item m="1" x="1822"/>
        <item m="1" x="1821"/>
        <item m="1" x="2244"/>
        <item m="1" x="1823"/>
        <item m="1" x="2245"/>
        <item m="1" x="2140"/>
        <item m="1" x="2141"/>
        <item m="1" x="1842"/>
        <item m="1" x="1843"/>
        <item m="1" x="2247"/>
        <item m="1" x="2248"/>
        <item m="1" x="2250"/>
        <item m="1" x="2251"/>
        <item m="1" x="2252"/>
        <item m="1" x="2253"/>
        <item m="1" x="2254"/>
        <item m="1" x="2256"/>
        <item m="1" x="1860"/>
        <item m="1" x="1828"/>
        <item m="1" x="2259"/>
        <item m="1" x="2260"/>
        <item m="1" x="2261"/>
        <item m="1" x="2262"/>
        <item m="1" x="2263"/>
        <item m="1" x="2264"/>
        <item m="1" x="2265"/>
        <item m="1" x="2267"/>
        <item m="1" x="1894"/>
        <item m="1" x="2273"/>
        <item m="1" x="2152"/>
        <item m="1" x="1898"/>
        <item m="1" x="777"/>
        <item m="1" x="1901"/>
        <item m="1" x="2275"/>
        <item m="1" x="2276"/>
        <item m="1" x="2277"/>
        <item m="1" x="2280"/>
        <item m="1" x="2281"/>
        <item m="1" x="2282"/>
        <item m="1" x="2153"/>
        <item m="1" x="2283"/>
        <item m="1" x="1917"/>
        <item m="1" x="2119"/>
        <item m="1" x="2111"/>
        <item m="1" x="2112"/>
        <item m="1" x="1782"/>
        <item m="1" x="2113"/>
        <item m="1" x="2114"/>
        <item m="1" x="2115"/>
        <item m="1" x="2116"/>
        <item m="1" x="2117"/>
        <item m="1" x="2118"/>
        <item m="1" x="1800"/>
        <item m="1" x="2284"/>
        <item m="1" x="1793"/>
        <item m="1" x="2285"/>
        <item m="1" x="2286"/>
        <item m="1" x="1787"/>
        <item m="1" x="1812"/>
        <item m="1" x="2287"/>
        <item m="1" x="2288"/>
        <item m="1" x="2137"/>
        <item m="1" x="2138"/>
        <item m="1" x="1829"/>
        <item m="1" x="2289"/>
        <item m="1" x="2290"/>
        <item m="1" x="2291"/>
        <item m="1" x="1839"/>
        <item m="1" x="1837"/>
        <item m="1" x="1834"/>
        <item m="1" x="2292"/>
        <item m="1" x="2293"/>
        <item m="1" x="2294"/>
        <item m="1" x="1856"/>
        <item m="1" x="1857"/>
        <item m="1" x="2295"/>
        <item m="1" x="1863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982"/>
        <item m="1" x="2309"/>
        <item m="1" x="2310"/>
        <item m="1" x="1107"/>
        <item m="1" x="2148"/>
        <item m="1" x="2149"/>
        <item m="1" x="2150"/>
        <item m="1" x="2311"/>
        <item m="1" x="2312"/>
        <item m="1" x="1907"/>
        <item m="1" x="1904"/>
        <item m="1" x="1905"/>
        <item m="1" x="1909"/>
        <item m="1" x="2313"/>
        <item m="1" x="2314"/>
        <item m="1" x="1159"/>
        <item m="1" x="2315"/>
        <item m="1" x="1689"/>
        <item m="1" x="2109"/>
        <item m="1" x="2110"/>
        <item m="1" x="1788"/>
        <item m="1" x="2123"/>
        <item m="1" x="2124"/>
        <item m="1" x="1801"/>
        <item m="1" x="1794"/>
        <item m="1" x="2126"/>
        <item m="1" x="2127"/>
        <item m="1" x="1813"/>
        <item m="1" x="2129"/>
        <item m="1" x="1814"/>
        <item m="1" x="2130"/>
        <item m="1" x="2131"/>
        <item m="1" x="2134"/>
        <item m="1" x="1841"/>
        <item m="1" x="1847"/>
        <item m="1" x="1848"/>
        <item m="1" x="1855"/>
        <item m="1" x="1868"/>
        <item m="1" x="1869"/>
        <item m="1" x="1874"/>
        <item m="1" x="1087"/>
        <item m="1" x="1887"/>
        <item m="1" x="1892"/>
        <item m="1" x="1893"/>
        <item m="1" x="2147"/>
        <item m="1" x="1896"/>
        <item m="1" x="2151"/>
        <item m="1" x="1145"/>
        <item m="1" x="1910"/>
        <item m="1" x="1914"/>
        <item m="1" x="2154"/>
        <item m="1" x="1915"/>
        <item m="1" x="2155"/>
        <item m="1" x="1918"/>
        <item m="1" x="2156"/>
        <item m="1" x="2157"/>
        <item m="1" x="2158"/>
        <item m="1" x="2159"/>
        <item m="1" x="2160"/>
        <item m="1" x="2161"/>
        <item m="1" x="2162"/>
        <item m="1" x="1781"/>
        <item m="1" x="1783"/>
        <item m="1" x="2163"/>
        <item m="1" x="2164"/>
        <item m="1" x="2165"/>
        <item m="1" x="2166"/>
        <item m="1" x="1804"/>
        <item m="1" x="1796"/>
        <item m="1" x="1797"/>
        <item m="1" x="1795"/>
        <item m="1" x="1789"/>
        <item m="1" x="2167"/>
        <item m="1" x="1790"/>
        <item m="1" x="1791"/>
        <item m="1" x="1798"/>
        <item m="1" x="2168"/>
        <item m="1" x="1799"/>
        <item m="1" x="1815"/>
        <item m="1" x="1806"/>
        <item m="1" x="2169"/>
        <item m="1" x="2170"/>
        <item m="1" x="1807"/>
        <item m="1" x="2171"/>
        <item m="1" x="1808"/>
        <item m="1" x="2172"/>
        <item m="1" x="2173"/>
        <item m="1" x="1805"/>
        <item m="1" x="2174"/>
        <item m="1" x="2175"/>
        <item m="1" x="2176"/>
        <item m="1" x="2177"/>
        <item m="1" x="2178"/>
        <item m="1" x="2179"/>
        <item m="1" x="2180"/>
        <item m="1" x="1817"/>
        <item m="1" x="1818"/>
        <item m="1" x="2181"/>
        <item m="1" x="2182"/>
        <item m="1" x="1820"/>
        <item m="1" x="1819"/>
        <item m="1" x="2183"/>
        <item m="1" x="2184"/>
        <item m="1" x="1827"/>
        <item m="1" x="1846"/>
        <item m="1" x="2185"/>
        <item m="1" x="1844"/>
        <item m="1" x="1845"/>
        <item m="1" x="1830"/>
        <item m="1" x="1831"/>
        <item m="1" x="1832"/>
        <item m="1" x="1833"/>
        <item m="1" x="2186"/>
        <item m="1" x="2187"/>
        <item m="1" x="1840"/>
        <item m="1" x="1858"/>
        <item m="1" x="1861"/>
        <item m="1" x="2188"/>
        <item m="1" x="1862"/>
        <item m="1" x="2189"/>
        <item m="1" x="2190"/>
        <item m="1" x="2191"/>
        <item m="1" x="1890"/>
        <item m="1" x="2192"/>
        <item m="1" x="1886"/>
        <item m="1" x="1888"/>
        <item m="1" x="2193"/>
        <item m="1" x="2194"/>
        <item m="1" x="2195"/>
        <item m="1" x="2196"/>
        <item m="1" x="1013"/>
        <item m="1" x="2197"/>
        <item m="1" x="2198"/>
        <item m="1" x="2199"/>
        <item m="1" x="1877"/>
        <item m="1" x="2200"/>
        <item m="1" x="2201"/>
        <item m="1" x="1906"/>
        <item m="1" x="1900"/>
        <item m="1" x="2202"/>
        <item m="1" x="2203"/>
        <item m="1" x="2204"/>
        <item m="1" x="2205"/>
        <item m="1" x="2206"/>
        <item m="1" x="1919"/>
        <item m="1" x="1774"/>
        <item m="1" x="1816"/>
        <item m="1" x="1825"/>
        <item m="1" x="1826"/>
        <item m="1" x="1850"/>
        <item m="1" x="1851"/>
        <item m="1" x="1865"/>
        <item m="1" x="1875"/>
        <item m="1" x="959"/>
        <item m="1" x="953"/>
        <item m="1" x="963"/>
        <item m="1" x="1042"/>
        <item m="1" x="1067"/>
        <item m="1" x="1884"/>
        <item m="1" x="1885"/>
        <item m="1" x="1062"/>
        <item m="1" x="980"/>
        <item m="1" x="978"/>
        <item m="1" x="971"/>
        <item m="1" x="995"/>
        <item m="1" x="998"/>
        <item m="1" x="1891"/>
        <item m="1" x="985"/>
        <item m="1" x="1097"/>
        <item m="1" x="1102"/>
        <item m="1" x="1110"/>
        <item m="1" x="1895"/>
        <item m="1" x="1902"/>
        <item m="1" x="1158"/>
        <item m="1" x="1911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954"/>
        <item m="1" x="2011"/>
        <item m="1" x="2012"/>
        <item m="1" x="2013"/>
        <item m="1" x="2014"/>
        <item m="1" x="2015"/>
        <item m="1" x="2016"/>
        <item m="1" x="979"/>
        <item m="1" x="981"/>
        <item m="1" x="2017"/>
        <item m="1" x="976"/>
        <item m="1" x="2018"/>
        <item m="1" x="2019"/>
        <item m="1" x="968"/>
        <item m="1" x="2020"/>
        <item m="1" x="2021"/>
        <item m="1" x="974"/>
        <item m="1" x="1009"/>
        <item m="1" x="994"/>
        <item m="1" x="2022"/>
        <item m="1" x="2023"/>
        <item m="1" x="2024"/>
        <item m="1" x="1012"/>
        <item m="1" x="1011"/>
        <item m="1" x="2025"/>
        <item m="1" x="2026"/>
        <item m="1" x="999"/>
        <item m="1" x="2027"/>
        <item m="1" x="1000"/>
        <item m="1" x="2028"/>
        <item m="1" x="2029"/>
        <item m="1" x="2030"/>
        <item m="1" x="2031"/>
        <item m="1" x="1064"/>
        <item m="1" x="1060"/>
        <item m="1" x="2032"/>
        <item m="1" x="2033"/>
        <item m="1" x="1044"/>
        <item m="1" x="2034"/>
        <item m="1" x="2035"/>
        <item m="1" x="2036"/>
        <item m="1" x="1082"/>
        <item m="1" x="2037"/>
        <item m="1" x="1084"/>
        <item m="1" x="2038"/>
        <item m="1" x="1029"/>
        <item m="1" x="2039"/>
        <item m="1" x="2040"/>
        <item m="1" x="2041"/>
        <item m="1" x="2042"/>
        <item m="1" x="1030"/>
        <item m="1" x="1025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1136"/>
        <item x="471"/>
        <item m="1" x="2059"/>
        <item m="1" x="2060"/>
        <item m="1" x="2061"/>
        <item m="1" x="2062"/>
        <item m="1" x="2063"/>
        <item x="489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1213"/>
        <item m="1" x="1214"/>
        <item m="1" x="1215"/>
        <item m="1" x="1217"/>
        <item m="1" x="1220"/>
        <item m="1" x="1221"/>
        <item m="1" x="1222"/>
        <item m="1" x="1224"/>
        <item m="1" x="1226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989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821"/>
        <item m="1" x="631"/>
        <item m="1" x="632"/>
        <item m="1" x="822"/>
        <item m="1" x="823"/>
        <item m="1" x="824"/>
        <item m="1" x="825"/>
        <item m="1" x="639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644"/>
        <item m="1" x="835"/>
        <item m="1" x="836"/>
        <item m="1" x="647"/>
        <item m="1" x="656"/>
        <item m="1" x="655"/>
        <item m="1" x="837"/>
        <item m="1" x="646"/>
        <item m="1" x="648"/>
        <item m="1" x="838"/>
        <item m="1" x="839"/>
        <item m="1" x="840"/>
        <item m="1" x="657"/>
        <item m="1" x="664"/>
        <item m="1" x="841"/>
        <item m="1" x="842"/>
        <item m="1" x="843"/>
        <item m="1" x="661"/>
        <item m="1" x="658"/>
        <item m="1" x="659"/>
        <item m="1" x="844"/>
        <item m="1" x="845"/>
        <item m="1" x="846"/>
        <item m="1" x="847"/>
        <item m="1" x="848"/>
        <item m="1" x="849"/>
        <item x="39"/>
        <item x="40"/>
        <item x="41"/>
        <item m="1" x="850"/>
        <item m="1" x="669"/>
        <item m="1" x="851"/>
        <item m="1" x="852"/>
        <item m="1" x="853"/>
        <item m="1" x="854"/>
        <item x="44"/>
        <item m="1" x="855"/>
        <item x="48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688"/>
        <item x="70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694"/>
        <item m="1" x="695"/>
        <item m="1" x="881"/>
        <item m="1" x="882"/>
        <item m="1" x="883"/>
        <item m="1" x="884"/>
        <item m="1" x="885"/>
        <item m="1" x="886"/>
        <item x="95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707"/>
        <item m="1" x="708"/>
        <item m="1" x="709"/>
        <item m="1" x="712"/>
        <item m="1" x="711"/>
        <item m="1" x="710"/>
        <item m="1" x="897"/>
        <item m="1" x="714"/>
        <item m="1" x="715"/>
        <item m="1" x="713"/>
        <item x="127"/>
        <item m="1" x="898"/>
        <item m="1" x="899"/>
        <item m="1" x="900"/>
        <item m="1" x="901"/>
        <item x="133"/>
        <item m="1" x="902"/>
        <item m="1" x="903"/>
        <item m="1" x="904"/>
        <item m="1" x="717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x="200"/>
        <item x="210"/>
        <item x="209"/>
        <item x="207"/>
        <item m="1" x="929"/>
        <item m="1" x="930"/>
        <item m="1" x="931"/>
        <item m="1" x="933"/>
        <item m="1" x="934"/>
        <item m="1" x="935"/>
        <item x="214"/>
        <item x="218"/>
        <item m="1" x="936"/>
        <item x="220"/>
        <item m="1" x="739"/>
        <item m="1" x="937"/>
        <item m="1" x="938"/>
        <item m="1" x="743"/>
        <item m="1" x="939"/>
        <item m="1" x="940"/>
        <item x="226"/>
        <item m="1" x="941"/>
        <item x="229"/>
        <item m="1" x="942"/>
        <item m="1" x="943"/>
        <item m="1" x="944"/>
        <item m="1" x="945"/>
        <item x="228"/>
        <item x="231"/>
        <item x="232"/>
        <item m="1" x="946"/>
        <item m="1" x="947"/>
        <item m="1" x="590"/>
        <item x="249"/>
        <item x="250"/>
        <item x="251"/>
        <item x="243"/>
        <item x="244"/>
        <item x="245"/>
        <item x="246"/>
        <item x="247"/>
        <item x="248"/>
        <item x="252"/>
        <item m="1" x="948"/>
        <item m="1" x="949"/>
        <item m="1" x="950"/>
        <item m="1" x="746"/>
        <item m="1" x="745"/>
        <item x="256"/>
        <item m="1" x="960"/>
        <item x="263"/>
        <item m="1" x="961"/>
        <item x="270"/>
        <item m="1" x="964"/>
        <item m="1" x="965"/>
        <item m="1" x="966"/>
        <item m="1" x="967"/>
        <item x="353"/>
        <item x="346"/>
        <item m="1" x="969"/>
        <item m="1" x="970"/>
        <item m="1" x="972"/>
        <item m="1" x="975"/>
        <item x="348"/>
        <item x="347"/>
        <item x="351"/>
        <item x="331"/>
        <item m="1" x="986"/>
        <item m="1" x="987"/>
        <item m="1" x="988"/>
        <item m="1" x="990"/>
        <item m="1" x="993"/>
        <item m="1" x="997"/>
        <item m="1" x="753"/>
        <item m="1" x="1001"/>
        <item m="1" x="1003"/>
        <item m="1" x="1004"/>
        <item m="1" x="1005"/>
        <item x="334"/>
        <item m="1" x="1006"/>
        <item m="1" x="1010"/>
        <item m="1" x="1015"/>
        <item m="1" x="1016"/>
        <item m="1" x="1017"/>
        <item m="1" x="1018"/>
        <item m="1" x="1019"/>
        <item m="1" x="1020"/>
        <item m="1" x="1021"/>
        <item m="1" x="1023"/>
        <item m="1" x="1024"/>
        <item m="1" x="610"/>
        <item m="1" x="1026"/>
        <item x="374"/>
        <item m="1" x="1027"/>
        <item x="369"/>
        <item x="363"/>
        <item x="368"/>
        <item x="357"/>
        <item x="361"/>
        <item x="358"/>
        <item x="359"/>
        <item x="360"/>
        <item x="354"/>
        <item m="1" x="1034"/>
        <item m="1" x="1035"/>
        <item m="1" x="1036"/>
        <item m="1" x="1038"/>
        <item m="1" x="1040"/>
        <item m="1" x="1046"/>
        <item m="1" x="1050"/>
        <item m="1" x="1051"/>
        <item m="1" x="1057"/>
        <item m="1" x="1059"/>
        <item m="1" x="1063"/>
        <item m="1" x="756"/>
        <item m="1" x="1069"/>
        <item m="1" x="1070"/>
        <item m="1" x="1071"/>
        <item m="1" x="1072"/>
        <item m="1" x="1073"/>
        <item m="1" x="1074"/>
        <item m="1" x="1075"/>
        <item m="1" x="1076"/>
        <item x="296"/>
        <item x="275"/>
        <item x="278"/>
        <item m="1" x="1077"/>
        <item x="277"/>
        <item m="1" x="1078"/>
        <item x="299"/>
        <item x="294"/>
        <item x="292"/>
        <item x="295"/>
        <item x="300"/>
        <item x="333"/>
        <item m="1" x="751"/>
        <item m="1" x="750"/>
        <item m="1" x="1081"/>
        <item x="318"/>
        <item m="1" x="1085"/>
        <item x="323"/>
        <item m="1" x="1086"/>
        <item x="319"/>
        <item m="1" x="1088"/>
        <item m="1" x="1089"/>
        <item m="1" x="1090"/>
        <item x="287"/>
        <item x="288"/>
        <item m="1" x="1091"/>
        <item m="1" x="1092"/>
        <item m="1" x="1093"/>
        <item x="322"/>
        <item m="1" x="1094"/>
        <item m="1" x="1095"/>
        <item x="383"/>
        <item x="381"/>
        <item x="386"/>
        <item x="387"/>
        <item m="1" x="1098"/>
        <item x="389"/>
        <item x="392"/>
        <item x="393"/>
        <item m="1" x="767"/>
        <item x="397"/>
        <item x="396"/>
        <item m="1" x="1100"/>
        <item m="1" x="1101"/>
        <item m="1" x="1103"/>
        <item m="1" x="1105"/>
        <item x="399"/>
        <item x="403"/>
        <item x="400"/>
        <item x="404"/>
        <item x="401"/>
        <item x="402"/>
        <item m="1" x="1108"/>
        <item m="1" x="1109"/>
        <item m="1" x="1111"/>
        <item x="412"/>
        <item x="411"/>
        <item m="1" x="768"/>
        <item x="410"/>
        <item x="409"/>
        <item x="413"/>
        <item x="414"/>
        <item x="417"/>
        <item m="1" x="1113"/>
        <item x="408"/>
        <item m="1" x="1114"/>
        <item x="406"/>
        <item x="421"/>
        <item x="422"/>
        <item m="1" x="1117"/>
        <item m="1" x="1118"/>
        <item m="1" x="1119"/>
        <item x="425"/>
        <item m="1" x="1121"/>
        <item m="1" x="1122"/>
        <item x="431"/>
        <item x="432"/>
        <item m="1" x="1123"/>
        <item m="1" x="1125"/>
        <item x="434"/>
        <item m="1" x="1127"/>
        <item m="1" x="1128"/>
        <item m="1" x="1129"/>
        <item x="450"/>
        <item x="453"/>
        <item m="1" x="776"/>
        <item m="1" x="778"/>
        <item m="1" x="1130"/>
        <item m="1" x="1131"/>
        <item m="1" x="1132"/>
        <item m="1" x="1133"/>
        <item m="1" x="780"/>
        <item m="1" x="1139"/>
        <item x="485"/>
        <item x="488"/>
        <item m="1" x="1140"/>
        <item m="1" x="1141"/>
        <item m="1" x="1142"/>
        <item x="483"/>
        <item m="1" x="1143"/>
        <item m="1" x="1144"/>
        <item m="1" x="787"/>
        <item m="1" x="781"/>
        <item m="1" x="783"/>
        <item m="1" x="1146"/>
        <item m="1" x="782"/>
        <item m="1" x="1148"/>
        <item m="1" x="1149"/>
        <item x="486"/>
        <item m="1" x="1150"/>
        <item m="1" x="1151"/>
        <item m="1" x="1152"/>
        <item m="1" x="1153"/>
        <item m="1" x="1154"/>
        <item m="1" x="1155"/>
        <item x="495"/>
        <item x="496"/>
        <item x="497"/>
        <item m="1" x="1160"/>
        <item m="1" x="800"/>
        <item m="1" x="1161"/>
        <item m="1" x="1162"/>
        <item m="1" x="1163"/>
        <item m="1" x="1164"/>
        <item x="502"/>
        <item x="504"/>
        <item m="1" x="1165"/>
        <item m="1" x="1166"/>
        <item x="511"/>
        <item x="510"/>
        <item m="1" x="1168"/>
        <item m="1" x="804"/>
        <item m="1" x="1169"/>
        <item m="1" x="1170"/>
        <item m="1" x="1172"/>
        <item m="1" x="1173"/>
        <item x="518"/>
        <item x="517"/>
        <item m="1" x="1174"/>
        <item m="1" x="1175"/>
        <item m="1" x="810"/>
        <item m="1" x="808"/>
        <item m="1" x="809"/>
        <item m="1" x="807"/>
        <item m="1" x="811"/>
        <item m="1" x="1176"/>
        <item m="1" x="1177"/>
        <item m="1" x="1178"/>
        <item x="537"/>
        <item m="1" x="812"/>
        <item m="1" x="1179"/>
        <item x="541"/>
        <item m="1" x="1180"/>
        <item m="1" x="1181"/>
        <item x="542"/>
        <item m="1" x="1182"/>
        <item m="1" x="1183"/>
        <item m="1" x="1184"/>
        <item m="1" x="1185"/>
        <item m="1" x="1186"/>
        <item m="1" x="1187"/>
        <item m="1" x="1188"/>
        <item x="551"/>
        <item m="1" x="1189"/>
        <item x="553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819"/>
        <item m="1" x="820"/>
        <item m="1" x="630"/>
        <item m="1" x="633"/>
        <item m="1" x="634"/>
        <item m="1" x="635"/>
        <item m="1" x="636"/>
        <item m="1" x="637"/>
        <item m="1" x="638"/>
        <item m="1" x="640"/>
        <item m="1" x="641"/>
        <item m="1" x="642"/>
        <item m="1" x="643"/>
        <item m="1" x="645"/>
        <item m="1" x="649"/>
        <item m="1" x="650"/>
        <item m="1" x="651"/>
        <item m="1" x="652"/>
        <item m="1" x="653"/>
        <item m="1" x="654"/>
        <item x="36"/>
        <item m="1" x="660"/>
        <item m="1" x="662"/>
        <item m="1" x="663"/>
        <item m="1" x="665"/>
        <item m="1" x="666"/>
        <item m="1" x="667"/>
        <item m="1" x="668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9"/>
        <item m="1" x="690"/>
        <item m="1" x="691"/>
        <item m="1" x="692"/>
        <item m="1" x="693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16"/>
        <item m="1" x="718"/>
        <item m="1" x="719"/>
        <item m="1" x="720"/>
        <item m="1" x="721"/>
        <item m="1" x="722"/>
        <item m="1" x="723"/>
        <item m="1" x="724"/>
        <item x="142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x="195"/>
        <item m="1" x="736"/>
        <item m="1" x="737"/>
        <item m="1" x="738"/>
        <item m="1" x="740"/>
        <item m="1" x="741"/>
        <item m="1" x="742"/>
        <item x="225"/>
        <item m="1" x="744"/>
        <item x="236"/>
        <item x="253"/>
        <item m="1" x="747"/>
        <item m="1" x="748"/>
        <item m="1" x="749"/>
        <item x="259"/>
        <item x="260"/>
        <item x="272"/>
        <item x="267"/>
        <item x="365"/>
        <item x="339"/>
        <item x="340"/>
        <item x="341"/>
        <item x="367"/>
        <item m="1" x="752"/>
        <item m="1" x="754"/>
        <item m="1" x="755"/>
        <item m="1" x="757"/>
        <item x="307"/>
        <item m="1" x="758"/>
        <item m="1" x="759"/>
        <item x="276"/>
        <item x="273"/>
        <item m="1" x="760"/>
        <item m="1" x="761"/>
        <item m="1" x="762"/>
        <item m="1" x="763"/>
        <item m="1" x="764"/>
        <item x="281"/>
        <item x="373"/>
        <item m="1" x="765"/>
        <item m="1" x="766"/>
        <item x="382"/>
        <item x="391"/>
        <item x="395"/>
        <item x="415"/>
        <item x="416"/>
        <item x="429"/>
        <item m="1" x="769"/>
        <item x="427"/>
        <item x="428"/>
        <item x="436"/>
        <item x="437"/>
        <item x="435"/>
        <item m="1" x="770"/>
        <item m="1" x="771"/>
        <item x="439"/>
        <item m="1" x="772"/>
        <item x="443"/>
        <item x="444"/>
        <item x="445"/>
        <item m="1" x="773"/>
        <item m="1" x="774"/>
        <item m="1" x="775"/>
        <item x="448"/>
        <item m="1" x="779"/>
        <item m="1" x="784"/>
        <item m="1" x="785"/>
        <item m="1" x="786"/>
        <item m="1" x="788"/>
        <item x="484"/>
        <item m="1" x="789"/>
        <item m="1" x="790"/>
        <item m="1" x="791"/>
        <item m="1" x="792"/>
        <item m="1" x="793"/>
        <item m="1" x="794"/>
        <item m="1" x="795"/>
        <item x="460"/>
        <item x="493"/>
        <item m="1" x="796"/>
        <item m="1" x="797"/>
        <item x="498"/>
        <item m="1" x="798"/>
        <item m="1" x="799"/>
        <item m="1" x="801"/>
        <item m="1" x="802"/>
        <item m="1" x="803"/>
        <item m="1" x="805"/>
        <item x="516"/>
        <item m="1" x="806"/>
        <item m="1" x="813"/>
        <item m="1" x="814"/>
        <item m="1" x="815"/>
        <item x="544"/>
        <item m="1" x="816"/>
        <item m="1" x="817"/>
        <item m="1" x="818"/>
        <item x="550"/>
        <item x="552"/>
        <item m="1" x="562"/>
        <item x="0"/>
        <item x="1"/>
        <item x="2"/>
        <item x="3"/>
        <item x="13"/>
        <item x="8"/>
        <item x="14"/>
        <item x="15"/>
        <item x="16"/>
        <item x="20"/>
        <item x="21"/>
        <item x="22"/>
        <item x="23"/>
        <item x="24"/>
        <item x="25"/>
        <item x="28"/>
        <item x="29"/>
        <item x="31"/>
        <item x="30"/>
        <item m="1" x="563"/>
        <item m="1" x="564"/>
        <item x="32"/>
        <item x="33"/>
        <item x="34"/>
        <item x="35"/>
        <item x="47"/>
        <item x="43"/>
        <item x="46"/>
        <item m="1" x="565"/>
        <item x="49"/>
        <item x="66"/>
        <item x="64"/>
        <item m="1" x="566"/>
        <item m="1" x="567"/>
        <item m="1" x="568"/>
        <item x="65"/>
        <item x="57"/>
        <item x="59"/>
        <item x="60"/>
        <item x="58"/>
        <item x="56"/>
        <item x="55"/>
        <item x="54"/>
        <item x="69"/>
        <item x="50"/>
        <item x="71"/>
        <item m="1" x="569"/>
        <item x="79"/>
        <item x="80"/>
        <item m="1" x="570"/>
        <item m="1" x="571"/>
        <item m="1" x="572"/>
        <item m="1" x="573"/>
        <item m="1" x="574"/>
        <item x="77"/>
        <item x="78"/>
        <item x="97"/>
        <item x="113"/>
        <item x="114"/>
        <item x="115"/>
        <item x="118"/>
        <item x="110"/>
        <item x="103"/>
        <item x="104"/>
        <item x="105"/>
        <item x="106"/>
        <item x="107"/>
        <item x="108"/>
        <item x="109"/>
        <item x="102"/>
        <item m="1" x="575"/>
        <item x="99"/>
        <item x="88"/>
        <item x="92"/>
        <item x="90"/>
        <item x="93"/>
        <item x="120"/>
        <item x="122"/>
        <item x="125"/>
        <item x="121"/>
        <item x="123"/>
        <item x="124"/>
        <item x="128"/>
        <item x="129"/>
        <item x="130"/>
        <item x="131"/>
        <item m="1" x="576"/>
        <item m="1" x="577"/>
        <item x="134"/>
        <item x="135"/>
        <item x="136"/>
        <item m="1" x="578"/>
        <item x="138"/>
        <item m="1" x="579"/>
        <item x="139"/>
        <item x="140"/>
        <item x="141"/>
        <item x="143"/>
        <item x="144"/>
        <item m="1" x="580"/>
        <item m="1" x="581"/>
        <item x="150"/>
        <item x="151"/>
        <item x="152"/>
        <item x="146"/>
        <item x="147"/>
        <item x="154"/>
        <item x="155"/>
        <item m="1" x="582"/>
        <item m="1" x="583"/>
        <item m="1" x="584"/>
        <item x="160"/>
        <item x="156"/>
        <item x="157"/>
        <item x="159"/>
        <item x="158"/>
        <item x="161"/>
        <item x="183"/>
        <item x="184"/>
        <item x="177"/>
        <item x="178"/>
        <item x="179"/>
        <item x="180"/>
        <item x="176"/>
        <item x="181"/>
        <item x="182"/>
        <item x="162"/>
        <item x="163"/>
        <item x="185"/>
        <item x="186"/>
        <item m="1" x="585"/>
        <item x="187"/>
        <item x="202"/>
        <item x="191"/>
        <item x="192"/>
        <item x="193"/>
        <item x="189"/>
        <item x="194"/>
        <item x="201"/>
        <item x="199"/>
        <item x="204"/>
        <item x="206"/>
        <item x="208"/>
        <item x="212"/>
        <item m="1" x="586"/>
        <item x="211"/>
        <item x="216"/>
        <item x="215"/>
        <item x="217"/>
        <item m="1" x="587"/>
        <item x="213"/>
        <item x="219"/>
        <item x="221"/>
        <item m="1" x="588"/>
        <item x="222"/>
        <item x="224"/>
        <item x="230"/>
        <item x="227"/>
        <item m="1" x="589"/>
        <item x="235"/>
        <item x="238"/>
        <item x="239"/>
        <item x="237"/>
        <item x="241"/>
        <item x="254"/>
        <item x="255"/>
        <item x="240"/>
        <item x="242"/>
        <item x="258"/>
        <item x="261"/>
        <item x="262"/>
        <item m="1" x="591"/>
        <item x="264"/>
        <item x="265"/>
        <item x="268"/>
        <item x="271"/>
        <item x="297"/>
        <item x="298"/>
        <item x="291"/>
        <item x="301"/>
        <item x="302"/>
        <item x="303"/>
        <item x="304"/>
        <item x="309"/>
        <item x="308"/>
        <item x="310"/>
        <item x="311"/>
        <item x="312"/>
        <item m="1" x="592"/>
        <item m="1" x="593"/>
        <item m="1" x="594"/>
        <item m="1" x="595"/>
        <item x="274"/>
        <item x="293"/>
        <item x="279"/>
        <item x="283"/>
        <item x="284"/>
        <item x="289"/>
        <item m="1" x="596"/>
        <item m="1" x="597"/>
        <item x="324"/>
        <item x="328"/>
        <item x="326"/>
        <item x="325"/>
        <item m="1" x="598"/>
        <item m="1" x="599"/>
        <item m="1" x="600"/>
        <item x="327"/>
        <item x="316"/>
        <item m="1" x="601"/>
        <item m="1" x="602"/>
        <item x="320"/>
        <item m="1" x="603"/>
        <item x="321"/>
        <item x="315"/>
        <item x="317"/>
        <item x="337"/>
        <item x="338"/>
        <item x="343"/>
        <item x="344"/>
        <item x="352"/>
        <item m="1" x="604"/>
        <item x="335"/>
        <item x="336"/>
        <item x="342"/>
        <item x="345"/>
        <item x="350"/>
        <item x="349"/>
        <item x="355"/>
        <item x="356"/>
        <item x="362"/>
        <item x="364"/>
        <item m="1" x="605"/>
        <item m="1" x="606"/>
        <item m="1" x="607"/>
        <item m="1" x="608"/>
        <item x="370"/>
        <item x="375"/>
        <item m="1" x="609"/>
        <item x="377"/>
        <item x="380"/>
        <item x="379"/>
        <item x="378"/>
        <item m="1" x="611"/>
        <item x="384"/>
        <item x="388"/>
        <item x="390"/>
        <item m="1" x="612"/>
        <item x="398"/>
        <item x="405"/>
        <item x="407"/>
        <item x="418"/>
        <item x="419"/>
        <item m="1" x="613"/>
        <item x="420"/>
        <item x="423"/>
        <item x="424"/>
        <item m="1" x="614"/>
        <item x="426"/>
        <item x="430"/>
        <item x="433"/>
        <item x="440"/>
        <item x="441"/>
        <item x="442"/>
        <item x="446"/>
        <item x="447"/>
        <item m="1" x="615"/>
        <item x="449"/>
        <item x="451"/>
        <item x="454"/>
        <item x="455"/>
        <item x="456"/>
        <item x="457"/>
        <item x="458"/>
        <item x="459"/>
        <item m="1" x="616"/>
        <item x="487"/>
        <item x="490"/>
        <item x="491"/>
        <item m="1" x="617"/>
        <item m="1" x="618"/>
        <item m="1" x="619"/>
        <item m="1" x="620"/>
        <item m="1" x="621"/>
        <item x="475"/>
        <item x="476"/>
        <item x="477"/>
        <item x="478"/>
        <item x="479"/>
        <item x="480"/>
        <item m="1" x="622"/>
        <item m="1" x="623"/>
        <item m="1" x="624"/>
        <item x="463"/>
        <item x="465"/>
        <item x="461"/>
        <item x="464"/>
        <item x="466"/>
        <item x="467"/>
        <item x="468"/>
        <item x="462"/>
        <item x="469"/>
        <item x="470"/>
        <item x="492"/>
        <item x="494"/>
        <item x="499"/>
        <item x="500"/>
        <item x="501"/>
        <item x="503"/>
        <item x="505"/>
        <item x="507"/>
        <item x="508"/>
        <item x="509"/>
        <item x="512"/>
        <item x="513"/>
        <item x="515"/>
        <item x="520"/>
        <item x="521"/>
        <item x="522"/>
        <item x="523"/>
        <item x="524"/>
        <item x="525"/>
        <item x="526"/>
        <item x="528"/>
        <item x="529"/>
        <item x="530"/>
        <item x="531"/>
        <item x="532"/>
        <item x="533"/>
        <item m="1" x="625"/>
        <item x="534"/>
        <item x="535"/>
        <item x="536"/>
        <item m="1" x="626"/>
        <item m="1" x="627"/>
        <item m="1" x="628"/>
        <item m="1" x="629"/>
        <item x="538"/>
        <item x="539"/>
        <item x="543"/>
        <item x="545"/>
        <item x="546"/>
        <item x="547"/>
        <item x="549"/>
        <item x="555"/>
        <item x="557"/>
        <item x="558"/>
        <item x="559"/>
        <item x="560"/>
        <item x="4"/>
        <item x="5"/>
        <item x="6"/>
        <item x="7"/>
        <item x="9"/>
        <item x="10"/>
        <item x="11"/>
        <item x="12"/>
        <item x="17"/>
        <item x="18"/>
        <item x="19"/>
        <item x="26"/>
        <item x="27"/>
        <item x="37"/>
        <item x="38"/>
        <item x="42"/>
        <item x="45"/>
        <item x="51"/>
        <item x="52"/>
        <item x="53"/>
        <item x="61"/>
        <item x="62"/>
        <item x="63"/>
        <item x="67"/>
        <item x="68"/>
        <item x="72"/>
        <item x="73"/>
        <item x="74"/>
        <item x="75"/>
        <item x="76"/>
        <item x="81"/>
        <item x="82"/>
        <item x="83"/>
        <item x="84"/>
        <item x="85"/>
        <item x="86"/>
        <item x="87"/>
        <item x="89"/>
        <item x="91"/>
        <item x="94"/>
        <item x="98"/>
        <item x="100"/>
        <item x="101"/>
        <item x="111"/>
        <item x="112"/>
        <item x="116"/>
        <item x="117"/>
        <item x="119"/>
        <item x="126"/>
        <item x="132"/>
        <item x="137"/>
        <item x="145"/>
        <item x="148"/>
        <item x="149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88"/>
        <item x="190"/>
        <item x="196"/>
        <item x="197"/>
        <item x="198"/>
        <item x="203"/>
        <item x="205"/>
        <item x="223"/>
        <item x="233"/>
        <item x="234"/>
        <item x="257"/>
        <item x="266"/>
        <item x="269"/>
        <item x="280"/>
        <item x="282"/>
        <item x="285"/>
        <item x="286"/>
        <item x="305"/>
        <item x="306"/>
        <item x="313"/>
        <item x="314"/>
        <item x="329"/>
        <item x="330"/>
        <item x="366"/>
        <item x="371"/>
        <item x="372"/>
        <item x="376"/>
        <item x="385"/>
        <item x="438"/>
        <item x="452"/>
        <item x="472"/>
        <item x="473"/>
        <item x="474"/>
        <item x="481"/>
        <item x="482"/>
        <item x="506"/>
        <item x="514"/>
        <item x="519"/>
        <item x="527"/>
        <item x="540"/>
        <item x="554"/>
        <item x="5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0"/>
        <item x="2"/>
        <item x="5"/>
        <item x="3"/>
        <item x="4"/>
        <item x="1"/>
        <item x="6"/>
        <item h="1" x="7"/>
        <item h="1" m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6"/>
  </rowFields>
  <rowItems count="8">
    <i>
      <x/>
    </i>
    <i>
      <x v="5"/>
    </i>
    <i>
      <x v="1"/>
    </i>
    <i>
      <x v="3"/>
    </i>
    <i>
      <x v="4"/>
    </i>
    <i>
      <x v="2"/>
    </i>
    <i>
      <x v="6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Serviço" fld="18" subtotal="count" baseField="0" baseItem="0"/>
  </dataFields>
  <formats count="39">
    <format dxfId="161">
      <pivotArea grandRow="1" grandCol="1" outline="0" collapsedLevelsAreSubtotals="1" fieldPosition="0"/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field="18" type="button" dataOnly="0" labelOnly="1" outline="0" axis="axisCol" fieldPosition="0"/>
    </format>
    <format dxfId="157">
      <pivotArea type="topRight" dataOnly="0" labelOnly="1" outline="0" fieldPosition="0"/>
    </format>
    <format dxfId="156">
      <pivotArea dataOnly="0" labelOnly="1" fieldPosition="0">
        <references count="1">
          <reference field="18" count="4">
            <x v="0"/>
            <x v="1"/>
            <x v="2"/>
            <x v="3"/>
          </reference>
        </references>
      </pivotArea>
    </format>
    <format dxfId="155">
      <pivotArea dataOnly="0" labelOnly="1" grandCol="1" outline="0" fieldPosition="0"/>
    </format>
    <format dxfId="154">
      <pivotArea type="origin" dataOnly="0" labelOnly="1" outline="0" fieldPosition="0"/>
    </format>
    <format dxfId="153">
      <pivotArea field="36" type="button" dataOnly="0" labelOnly="1" outline="0" axis="axisRow" fieldPosition="0"/>
    </format>
    <format dxfId="152">
      <pivotArea dataOnly="0" labelOnly="1" fieldPosition="0">
        <references count="1">
          <reference field="36" count="0"/>
        </references>
      </pivotArea>
    </format>
    <format dxfId="151">
      <pivotArea dataOnly="0" labelOnly="1" grandRow="1" outline="0" fieldPosition="0"/>
    </format>
    <format dxfId="150">
      <pivotArea type="all" dataOnly="0" outline="0" fieldPosition="0"/>
    </format>
    <format dxfId="149">
      <pivotArea outline="0" collapsedLevelsAreSubtotals="1" fieldPosition="0"/>
    </format>
    <format dxfId="148">
      <pivotArea type="origin" dataOnly="0" labelOnly="1" outline="0" fieldPosition="0"/>
    </format>
    <format dxfId="147">
      <pivotArea field="18" type="button" dataOnly="0" labelOnly="1" outline="0" axis="axisCol" fieldPosition="0"/>
    </format>
    <format dxfId="146">
      <pivotArea type="topRight" dataOnly="0" labelOnly="1" outline="0" fieldPosition="0"/>
    </format>
    <format dxfId="145">
      <pivotArea field="36" type="button" dataOnly="0" labelOnly="1" outline="0" axis="axisRow" fieldPosition="0"/>
    </format>
    <format dxfId="144">
      <pivotArea dataOnly="0" labelOnly="1" fieldPosition="0">
        <references count="1">
          <reference field="36" count="0"/>
        </references>
      </pivotArea>
    </format>
    <format dxfId="143">
      <pivotArea dataOnly="0" labelOnly="1" grandRow="1" outline="0" fieldPosition="0"/>
    </format>
    <format dxfId="142">
      <pivotArea dataOnly="0" labelOnly="1" fieldPosition="0">
        <references count="1">
          <reference field="18" count="4">
            <x v="0"/>
            <x v="1"/>
            <x v="2"/>
            <x v="3"/>
          </reference>
        </references>
      </pivotArea>
    </format>
    <format dxfId="141">
      <pivotArea dataOnly="0" labelOnly="1" grandCol="1" outline="0" fieldPosition="0"/>
    </format>
    <format>
      <pivotArea type="all" dataOnly="0" outline="0" fieldPosition="0"/>
    </format>
    <format>
      <pivotArea type="all" dataOnly="0" outline="0" fieldPosition="0"/>
    </format>
    <format dxfId="140">
      <pivotArea grandRow="1" grandCol="1" outline="0" collapsedLevelsAreSubtotals="1" fieldPosition="0"/>
    </format>
    <format>
      <pivotArea type="all" dataOnly="0" outline="0" fieldPosition="0"/>
    </format>
    <format>
      <pivotArea field="18" type="button" dataOnly="0" labelOnly="1" outline="0" axis="axisCol" fieldPosition="0"/>
    </format>
    <format>
      <pivotArea type="topRight" dataOnly="0" labelOnly="1" outline="0" fieldPosition="0"/>
    </format>
    <format>
      <pivotArea dataOnly="0" labelOnly="1" fieldPosition="0">
        <references count="1">
          <reference field="18" count="4">
            <x v="0"/>
            <x v="1"/>
            <x v="2"/>
            <x v="3"/>
          </reference>
        </references>
      </pivotArea>
    </format>
    <format>
      <pivotArea dataOnly="0" labelOnly="1" grandCol="1" outline="0" fieldPosition="0"/>
    </format>
    <format>
      <pivotArea type="all" dataOnly="0" outline="0" fieldPosition="0"/>
    </format>
    <format>
      <pivotArea field="18" type="button" dataOnly="0" labelOnly="1" outline="0" axis="axisCol" fieldPosition="0"/>
    </format>
    <format>
      <pivotArea type="topRight" dataOnly="0" labelOnly="1" outline="0" fieldPosition="0"/>
    </format>
    <format>
      <pivotArea dataOnly="0" labelOnly="1" fieldPosition="0">
        <references count="1">
          <reference field="18" count="4">
            <x v="0"/>
            <x v="1"/>
            <x v="2"/>
            <x v="3"/>
          </reference>
        </references>
      </pivotArea>
    </format>
    <format>
      <pivotArea dataOnly="0" labelOnly="1" grandCol="1" outline="0" fieldPosition="0"/>
    </format>
    <format dxfId="139">
      <pivotArea type="origin" dataOnly="0" labelOnly="1" outline="0" fieldPosition="0"/>
    </format>
    <format dxfId="138">
      <pivotArea field="36" type="button" dataOnly="0" labelOnly="1" outline="0" axis="axisRow" fieldPosition="0"/>
    </format>
    <format dxfId="137">
      <pivotArea dataOnly="0" labelOnly="1" fieldPosition="0">
        <references count="1">
          <reference field="36" count="0"/>
        </references>
      </pivotArea>
    </format>
    <format dxfId="136">
      <pivotArea dataOnly="0" labelOnly="1" grandRow="1" outline="0" fieldPosition="0"/>
    </format>
    <format dxfId="135">
      <pivotArea outline="0" collapsedLevelsAreSubtotals="1" fieldPosition="0"/>
    </format>
  </formats>
  <pivotTableStyleInfo name="Estilo de Tabela Dinâmica 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9000000}" name="Tabela dinâmica7" cacheId="153" applyNumberFormats="0" applyBorderFormats="0" applyFontFormats="0" applyPatternFormats="0" applyAlignmentFormats="0" applyWidthHeightFormats="1" dataCaption="Valores" grandTotalCaption="Total Geral" updatedVersion="8" minRefreshableVersion="3" itemPrintTitles="1" createdVersion="8" indent="0" outline="1" outlineData="1" multipleFieldFilters="0">
  <location ref="N5:V42" firstHeaderRow="1" firstDataRow="2" firstDataCol="1"/>
  <pivotFields count="45">
    <pivotField subtotalTop="0" showAll="0"/>
    <pivotField subtotalTop="0" showAll="0"/>
    <pivotField subtotalTop="0" showAll="0"/>
    <pivotField subtotalTop="0" showAll="0">
      <items count="8001">
        <item x="561"/>
        <item m="1" x="7776"/>
        <item m="1" x="3204"/>
        <item m="1" x="7377"/>
        <item m="1" x="4856"/>
        <item m="1" x="7507"/>
        <item m="1" x="7155"/>
        <item m="1" x="7176"/>
        <item m="1" x="7299"/>
        <item m="1" x="6169"/>
        <item m="1" x="7088"/>
        <item m="1" x="7089"/>
        <item m="1" x="7090"/>
        <item m="1" x="7091"/>
        <item m="1" x="7092"/>
        <item m="1" x="7093"/>
        <item m="1" x="7094"/>
        <item m="1" x="7095"/>
        <item m="1" x="7096"/>
        <item m="1" x="7097"/>
        <item m="1" x="7098"/>
        <item m="1" x="7099"/>
        <item m="1" x="7100"/>
        <item m="1" x="7101"/>
        <item m="1" x="7102"/>
        <item m="1" x="7103"/>
        <item m="1" x="7104"/>
        <item m="1" x="7105"/>
        <item m="1" x="7106"/>
        <item m="1" x="1045"/>
        <item m="1" x="7083"/>
        <item m="1" x="7085"/>
        <item m="1" x="7111"/>
        <item m="1" x="7112"/>
        <item m="1" x="7081"/>
        <item m="1" x="7238"/>
        <item m="1" x="7233"/>
        <item m="1" x="7253"/>
        <item m="1" x="7392"/>
        <item m="1" x="7390"/>
        <item m="1" x="7234"/>
        <item m="1" x="7378"/>
        <item m="1" x="7087"/>
        <item m="1" x="7232"/>
        <item m="1" x="7174"/>
        <item m="1" x="7440"/>
        <item m="1" x="7235"/>
        <item m="1" x="6915"/>
        <item m="1" x="6167"/>
        <item m="1" x="7858"/>
        <item m="1" x="7419"/>
        <item m="1" x="7295"/>
        <item m="1" x="7084"/>
        <item m="1" x="7791"/>
        <item m="1" x="7422"/>
        <item m="1" x="7394"/>
        <item m="1" x="7395"/>
        <item m="1" x="7202"/>
        <item m="1" x="7109"/>
        <item m="1" x="4225"/>
        <item m="1" x="7236"/>
        <item m="1" x="7237"/>
        <item m="1" x="7260"/>
        <item m="1" x="7150"/>
        <item m="1" x="7151"/>
        <item m="1" x="6166"/>
        <item m="1" x="7341"/>
        <item m="1" x="7391"/>
        <item m="1" x="7149"/>
        <item m="1" x="6164"/>
        <item m="1" x="7175"/>
        <item m="1" x="7281"/>
        <item m="1" x="7166"/>
        <item m="1" x="3193"/>
        <item m="1" x="7551"/>
        <item m="1" x="7071"/>
        <item m="1" x="1171"/>
        <item m="1" x="1156"/>
        <item m="1" x="7143"/>
        <item m="1" x="6163"/>
        <item m="1" x="7164"/>
        <item m="1" x="7205"/>
        <item m="1" x="7206"/>
        <item m="1" x="7261"/>
        <item m="1" x="7264"/>
        <item m="1" x="7270"/>
        <item m="1" x="7860"/>
        <item m="1" x="7282"/>
        <item m="1" x="7283"/>
        <item m="1" x="7681"/>
        <item m="1" x="7309"/>
        <item m="1" x="7315"/>
        <item x="332"/>
        <item m="1" x="7327"/>
        <item m="1" x="7340"/>
        <item m="1" x="7389"/>
        <item m="1" x="7448"/>
        <item m="1" x="7128"/>
        <item m="1" x="6919"/>
        <item m="1" x="7817"/>
        <item m="1" x="7988"/>
        <item m="1" x="6941"/>
        <item m="1" x="6161"/>
        <item m="1" x="6560"/>
        <item m="1" x="7278"/>
        <item m="1" x="6559"/>
        <item m="1" x="6558"/>
        <item m="1" x="6158"/>
        <item m="1" x="6170"/>
        <item m="1" x="6557"/>
        <item m="1" x="6556"/>
        <item m="1" x="6739"/>
        <item m="1" x="6157"/>
        <item m="1" x="6156"/>
        <item m="1" x="6154"/>
        <item m="1" x="6173"/>
        <item m="1" x="6738"/>
        <item m="1" x="7009"/>
        <item m="1" x="7927"/>
        <item m="1" x="7449"/>
        <item m="1" x="6172"/>
        <item m="1" x="6171"/>
        <item m="1" x="6155"/>
        <item m="1" x="6153"/>
        <item m="1" x="6159"/>
        <item m="1" x="7459"/>
        <item m="1" x="7460"/>
        <item m="1" x="7779"/>
        <item m="1" x="7621"/>
        <item m="1" x="6174"/>
        <item m="1" x="1047"/>
        <item m="1" x="7509"/>
        <item m="1" x="7120"/>
        <item m="1" x="7801"/>
        <item m="1" x="7519"/>
        <item m="1" x="7520"/>
        <item m="1" x="7526"/>
        <item m="1" x="7203"/>
        <item m="1" x="6555"/>
        <item m="1" x="6939"/>
        <item m="1" x="7213"/>
        <item m="1" x="7272"/>
        <item m="1" x="7273"/>
        <item m="1" x="6561"/>
        <item m="1" x="6740"/>
        <item m="1" x="6175"/>
        <item m="1" x="5848"/>
        <item m="1" x="7617"/>
        <item m="1" x="7396"/>
        <item m="1" x="7413"/>
        <item m="1" x="7929"/>
        <item m="1" x="7457"/>
        <item m="1" x="7462"/>
        <item m="1" x="7463"/>
        <item m="1" x="7492"/>
        <item m="1" x="7493"/>
        <item m="1" x="7494"/>
        <item m="1" x="6916"/>
        <item m="1" x="7123"/>
        <item m="1" x="7152"/>
        <item m="1" x="7198"/>
        <item m="1" x="6182"/>
        <item m="1" x="7263"/>
        <item m="1" x="7268"/>
        <item m="1" x="7275"/>
        <item m="1" x="6450"/>
        <item m="1" x="6743"/>
        <item m="1" x="6177"/>
        <item m="1" x="6184"/>
        <item m="1" x="6176"/>
        <item m="1" x="6162"/>
        <item m="1" x="6183"/>
        <item m="1" x="6737"/>
        <item m="1" x="7331"/>
        <item m="1" x="7337"/>
        <item m="1" x="6756"/>
        <item m="1" x="6757"/>
        <item m="1" x="5909"/>
        <item m="1" x="7050"/>
        <item m="1" x="6452"/>
        <item m="1" x="6566"/>
        <item m="1" x="6567"/>
        <item m="1" x="6565"/>
        <item m="1" x="7505"/>
        <item m="1" x="7800"/>
        <item m="1" x="6752"/>
        <item m="1" x="6753"/>
        <item m="1" x="6194"/>
        <item m="1" x="5144"/>
        <item m="1" x="7178"/>
        <item m="1" x="7190"/>
        <item m="1" x="7191"/>
        <item m="1" x="5813"/>
        <item m="1" x="6191"/>
        <item m="1" x="6754"/>
        <item m="1" x="6742"/>
        <item m="1" x="7212"/>
        <item m="1" x="7230"/>
        <item m="1" x="7274"/>
        <item m="1" x="7877"/>
        <item m="1" x="7878"/>
        <item m="1" x="6741"/>
        <item m="1" x="6190"/>
        <item m="1" x="6192"/>
        <item m="1" x="6189"/>
        <item m="1" x="7885"/>
        <item m="1" x="5130"/>
        <item m="1" x="7892"/>
        <item m="1" x="5911"/>
        <item m="1" x="7421"/>
        <item m="1" x="7432"/>
        <item m="1" x="7777"/>
        <item m="1" x="7794"/>
        <item m="1" x="7960"/>
        <item m="1" x="7121"/>
        <item m="1" x="7626"/>
        <item m="1" x="5533"/>
        <item m="1" x="5617"/>
        <item m="1" x="7528"/>
        <item m="1" x="7529"/>
        <item m="1" x="7171"/>
        <item m="1" x="6755"/>
        <item m="1" x="3636"/>
        <item m="1" x="7310"/>
        <item m="1" x="6195"/>
        <item m="1" x="6198"/>
        <item m="1" x="6197"/>
        <item m="1" x="7412"/>
        <item m="1" x="7437"/>
        <item m="1" x="7928"/>
        <item m="1" x="6568"/>
        <item m="1" x="5105"/>
        <item m="1" x="1216"/>
        <item m="1" x="1225"/>
        <item m="1" x="1218"/>
        <item m="1" x="1219"/>
        <item m="1" x="1223"/>
        <item m="1" x="7736"/>
        <item m="1" x="7072"/>
        <item m="1" x="7074"/>
        <item m="1" x="7078"/>
        <item m="1" x="7116"/>
        <item m="1" x="7117"/>
        <item m="1" x="5101"/>
        <item m="1" x="5102"/>
        <item m="1" x="5109"/>
        <item m="1" x="5113"/>
        <item m="1" x="7113"/>
        <item m="1" x="5098"/>
        <item m="1" x="7952"/>
        <item m="1" x="7951"/>
        <item m="1" x="7792"/>
        <item m="1" x="7793"/>
        <item m="1" x="5120"/>
        <item m="1" x="5093"/>
        <item m="1" x="5094"/>
        <item m="1" x="7108"/>
        <item m="1" x="4491"/>
        <item m="1" x="5095"/>
        <item m="1" x="5127"/>
        <item m="1" x="5137"/>
        <item m="1" x="7107"/>
        <item m="1" x="5112"/>
        <item m="1" x="5111"/>
        <item m="1" x="5090"/>
        <item m="1" x="5089"/>
        <item m="1" x="5084"/>
        <item m="1" x="5116"/>
        <item m="1" x="5114"/>
        <item m="1" x="5115"/>
        <item m="1" x="5117"/>
        <item m="1" x="5091"/>
        <item m="1" x="5088"/>
        <item m="1" x="5092"/>
        <item m="1" x="5118"/>
        <item m="1" x="5119"/>
        <item m="1" x="5108"/>
        <item m="1" x="5107"/>
        <item m="1" x="5097"/>
        <item m="1" x="5106"/>
        <item m="1" x="5110"/>
        <item m="1" x="1048"/>
        <item m="1" x="5086"/>
        <item m="1" x="7086"/>
        <item m="1" x="4489"/>
        <item m="1" x="5103"/>
        <item m="1" x="7110"/>
        <item m="1" x="5104"/>
        <item m="1" x="5099"/>
        <item m="1" x="5085"/>
        <item m="1" x="5087"/>
        <item m="1" x="4488"/>
        <item m="1" x="5100"/>
        <item m="1" x="5096"/>
        <item m="1" x="5128"/>
        <item m="1" x="7796"/>
        <item m="1" x="7812"/>
        <item m="1" x="7142"/>
        <item m="1" x="6761"/>
        <item m="1" x="6206"/>
        <item m="1" x="7161"/>
        <item m="1" x="7962"/>
        <item m="1" x="7527"/>
        <item m="1" x="7172"/>
        <item m="1" x="5140"/>
        <item x="394"/>
        <item m="1" x="7637"/>
        <item m="1" x="7831"/>
        <item m="1" x="6451"/>
        <item m="1" x="7199"/>
        <item m="1" x="6564"/>
        <item m="1" x="6569"/>
        <item m="1" x="6562"/>
        <item m="1" x="7200"/>
        <item m="1" x="6207"/>
        <item m="1" x="7201"/>
        <item m="1" x="6204"/>
        <item m="1" x="7651"/>
        <item m="1" x="6202"/>
        <item m="1" x="7218"/>
        <item m="1" x="7216"/>
        <item m="1" x="7217"/>
        <item m="1" x="7223"/>
        <item m="1" x="7221"/>
        <item m="1" x="7239"/>
        <item m="1" x="7240"/>
        <item m="1" x="7241"/>
        <item m="1" x="7231"/>
        <item m="1" x="6952"/>
        <item m="1" x="6570"/>
        <item m="1" x="7277"/>
        <item m="1" x="7859"/>
        <item m="1" x="5828"/>
        <item m="1" x="7288"/>
        <item m="1" x="7289"/>
        <item m="1" x="7290"/>
        <item m="1" x="7286"/>
        <item m="1" x="7287"/>
        <item m="1" x="7291"/>
        <item m="1" x="5923"/>
        <item m="1" x="7511"/>
        <item m="1" x="7539"/>
        <item m="1" x="7540"/>
        <item m="1" x="7876"/>
        <item m="1" x="1682"/>
        <item m="1" x="6744"/>
        <item m="1" x="6748"/>
        <item m="1" x="6763"/>
        <item m="1" x="6771"/>
        <item m="1" x="6758"/>
        <item m="1" x="6759"/>
        <item m="1" x="6762"/>
        <item m="1" x="6214"/>
        <item m="1" x="6572"/>
        <item m="1" x="7578"/>
        <item m="1" x="6749"/>
        <item m="1" x="6745"/>
        <item m="1" x="6746"/>
        <item m="1" x="6760"/>
        <item m="1" x="6210"/>
        <item m="1" x="6211"/>
        <item m="1" x="5770"/>
        <item m="1" x="7541"/>
        <item m="1" x="6563"/>
        <item m="1" x="7338"/>
        <item m="1" x="6178"/>
        <item m="1" x="7370"/>
        <item m="1" x="6212"/>
        <item m="1" x="6765"/>
        <item m="1" x="6181"/>
        <item m="1" x="6179"/>
        <item m="1" x="6180"/>
        <item m="1" x="6747"/>
        <item m="1" x="6750"/>
        <item m="1" x="6205"/>
        <item m="1" x="6751"/>
        <item m="1" x="7383"/>
        <item m="1" x="7393"/>
        <item m="1" x="7404"/>
        <item m="1" x="7405"/>
        <item m="1" x="6453"/>
        <item m="1" x="7409"/>
        <item m="1" x="7410"/>
        <item m="1" x="7917"/>
        <item m="1" x="6571"/>
        <item m="1" x="7417"/>
        <item m="1" x="5914"/>
        <item m="1" x="7923"/>
        <item m="1" x="7431"/>
        <item m="1" x="7433"/>
        <item m="1" x="7439"/>
        <item m="1" x="6454"/>
        <item m="1" x="7770"/>
        <item m="1" x="7771"/>
        <item m="1" x="7772"/>
        <item m="1" x="7615"/>
        <item m="1" x="7464"/>
        <item m="1" x="6185"/>
        <item m="1" x="6186"/>
        <item m="1" x="6209"/>
        <item m="1" x="6187"/>
        <item m="1" x="6188"/>
        <item m="1" x="6208"/>
        <item m="1" x="7475"/>
        <item m="1" x="7471"/>
        <item m="1" x="7478"/>
        <item m="1" x="7486"/>
        <item m="1" x="7488"/>
        <item m="1" x="7489"/>
        <item m="1" x="7490"/>
        <item m="1" x="7618"/>
        <item m="1" x="7082"/>
        <item m="1" x="7798"/>
        <item m="1" x="6913"/>
        <item m="1" x="7177"/>
        <item m="1" x="7184"/>
        <item m="1" x="6215"/>
        <item m="1" x="7650"/>
        <item m="1" x="7207"/>
        <item m="1" x="6940"/>
        <item m="1" x="7224"/>
        <item m="1" x="7271"/>
        <item m="1" x="7279"/>
        <item m="1" x="7292"/>
        <item m="1" x="7670"/>
        <item m="1" x="7669"/>
        <item m="1" x="7870"/>
        <item m="1" x="7311"/>
        <item m="1" x="6766"/>
        <item m="1" x="6193"/>
        <item m="1" x="7567"/>
        <item m="1" x="7365"/>
        <item m="1" x="7367"/>
        <item m="1" x="7369"/>
        <item m="1" x="7368"/>
        <item m="1" x="7360"/>
        <item m="1" x="7361"/>
        <item m="1" x="7362"/>
        <item m="1" x="7363"/>
        <item m="1" x="7364"/>
        <item m="1" x="7366"/>
        <item m="1" x="6772"/>
        <item m="1" x="7724"/>
        <item m="1" x="7725"/>
        <item m="1" x="7379"/>
        <item m="1" x="7381"/>
        <item m="1" x="7735"/>
        <item m="1" x="7738"/>
        <item m="1" x="5864"/>
        <item m="1" x="7742"/>
        <item m="1" x="7908"/>
        <item m="1" x="6078"/>
        <item m="1" x="7411"/>
        <item m="1" x="7415"/>
        <item m="1" x="7760"/>
        <item m="1" x="7418"/>
        <item m="1" x="7773"/>
        <item m="1" x="7483"/>
        <item m="1" x="7484"/>
        <item m="1" x="7485"/>
        <item m="1" x="7778"/>
        <item m="1" x="7073"/>
        <item m="1" x="7949"/>
        <item m="1" x="7499"/>
        <item m="1" x="7500"/>
        <item m="1" x="7501"/>
        <item m="1" x="7140"/>
        <item m="1" x="7797"/>
        <item m="1" x="7133"/>
        <item m="1" x="6917"/>
        <item m="1" x="6201"/>
        <item m="1" x="7136"/>
        <item m="1" x="7799"/>
        <item m="1" x="7959"/>
        <item m="1" x="7137"/>
        <item m="1" x="4268"/>
        <item m="1" x="7138"/>
        <item m="1" x="7134"/>
        <item m="1" x="7135"/>
        <item m="1" x="7139"/>
        <item m="1" x="7131"/>
        <item m="1" x="7132"/>
        <item m="1" x="7813"/>
        <item m="1" x="7122"/>
        <item m="1" x="7806"/>
        <item m="1" x="7805"/>
        <item m="1" x="7818"/>
        <item m="1" x="6911"/>
        <item m="1" x="7815"/>
        <item m="1" x="7816"/>
        <item m="1" x="7153"/>
        <item m="1" x="7154"/>
        <item m="1" x="7156"/>
        <item m="1" x="7523"/>
        <item m="1" x="7524"/>
        <item m="1" x="7522"/>
        <item m="1" x="7630"/>
        <item m="1" x="7963"/>
        <item m="1" x="7531"/>
        <item m="1" x="7530"/>
        <item m="1" x="7170"/>
        <item m="1" x="7966"/>
        <item m="1" x="7183"/>
        <item m="1" x="7967"/>
        <item m="1" x="7638"/>
        <item m="1" x="7535"/>
        <item m="1" x="7189"/>
        <item m="1" x="7975"/>
        <item m="1" x="7973"/>
        <item m="1" x="7974"/>
        <item m="1" x="7976"/>
        <item m="1" x="7972"/>
        <item m="1" x="7970"/>
        <item m="1" x="7971"/>
        <item m="1" x="7546"/>
        <item m="1" x="6228"/>
        <item m="1" x="7982"/>
        <item m="1" x="6942"/>
        <item m="1" x="7983"/>
        <item m="1" x="7984"/>
        <item m="1" x="7985"/>
        <item m="1" x="7981"/>
        <item m="1" x="7978"/>
        <item m="1" x="7979"/>
        <item m="1" x="7980"/>
        <item m="1" x="7833"/>
        <item m="1" x="7214"/>
        <item m="1" x="7989"/>
        <item m="1" x="7990"/>
        <item m="1" x="7996"/>
        <item m="1" x="7995"/>
        <item m="1" x="7998"/>
        <item m="1" x="7548"/>
        <item m="1" x="7999"/>
        <item m="1" x="7552"/>
        <item m="1" x="7861"/>
        <item m="1" x="6959"/>
        <item m="1" x="6770"/>
        <item m="1" x="6203"/>
        <item m="1" x="6767"/>
        <item m="1" x="7697"/>
        <item m="1" x="7696"/>
        <item m="1" x="6220"/>
        <item m="1" x="6764"/>
        <item m="1" x="7588"/>
        <item m="1" x="6196"/>
        <item m="1" x="6216"/>
        <item m="1" x="7356"/>
        <item m="1" x="6217"/>
        <item m="1" x="7357"/>
        <item m="1" x="7891"/>
        <item m="1" x="7889"/>
        <item m="1" x="7894"/>
        <item m="1" x="7890"/>
        <item m="1" x="7568"/>
        <item m="1" x="4541"/>
        <item m="1" x="7727"/>
        <item m="1" x="7602"/>
        <item m="1" x="7382"/>
        <item m="1" x="7737"/>
        <item m="1" x="5865"/>
        <item m="1" x="7744"/>
        <item m="1" x="7911"/>
        <item m="1" x="5728"/>
        <item m="1" x="5729"/>
        <item m="1" x="5732"/>
        <item m="1" x="5731"/>
        <item m="1" x="5730"/>
        <item m="1" x="7758"/>
        <item m="1" x="7424"/>
        <item m="1" x="7425"/>
        <item m="1" x="7763"/>
        <item m="1" x="6128"/>
        <item m="1" x="6130"/>
        <item m="1" x="7428"/>
        <item m="1" x="7430"/>
        <item m="1" x="7429"/>
        <item m="1" x="7426"/>
        <item m="1" x="7436"/>
        <item m="1" x="7435"/>
        <item m="1" x="7441"/>
        <item m="1" x="6573"/>
        <item m="1" x="7932"/>
        <item m="1" x="7930"/>
        <item m="1" x="7933"/>
        <item m="1" x="7934"/>
        <item m="1" x="7931"/>
        <item m="1" x="7614"/>
        <item m="1" x="7938"/>
        <item m="1" x="6218"/>
        <item m="1" x="6219"/>
        <item m="1" x="6199"/>
        <item m="1" x="6200"/>
        <item m="1" x="6222"/>
        <item m="1" x="6221"/>
        <item m="1" x="6225"/>
        <item m="1" x="6226"/>
        <item m="1" x="6227"/>
        <item m="1" x="7469"/>
        <item m="1" x="5803"/>
        <item m="1" x="7487"/>
        <item m="1" x="7945"/>
        <item m="1" x="7946"/>
        <item m="1" x="7947"/>
        <item m="1" x="7948"/>
        <item m="1" x="7950"/>
        <item m="1" x="7502"/>
        <item m="1" x="7118"/>
        <item m="1" x="7953"/>
        <item m="1" x="7810"/>
        <item m="1" x="7954"/>
        <item m="1" x="7809"/>
        <item m="1" x="7808"/>
        <item m="1" x="7955"/>
        <item m="1" x="7125"/>
        <item m="1" x="7956"/>
        <item m="1" x="7126"/>
        <item m="1" x="7957"/>
        <item m="1" x="7814"/>
        <item m="1" x="7811"/>
        <item m="1" x="6575"/>
        <item m="1" x="7958"/>
        <item m="1" x="6460"/>
        <item m="1" x="7148"/>
        <item m="1" x="7521"/>
        <item m="1" x="7513"/>
        <item m="1" x="7961"/>
        <item m="1" x="7964"/>
        <item m="1" x="7965"/>
        <item m="1" x="7968"/>
        <item m="1" x="7969"/>
        <item m="1" x="6457"/>
        <item m="1" x="6468"/>
        <item m="1" x="7977"/>
        <item m="1" x="7648"/>
        <item m="1" x="6768"/>
        <item m="1" x="7653"/>
        <item m="1" x="7654"/>
        <item m="1" x="7986"/>
        <item m="1" x="7655"/>
        <item m="1" x="7987"/>
        <item m="1" x="7698"/>
        <item m="1" x="7991"/>
        <item m="1" x="7992"/>
        <item m="1" x="7993"/>
        <item m="1" x="7994"/>
        <item m="1" x="7997"/>
        <item m="1" x="7258"/>
        <item m="1" x="6775"/>
        <item m="1" x="7256"/>
        <item m="1" x="7257"/>
        <item m="1" x="7255"/>
        <item m="1" x="6458"/>
        <item m="1" x="7549"/>
        <item m="1" x="7869"/>
        <item m="1" x="7682"/>
        <item m="1" x="7699"/>
        <item m="1" x="7700"/>
        <item m="1" x="7701"/>
        <item m="1" x="7702"/>
        <item m="1" x="7691"/>
        <item m="1" x="7692"/>
        <item m="1" x="6235"/>
        <item m="1" x="6769"/>
        <item m="1" x="6229"/>
        <item m="1" x="6230"/>
        <item m="1" x="5285"/>
        <item m="1" x="6237"/>
        <item m="1" x="7359"/>
        <item m="1" x="7354"/>
        <item m="1" x="7358"/>
        <item m="1" x="7355"/>
        <item m="1" x="7888"/>
        <item m="1" x="7570"/>
        <item m="1" x="7893"/>
        <item m="1" x="7376"/>
        <item m="1" x="7728"/>
        <item m="1" x="7730"/>
        <item m="1" x="6213"/>
        <item m="1" x="7746"/>
        <item m="1" x="7747"/>
        <item m="1" x="7748"/>
        <item m="1" x="7408"/>
        <item m="1" x="5873"/>
        <item m="1" x="5872"/>
        <item m="1" x="7912"/>
        <item m="1" x="7913"/>
        <item m="1" x="7755"/>
        <item m="1" x="7753"/>
        <item m="1" x="7754"/>
        <item m="1" x="7750"/>
        <item m="1" x="7751"/>
        <item m="1" x="7752"/>
        <item m="1" x="7403"/>
        <item m="1" x="6110"/>
        <item m="1" x="6576"/>
        <item m="1" x="6574"/>
        <item m="1" x="7918"/>
        <item m="1" x="5777"/>
        <item m="1" x="7550"/>
        <item m="1" x="7767"/>
        <item m="1" x="7442"/>
        <item m="1" x="7443"/>
        <item m="1" x="6455"/>
        <item m="1" x="6459"/>
        <item m="1" x="7456"/>
        <item m="1" x="7455"/>
        <item m="1" x="7461"/>
        <item m="1" x="7480"/>
        <item m="1" x="7479"/>
        <item m="1" x="7780"/>
        <item m="1" x="7781"/>
        <item m="1" x="7782"/>
        <item m="1" x="7783"/>
        <item m="1" x="7784"/>
        <item m="1" x="7785"/>
        <item m="1" x="7786"/>
        <item m="1" x="7787"/>
        <item m="1" x="7620"/>
        <item m="1" x="7788"/>
        <item m="1" x="7789"/>
        <item m="1" x="7790"/>
        <item m="1" x="7080"/>
        <item m="1" x="7115"/>
        <item m="1" x="7795"/>
        <item m="1" x="7127"/>
        <item m="1" x="7802"/>
        <item m="1" x="7803"/>
        <item m="1" x="7804"/>
        <item m="1" x="7807"/>
        <item m="1" x="7146"/>
        <item m="1" x="7147"/>
        <item m="1" x="6577"/>
        <item m="1" x="7625"/>
        <item m="1" x="7819"/>
        <item m="1" x="7820"/>
        <item m="1" x="7165"/>
        <item m="1" x="7821"/>
        <item m="1" x="7822"/>
        <item m="1" x="7823"/>
        <item m="1" x="7824"/>
        <item m="1" x="7825"/>
        <item m="1" x="7826"/>
        <item m="1" x="7827"/>
        <item m="1" x="7182"/>
        <item m="1" x="7828"/>
        <item m="1" x="7829"/>
        <item m="1" x="7830"/>
        <item m="1" x="7187"/>
        <item m="1" x="7533"/>
        <item m="1" x="7534"/>
        <item m="1" x="7644"/>
        <item m="1" x="7646"/>
        <item m="1" x="7544"/>
        <item m="1" x="7832"/>
        <item m="1" x="7834"/>
        <item m="1" x="7835"/>
        <item m="1" x="7836"/>
        <item m="1" x="6776"/>
        <item m="1" x="6777"/>
        <item m="1" x="7837"/>
        <item m="1" x="7838"/>
        <item m="1" x="7839"/>
        <item m="1" x="7840"/>
        <item m="1" x="7841"/>
        <item m="1" x="7842"/>
        <item m="1" x="7843"/>
        <item m="1" x="7844"/>
        <item m="1" x="7845"/>
        <item m="1" x="7846"/>
        <item m="1" x="6018"/>
        <item m="1" x="7847"/>
        <item m="1" x="7848"/>
        <item m="1" x="7849"/>
        <item m="1" x="7850"/>
        <item m="1" x="7664"/>
        <item m="1" x="7251"/>
        <item m="1" x="7250"/>
        <item m="1" x="6774"/>
        <item m="1" x="5685"/>
        <item m="1" x="5684"/>
        <item m="1" x="5691"/>
        <item m="1" x="5690"/>
        <item m="1" x="5689"/>
        <item m="1" x="5688"/>
        <item m="1" x="5687"/>
        <item m="1" x="5686"/>
        <item m="1" x="4730"/>
        <item m="1" x="7851"/>
        <item m="1" x="7852"/>
        <item m="1" x="7853"/>
        <item m="1" x="7854"/>
        <item m="1" x="7855"/>
        <item m="1" x="7553"/>
        <item m="1" x="7554"/>
        <item m="1" x="7555"/>
        <item m="1" x="7556"/>
        <item m="1" x="7557"/>
        <item m="1" x="7856"/>
        <item m="1" x="7857"/>
        <item m="1" x="7667"/>
        <item m="1" x="6467"/>
        <item m="1" x="7280"/>
        <item m="1" x="7862"/>
        <item m="1" x="7863"/>
        <item m="1" x="7864"/>
        <item m="1" x="7865"/>
        <item m="1" x="7866"/>
        <item m="1" x="7867"/>
        <item m="1" x="7868"/>
        <item m="1" x="7674"/>
        <item m="1" x="7871"/>
        <item m="1" x="7872"/>
        <item m="1" x="7873"/>
        <item m="1" x="7874"/>
        <item m="1" x="7875"/>
        <item m="1" x="7313"/>
        <item m="1" x="5124"/>
        <item m="1" x="7318"/>
        <item m="1" x="7317"/>
        <item m="1" x="7684"/>
        <item m="1" x="7879"/>
        <item m="1" x="7880"/>
        <item m="1" x="7881"/>
        <item m="1" x="7882"/>
        <item m="1" x="7704"/>
        <item m="1" x="7703"/>
        <item m="1" x="7705"/>
        <item m="1" x="7883"/>
        <item m="1" x="7690"/>
        <item m="1" x="7689"/>
        <item m="1" x="7587"/>
        <item m="1" x="7884"/>
        <item m="1" x="7583"/>
        <item m="1" x="6241"/>
        <item m="1" x="7718"/>
        <item m="1" x="7351"/>
        <item m="1" x="6055"/>
        <item m="1" x="6056"/>
        <item m="1" x="7353"/>
        <item m="1" x="7352"/>
        <item m="1" x="6059"/>
        <item m="1" x="6255"/>
        <item m="1" x="7886"/>
        <item m="1" x="7887"/>
        <item m="1" x="7003"/>
        <item m="1" x="6238"/>
        <item m="1" x="7597"/>
        <item m="1" x="5936"/>
        <item m="1" x="7598"/>
        <item m="1" x="7895"/>
        <item m="1" x="7896"/>
        <item m="1" x="7897"/>
        <item m="1" x="7898"/>
        <item m="1" x="7600"/>
        <item m="1" x="7726"/>
        <item m="1" x="7899"/>
        <item m="1" x="7605"/>
        <item m="1" x="7606"/>
        <item m="1" x="7607"/>
        <item m="1" x="7900"/>
        <item m="1" x="7731"/>
        <item m="1" x="7384"/>
        <item m="1" x="7901"/>
        <item m="1" x="7902"/>
        <item m="1" x="7903"/>
        <item m="1" x="7904"/>
        <item m="1" x="7905"/>
        <item m="1" x="7743"/>
        <item m="1" x="7906"/>
        <item m="1" x="7907"/>
        <item m="1" x="7406"/>
        <item m="1" x="7909"/>
        <item m="1" x="7910"/>
        <item m="1" x="7749"/>
        <item m="1" x="6773"/>
        <item m="1" x="7914"/>
        <item m="1" x="7915"/>
        <item m="1" x="7916"/>
        <item m="1" x="7611"/>
        <item m="1" x="7030"/>
        <item m="1" x="7759"/>
        <item m="1" x="7919"/>
        <item m="1" x="5912"/>
        <item m="1" x="7612"/>
        <item m="1" x="7920"/>
        <item m="1" x="7921"/>
        <item m="1" x="7922"/>
        <item m="1" x="7762"/>
        <item m="1" x="6578"/>
        <item m="1" x="7924"/>
        <item m="1" x="7925"/>
        <item m="1" x="7926"/>
        <item m="1" x="7768"/>
        <item m="1" x="7769"/>
        <item m="1" x="7434"/>
        <item m="1" x="7438"/>
        <item m="1" x="7444"/>
        <item m="1" x="7454"/>
        <item m="1" x="7453"/>
        <item m="1" x="7452"/>
        <item m="1" x="7053"/>
        <item m="1" x="7935"/>
        <item m="1" x="7936"/>
        <item m="1" x="7937"/>
        <item m="1" x="7939"/>
        <item m="1" x="7940"/>
        <item m="1" x="6456"/>
        <item m="1" x="7941"/>
        <item m="1" x="7942"/>
        <item m="1" x="7943"/>
        <item m="1" x="7944"/>
        <item m="1" x="6239"/>
        <item m="1" x="6240"/>
        <item m="1" x="6242"/>
        <item m="1" x="7474"/>
        <item m="1" x="7477"/>
        <item m="1" x="7476"/>
        <item m="1" x="7482"/>
        <item m="1" x="7481"/>
        <item m="1" x="7616"/>
        <item m="1" x="7619"/>
        <item m="1" x="7622"/>
        <item m="1" x="7623"/>
        <item m="1" x="7624"/>
        <item m="1" x="7141"/>
        <item m="1" x="7130"/>
        <item m="1" x="7145"/>
        <item m="1" x="7627"/>
        <item m="1" x="7515"/>
        <item m="1" x="7516"/>
        <item m="1" x="7628"/>
        <item m="1" x="7629"/>
        <item m="1" x="6223"/>
        <item m="1" x="7167"/>
        <item m="1" x="7631"/>
        <item m="1" x="7632"/>
        <item m="1" x="7633"/>
        <item m="1" x="7634"/>
        <item m="1" x="7635"/>
        <item m="1" x="7636"/>
        <item m="1" x="6781"/>
        <item m="1" x="6782"/>
        <item m="1" x="7532"/>
        <item m="1" x="7538"/>
        <item m="1" x="7639"/>
        <item m="1" x="7640"/>
        <item m="1" x="7641"/>
        <item m="1" x="7642"/>
        <item m="1" x="7643"/>
        <item m="1" x="7645"/>
        <item m="1" x="6469"/>
        <item m="1" x="7647"/>
        <item m="1" x="7649"/>
        <item m="1" x="7652"/>
        <item m="1" x="6461"/>
        <item m="1" x="6579"/>
        <item m="1" x="7656"/>
        <item m="1" x="7657"/>
        <item m="1" x="6778"/>
        <item m="1" x="6779"/>
        <item m="1" x="6780"/>
        <item m="1" x="7658"/>
        <item m="1" x="7659"/>
        <item m="1" x="7660"/>
        <item m="1" x="7661"/>
        <item m="1" x="7662"/>
        <item m="1" x="7663"/>
        <item m="1" x="7665"/>
        <item m="1" x="7225"/>
        <item m="1" x="7226"/>
        <item m="1" x="7227"/>
        <item m="1" x="7228"/>
        <item m="1" x="7229"/>
        <item m="1" x="7242"/>
        <item m="1" x="7243"/>
        <item m="1" x="7244"/>
        <item m="1" x="7245"/>
        <item m="1" x="7246"/>
        <item m="1" x="7247"/>
        <item m="1" x="7248"/>
        <item m="1" x="7249"/>
        <item m="1" x="7666"/>
        <item m="1" x="6470"/>
        <item m="1" x="7560"/>
        <item m="1" x="7561"/>
        <item m="1" x="6472"/>
        <item m="1" x="6474"/>
        <item m="1" x="5399"/>
        <item m="1" x="7668"/>
        <item m="1" x="7671"/>
        <item m="1" x="7672"/>
        <item m="1" x="7297"/>
        <item m="1" x="7298"/>
        <item m="1" x="5712"/>
        <item m="1" x="7673"/>
        <item m="1" x="7675"/>
        <item m="1" x="7676"/>
        <item m="1" x="7677"/>
        <item m="1" x="7678"/>
        <item m="1" x="7679"/>
        <item m="1" x="7680"/>
        <item m="1" x="7683"/>
        <item m="1" x="7572"/>
        <item m="1" x="7573"/>
        <item m="1" x="7316"/>
        <item m="1" x="7685"/>
        <item m="1" x="7686"/>
        <item m="1" x="7687"/>
        <item m="1" x="7688"/>
        <item m="1" x="7576"/>
        <item m="1" x="7693"/>
        <item m="1" x="7694"/>
        <item m="1" x="7695"/>
        <item m="1" x="6991"/>
        <item m="1" x="6992"/>
        <item m="1" x="7706"/>
        <item m="1" x="7707"/>
        <item m="1" x="7708"/>
        <item m="1" x="7709"/>
        <item m="1" x="7710"/>
        <item m="1" x="6785"/>
        <item m="1" x="6243"/>
        <item m="1" x="7711"/>
        <item m="1" x="7712"/>
        <item m="1" x="7713"/>
        <item m="1" x="7714"/>
        <item m="1" x="6471"/>
        <item m="1" x="7715"/>
        <item m="1" x="7716"/>
        <item m="1" x="7717"/>
        <item m="1" x="5734"/>
        <item m="1" x="6246"/>
        <item m="1" x="7348"/>
        <item m="1" x="7349"/>
        <item m="1" x="7350"/>
        <item m="1" x="7719"/>
        <item m="1" x="7720"/>
        <item m="1" x="5862"/>
        <item m="1" x="7721"/>
        <item m="1" x="7722"/>
        <item m="1" x="7723"/>
        <item m="1" x="7729"/>
        <item m="1" x="7603"/>
        <item m="1" x="7604"/>
        <item m="1" x="7385"/>
        <item m="1" x="7732"/>
        <item m="1" x="7733"/>
        <item m="1" x="7734"/>
        <item m="1" x="6224"/>
        <item m="1" x="7608"/>
        <item m="1" x="7739"/>
        <item m="1" x="7740"/>
        <item m="1" x="7741"/>
        <item m="1" x="7397"/>
        <item m="1" x="7745"/>
        <item m="1" x="7756"/>
        <item m="1" x="7757"/>
        <item m="1" x="6109"/>
        <item m="1" x="7031"/>
        <item m="1" x="6247"/>
        <item m="1" x="7613"/>
        <item m="1" x="7761"/>
        <item m="1" x="7764"/>
        <item m="1" x="7765"/>
        <item m="1" x="7766"/>
        <item m="1" x="7458"/>
        <item m="1" x="6248"/>
        <item m="1" x="7774"/>
        <item m="1" x="7775"/>
        <item m="1" x="7468"/>
        <item m="1" x="7473"/>
        <item m="1" x="7470"/>
        <item m="1" x="7495"/>
        <item m="1" x="7496"/>
        <item m="1" x="7497"/>
        <item m="1" x="7498"/>
        <item m="1" x="7077"/>
        <item m="1" x="7503"/>
        <item m="1" x="7504"/>
        <item m="1" x="7506"/>
        <item m="1" x="7508"/>
        <item m="1" x="4474"/>
        <item m="1" x="4475"/>
        <item m="1" x="4476"/>
        <item m="1" x="4477"/>
        <item m="1" x="7129"/>
        <item m="1" x="6250"/>
        <item m="1" x="6918"/>
        <item m="1" x="7510"/>
        <item m="1" x="6914"/>
        <item m="1" x="7512"/>
        <item m="1" x="7514"/>
        <item m="1" x="7517"/>
        <item m="1" x="7518"/>
        <item m="1" x="7525"/>
        <item m="1" x="6234"/>
        <item m="1" x="6924"/>
        <item m="1" x="7168"/>
        <item m="1" x="7169"/>
        <item m="1" x="6928"/>
        <item m="1" x="7173"/>
        <item m="1" x="5844"/>
        <item m="1" x="7186"/>
        <item m="1" x="7188"/>
        <item m="1" x="7536"/>
        <item m="1" x="7537"/>
        <item m="1" x="7192"/>
        <item m="1" x="5400"/>
        <item m="1" x="6473"/>
        <item m="1" x="6462"/>
        <item m="1" x="6463"/>
        <item m="1" x="5278"/>
        <item m="1" x="6931"/>
        <item m="1" x="6932"/>
        <item m="1" x="7542"/>
        <item m="1" x="7543"/>
        <item m="1" x="7545"/>
        <item m="1" x="7211"/>
        <item m="1" x="6784"/>
        <item m="1" x="7208"/>
        <item m="1" x="7209"/>
        <item m="1" x="7210"/>
        <item m="1" x="6583"/>
        <item m="1" x="6938"/>
        <item m="1" x="6466"/>
        <item m="1" x="6947"/>
        <item m="1" x="6948"/>
        <item m="1" x="6949"/>
        <item m="1" x="6789"/>
        <item m="1" x="7547"/>
        <item m="1" x="7220"/>
        <item m="1" x="7219"/>
        <item m="1" x="6788"/>
        <item m="1" x="6951"/>
        <item m="1" x="7267"/>
        <item m="1" x="7266"/>
        <item m="1" x="7558"/>
        <item m="1" x="7559"/>
        <item m="1" x="7562"/>
        <item m="1" x="7563"/>
        <item m="1" x="7564"/>
        <item m="1" x="6464"/>
        <item m="1" x="6465"/>
        <item m="1" x="7565"/>
        <item m="1" x="7566"/>
        <item m="1" x="6974"/>
        <item m="1" x="7296"/>
        <item m="1" x="7569"/>
        <item m="1" x="7300"/>
        <item m="1" x="6236"/>
        <item m="1" x="7301"/>
        <item m="1" x="5125"/>
        <item m="1" x="7312"/>
        <item m="1" x="7571"/>
        <item m="1" x="6783"/>
        <item m="1" x="7574"/>
        <item m="1" x="7575"/>
        <item m="1" x="6985"/>
        <item m="1" x="7577"/>
        <item m="1" x="6984"/>
        <item m="1" x="6983"/>
        <item m="1" x="6580"/>
        <item m="1" x="7579"/>
        <item m="1" x="7580"/>
        <item m="1" x="7581"/>
        <item m="1" x="7582"/>
        <item m="1" x="7584"/>
        <item m="1" x="7585"/>
        <item m="1" x="7586"/>
        <item m="1" x="7589"/>
        <item m="1" x="7332"/>
        <item m="1" x="6022"/>
        <item m="1" x="7590"/>
        <item m="1" x="7347"/>
        <item m="1" x="7345"/>
        <item m="1" x="7346"/>
        <item m="1" x="7591"/>
        <item m="1" x="7592"/>
        <item m="1" x="7593"/>
        <item m="1" x="7594"/>
        <item m="1" x="7595"/>
        <item m="1" x="7596"/>
        <item m="1" x="7599"/>
        <item m="1" x="7601"/>
        <item m="1" x="7380"/>
        <item m="1" x="7386"/>
        <item m="1" x="7387"/>
        <item m="1" x="6786"/>
        <item m="1" x="7388"/>
        <item m="1" x="7014"/>
        <item m="1" x="7015"/>
        <item m="1" x="7016"/>
        <item m="1" x="7017"/>
        <item m="1" x="6232"/>
        <item m="1" x="7609"/>
        <item m="1" x="5876"/>
        <item m="1" x="5725"/>
        <item m="1" x="7402"/>
        <item m="1" x="7610"/>
        <item m="1" x="7028"/>
        <item m="1" x="6787"/>
        <item m="1" x="7414"/>
        <item m="1" x="5776"/>
        <item m="1" x="7035"/>
        <item m="1" x="7036"/>
        <item m="1" x="7048"/>
        <item m="1" x="7423"/>
        <item m="1" x="7049"/>
        <item m="1" x="7043"/>
        <item m="1" x="7044"/>
        <item m="1" x="7045"/>
        <item m="1" x="7427"/>
        <item m="1" x="7054"/>
        <item m="1" x="7055"/>
        <item m="1" x="7066"/>
        <item m="1" x="7067"/>
        <item m="1" x="7068"/>
        <item m="1" x="6581"/>
        <item m="1" x="6582"/>
        <item m="1" x="7465"/>
        <item m="1" x="6231"/>
        <item m="1" x="6903"/>
        <item m="1" x="6904"/>
        <item m="1" x="7075"/>
        <item m="1" x="7076"/>
        <item m="1" x="6905"/>
        <item m="1" x="6909"/>
        <item m="1" x="6908"/>
        <item m="1" x="7079"/>
        <item m="1" x="1037"/>
        <item m="1" x="1061"/>
        <item m="1" x="7114"/>
        <item m="1" x="7119"/>
        <item m="1" x="7124"/>
        <item m="1" x="7144"/>
        <item m="1" x="6912"/>
        <item m="1" x="6252"/>
        <item m="1" x="7157"/>
        <item m="1" x="7158"/>
        <item m="1" x="7159"/>
        <item m="1" x="7160"/>
        <item m="1" x="5847"/>
        <item m="1" x="7162"/>
        <item m="1" x="7163"/>
        <item m="1" x="6925"/>
        <item m="1" x="6926"/>
        <item m="1" x="6927"/>
        <item m="1" x="6030"/>
        <item m="1" x="6929"/>
        <item m="1" x="7179"/>
        <item m="1" x="7180"/>
        <item m="1" x="7181"/>
        <item m="1" x="7185"/>
        <item m="1" x="7193"/>
        <item m="1" x="7194"/>
        <item m="1" x="7195"/>
        <item m="1" x="7196"/>
        <item m="1" x="7197"/>
        <item m="1" x="6253"/>
        <item m="1" x="6244"/>
        <item m="1" x="6934"/>
        <item m="1" x="6935"/>
        <item m="1" x="7204"/>
        <item m="1" x="7215"/>
        <item m="1" x="6946"/>
        <item m="1" x="6944"/>
        <item m="1" x="6945"/>
        <item m="1" x="7222"/>
        <item m="1" x="7252"/>
        <item m="1" x="7254"/>
        <item m="1" x="7259"/>
        <item m="1" x="7262"/>
        <item m="1" x="7265"/>
        <item m="1" x="7269"/>
        <item m="1" x="7276"/>
        <item m="1" x="7284"/>
        <item m="1" x="7285"/>
        <item m="1" x="6963"/>
        <item m="1" x="6960"/>
        <item m="1" x="6961"/>
        <item m="1" x="6962"/>
        <item m="1" x="6966"/>
        <item m="1" x="6964"/>
        <item m="1" x="6971"/>
        <item m="1" x="6970"/>
        <item m="1" x="6967"/>
        <item m="1" x="6968"/>
        <item m="1" x="6965"/>
        <item m="1" x="6969"/>
        <item m="1" x="6478"/>
        <item m="1" x="7293"/>
        <item m="1" x="6251"/>
        <item m="1" x="7294"/>
        <item m="1" x="5678"/>
        <item m="1" x="7302"/>
        <item m="1" x="7303"/>
        <item m="1" x="7304"/>
        <item m="1" x="7305"/>
        <item m="1" x="7306"/>
        <item m="1" x="7307"/>
        <item m="1" x="7308"/>
        <item m="1" x="7314"/>
        <item m="1" x="6792"/>
        <item m="1" x="6793"/>
        <item m="1" x="6798"/>
        <item m="1" x="6799"/>
        <item m="1" x="7319"/>
        <item m="1" x="7320"/>
        <item m="1" x="7321"/>
        <item m="1" x="7322"/>
        <item m="1" x="7323"/>
        <item m="1" x="7324"/>
        <item m="1" x="7325"/>
        <item m="1" x="6584"/>
        <item m="1" x="6260"/>
        <item m="1" x="6262"/>
        <item m="1" x="6245"/>
        <item m="1" x="7326"/>
        <item m="1" x="6259"/>
        <item m="1" x="6980"/>
        <item m="1" x="7328"/>
        <item m="1" x="6982"/>
        <item m="1" x="7329"/>
        <item m="1" x="7330"/>
        <item m="1" x="6988"/>
        <item m="1" x="6986"/>
        <item m="1" x="6987"/>
        <item m="1" x="6989"/>
        <item m="1" x="7333"/>
        <item m="1" x="7334"/>
        <item m="1" x="7335"/>
        <item m="1" x="7336"/>
        <item m="1" x="6995"/>
        <item m="1" x="6278"/>
        <item m="1" x="7339"/>
        <item m="1" x="6258"/>
        <item m="1" x="7342"/>
        <item m="1" x="7343"/>
        <item m="1" x="7344"/>
        <item m="1" x="7371"/>
        <item m="1" x="7372"/>
        <item m="1" x="7373"/>
        <item m="1" x="7374"/>
        <item m="1" x="7375"/>
        <item m="1" x="5136"/>
        <item m="1" x="4993"/>
        <item m="1" x="7008"/>
        <item m="1" x="5721"/>
        <item m="1" x="7012"/>
        <item m="1" x="7013"/>
        <item m="1" x="7398"/>
        <item m="1" x="7399"/>
        <item m="1" x="6800"/>
        <item m="1" x="7400"/>
        <item m="1" x="7401"/>
        <item m="1" x="7026"/>
        <item m="1" x="7027"/>
        <item m="1" x="7407"/>
        <item m="1" x="7029"/>
        <item m="1" x="6585"/>
        <item m="1" x="7416"/>
        <item m="1" x="7033"/>
        <item m="1" x="7032"/>
        <item m="1" x="7420"/>
        <item m="1" x="7039"/>
        <item m="1" x="7040"/>
        <item m="1" x="7041"/>
        <item m="1" x="7042"/>
        <item m="1" x="7445"/>
        <item m="1" x="7446"/>
        <item m="1" x="7447"/>
        <item m="1" x="7450"/>
        <item m="1" x="7451"/>
        <item m="1" x="7064"/>
        <item m="1" x="7065"/>
        <item m="1" x="7056"/>
        <item m="1" x="7057"/>
        <item m="1" x="7058"/>
        <item m="1" x="7059"/>
        <item m="1" x="7060"/>
        <item m="1" x="7061"/>
        <item m="1" x="7062"/>
        <item m="1" x="7063"/>
        <item m="1" x="6256"/>
        <item m="1" x="6257"/>
        <item m="1" x="7466"/>
        <item m="1" x="7467"/>
        <item m="1" x="7472"/>
        <item m="1" x="7491"/>
        <item m="1" x="6279"/>
        <item m="1" x="6906"/>
        <item m="1" x="6274"/>
        <item m="1" x="6261"/>
        <item m="1" x="6907"/>
        <item m="1" x="6910"/>
        <item m="1" x="6160"/>
        <item m="1" x="6590"/>
        <item m="1" x="6287"/>
        <item m="1" x="6920"/>
        <item m="1" x="6921"/>
        <item m="1" x="6922"/>
        <item m="1" x="6476"/>
        <item m="1" x="6477"/>
        <item m="1" x="6285"/>
        <item m="1" x="6923"/>
        <item m="1" x="6268"/>
        <item m="1" x="6816"/>
        <item m="1" x="6803"/>
        <item m="1" x="6804"/>
        <item m="1" x="6273"/>
        <item m="1" x="6825"/>
        <item m="1" x="6280"/>
        <item m="1" x="6802"/>
        <item m="1" x="6801"/>
        <item m="1" x="6817"/>
        <item m="1" x="6814"/>
        <item m="1" x="6810"/>
        <item m="1" x="6930"/>
        <item m="1" x="6933"/>
        <item m="1" x="6936"/>
        <item m="1" x="6937"/>
        <item m="1" x="6249"/>
        <item m="1" x="5845"/>
        <item m="1" x="6943"/>
        <item m="1" x="4499"/>
        <item m="1" x="6950"/>
        <item m="1" x="6591"/>
        <item m="1" x="6592"/>
        <item m="1" x="6586"/>
        <item m="1" x="6588"/>
        <item m="1" x="6589"/>
        <item m="1" x="6269"/>
        <item m="1" x="6953"/>
        <item m="1" x="6954"/>
        <item m="1" x="6955"/>
        <item m="1" x="6956"/>
        <item m="1" x="6957"/>
        <item m="1" x="6254"/>
        <item m="1" x="6263"/>
        <item m="1" x="6958"/>
        <item m="1" x="6819"/>
        <item m="1" x="6475"/>
        <item m="1" x="6972"/>
        <item m="1" x="6973"/>
        <item m="1" x="6975"/>
        <item m="1" x="6976"/>
        <item m="1" x="6828"/>
        <item m="1" x="6977"/>
        <item m="1" x="6978"/>
        <item m="1" x="6288"/>
        <item m="1" x="6277"/>
        <item m="1" x="6795"/>
        <item m="1" x="6818"/>
        <item m="1" x="6821"/>
        <item m="1" x="6807"/>
        <item m="1" x="6797"/>
        <item m="1" x="6979"/>
        <item m="1" x="6265"/>
        <item m="1" x="6266"/>
        <item m="1" x="6981"/>
        <item m="1" x="6990"/>
        <item m="1" x="6813"/>
        <item m="1" x="6993"/>
        <item m="1" x="6284"/>
        <item m="1" x="6286"/>
        <item m="1" x="6811"/>
        <item m="1" x="6812"/>
        <item m="1" x="6994"/>
        <item m="1" x="6996"/>
        <item m="1" x="6997"/>
        <item m="1" x="6282"/>
        <item m="1" x="6050"/>
        <item m="1" x="6808"/>
        <item m="1" x="6806"/>
        <item m="1" x="6057"/>
        <item m="1" x="6058"/>
        <item m="1" x="6998"/>
        <item m="1" x="6999"/>
        <item m="1" x="6281"/>
        <item m="1" x="7000"/>
        <item m="1" x="6267"/>
        <item m="1" x="7001"/>
        <item m="1" x="7002"/>
        <item m="1" x="6270"/>
        <item m="1" x="7004"/>
        <item m="1" x="7005"/>
        <item m="1" x="6815"/>
        <item m="1" x="7006"/>
        <item m="1" x="7007"/>
        <item m="1" x="7010"/>
        <item m="1" x="7011"/>
        <item m="1" x="7018"/>
        <item m="1" x="7019"/>
        <item m="1" x="7020"/>
        <item m="1" x="7021"/>
        <item m="1" x="7022"/>
        <item m="1" x="7023"/>
        <item m="1" x="5869"/>
        <item m="1" x="6790"/>
        <item m="1" x="6791"/>
        <item m="1" x="7024"/>
        <item m="1" x="7025"/>
        <item m="1" x="5877"/>
        <item m="1" x="6596"/>
        <item m="1" x="6820"/>
        <item m="1" x="5759"/>
        <item m="1" x="5760"/>
        <item m="1" x="6826"/>
        <item m="1" x="6827"/>
        <item m="1" x="7034"/>
        <item m="1" x="7037"/>
        <item m="1" x="7038"/>
        <item m="1" x="7046"/>
        <item m="1" x="7047"/>
        <item m="1" x="6290"/>
        <item m="1" x="6289"/>
        <item m="1" x="6794"/>
        <item m="1" x="6796"/>
        <item m="1" x="7051"/>
        <item m="1" x="7052"/>
        <item m="1" x="6264"/>
        <item m="1" x="6805"/>
        <item m="1" x="6587"/>
        <item m="1" x="7069"/>
        <item m="1" x="7070"/>
        <item m="1" x="6275"/>
        <item m="1" x="6276"/>
        <item m="1" x="6272"/>
        <item m="1" x="6593"/>
        <item m="1" x="6809"/>
        <item m="1" x="6736"/>
        <item m="1" x="6233"/>
        <item m="1" x="6271"/>
        <item m="1" x="5703"/>
        <item m="1" x="6822"/>
        <item m="1" x="6823"/>
        <item m="1" x="6824"/>
        <item m="1" x="5701"/>
        <item m="1" x="5704"/>
        <item m="1" x="6292"/>
        <item m="1" x="6600"/>
        <item m="1" x="6619"/>
        <item m="1" x="6620"/>
        <item m="1" x="6316"/>
        <item m="1" x="5910"/>
        <item m="1" x="6829"/>
        <item m="1" x="6318"/>
        <item m="1" x="6830"/>
        <item m="1" x="6319"/>
        <item m="1" x="6831"/>
        <item m="1" x="6832"/>
        <item m="1" x="6320"/>
        <item m="1" x="6833"/>
        <item m="1" x="6604"/>
        <item m="1" x="6605"/>
        <item m="1" x="6089"/>
        <item m="1" x="6834"/>
        <item m="1" x="6835"/>
        <item m="1" x="6836"/>
        <item m="1" x="6837"/>
        <item m="1" x="6606"/>
        <item m="1" x="6607"/>
        <item m="1" x="6608"/>
        <item m="1" x="6838"/>
        <item m="1" x="6594"/>
        <item m="1" x="6293"/>
        <item m="1" x="6595"/>
        <item m="1" x="6839"/>
        <item m="1" x="6609"/>
        <item m="1" x="6610"/>
        <item m="1" x="6611"/>
        <item m="1" x="6294"/>
        <item m="1" x="6597"/>
        <item m="1" x="6612"/>
        <item m="1" x="6614"/>
        <item m="1" x="6840"/>
        <item m="1" x="6295"/>
        <item m="1" x="6841"/>
        <item m="1" x="6842"/>
        <item m="1" x="6482"/>
        <item m="1" x="6296"/>
        <item m="1" x="6598"/>
        <item m="1" x="6297"/>
        <item m="1" x="6599"/>
        <item m="1" x="6479"/>
        <item m="1" x="6480"/>
        <item m="1" x="6283"/>
        <item m="1" x="6617"/>
        <item m="1" x="6618"/>
        <item m="1" x="6601"/>
        <item m="1" x="6602"/>
        <item m="1" x="6298"/>
        <item m="1" x="6299"/>
        <item m="1" x="6483"/>
        <item m="1" x="6843"/>
        <item m="1" x="6603"/>
        <item m="1" x="6844"/>
        <item m="1" x="6621"/>
        <item m="1" x="6300"/>
        <item m="1" x="6845"/>
        <item m="1" x="6846"/>
        <item m="1" x="6301"/>
        <item m="1" x="6847"/>
        <item m="1" x="6848"/>
        <item m="1" x="6485"/>
        <item m="1" x="6849"/>
        <item m="1" x="6850"/>
        <item m="1" x="6486"/>
        <item m="1" x="6851"/>
        <item m="1" x="6308"/>
        <item m="1" x="6626"/>
        <item m="1" x="5870"/>
        <item m="1" x="6309"/>
        <item m="1" x="6852"/>
        <item m="1" x="6853"/>
        <item m="1" x="6854"/>
        <item m="1" x="6855"/>
        <item m="1" x="6856"/>
        <item m="1" x="6857"/>
        <item m="1" x="6858"/>
        <item m="1" x="6859"/>
        <item m="1" x="6860"/>
        <item m="1" x="6861"/>
        <item m="1" x="6627"/>
        <item m="1" x="6310"/>
        <item m="1" x="6862"/>
        <item m="1" x="6863"/>
        <item m="1" x="6628"/>
        <item m="1" x="6864"/>
        <item m="1" x="6865"/>
        <item m="1" x="6866"/>
        <item m="1" x="6867"/>
        <item m="1" x="6629"/>
        <item m="1" x="6630"/>
        <item m="1" x="6868"/>
        <item m="1" x="6311"/>
        <item m="1" x="6314"/>
        <item m="1" x="6291"/>
        <item m="1" x="6869"/>
        <item m="1" x="6870"/>
        <item m="1" x="6871"/>
        <item m="1" x="6872"/>
        <item m="1" x="6873"/>
        <item m="1" x="6874"/>
        <item m="1" x="6487"/>
        <item m="1" x="6613"/>
        <item m="1" x="6875"/>
        <item m="1" x="6876"/>
        <item m="1" x="6877"/>
        <item m="1" x="6878"/>
        <item m="1" x="6315"/>
        <item m="1" x="6879"/>
        <item m="1" x="6631"/>
        <item m="1" x="6338"/>
        <item m="1" x="5846"/>
        <item m="1" x="6615"/>
        <item m="1" x="6880"/>
        <item m="1" x="6881"/>
        <item m="1" x="6882"/>
        <item m="1" x="6616"/>
        <item m="1" x="6883"/>
        <item m="1" x="6884"/>
        <item m="1" x="6885"/>
        <item m="1" x="6632"/>
        <item m="1" x="6633"/>
        <item m="1" x="6634"/>
        <item m="1" x="6034"/>
        <item m="1" x="6324"/>
        <item m="1" x="6325"/>
        <item m="1" x="6489"/>
        <item m="1" x="6886"/>
        <item m="1" x="6887"/>
        <item m="1" x="6888"/>
        <item m="1" x="6889"/>
        <item m="1" x="5840"/>
        <item m="1" x="6490"/>
        <item m="1" x="5841"/>
        <item m="1" x="6491"/>
        <item m="1" x="6622"/>
        <item m="1" x="6890"/>
        <item m="1" x="6891"/>
        <item m="1" x="6635"/>
        <item m="1" x="6636"/>
        <item m="1" x="6623"/>
        <item m="1" x="5749"/>
        <item m="1" x="6624"/>
        <item m="1" x="6625"/>
        <item m="1" x="6637"/>
        <item m="1" x="6638"/>
        <item m="1" x="6639"/>
        <item m="1" x="6640"/>
        <item m="1" x="6892"/>
        <item m="1" x="6641"/>
        <item m="1" x="6484"/>
        <item m="1" x="6893"/>
        <item m="1" x="5791"/>
        <item m="1" x="6894"/>
        <item m="1" x="6895"/>
        <item m="1" x="6896"/>
        <item m="1" x="5122"/>
        <item m="1" x="6326"/>
        <item m="1" x="1227"/>
        <item m="1" x="1049"/>
        <item m="1" x="1058"/>
        <item m="1" x="6302"/>
        <item m="1" x="6642"/>
        <item m="1" x="6303"/>
        <item m="1" x="6897"/>
        <item m="1" x="6304"/>
        <item m="1" x="6305"/>
        <item m="1" x="6898"/>
        <item m="1" x="6306"/>
        <item m="1" x="6307"/>
        <item m="1" x="6899"/>
        <item m="1" x="6900"/>
        <item m="1" x="6901"/>
        <item m="1" x="6643"/>
        <item m="1" x="6902"/>
        <item m="1" x="6165"/>
        <item m="1" x="6168"/>
        <item m="1" x="6481"/>
        <item m="1" x="6150"/>
        <item m="1" x="6151"/>
        <item m="1" x="6644"/>
        <item m="1" x="6645"/>
        <item m="1" x="6488"/>
        <item m="1" x="6327"/>
        <item m="1" x="6646"/>
        <item m="1" x="6647"/>
        <item m="1" x="6648"/>
        <item m="1" x="6649"/>
        <item m="1" x="6329"/>
        <item m="1" x="6650"/>
        <item m="1" x="6651"/>
        <item m="1" x="6111"/>
        <item m="1" x="6652"/>
        <item m="1" x="6330"/>
        <item m="1" x="6653"/>
        <item m="1" x="6654"/>
        <item m="1" x="6655"/>
        <item m="1" x="6656"/>
        <item m="1" x="6496"/>
        <item m="1" x="6497"/>
        <item m="1" x="6498"/>
        <item m="1" x="6332"/>
        <item m="1" x="6657"/>
        <item m="1" x="6658"/>
        <item m="1" x="6312"/>
        <item m="1" x="6659"/>
        <item m="1" x="6506"/>
        <item m="1" x="6507"/>
        <item m="1" x="6492"/>
        <item m="1" x="6313"/>
        <item m="1" x="6660"/>
        <item m="1" x="6493"/>
        <item m="1" x="6051"/>
        <item m="1" x="6661"/>
        <item m="1" x="6662"/>
        <item m="1" x="6663"/>
        <item m="1" x="6508"/>
        <item m="1" x="6333"/>
        <item m="1" x="6664"/>
        <item m="1" x="6665"/>
        <item m="1" x="6666"/>
        <item m="1" x="6667"/>
        <item m="1" x="6668"/>
        <item m="1" x="6669"/>
        <item m="1" x="5842"/>
        <item m="1" x="6670"/>
        <item m="1" x="6671"/>
        <item m="1" x="6672"/>
        <item m="1" x="6673"/>
        <item m="1" x="6052"/>
        <item m="1" x="6674"/>
        <item m="1" x="6675"/>
        <item m="1" x="6676"/>
        <item m="1" x="6317"/>
        <item m="1" x="6677"/>
        <item m="1" x="6678"/>
        <item m="1" x="6679"/>
        <item m="1" x="6339"/>
        <item m="1" x="6509"/>
        <item m="1" x="4138"/>
        <item m="1" x="5603"/>
        <item m="1" x="6510"/>
        <item m="1" x="6680"/>
        <item m="1" x="6681"/>
        <item m="1" x="6682"/>
        <item m="1" x="6683"/>
        <item m="1" x="6684"/>
        <item m="1" x="6685"/>
        <item m="1" x="6686"/>
        <item m="1" x="6687"/>
        <item m="1" x="6688"/>
        <item m="1" x="6689"/>
        <item m="1" x="6690"/>
        <item m="1" x="6511"/>
        <item m="1" x="6691"/>
        <item m="1" x="6692"/>
        <item m="1" x="6512"/>
        <item m="1" x="6340"/>
        <item m="1" x="6025"/>
        <item m="1" x="6513"/>
        <item m="1" x="6514"/>
        <item m="1" x="6693"/>
        <item m="1" x="6694"/>
        <item m="1" x="6695"/>
        <item m="1" x="6696"/>
        <item m="1" x="6515"/>
        <item m="1" x="6697"/>
        <item m="1" x="6494"/>
        <item m="1" x="6698"/>
        <item m="1" x="6699"/>
        <item m="1" x="6700"/>
        <item m="1" x="6701"/>
        <item m="1" x="6702"/>
        <item m="1" x="6345"/>
        <item m="1" x="6495"/>
        <item m="1" x="6321"/>
        <item m="1" x="6703"/>
        <item m="1" x="6704"/>
        <item m="1" x="6322"/>
        <item m="1" x="6705"/>
        <item m="1" x="6706"/>
        <item m="1" x="6707"/>
        <item m="1" x="6708"/>
        <item m="1" x="6709"/>
        <item m="1" x="6710"/>
        <item m="1" x="6711"/>
        <item m="1" x="6712"/>
        <item m="1" x="6713"/>
        <item m="1" x="6714"/>
        <item m="1" x="6715"/>
        <item m="1" x="6323"/>
        <item m="1" x="6716"/>
        <item m="1" x="6717"/>
        <item m="1" x="6718"/>
        <item m="1" x="6719"/>
        <item m="1" x="6720"/>
        <item m="1" x="6721"/>
        <item m="1" x="6722"/>
        <item m="1" x="6723"/>
        <item m="1" x="6516"/>
        <item m="1" x="6517"/>
        <item m="1" x="6724"/>
        <item m="1" x="6725"/>
        <item m="1" x="6726"/>
        <item m="1" x="6727"/>
        <item m="1" x="6728"/>
        <item m="1" x="6729"/>
        <item m="1" x="6730"/>
        <item m="1" x="6731"/>
        <item m="1" x="6732"/>
        <item m="1" x="6733"/>
        <item m="1" x="6362"/>
        <item m="1" x="6518"/>
        <item m="1" x="6734"/>
        <item m="1" x="5280"/>
        <item m="1" x="5657"/>
        <item m="1" x="6735"/>
        <item m="1" x="6499"/>
        <item m="1" x="6519"/>
        <item m="1" x="5802"/>
        <item m="1" x="6129"/>
        <item m="1" x="5800"/>
        <item m="1" x="6351"/>
        <item m="1" x="5766"/>
        <item m="1" x="6352"/>
        <item m="1" x="6500"/>
        <item m="1" x="6501"/>
        <item m="1" x="6353"/>
        <item m="1" x="6354"/>
        <item m="1" x="5767"/>
        <item m="1" x="6502"/>
        <item m="1" x="6328"/>
        <item m="1" x="5833"/>
        <item m="1" x="6503"/>
        <item m="1" x="6504"/>
        <item m="1" x="5904"/>
        <item m="1" x="6505"/>
        <item m="1" x="5401"/>
        <item m="1" x="6361"/>
        <item m="1" x="6331"/>
        <item m="1" x="6043"/>
        <item m="1" x="5658"/>
        <item m="1" x="6044"/>
        <item m="1" x="5943"/>
        <item m="1" x="5944"/>
        <item m="1" x="5945"/>
        <item m="1" x="6363"/>
        <item m="1" x="6364"/>
        <item m="1" x="6334"/>
        <item m="1" x="6335"/>
        <item m="1" x="6520"/>
        <item m="1" x="6521"/>
        <item m="1" x="6522"/>
        <item m="1" x="6523"/>
        <item m="1" x="6336"/>
        <item m="1" x="6337"/>
        <item m="1" x="6365"/>
        <item m="1" x="6366"/>
        <item m="1" x="6029"/>
        <item m="1" x="6367"/>
        <item m="1" x="6019"/>
        <item m="1" x="6524"/>
        <item m="1" x="6525"/>
        <item m="1" x="6526"/>
        <item m="1" x="6527"/>
        <item m="1" x="6368"/>
        <item m="1" x="6528"/>
        <item m="1" x="6118"/>
        <item m="1" x="6341"/>
        <item m="1" x="6342"/>
        <item m="1" x="6343"/>
        <item m="1" x="6529"/>
        <item m="1" x="6530"/>
        <item m="1" x="6531"/>
        <item m="1" x="6532"/>
        <item m="1" x="6344"/>
        <item m="1" x="6053"/>
        <item m="1" x="6054"/>
        <item m="1" x="5650"/>
        <item m="1" x="5935"/>
        <item m="1" x="5970"/>
        <item m="1" x="6346"/>
        <item m="1" x="6533"/>
        <item m="1" x="6347"/>
        <item m="1" x="6534"/>
        <item m="1" x="5948"/>
        <item m="1" x="6348"/>
        <item m="1" x="5949"/>
        <item m="1" x="5950"/>
        <item m="1" x="5951"/>
        <item m="1" x="6349"/>
        <item m="1" x="6350"/>
        <item m="1" x="6535"/>
        <item m="1" x="6536"/>
        <item m="1" x="5874"/>
        <item m="1" x="6105"/>
        <item m="1" x="6537"/>
        <item m="1" x="6538"/>
        <item m="1" x="6539"/>
        <item m="1" x="6369"/>
        <item m="1" x="5973"/>
        <item m="1" x="6148"/>
        <item m="1" x="6540"/>
        <item m="1" x="6370"/>
        <item m="1" x="6541"/>
        <item m="1" x="6542"/>
        <item m="1" x="5921"/>
        <item m="1" x="6090"/>
        <item m="1" x="6091"/>
        <item m="1" x="6371"/>
        <item m="1" x="4992"/>
        <item m="1" x="5129"/>
        <item m="1" x="6355"/>
        <item m="1" x="5131"/>
        <item m="1" x="6356"/>
        <item m="1" x="6357"/>
        <item m="1" x="5814"/>
        <item m="1" x="6543"/>
        <item m="1" x="6544"/>
        <item m="1" x="6545"/>
        <item m="1" x="6372"/>
        <item m="1" x="6546"/>
        <item m="1" x="6547"/>
        <item m="1" x="6548"/>
        <item m="1" x="6549"/>
        <item m="1" x="6550"/>
        <item m="1" x="6551"/>
        <item m="1" x="6358"/>
        <item m="1" x="6359"/>
        <item m="1" x="6360"/>
        <item m="1" x="6552"/>
        <item m="1" x="6373"/>
        <item m="1" x="6374"/>
        <item m="1" x="6123"/>
        <item m="1" x="6375"/>
        <item m="1" x="6553"/>
        <item m="1" x="5966"/>
        <item m="1" x="6554"/>
        <item m="1" x="6138"/>
        <item m="1" x="6139"/>
        <item m="1" x="6140"/>
        <item m="1" x="5083"/>
        <item m="1" x="5913"/>
        <item m="1" x="5769"/>
        <item m="1" x="6376"/>
        <item m="1" x="6377"/>
        <item m="1" x="6378"/>
        <item m="1" x="6047"/>
        <item m="1" x="6379"/>
        <item m="1" x="6036"/>
        <item m="1" x="5573"/>
        <item m="1" x="5700"/>
        <item m="1" x="5402"/>
        <item m="1" x="6042"/>
        <item m="1" x="6380"/>
        <item m="1" x="6381"/>
        <item m="1" x="6382"/>
        <item m="1" x="6119"/>
        <item m="1" x="6073"/>
        <item m="1" x="6074"/>
        <item m="1" x="6383"/>
        <item m="1" x="5972"/>
        <item m="1" x="6384"/>
        <item m="1" x="6092"/>
        <item m="1" x="5794"/>
        <item m="1" x="5403"/>
        <item m="1" x="6385"/>
        <item m="1" x="6386"/>
        <item m="1" x="6387"/>
        <item m="1" x="6388"/>
        <item m="1" x="5946"/>
        <item m="1" x="6389"/>
        <item m="1" x="6390"/>
        <item m="1" x="6391"/>
        <item m="1" x="6392"/>
        <item m="1" x="6393"/>
        <item m="1" x="6394"/>
        <item m="1" x="6395"/>
        <item m="1" x="6396"/>
        <item m="1" x="5947"/>
        <item m="1" x="6397"/>
        <item m="1" x="6398"/>
        <item m="1" x="6399"/>
        <item m="1" x="6400"/>
        <item m="1" x="6401"/>
        <item m="1" x="6402"/>
        <item m="1" x="6403"/>
        <item m="1" x="6404"/>
        <item m="1" x="6048"/>
        <item m="1" x="6405"/>
        <item m="1" x="5838"/>
        <item m="1" x="5995"/>
        <item m="1" x="5996"/>
        <item m="1" x="6406"/>
        <item m="1" x="6124"/>
        <item m="1" x="6125"/>
        <item m="1" x="6407"/>
        <item m="1" x="6408"/>
        <item m="1" x="5565"/>
        <item m="1" x="6409"/>
        <item m="1" x="6410"/>
        <item m="1" x="6411"/>
        <item m="1" x="6412"/>
        <item m="1" x="6413"/>
        <item m="1" x="6414"/>
        <item m="1" x="6415"/>
        <item m="1" x="5816"/>
        <item m="1" x="5817"/>
        <item m="1" x="6152"/>
        <item m="1" x="5957"/>
        <item m="1" x="6416"/>
        <item m="1" x="6086"/>
        <item m="1" x="6417"/>
        <item m="1" x="5893"/>
        <item m="1" x="6418"/>
        <item m="1" x="6104"/>
        <item m="1" x="6035"/>
        <item m="1" x="6419"/>
        <item m="1" x="6420"/>
        <item m="1" x="6421"/>
        <item m="1" x="6141"/>
        <item m="1" x="6142"/>
        <item m="1" x="6143"/>
        <item m="1" x="6144"/>
        <item m="1" x="6145"/>
        <item m="1" x="6146"/>
        <item m="1" x="6147"/>
        <item m="1" x="6020"/>
        <item m="1" x="6087"/>
        <item m="1" x="6060"/>
        <item m="1" x="6061"/>
        <item m="1" x="6422"/>
        <item m="1" x="6423"/>
        <item m="1" x="6424"/>
        <item m="1" x="6425"/>
        <item m="1" x="5279"/>
        <item m="1" x="5281"/>
        <item m="1" x="6426"/>
        <item m="1" x="6427"/>
        <item m="1" x="6428"/>
        <item m="1" x="6429"/>
        <item m="1" x="6430"/>
        <item m="1" x="6431"/>
        <item m="1" x="6432"/>
        <item m="1" x="6433"/>
        <item m="1" x="5834"/>
        <item m="1" x="5835"/>
        <item m="1" x="6434"/>
        <item m="1" x="6435"/>
        <item m="1" x="6436"/>
        <item m="1" x="6437"/>
        <item m="1" x="6438"/>
        <item m="1" x="6065"/>
        <item m="1" x="6024"/>
        <item m="1" x="6439"/>
        <item m="1" x="6440"/>
        <item m="1" x="6441"/>
        <item m="1" x="6023"/>
        <item m="1" x="6442"/>
        <item m="1" x="6443"/>
        <item m="1" x="6444"/>
        <item m="1" x="6445"/>
        <item m="1" x="6446"/>
        <item m="1" x="6447"/>
        <item m="1" x="5997"/>
        <item m="1" x="5998"/>
        <item m="1" x="5999"/>
        <item m="1" x="6000"/>
        <item m="1" x="6001"/>
        <item m="1" x="6002"/>
        <item m="1" x="6003"/>
        <item m="1" x="6004"/>
        <item m="1" x="6005"/>
        <item m="1" x="6006"/>
        <item m="1" x="6007"/>
        <item m="1" x="6008"/>
        <item m="1" x="6009"/>
        <item m="1" x="6010"/>
        <item m="1" x="6011"/>
        <item m="1" x="6012"/>
        <item m="1" x="6013"/>
        <item m="1" x="6014"/>
        <item m="1" x="6015"/>
        <item m="1" x="6016"/>
        <item m="1" x="6017"/>
        <item m="1" x="6067"/>
        <item m="1" x="5952"/>
        <item m="1" x="6448"/>
        <item m="1" x="6449"/>
        <item m="1" x="5961"/>
        <item m="1" x="5962"/>
        <item m="1" x="5963"/>
        <item m="1" x="5975"/>
        <item m="1" x="6135"/>
        <item m="1" x="6136"/>
        <item m="1" x="5922"/>
        <item m="1" x="5924"/>
        <item m="1" x="5810"/>
        <item m="1" x="5925"/>
        <item m="1" x="5926"/>
        <item m="1" x="5927"/>
        <item m="1" x="5928"/>
        <item m="1" x="5929"/>
        <item m="1" x="5930"/>
        <item m="1" x="5931"/>
        <item m="1" x="5932"/>
        <item m="1" x="5933"/>
        <item m="1" x="5934"/>
        <item m="1" x="5937"/>
        <item m="1" x="5938"/>
        <item m="1" x="5939"/>
        <item m="1" x="5940"/>
        <item m="1" x="5941"/>
        <item m="1" x="5942"/>
        <item m="1" x="5282"/>
        <item m="1" x="5405"/>
        <item m="1" x="5831"/>
        <item m="1" x="5954"/>
        <item m="1" x="5953"/>
        <item m="1" x="5956"/>
        <item m="1" x="5955"/>
        <item m="1" x="5958"/>
        <item m="1" x="5959"/>
        <item m="1" x="5960"/>
        <item m="1" x="5836"/>
        <item m="1" x="5837"/>
        <item m="1" x="5659"/>
        <item m="1" x="5964"/>
        <item m="1" x="5965"/>
        <item m="1" x="5967"/>
        <item m="1" x="5969"/>
        <item m="1" x="5968"/>
        <item m="1" x="5980"/>
        <item m="1" x="5971"/>
        <item m="1" x="5981"/>
        <item m="1" x="5979"/>
        <item m="1" x="5974"/>
        <item m="1" x="5976"/>
        <item m="1" x="5977"/>
        <item m="1" x="5978"/>
        <item m="1" x="5982"/>
        <item m="1" x="5983"/>
        <item m="1" x="5984"/>
        <item m="1" x="5985"/>
        <item m="1" x="5986"/>
        <item m="1" x="5987"/>
        <item m="1" x="5988"/>
        <item m="1" x="5989"/>
        <item m="1" x="5990"/>
        <item m="1" x="5991"/>
        <item m="1" x="5992"/>
        <item m="1" x="5994"/>
        <item m="1" x="5993"/>
        <item m="1" x="6021"/>
        <item m="1" x="5286"/>
        <item m="1" x="6026"/>
        <item m="1" x="4042"/>
        <item m="1" x="5850"/>
        <item m="1" x="5855"/>
        <item m="1" x="6027"/>
        <item m="1" x="6028"/>
        <item m="1" x="6031"/>
        <item m="1" x="6032"/>
        <item m="1" x="6033"/>
        <item m="1" x="6037"/>
        <item m="1" x="5858"/>
        <item m="1" x="6040"/>
        <item m="1" x="6041"/>
        <item m="1" x="5574"/>
        <item m="1" x="6038"/>
        <item m="1" x="6045"/>
        <item m="1" x="5404"/>
        <item m="1" x="6046"/>
        <item m="1" x="5581"/>
        <item m="1" x="6049"/>
        <item m="1" x="6064"/>
        <item m="1" x="6062"/>
        <item m="1" x="6063"/>
        <item m="1" x="6066"/>
        <item m="1" x="6068"/>
        <item m="1" x="6069"/>
        <item m="1" x="6070"/>
        <item m="1" x="5867"/>
        <item m="1" x="5868"/>
        <item m="1" x="5866"/>
        <item m="1" x="5871"/>
        <item m="1" x="6071"/>
        <item m="1" x="6072"/>
        <item m="1" x="5875"/>
        <item m="1" x="6076"/>
        <item m="1" x="6075"/>
        <item m="1" x="6077"/>
        <item m="1" x="6079"/>
        <item m="1" x="6080"/>
        <item m="1" x="6081"/>
        <item m="1" x="6082"/>
        <item m="1" x="6083"/>
        <item m="1" x="6084"/>
        <item m="1" x="6085"/>
        <item m="1" x="5881"/>
        <item m="1" x="5882"/>
        <item m="1" x="5883"/>
        <item m="1" x="5884"/>
        <item m="1" x="6088"/>
        <item m="1" x="5895"/>
        <item m="1" x="5896"/>
        <item m="1" x="6093"/>
        <item m="1" x="6094"/>
        <item m="1" x="6095"/>
        <item m="1" x="6099"/>
        <item m="1" x="5906"/>
        <item m="1" x="6098"/>
        <item m="1" x="6096"/>
        <item m="1" x="6097"/>
        <item m="1" x="6100"/>
        <item m="1" x="6102"/>
        <item m="1" x="6103"/>
        <item m="1" x="6101"/>
        <item m="1" x="6106"/>
        <item m="1" x="6107"/>
        <item m="1" x="6108"/>
        <item m="1" x="5907"/>
        <item m="1" x="5908"/>
        <item m="1" x="6113"/>
        <item m="1" x="6112"/>
        <item m="1" x="5763"/>
        <item m="1" x="6114"/>
        <item m="1" x="6115"/>
        <item m="1" x="6117"/>
        <item m="1" x="6116"/>
        <item m="1" x="5406"/>
        <item m="1" x="6120"/>
        <item m="1" x="6121"/>
        <item m="1" x="5407"/>
        <item m="1" x="5610"/>
        <item m="1" x="6126"/>
        <item m="1" x="6122"/>
        <item m="1" x="6127"/>
        <item m="1" x="6137"/>
        <item m="1" x="6131"/>
        <item m="1" x="6132"/>
        <item m="1" x="6133"/>
        <item m="1" x="6134"/>
        <item m="1" x="6149"/>
        <item m="1" x="5616"/>
        <item m="1" x="5797"/>
        <item m="1" x="5801"/>
        <item m="1" x="6039"/>
        <item m="1" x="5798"/>
        <item m="1" x="5799"/>
        <item m="1" x="5804"/>
        <item m="1" x="5805"/>
        <item m="1" x="5806"/>
        <item m="1" x="5807"/>
        <item m="1" x="5808"/>
        <item m="1" x="5809"/>
        <item m="1" x="5139"/>
        <item m="1" x="5811"/>
        <item m="1" x="5812"/>
        <item m="1" x="5815"/>
        <item m="1" x="5640"/>
        <item m="1" x="5641"/>
        <item m="1" x="5818"/>
        <item m="1" x="5819"/>
        <item m="1" x="5820"/>
        <item m="1" x="5821"/>
        <item m="1" x="5822"/>
        <item m="1" x="5823"/>
        <item m="1" x="5824"/>
        <item m="1" x="5825"/>
        <item m="1" x="5826"/>
        <item m="1" x="5827"/>
        <item m="1" x="5135"/>
        <item m="1" x="5829"/>
        <item m="1" x="4340"/>
        <item m="1" x="4341"/>
        <item m="1" x="5707"/>
        <item m="1" x="5830"/>
        <item m="1" x="5664"/>
        <item m="1" x="5663"/>
        <item m="1" x="5832"/>
        <item m="1" x="5839"/>
        <item m="1" x="5134"/>
        <item m="1" x="5683"/>
        <item m="1" x="3219"/>
        <item m="1" x="5679"/>
        <item m="1" x="5693"/>
        <item m="1" x="5843"/>
        <item m="1" x="5698"/>
        <item m="1" x="5849"/>
        <item m="1" x="5851"/>
        <item m="1" x="5143"/>
        <item m="1" x="5852"/>
        <item m="1" x="5853"/>
        <item m="1" x="5854"/>
        <item m="1" x="5138"/>
        <item m="1" x="5126"/>
        <item m="1" x="5856"/>
        <item m="1" x="3213"/>
        <item m="1" x="5857"/>
        <item m="1" x="5709"/>
        <item m="1" x="4860"/>
        <item m="1" x="4989"/>
        <item m="1" x="4990"/>
        <item m="1" x="5708"/>
        <item m="1" x="5859"/>
        <item m="1" x="5860"/>
        <item m="1" x="5861"/>
        <item m="1" x="5575"/>
        <item m="1" x="5287"/>
        <item m="1" x="5570"/>
        <item m="1" x="5571"/>
        <item m="1" x="5572"/>
        <item m="1" x="5408"/>
        <item m="1" x="5284"/>
        <item m="1" x="5863"/>
        <item m="1" x="5718"/>
        <item m="1" x="3856"/>
        <item m="1" x="5132"/>
        <item m="1" x="5878"/>
        <item m="1" x="5879"/>
        <item m="1" x="5880"/>
        <item m="1" x="5885"/>
        <item m="1" x="5886"/>
        <item m="1" x="5887"/>
        <item m="1" x="5888"/>
        <item m="1" x="5889"/>
        <item m="1" x="5890"/>
        <item m="1" x="5891"/>
        <item m="1" x="5892"/>
        <item m="1" x="5894"/>
        <item m="1" x="5294"/>
        <item m="1" x="5283"/>
        <item m="1" x="5897"/>
        <item m="1" x="5595"/>
        <item m="1" x="5898"/>
        <item m="1" x="5899"/>
        <item m="1" x="4988"/>
        <item m="1" x="5900"/>
        <item m="1" x="5593"/>
        <item m="1" x="5901"/>
        <item m="1" x="5902"/>
        <item m="1" x="5594"/>
        <item m="1" x="5903"/>
        <item m="1" x="5596"/>
        <item m="1" x="5905"/>
        <item m="1" x="4994"/>
        <item m="1" x="5744"/>
        <item m="1" x="5752"/>
        <item m="1" x="5753"/>
        <item m="1" x="5754"/>
        <item m="1" x="5121"/>
        <item m="1" x="5764"/>
        <item m="1" x="5765"/>
        <item m="1" x="5768"/>
        <item m="1" x="4995"/>
        <item m="1" x="5608"/>
        <item m="1" x="5609"/>
        <item m="1" x="5783"/>
        <item m="1" x="5784"/>
        <item m="1" x="5782"/>
        <item m="1" x="5780"/>
        <item m="1" x="5781"/>
        <item m="1" x="5915"/>
        <item m="1" x="5916"/>
        <item m="1" x="5917"/>
        <item m="1" x="5787"/>
        <item m="1" x="5788"/>
        <item m="1" x="5792"/>
        <item m="1" x="5918"/>
        <item m="1" x="5919"/>
        <item m="1" x="5920"/>
        <item m="1" x="5618"/>
        <item m="1" x="5619"/>
        <item m="1" x="5413"/>
        <item m="1" x="5620"/>
        <item m="1" x="5621"/>
        <item m="1" x="5622"/>
        <item m="1" x="5623"/>
        <item m="1" x="5624"/>
        <item m="1" x="5625"/>
        <item m="1" x="5626"/>
        <item m="1" x="5627"/>
        <item m="1" x="5628"/>
        <item m="1" x="5629"/>
        <item m="1" x="5630"/>
        <item m="1" x="5631"/>
        <item m="1" x="5632"/>
        <item m="1" x="5633"/>
        <item m="1" x="5634"/>
        <item m="1" x="5542"/>
        <item m="1" x="5409"/>
        <item m="1" x="5635"/>
        <item m="1" x="5636"/>
        <item m="1" x="5637"/>
        <item m="1" x="5638"/>
        <item m="1" x="5639"/>
        <item m="1" x="5411"/>
        <item m="1" x="5540"/>
        <item m="1" x="5541"/>
        <item m="1" x="5642"/>
        <item m="1" x="5643"/>
        <item m="1" x="5644"/>
        <item m="1" x="5645"/>
        <item m="1" x="5646"/>
        <item m="1" x="5647"/>
        <item m="1" x="5155"/>
        <item m="1" x="5546"/>
        <item m="1" x="5648"/>
        <item m="1" x="5545"/>
        <item m="1" x="5649"/>
        <item m="1" x="3276"/>
        <item m="1" x="5551"/>
        <item m="1" x="5651"/>
        <item m="1" x="5652"/>
        <item m="1" x="5653"/>
        <item m="1" x="5654"/>
        <item m="1" x="5655"/>
        <item m="1" x="5656"/>
        <item m="1" x="5123"/>
        <item m="1" x="4342"/>
        <item m="1" x="3360"/>
        <item m="1" x="3359"/>
        <item m="1" x="5660"/>
        <item m="1" x="5661"/>
        <item m="1" x="5662"/>
        <item m="1" x="5665"/>
        <item m="1" x="5666"/>
        <item m="1" x="5667"/>
        <item m="1" x="5668"/>
        <item m="1" x="5669"/>
        <item m="1" x="5670"/>
        <item m="1" x="5671"/>
        <item m="1" x="5672"/>
        <item m="1" x="5673"/>
        <item m="1" x="5674"/>
        <item m="1" x="5675"/>
        <item m="1" x="5676"/>
        <item m="1" x="5677"/>
        <item m="1" x="5680"/>
        <item m="1" x="5681"/>
        <item m="1" x="5682"/>
        <item m="1" x="5692"/>
        <item m="1" x="5694"/>
        <item m="1" x="5695"/>
        <item m="1" x="5414"/>
        <item m="1" x="5415"/>
        <item m="1" x="5416"/>
        <item m="1" x="5417"/>
        <item m="1" x="5418"/>
        <item m="1" x="5696"/>
        <item m="1" x="5697"/>
        <item m="1" x="5699"/>
        <item m="1" x="5410"/>
        <item m="1" x="5702"/>
        <item m="1" x="5562"/>
        <item m="1" x="5566"/>
        <item m="1" x="5705"/>
        <item m="1" x="5706"/>
        <item m="1" x="3185"/>
        <item m="1" x="5576"/>
        <item m="1" x="4884"/>
        <item m="1" x="5579"/>
        <item m="1" x="5710"/>
        <item m="1" x="5580"/>
        <item m="1" x="5714"/>
        <item m="1" x="3203"/>
        <item m="1" x="5711"/>
        <item m="1" x="5582"/>
        <item m="1" x="5713"/>
        <item m="1" x="5715"/>
        <item m="1" x="5716"/>
        <item m="1" x="5717"/>
        <item m="1" x="5719"/>
        <item m="1" x="5720"/>
        <item m="1" x="5722"/>
        <item m="1" x="5723"/>
        <item m="1" x="5724"/>
        <item m="1" x="5587"/>
        <item m="1" x="5726"/>
        <item m="1" x="5727"/>
        <item m="1" x="5733"/>
        <item m="1" x="5597"/>
        <item m="1" x="5735"/>
        <item m="1" x="5736"/>
        <item m="1" x="5291"/>
        <item m="1" x="5737"/>
        <item m="1" x="4901"/>
        <item m="1" x="5738"/>
        <item m="1" x="5739"/>
        <item m="1" x="5160"/>
        <item m="1" x="5740"/>
        <item m="1" x="5741"/>
        <item m="1" x="5742"/>
        <item m="1" x="5743"/>
        <item m="1" x="5133"/>
        <item m="1" x="5745"/>
        <item m="1" x="5746"/>
        <item m="1" x="5747"/>
        <item m="1" x="5748"/>
        <item m="1" x="5750"/>
        <item m="1" x="5751"/>
        <item m="1" x="5755"/>
        <item m="1" x="5756"/>
        <item m="1" x="5757"/>
        <item m="1" x="5758"/>
        <item m="1" x="5761"/>
        <item m="1" x="5762"/>
        <item m="1" x="5771"/>
        <item m="1" x="5772"/>
        <item m="1" x="5773"/>
        <item m="1" x="5774"/>
        <item m="1" x="5775"/>
        <item m="1" x="5606"/>
        <item m="1" x="5778"/>
        <item m="1" x="5779"/>
        <item m="1" x="5785"/>
        <item m="1" x="5786"/>
        <item m="1" x="5789"/>
        <item m="1" x="5790"/>
        <item m="1" x="4991"/>
        <item m="1" x="5793"/>
        <item m="1" x="5795"/>
        <item m="1" x="5796"/>
        <item m="1" x="4177"/>
        <item m="1" x="3341"/>
        <item m="1" x="3399"/>
        <item m="1" x="3909"/>
        <item m="1" x="4689"/>
        <item m="1" x="5298"/>
        <item m="1" x="5531"/>
        <item m="1" x="5532"/>
        <item m="1" x="5420"/>
        <item m="1" x="5424"/>
        <item m="1" x="5425"/>
        <item m="1" x="5426"/>
        <item m="1" x="5534"/>
        <item m="1" x="5535"/>
        <item m="1" x="5536"/>
        <item m="1" x="5537"/>
        <item m="1" x="5538"/>
        <item m="1" x="5539"/>
        <item m="1" x="5543"/>
        <item m="1" x="5544"/>
        <item m="1" x="5547"/>
        <item m="1" x="5548"/>
        <item m="1" x="5549"/>
        <item m="1" x="5550"/>
        <item m="1" x="5552"/>
        <item m="1" x="5553"/>
        <item m="1" x="5554"/>
        <item m="1" x="5555"/>
        <item m="1" x="5158"/>
        <item m="1" x="5556"/>
        <item m="1" x="5557"/>
        <item m="1" x="5558"/>
        <item m="1" x="5559"/>
        <item m="1" x="4450"/>
        <item m="1" x="4424"/>
        <item m="1" x="4425"/>
        <item m="1" x="4426"/>
        <item m="1" x="3331"/>
        <item m="1" x="3332"/>
        <item m="1" x="5560"/>
        <item m="1" x="5561"/>
        <item m="1" x="5434"/>
        <item m="1" x="5435"/>
        <item m="1" x="5436"/>
        <item m="1" x="5437"/>
        <item m="1" x="5438"/>
        <item m="1" x="5439"/>
        <item m="1" x="5430"/>
        <item m="1" x="5431"/>
        <item m="1" x="5432"/>
        <item m="1" x="5433"/>
        <item m="1" x="5277"/>
        <item m="1" x="5419"/>
        <item m="1" x="5563"/>
        <item m="1" x="5564"/>
        <item m="1" x="5412"/>
        <item m="1" x="5567"/>
        <item m="1" x="5568"/>
        <item m="1" x="4858"/>
        <item m="1" x="4859"/>
        <item m="1" x="4863"/>
        <item m="1" x="5428"/>
        <item m="1" x="4864"/>
        <item m="1" x="5429"/>
        <item m="1" x="5569"/>
        <item m="1" x="5577"/>
        <item m="1" x="5578"/>
        <item m="1" x="5583"/>
        <item m="1" x="5584"/>
        <item m="1" x="5585"/>
        <item m="1" x="5586"/>
        <item m="1" x="4084"/>
        <item m="1" x="4548"/>
        <item m="1" x="4549"/>
        <item m="1" x="4550"/>
        <item m="1" x="4551"/>
        <item m="1" x="4552"/>
        <item m="1" x="4542"/>
        <item m="1" x="5422"/>
        <item m="1" x="5147"/>
        <item m="1" x="4593"/>
        <item m="1" x="5149"/>
        <item m="1" x="5150"/>
        <item m="1" x="5151"/>
        <item m="1" x="5588"/>
        <item m="1" x="5589"/>
        <item m="1" x="5421"/>
        <item m="1" x="5590"/>
        <item m="1" x="5591"/>
        <item m="1" x="5592"/>
        <item m="1" x="5598"/>
        <item m="1" x="5599"/>
        <item m="1" x="5600"/>
        <item m="1" x="5601"/>
        <item m="1" x="5602"/>
        <item m="1" x="5423"/>
        <item m="1" x="4624"/>
        <item m="1" x="5604"/>
        <item m="1" x="5605"/>
        <item m="1" x="4190"/>
        <item m="1" x="5296"/>
        <item m="1" x="5427"/>
        <item m="1" x="4802"/>
        <item m="1" x="5607"/>
        <item m="1" x="4653"/>
        <item m="1" x="4803"/>
        <item m="1" x="4977"/>
        <item m="1" x="4804"/>
        <item m="1" x="5611"/>
        <item m="1" x="5612"/>
        <item m="1" x="4921"/>
        <item m="1" x="4922"/>
        <item m="1" x="5613"/>
        <item m="1" x="5614"/>
        <item m="1" x="5615"/>
        <item m="1" x="4832"/>
        <item m="1" x="3355"/>
        <item m="1" x="4980"/>
        <item m="1" x="4757"/>
        <item m="1" x="3198"/>
        <item m="1" x="4670"/>
        <item m="1" x="4069"/>
        <item m="1" x="5398"/>
        <item m="1" x="1681"/>
        <item m="1" x="4879"/>
        <item m="1" x="3288"/>
        <item m="1" x="3337"/>
        <item m="1" x="5141"/>
        <item m="1" x="5142"/>
        <item m="1" x="4967"/>
        <item m="1" x="4325"/>
        <item m="1" x="3192"/>
        <item m="1" x="5159"/>
        <item m="1" x="5440"/>
        <item m="1" x="5441"/>
        <item m="1" x="5442"/>
        <item m="1" x="5443"/>
        <item m="1" x="5444"/>
        <item m="1" x="5445"/>
        <item m="1" x="5446"/>
        <item m="1" x="5152"/>
        <item m="1" x="5447"/>
        <item m="1" x="5448"/>
        <item m="1" x="5449"/>
        <item m="1" x="5450"/>
        <item m="1" x="5451"/>
        <item m="1" x="5452"/>
        <item m="1" x="5453"/>
        <item m="1" x="5454"/>
        <item m="1" x="5289"/>
        <item m="1" x="5455"/>
        <item m="1" x="5456"/>
        <item m="1" x="5457"/>
        <item m="1" x="4791"/>
        <item m="1" x="3361"/>
        <item m="1" x="4553"/>
        <item m="1" x="5458"/>
        <item m="1" x="4399"/>
        <item m="1" x="4108"/>
        <item m="1" x="4456"/>
        <item m="1" x="4109"/>
        <item m="1" x="5459"/>
        <item m="1" x="5460"/>
        <item m="1" x="5461"/>
        <item m="1" x="5462"/>
        <item m="1" x="5300"/>
        <item m="1" x="4996"/>
        <item m="1" x="5463"/>
        <item m="1" x="4861"/>
        <item m="1" x="4862"/>
        <item m="1" x="5464"/>
        <item m="1" x="5465"/>
        <item m="1" x="4539"/>
        <item m="1" x="5466"/>
        <item m="1" x="5467"/>
        <item m="1" x="5468"/>
        <item m="1" x="5469"/>
        <item m="1" x="5470"/>
        <item m="1" x="5471"/>
        <item m="1" x="5295"/>
        <item m="1" x="5472"/>
        <item m="1" x="5153"/>
        <item m="1" x="5473"/>
        <item m="1" x="5474"/>
        <item m="1" x="5475"/>
        <item m="1" x="5290"/>
        <item m="1" x="5297"/>
        <item m="1" x="5146"/>
        <item m="1" x="5293"/>
        <item m="1" x="5476"/>
        <item m="1" x="5477"/>
        <item m="1" x="5478"/>
        <item m="1" x="5479"/>
        <item m="1" x="5480"/>
        <item m="1" x="5481"/>
        <item m="1" x="5154"/>
        <item m="1" x="5482"/>
        <item m="1" x="5299"/>
        <item m="1" x="5483"/>
        <item m="1" x="5484"/>
        <item m="1" x="5485"/>
        <item m="1" x="5157"/>
        <item m="1" x="3374"/>
        <item m="1" x="5145"/>
        <item m="1" x="5288"/>
        <item m="1" x="5486"/>
        <item m="1" x="5487"/>
        <item m="1" x="5488"/>
        <item m="1" x="5489"/>
        <item m="1" x="5490"/>
        <item m="1" x="5491"/>
        <item m="1" x="4998"/>
        <item m="1" x="4999"/>
        <item m="1" x="4688"/>
        <item m="1" x="4997"/>
        <item m="1" x="5492"/>
        <item m="1" x="5493"/>
        <item m="1" x="5494"/>
        <item m="1" x="5495"/>
        <item m="1" x="4144"/>
        <item m="1" x="5496"/>
        <item m="1" x="5497"/>
        <item m="1" x="5498"/>
        <item m="1" x="4790"/>
        <item m="1" x="4814"/>
        <item m="1" x="4057"/>
        <item m="1" x="5499"/>
        <item m="1" x="5500"/>
        <item m="1" x="4564"/>
        <item m="1" x="5292"/>
        <item m="1" x="4565"/>
        <item m="1" x="4566"/>
        <item m="1" x="4567"/>
        <item m="1" x="4428"/>
        <item m="1" x="5501"/>
        <item m="1" x="5502"/>
        <item m="1" x="5503"/>
        <item m="1" x="4943"/>
        <item m="1" x="5504"/>
        <item m="1" x="5505"/>
        <item m="1" x="5506"/>
        <item m="1" x="5507"/>
        <item m="1" x="5508"/>
        <item m="1" x="5509"/>
        <item m="1" x="5510"/>
        <item m="1" x="5511"/>
        <item m="1" x="5512"/>
        <item m="1" x="5513"/>
        <item m="1" x="5514"/>
        <item m="1" x="4588"/>
        <item m="1" x="4589"/>
        <item m="1" x="5148"/>
        <item m="1" x="5012"/>
        <item m="1" x="4137"/>
        <item m="1" x="4142"/>
        <item m="1" x="5515"/>
        <item m="1" x="5516"/>
        <item m="1" x="4626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513"/>
        <item m="1" x="4267"/>
        <item m="1" x="4514"/>
        <item m="1" x="4515"/>
        <item m="1" x="5301"/>
        <item m="1" x="5302"/>
        <item m="1" x="4266"/>
        <item m="1" x="5517"/>
        <item m="1" x="4880"/>
        <item m="1" x="5518"/>
        <item m="1" x="5519"/>
        <item m="1" x="5520"/>
        <item m="1" x="5521"/>
        <item m="1" x="5522"/>
        <item m="1" x="5523"/>
        <item m="1" x="4640"/>
        <item m="1" x="4641"/>
        <item m="1" x="5524"/>
        <item m="1" x="5525"/>
        <item m="1" x="5526"/>
        <item m="1" x="4789"/>
        <item m="1" x="4178"/>
        <item m="1" x="4179"/>
        <item m="1" x="3259"/>
        <item m="1" x="4592"/>
        <item m="1" x="4135"/>
        <item m="1" x="4140"/>
        <item m="1" x="4136"/>
        <item m="1" x="4139"/>
        <item m="1" x="4510"/>
        <item m="1" x="4865"/>
        <item m="1" x="5330"/>
        <item m="1" x="5527"/>
        <item m="1" x="5528"/>
        <item m="1" x="5529"/>
        <item m="1" x="5530"/>
        <item m="1" x="4463"/>
        <item m="1" x="5220"/>
        <item m="1" x="4273"/>
        <item m="1" x="4927"/>
        <item m="1" x="4928"/>
        <item m="1" x="4981"/>
        <item m="1" x="4984"/>
        <item m="1" x="4985"/>
        <item m="1" x="4982"/>
        <item m="1" x="4983"/>
        <item m="1" x="4986"/>
        <item m="1" x="4987"/>
        <item m="1" x="4762"/>
        <item m="1" x="4253"/>
        <item m="1" x="5156"/>
        <item m="1" x="4939"/>
        <item m="1" x="5303"/>
        <item m="1" x="5304"/>
        <item m="1" x="5161"/>
        <item m="1" x="5163"/>
        <item m="1" x="4511"/>
        <item m="1" x="4512"/>
        <item m="1" x="4969"/>
        <item m="1" x="3919"/>
        <item m="1" x="4625"/>
        <item m="1" x="4017"/>
        <item m="1" x="4018"/>
        <item m="1" x="5165"/>
        <item m="1" x="5305"/>
        <item m="1" x="5306"/>
        <item m="1" x="5307"/>
        <item m="1" x="5308"/>
        <item m="1" x="5309"/>
        <item m="1" x="5000"/>
        <item m="1" x="5310"/>
        <item m="1" x="5311"/>
        <item m="1" x="5312"/>
        <item m="1" x="5313"/>
        <item m="1" x="5314"/>
        <item m="1" x="5315"/>
        <item m="1" x="5316"/>
        <item m="1" x="4431"/>
        <item m="1" x="5317"/>
        <item m="1" x="5318"/>
        <item m="1" x="5319"/>
        <item m="1" x="5320"/>
        <item m="1" x="5321"/>
        <item m="1" x="5322"/>
        <item m="1" x="5323"/>
        <item m="1" x="5324"/>
        <item m="1" x="5325"/>
        <item m="1" x="5326"/>
        <item m="1" x="5327"/>
        <item m="1" x="5328"/>
        <item m="1" x="5329"/>
        <item m="1" x="5331"/>
        <item m="1" x="5332"/>
        <item m="1" x="5333"/>
        <item m="1" x="5334"/>
        <item m="1" x="5335"/>
        <item m="1" x="5336"/>
        <item m="1" x="5337"/>
        <item m="1" x="5173"/>
        <item m="1" x="5176"/>
        <item m="1" x="5177"/>
        <item m="1" x="5178"/>
        <item m="1" x="5179"/>
        <item m="1" x="5174"/>
        <item m="1" x="5175"/>
        <item m="1" x="5183"/>
        <item m="1" x="4568"/>
        <item m="1" x="5197"/>
        <item m="1" x="5198"/>
        <item m="1" x="5199"/>
        <item m="1" x="5203"/>
        <item m="1" x="5204"/>
        <item m="1" x="5205"/>
        <item m="1" x="5200"/>
        <item m="1" x="5201"/>
        <item m="1" x="5202"/>
        <item m="1" x="4587"/>
        <item m="1" x="4107"/>
        <item m="1" x="5338"/>
        <item m="1" x="5339"/>
        <item m="1" x="5340"/>
        <item m="1" x="5341"/>
        <item m="1" x="5342"/>
        <item m="1" x="5343"/>
        <item m="1" x="4409"/>
        <item m="1" x="5344"/>
        <item m="1" x="4644"/>
        <item m="1" x="4788"/>
        <item m="1" x="4786"/>
        <item m="1" x="4792"/>
        <item m="1" x="4787"/>
        <item m="1" x="4815"/>
        <item m="1" x="5345"/>
        <item m="1" x="5346"/>
        <item m="1" x="5347"/>
        <item m="1" x="5348"/>
        <item m="1" x="5349"/>
        <item m="1" x="5350"/>
        <item m="1" x="5351"/>
        <item m="1" x="5352"/>
        <item m="1" x="5353"/>
        <item m="1" x="4344"/>
        <item m="1" x="5222"/>
        <item m="1" x="5354"/>
        <item m="1" x="5355"/>
        <item m="1" x="5356"/>
        <item m="1" x="5231"/>
        <item m="1" x="5225"/>
        <item m="1" x="5357"/>
        <item m="1" x="5358"/>
        <item m="1" x="5359"/>
        <item m="1" x="4508"/>
        <item m="1" x="5227"/>
        <item m="1" x="5360"/>
        <item m="1" x="5003"/>
        <item m="1" x="3223"/>
        <item m="1" x="5361"/>
        <item m="1" x="5362"/>
        <item m="1" x="5363"/>
        <item m="1" x="5364"/>
        <item m="1" x="5365"/>
        <item m="1" x="5366"/>
        <item m="1" x="5367"/>
        <item m="1" x="5368"/>
        <item m="1" x="5369"/>
        <item m="1" x="5233"/>
        <item m="1" x="5370"/>
        <item m="1" x="5371"/>
        <item m="1" x="5234"/>
        <item m="1" x="5008"/>
        <item m="1" x="5009"/>
        <item m="1" x="5372"/>
        <item m="1" x="5373"/>
        <item m="1" x="5374"/>
        <item m="1" x="5375"/>
        <item m="1" x="5376"/>
        <item m="1" x="5377"/>
        <item m="1" x="5010"/>
        <item m="1" x="3396"/>
        <item m="1" x="5247"/>
        <item m="1" x="5378"/>
        <item m="1" x="5379"/>
        <item m="1" x="5380"/>
        <item m="1" x="5381"/>
        <item m="1" x="5382"/>
        <item m="1" x="5383"/>
        <item m="1" x="5384"/>
        <item m="1" x="5385"/>
        <item m="1" x="5386"/>
        <item m="1" x="5387"/>
        <item m="1" x="5388"/>
        <item m="1" x="4272"/>
        <item m="1" x="5389"/>
        <item m="1" x="5390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5391"/>
        <item m="1" x="4975"/>
        <item m="1" x="4885"/>
        <item m="1" x="5392"/>
        <item m="1" x="5393"/>
        <item m="1" x="4524"/>
        <item m="1" x="4525"/>
        <item m="1" x="4252"/>
        <item m="1" x="5394"/>
        <item m="1" x="5395"/>
        <item m="1" x="4441"/>
        <item m="1" x="5396"/>
        <item m="1" x="3996"/>
        <item m="1" x="4569"/>
        <item m="1" x="4103"/>
        <item m="1" x="4586"/>
        <item m="1" x="4920"/>
        <item m="1" x="5002"/>
        <item m="1" x="3236"/>
        <item m="1" x="5005"/>
        <item m="1" x="4101"/>
        <item m="1" x="4102"/>
        <item m="1" x="5397"/>
        <item m="1" x="5011"/>
        <item m="1" x="3910"/>
        <item m="1" x="5162"/>
        <item m="1" x="4270"/>
        <item m="1" x="4271"/>
        <item m="1" x="4522"/>
        <item m="1" x="3980"/>
        <item m="1" x="4523"/>
        <item m="1" x="5164"/>
        <item m="1" x="5014"/>
        <item m="1" x="4029"/>
        <item m="1" x="5017"/>
        <item m="1" x="5166"/>
        <item m="1" x="4495"/>
        <item m="1" x="4496"/>
        <item m="1" x="4497"/>
        <item m="1" x="5167"/>
        <item m="1" x="5168"/>
        <item m="1" x="5169"/>
        <item m="1" x="3981"/>
        <item m="1" x="3982"/>
        <item m="1" x="3983"/>
        <item m="1" x="4444"/>
        <item m="1" x="5170"/>
        <item m="1" x="5171"/>
        <item m="1" x="5172"/>
        <item m="1" x="5180"/>
        <item m="1" x="5181"/>
        <item m="1" x="5182"/>
        <item m="1" x="5184"/>
        <item m="1" x="5185"/>
        <item m="1" x="5186"/>
        <item m="1" x="5187"/>
        <item m="1" x="5188"/>
        <item m="1" x="5189"/>
        <item m="1" x="5190"/>
        <item m="1" x="5191"/>
        <item m="1" x="5192"/>
        <item m="1" x="3815"/>
        <item m="1" x="5033"/>
        <item m="1" x="5193"/>
        <item m="1" x="5194"/>
        <item m="1" x="5195"/>
        <item m="1" x="5196"/>
        <item m="1" x="5206"/>
        <item m="1" x="5207"/>
        <item m="1" x="5208"/>
        <item m="1" x="5209"/>
        <item m="1" x="4595"/>
        <item m="1" x="5210"/>
        <item m="1" x="5211"/>
        <item m="1" x="5212"/>
        <item m="1" x="5213"/>
        <item m="1" x="5214"/>
        <item m="1" x="5215"/>
        <item m="1" x="5216"/>
        <item m="1" x="5001"/>
        <item m="1" x="5217"/>
        <item m="1" x="5218"/>
        <item m="1" x="4645"/>
        <item m="1" x="4421"/>
        <item m="1" x="4805"/>
        <item m="1" x="4223"/>
        <item m="1" x="4224"/>
        <item m="1" x="5219"/>
        <item m="1" x="5221"/>
        <item m="1" x="4180"/>
        <item m="1" x="5223"/>
        <item m="1" x="5224"/>
        <item m="1" x="5226"/>
        <item m="1" x="3949"/>
        <item m="1" x="3231"/>
        <item m="1" x="5228"/>
        <item m="1" x="4960"/>
        <item m="1" x="5004"/>
        <item m="1" x="5006"/>
        <item m="1" x="5229"/>
        <item m="1" x="5230"/>
        <item m="1" x="3450"/>
        <item m="1" x="5232"/>
        <item m="1" x="3245"/>
        <item m="1" x="5007"/>
        <item m="1" x="3244"/>
        <item m="1" x="3250"/>
        <item m="1" x="3257"/>
        <item m="1" x="4181"/>
        <item m="1" x="5235"/>
        <item m="1" x="5236"/>
        <item m="1" x="4357"/>
        <item m="1" x="5237"/>
        <item m="1" x="1683"/>
        <item m="1" x="5238"/>
        <item m="1" x="4822"/>
        <item m="1" x="5239"/>
        <item m="1" x="5240"/>
        <item m="1" x="5241"/>
        <item m="1" x="5242"/>
        <item m="1" x="5243"/>
        <item m="1" x="5244"/>
        <item m="1" x="5245"/>
        <item m="1" x="5246"/>
        <item m="1" x="5248"/>
        <item m="1" x="5249"/>
        <item m="1" x="4613"/>
        <item m="1" x="5250"/>
        <item m="1" x="4336"/>
        <item m="1" x="4338"/>
        <item m="1" x="4337"/>
        <item m="1" x="4339"/>
        <item m="1" x="5251"/>
        <item m="1" x="5252"/>
        <item m="1" x="5253"/>
        <item m="1" x="4979"/>
        <item m="1" x="4269"/>
        <item m="1" x="4520"/>
        <item m="1" x="4521"/>
        <item m="1" x="4617"/>
        <item m="1" x="4618"/>
        <item m="1" x="5018"/>
        <item m="1" x="5019"/>
        <item m="1" x="5020"/>
        <item m="1" x="5254"/>
        <item m="1" x="4546"/>
        <item m="1" x="5255"/>
        <item m="1" x="5256"/>
        <item m="1" x="5257"/>
        <item m="1" x="5258"/>
        <item m="1" x="5259"/>
        <item m="1" x="5260"/>
        <item m="1" x="5261"/>
        <item m="1" x="5262"/>
        <item m="1" x="4806"/>
        <item m="1" x="5263"/>
        <item m="1" x="5264"/>
        <item m="1" x="4976"/>
        <item m="1" x="4914"/>
        <item m="1" x="5265"/>
        <item m="1" x="5266"/>
        <item m="1" x="5267"/>
        <item m="1" x="4816"/>
        <item m="1" x="4184"/>
        <item m="1" x="5268"/>
        <item m="1" x="4493"/>
        <item m="1" x="3214"/>
        <item m="1" x="3248"/>
        <item m="1" x="5047"/>
        <item m="1" x="5269"/>
        <item m="1" x="3247"/>
        <item m="1" x="3253"/>
        <item m="1" x="3254"/>
        <item m="1" x="3292"/>
        <item m="1" x="5270"/>
        <item m="1" x="5271"/>
        <item m="1" x="1079"/>
        <item m="1" x="3277"/>
        <item m="1" x="5041"/>
        <item m="1" x="5052"/>
        <item m="1" x="3330"/>
        <item m="1" x="5055"/>
        <item m="1" x="5272"/>
        <item m="1" x="5273"/>
        <item m="1" x="3358"/>
        <item m="1" x="5274"/>
        <item m="1" x="4365"/>
        <item m="1" x="5275"/>
        <item m="1" x="5061"/>
        <item m="1" x="5276"/>
        <item m="1" x="3593"/>
        <item m="1" x="5013"/>
        <item m="1" x="4517"/>
        <item m="1" x="4518"/>
        <item m="1" x="4968"/>
        <item m="1" x="4849"/>
        <item m="1" x="4467"/>
        <item m="1" x="5015"/>
        <item m="1" x="5016"/>
        <item m="1" x="4622"/>
        <item m="1" x="4620"/>
        <item m="1" x="4621"/>
        <item m="1" x="5021"/>
        <item m="1" x="4942"/>
        <item m="1" x="3729"/>
        <item m="1" x="5022"/>
        <item m="1" x="4398"/>
        <item m="1" x="4454"/>
        <item m="1" x="4070"/>
        <item m="1" x="3802"/>
        <item m="1" x="5023"/>
        <item m="1" x="5024"/>
        <item m="1" x="5025"/>
        <item m="1" x="5026"/>
        <item m="1" x="5027"/>
        <item m="1" x="4071"/>
        <item m="1" x="5028"/>
        <item m="1" x="5029"/>
        <item m="1" x="5030"/>
        <item m="1" x="4725"/>
        <item m="1" x="5031"/>
        <item m="1" x="5032"/>
        <item m="1" x="4561"/>
        <item m="1" x="4562"/>
        <item m="1" x="4563"/>
        <item m="1" x="4556"/>
        <item m="1" x="4557"/>
        <item m="1" x="4558"/>
        <item m="1" x="4559"/>
        <item m="1" x="4560"/>
        <item m="1" x="4765"/>
        <item m="1" x="3846"/>
        <item m="1" x="4284"/>
        <item m="1" x="3847"/>
        <item m="1" x="4285"/>
        <item m="1" x="4577"/>
        <item m="1" x="4578"/>
        <item m="1" x="4282"/>
        <item m="1" x="4283"/>
        <item m="1" x="3816"/>
        <item m="1" x="3817"/>
        <item m="1" x="4575"/>
        <item m="1" x="4766"/>
        <item m="1" x="4280"/>
        <item m="1" x="4281"/>
        <item m="1" x="4594"/>
        <item m="1" x="4591"/>
        <item m="1" x="5034"/>
        <item m="1" x="4590"/>
        <item m="1" x="5035"/>
        <item m="1" x="5036"/>
        <item m="1" x="4407"/>
        <item m="1" x="4408"/>
        <item m="1" x="5037"/>
        <item m="1" x="5038"/>
        <item m="1" x="4000"/>
        <item m="1" x="4420"/>
        <item m="1" x="4422"/>
        <item m="1" x="4423"/>
        <item m="1" x="4808"/>
        <item m="1" x="4654"/>
        <item m="1" x="4642"/>
        <item m="1" x="4643"/>
        <item m="1" x="4809"/>
        <item m="1" x="4810"/>
        <item m="1" x="4811"/>
        <item m="1" x="4812"/>
        <item m="1" x="4807"/>
        <item m="1" x="5039"/>
        <item m="1" x="4916"/>
        <item m="1" x="4915"/>
        <item m="1" x="4669"/>
        <item m="1" x="4820"/>
        <item m="1" x="4902"/>
        <item m="1" x="5040"/>
        <item m="1" x="4886"/>
        <item m="1" x="3215"/>
        <item m="1" x="4958"/>
        <item m="1" x="3218"/>
        <item m="1" x="3221"/>
        <item m="1" x="3260"/>
        <item m="1" x="3784"/>
        <item m="1" x="5042"/>
        <item x="290"/>
        <item m="1" x="5043"/>
        <item m="1" x="5044"/>
        <item m="1" x="5045"/>
        <item m="1" x="5046"/>
        <item m="1" x="3300"/>
        <item m="1" x="3463"/>
        <item m="1" x="4896"/>
        <item m="1" x="4754"/>
        <item m="1" x="3314"/>
        <item m="1" x="3237"/>
        <item m="1" x="5048"/>
        <item m="1" x="5049"/>
        <item m="1" x="5050"/>
        <item m="1" x="5051"/>
        <item m="1" x="5053"/>
        <item m="1" x="5054"/>
        <item m="1" x="3323"/>
        <item m="1" x="3343"/>
        <item m="1" x="3351"/>
        <item m="1" x="3352"/>
        <item m="1" x="5056"/>
        <item m="1" x="5057"/>
        <item m="1" x="5058"/>
        <item m="1" x="4840"/>
        <item m="1" x="5059"/>
        <item m="1" x="5060"/>
        <item m="1" x="4941"/>
        <item m="1" x="4842"/>
        <item m="1" x="4951"/>
        <item m="1" x="4954"/>
        <item m="1" x="4952"/>
        <item m="1" x="4950"/>
        <item m="1" x="4949"/>
        <item m="1" x="4383"/>
        <item m="1" x="5062"/>
        <item m="1" x="3792"/>
        <item m="1" x="4148"/>
        <item m="1" x="4940"/>
        <item m="1" x="5063"/>
        <item m="1" x="5064"/>
        <item m="1" x="5065"/>
        <item m="1" x="4343"/>
        <item m="1" x="4516"/>
        <item m="1" x="4882"/>
        <item m="1" x="4519"/>
        <item m="1" x="4623"/>
        <item m="1" x="4726"/>
        <item m="1" x="4727"/>
        <item m="1" x="5066"/>
        <item m="1" x="4453"/>
        <item m="1" x="4451"/>
        <item m="1" x="4455"/>
        <item m="1" x="4452"/>
        <item m="1" x="4555"/>
        <item m="1" x="4908"/>
        <item m="1" x="4909"/>
        <item m="1" x="3199"/>
        <item m="1" x="5067"/>
        <item m="1" x="5068"/>
        <item m="1" x="4834"/>
        <item m="1" x="4933"/>
        <item m="1" x="4843"/>
        <item m="1" x="4751"/>
        <item m="1" x="4926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4925"/>
        <item m="1" x="5078"/>
        <item m="1" x="5079"/>
        <item m="1" x="5080"/>
        <item m="1" x="4953"/>
        <item m="1" x="5081"/>
        <item m="1" x="5082"/>
        <item m="1" x="4352"/>
        <item m="1" x="4929"/>
        <item m="1" x="4930"/>
        <item m="1" x="4931"/>
        <item m="1" x="4932"/>
        <item m="1" x="4692"/>
        <item m="1" x="4934"/>
        <item m="1" x="4935"/>
        <item m="1" x="3612"/>
        <item m="1" x="3261"/>
        <item m="1" x="3692"/>
        <item m="1" x="3228"/>
        <item m="1" x="1686"/>
        <item m="1" x="4696"/>
        <item m="1" x="4936"/>
        <item m="1" x="3713"/>
        <item m="1" x="4937"/>
        <item m="1" x="4938"/>
        <item m="1" x="4944"/>
        <item m="1" x="4945"/>
        <item m="1" x="4946"/>
        <item m="1" x="4947"/>
        <item m="1" x="4948"/>
        <item m="1" x="4955"/>
        <item m="1" x="4956"/>
        <item m="1" x="4719"/>
        <item m="1" x="4957"/>
        <item m="1" x="3731"/>
        <item m="1" x="3728"/>
        <item m="1" x="3979"/>
        <item m="1" x="3732"/>
        <item m="1" x="4724"/>
        <item m="1" x="4406"/>
        <item m="1" x="4013"/>
        <item m="1" x="4410"/>
        <item m="1" x="4448"/>
        <item m="1" x="3354"/>
        <item m="1" x="4427"/>
        <item m="1" x="4728"/>
        <item m="1" x="4959"/>
        <item m="1" x="4466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6"/>
        <item m="1" x="4487"/>
        <item m="1" x="4478"/>
        <item m="1" x="4492"/>
        <item m="1" x="3783"/>
        <item m="1" x="4961"/>
        <item m="1" x="4962"/>
        <item m="1" x="4963"/>
        <item m="1" x="4244"/>
        <item m="1" x="4242"/>
        <item m="1" x="4964"/>
        <item m="1" x="4965"/>
        <item m="1" x="4966"/>
        <item m="1" x="4243"/>
        <item m="1" x="4247"/>
        <item m="1" x="4857"/>
        <item m="1" x="4500"/>
        <item m="1" x="4875"/>
        <item m="1" x="4874"/>
        <item m="1" x="4537"/>
        <item m="1" x="4763"/>
        <item m="1" x="3804"/>
        <item m="1" x="4970"/>
        <item m="1" x="4971"/>
        <item m="1" x="4075"/>
        <item m="1" x="4081"/>
        <item m="1" x="4554"/>
        <item m="1" x="4544"/>
        <item m="1" x="3818"/>
        <item m="1" x="4291"/>
        <item m="1" x="4292"/>
        <item m="1" x="4584"/>
        <item m="1" x="3855"/>
        <item m="1" x="4585"/>
        <item m="1" x="3161"/>
        <item m="1" x="4599"/>
        <item m="1" x="3347"/>
        <item m="1" x="3348"/>
        <item m="1" x="4972"/>
        <item m="1" x="4106"/>
        <item m="1" x="4973"/>
        <item m="1" x="4605"/>
        <item m="1" x="2330"/>
        <item m="1" x="4604"/>
        <item m="1" x="4897"/>
        <item m="1" x="4974"/>
        <item m="1" x="4783"/>
        <item m="1" x="3246"/>
        <item m="1" x="4612"/>
        <item m="1" x="3673"/>
        <item m="1" x="4616"/>
        <item m="1" x="4615"/>
        <item m="1" x="4627"/>
        <item m="1" x="4646"/>
        <item m="1" x="4652"/>
        <item m="1" x="4905"/>
        <item m="1" x="4794"/>
        <item m="1" x="4655"/>
        <item m="1" x="4793"/>
        <item m="1" x="3900"/>
        <item m="1" x="4660"/>
        <item m="1" x="4910"/>
        <item m="1" x="4911"/>
        <item m="1" x="4912"/>
        <item m="1" x="4913"/>
        <item m="1" x="4917"/>
        <item m="1" x="4923"/>
        <item m="1" x="4668"/>
        <item m="1" x="3984"/>
        <item m="1" x="4168"/>
        <item m="1" x="4675"/>
        <item m="1" x="4169"/>
        <item m="1" x="4978"/>
        <item m="1" x="3480"/>
        <item m="1" x="4186"/>
        <item m="1" x="4182"/>
        <item m="1" x="4183"/>
        <item m="1" x="4349"/>
        <item m="1" x="4350"/>
        <item m="1" x="4351"/>
        <item m="1" x="4361"/>
        <item m="1" x="4362"/>
        <item m="1" x="1115"/>
        <item m="1" x="4702"/>
        <item m="1" x="4701"/>
        <item m="1" x="4835"/>
        <item m="1" x="4695"/>
        <item m="1" x="3278"/>
        <item m="1" x="4368"/>
        <item m="1" x="4369"/>
        <item m="1" x="4370"/>
        <item m="1" x="4366"/>
        <item m="1" x="4707"/>
        <item m="1" x="3952"/>
        <item m="1" x="4708"/>
        <item m="1" x="4836"/>
        <item m="1" x="4367"/>
        <item m="1" x="4371"/>
        <item m="1" x="4837"/>
        <item m="1" x="3239"/>
        <item m="1" x="3240"/>
        <item m="1" x="4838"/>
        <item m="1" x="3697"/>
        <item m="1" x="4839"/>
        <item m="1" x="3698"/>
        <item m="1" x="4713"/>
        <item m="1" x="4841"/>
        <item m="1" x="4844"/>
        <item m="1" x="4845"/>
        <item m="1" x="4846"/>
        <item m="1" x="4847"/>
        <item m="1" x="1684"/>
        <item m="1" x="3625"/>
        <item m="1" x="3626"/>
        <item m="1" x="3986"/>
        <item m="1" x="4848"/>
        <item m="1" x="4392"/>
        <item m="1" x="3735"/>
        <item m="1" x="3987"/>
        <item m="1" x="4228"/>
        <item m="1" x="4229"/>
        <item m="1" x="4404"/>
        <item m="1" x="4405"/>
        <item m="1" x="4723"/>
        <item m="1" x="4004"/>
        <item m="1" x="4418"/>
        <item m="1" x="4419"/>
        <item m="1" x="3755"/>
        <item m="1" x="4445"/>
        <item m="1" x="4446"/>
        <item m="1" x="4447"/>
        <item m="1" x="4443"/>
        <item m="1" x="4729"/>
        <item m="1" x="4732"/>
        <item m="1" x="4733"/>
        <item m="1" x="4021"/>
        <item m="1" x="4022"/>
        <item m="1" x="4023"/>
        <item m="1" x="4731"/>
        <item m="1" x="4734"/>
        <item m="1" x="4735"/>
        <item m="1" x="4037"/>
        <item m="1" x="4755"/>
        <item m="1" x="4850"/>
        <item m="1" x="4851"/>
        <item m="1" x="4852"/>
        <item m="1" x="4853"/>
        <item m="1" x="4854"/>
        <item m="1" x="4855"/>
        <item m="1" x="4240"/>
        <item m="1" x="4060"/>
        <item m="1" x="4760"/>
        <item m="1" x="4759"/>
        <item m="1" x="4761"/>
        <item m="1" x="3224"/>
        <item m="1" x="3225"/>
        <item m="1" x="3226"/>
        <item m="1" x="4509"/>
        <item m="1" x="4866"/>
        <item m="1" x="4867"/>
        <item m="1" x="4868"/>
        <item m="1" x="4526"/>
        <item m="1" x="4869"/>
        <item m="1" x="4870"/>
        <item m="1" x="4871"/>
        <item m="1" x="4872"/>
        <item m="1" x="4527"/>
        <item m="1" x="4873"/>
        <item m="1" x="4528"/>
        <item m="1" x="4876"/>
        <item m="1" x="4529"/>
        <item m="1" x="4256"/>
        <item m="1" x="4530"/>
        <item m="1" x="4877"/>
        <item m="1" x="4878"/>
        <item m="1" x="4881"/>
        <item m="1" x="4883"/>
        <item m="1" x="4255"/>
        <item m="1" x="2419"/>
        <item m="1" x="4536"/>
        <item m="1" x="3796"/>
        <item m="1" x="4538"/>
        <item m="1" x="3305"/>
        <item m="1" x="3315"/>
        <item m="1" x="3316"/>
        <item m="1" x="3317"/>
        <item m="1" x="4074"/>
        <item m="1" x="4545"/>
        <item m="1" x="4547"/>
        <item m="1" x="3837"/>
        <item m="1" x="3845"/>
        <item m="1" x="4087"/>
        <item m="1" x="3822"/>
        <item m="1" x="4293"/>
        <item m="1" x="4295"/>
        <item m="1" x="3821"/>
        <item m="1" x="3823"/>
        <item m="1" x="3819"/>
        <item m="1" x="4294"/>
        <item m="1" x="4288"/>
        <item m="1" x="4289"/>
        <item m="1" x="4290"/>
        <item m="1" x="3820"/>
        <item m="1" x="3395"/>
        <item m="1" x="4887"/>
        <item m="1" x="4888"/>
        <item m="1" x="4889"/>
        <item m="1" x="3668"/>
        <item m="1" x="4890"/>
        <item m="1" x="4104"/>
        <item m="1" x="4105"/>
        <item m="1" x="3876"/>
        <item m="1" x="4779"/>
        <item m="1" x="4891"/>
        <item m="1" x="4892"/>
        <item m="1" x="3875"/>
        <item m="1" x="4780"/>
        <item m="1" x="3243"/>
        <item m="1" x="3313"/>
        <item m="1" x="4768"/>
        <item m="1" x="4769"/>
        <item m="1" x="3256"/>
        <item m="1" x="4893"/>
        <item m="1" x="4894"/>
        <item m="1" x="4895"/>
        <item m="1" x="4773"/>
        <item m="1" x="4898"/>
        <item m="1" x="4899"/>
        <item m="1" x="4900"/>
        <item m="1" x="4903"/>
        <item m="1" x="3302"/>
        <item m="1" x="4904"/>
        <item m="1" x="4611"/>
        <item m="1" x="4784"/>
        <item m="1" x="4638"/>
        <item m="1" x="4785"/>
        <item m="1" x="4813"/>
        <item m="1" x="4797"/>
        <item m="1" x="4798"/>
        <item m="1" x="4656"/>
        <item m="1" x="4799"/>
        <item m="1" x="4800"/>
        <item m="1" x="4801"/>
        <item m="1" x="4651"/>
        <item m="1" x="4821"/>
        <item m="1" x="4906"/>
        <item m="1" x="4907"/>
        <item m="1" x="4918"/>
        <item m="1" x="4919"/>
        <item m="1" x="4924"/>
        <item m="1" x="4345"/>
        <item m="1" x="4346"/>
        <item m="1" x="4347"/>
        <item m="1" x="4348"/>
        <item m="1" x="4690"/>
        <item m="1" x="4691"/>
        <item m="1" x="4693"/>
        <item m="1" x="4360"/>
        <item m="1" x="4694"/>
        <item m="1" x="4697"/>
        <item m="1" x="4698"/>
        <item m="1" x="4699"/>
        <item m="1" x="4700"/>
        <item m="1" x="4703"/>
        <item m="1" x="4704"/>
        <item m="1" x="4705"/>
        <item m="1" x="4706"/>
        <item m="1" x="3230"/>
        <item m="1" x="4364"/>
        <item m="1" x="4709"/>
        <item m="1" x="4710"/>
        <item m="1" x="4711"/>
        <item m="1" x="4712"/>
        <item m="1" x="3696"/>
        <item m="1" x="3208"/>
        <item m="1" x="4714"/>
        <item m="1" x="4715"/>
        <item m="1" x="4716"/>
        <item m="1" x="4717"/>
        <item m="1" x="4718"/>
        <item m="1" x="3726"/>
        <item m="1" x="3624"/>
        <item m="1" x="4046"/>
        <item m="1" x="3733"/>
        <item m="1" x="1688"/>
        <item m="1" x="4720"/>
        <item m="1" x="3998"/>
        <item m="1" x="4721"/>
        <item m="1" x="4722"/>
        <item m="1" x="4401"/>
        <item m="1" x="4402"/>
        <item m="1" x="4403"/>
        <item m="1" x="4400"/>
        <item m="1" x="3398"/>
        <item m="1" x="3756"/>
        <item m="1" x="4417"/>
        <item m="1" x="3999"/>
        <item m="1" x="4430"/>
        <item m="1" x="3753"/>
        <item m="1" x="3754"/>
        <item m="1" x="4009"/>
        <item m="1" x="4411"/>
        <item m="1" x="4412"/>
        <item m="1" x="4413"/>
        <item m="1" x="4414"/>
        <item m="1" x="4415"/>
        <item m="1" x="4416"/>
        <item m="1" x="4010"/>
        <item m="1" x="4442"/>
        <item m="1" x="4449"/>
        <item m="1" x="1690"/>
        <item m="1" x="4458"/>
        <item m="1" x="4030"/>
        <item m="1" x="4752"/>
        <item m="1" x="4468"/>
        <item m="1" x="4753"/>
        <item m="1" x="4470"/>
        <item m="1" x="3451"/>
        <item m="1" x="4234"/>
        <item m="1" x="4484"/>
        <item m="1" x="3781"/>
        <item m="1" x="4490"/>
        <item m="1" x="4494"/>
        <item m="1" x="4479"/>
        <item m="1" x="4480"/>
        <item m="1" x="4481"/>
        <item m="1" x="4482"/>
        <item m="1" x="4483"/>
        <item m="1" x="4498"/>
        <item m="1" x="4758"/>
        <item m="1" x="4504"/>
        <item m="1" x="4505"/>
        <item m="1" x="4506"/>
        <item m="1" x="4507"/>
        <item m="1" x="4058"/>
        <item m="1" x="4257"/>
        <item m="1" x="4249"/>
        <item m="1" x="4262"/>
        <item m="1" x="4263"/>
        <item m="1" x="4531"/>
        <item m="1" x="4264"/>
        <item m="1" x="3803"/>
        <item m="1" x="3296"/>
        <item m="1" x="3294"/>
        <item m="1" x="3304"/>
        <item m="1" x="3298"/>
        <item m="1" x="3210"/>
        <item m="1" x="3805"/>
        <item m="1" x="3665"/>
        <item m="1" x="3666"/>
        <item m="1" x="3806"/>
        <item m="1" x="3664"/>
        <item m="1" x="4764"/>
        <item m="1" x="4543"/>
        <item m="1" x="4286"/>
        <item m="1" x="3809"/>
        <item m="1" x="4287"/>
        <item m="1" x="3810"/>
        <item m="1" x="4580"/>
        <item m="1" x="4581"/>
        <item m="1" x="4582"/>
        <item m="1" x="4583"/>
        <item m="1" x="3857"/>
        <item m="1" x="4596"/>
        <item m="1" x="4597"/>
        <item m="1" x="4598"/>
        <item m="1" x="4767"/>
        <item m="1" x="4770"/>
        <item m="1" x="4771"/>
        <item m="1" x="4772"/>
        <item m="1" x="4774"/>
        <item m="1" x="3238"/>
        <item m="1" x="4775"/>
        <item m="1" x="3255"/>
        <item m="1" x="4776"/>
        <item m="1" x="4321"/>
        <item m="1" x="4777"/>
        <item m="1" x="4778"/>
        <item m="1" x="4781"/>
        <item m="1" x="2384"/>
        <item m="1" x="4606"/>
        <item m="1" x="3874"/>
        <item m="1" x="3242"/>
        <item m="1" x="4782"/>
        <item m="1" x="3310"/>
        <item m="1" x="3311"/>
        <item m="1" x="3321"/>
        <item m="1" x="4317"/>
        <item m="1" x="4619"/>
        <item m="1" x="4628"/>
        <item m="1" x="4629"/>
        <item m="1" x="4141"/>
        <item m="1" x="4632"/>
        <item m="1" x="4633"/>
        <item m="1" x="4630"/>
        <item m="1" x="4631"/>
        <item m="1" x="4150"/>
        <item m="1" x="4151"/>
        <item m="1" x="4149"/>
        <item m="1" x="4154"/>
        <item m="1" x="4636"/>
        <item m="1" x="4637"/>
        <item m="1" x="4155"/>
        <item m="1" x="3893"/>
        <item m="1" x="4639"/>
        <item m="1" x="4795"/>
        <item m="1" x="4796"/>
        <item m="1" x="4817"/>
        <item m="1" x="4818"/>
        <item m="1" x="4819"/>
        <item m="1" x="4661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673"/>
        <item m="1" x="4674"/>
        <item m="1" x="4671"/>
        <item m="1" x="4672"/>
        <item m="1" x="4833"/>
        <item m="1" x="4187"/>
        <item m="1" x="3913"/>
        <item m="1" x="3914"/>
        <item m="1" x="3915"/>
        <item m="1" x="3916"/>
        <item m="1" x="3917"/>
        <item m="1" x="3918"/>
        <item m="1" x="3928"/>
        <item m="1" x="3927"/>
        <item m="1" x="3923"/>
        <item m="1" x="3924"/>
        <item m="1" x="3925"/>
        <item m="1" x="3926"/>
        <item m="1" x="4192"/>
        <item m="1" x="4353"/>
        <item m="1" x="4354"/>
        <item m="1" x="4355"/>
        <item m="1" x="4356"/>
        <item m="1" x="3922"/>
        <item m="1" x="3920"/>
        <item m="1" x="3934"/>
        <item m="1" x="3935"/>
        <item m="1" x="3936"/>
        <item m="1" x="3929"/>
        <item m="1" x="3930"/>
        <item m="1" x="3931"/>
        <item m="1" x="3932"/>
        <item m="1" x="3933"/>
        <item m="1" x="3681"/>
        <item m="1" x="3939"/>
        <item m="1" x="3938"/>
        <item m="1" x="3937"/>
        <item m="1" x="4358"/>
        <item m="1" x="3205"/>
        <item m="1" x="4359"/>
        <item m="1" x="4363"/>
        <item m="1" x="4372"/>
        <item m="1" x="4191"/>
        <item m="1" x="3423"/>
        <item m="1" x="4373"/>
        <item m="1" x="4374"/>
        <item m="1" x="4375"/>
        <item m="1" x="4376"/>
        <item m="1" x="4377"/>
        <item m="1" x="3948"/>
        <item m="1" x="1687"/>
        <item m="1" x="4378"/>
        <item m="1" x="4379"/>
        <item m="1" x="4202"/>
        <item m="1" x="4203"/>
        <item m="1" x="4205"/>
        <item m="1" x="4206"/>
        <item m="1" x="4207"/>
        <item m="1" x="4204"/>
        <item m="1" x="4380"/>
        <item m="1" x="4381"/>
        <item m="1" x="4382"/>
        <item m="1" x="4384"/>
        <item m="1" x="4385"/>
        <item m="1" x="4386"/>
        <item m="1" x="4387"/>
        <item m="1" x="4388"/>
        <item m="1" x="4389"/>
        <item m="1" x="3727"/>
        <item m="1" x="3216"/>
        <item m="1" x="4390"/>
        <item m="1" x="4391"/>
        <item m="1" x="3627"/>
        <item m="1" x="3628"/>
        <item m="1" x="3404"/>
        <item m="1" x="4393"/>
        <item m="1" x="4394"/>
        <item m="1" x="4395"/>
        <item m="1" x="4396"/>
        <item m="1" x="4397"/>
        <item m="1" x="4007"/>
        <item m="1" x="4429"/>
        <item m="1" x="4006"/>
        <item m="1" x="4457"/>
        <item m="1" x="4459"/>
        <item m="1" x="4460"/>
        <item m="1" x="4461"/>
        <item m="1" x="4019"/>
        <item m="1" x="4020"/>
        <item m="1" x="4026"/>
        <item m="1" x="4462"/>
        <item m="1" x="4464"/>
        <item m="1" x="4465"/>
        <item m="1" x="4469"/>
        <item m="1" x="4471"/>
        <item m="1" x="4472"/>
        <item m="1" x="4473"/>
        <item m="1" x="4043"/>
        <item m="1" x="4485"/>
        <item m="1" x="4486"/>
        <item m="1" x="3264"/>
        <item m="1" x="4501"/>
        <item m="1" x="4502"/>
        <item m="1" x="4503"/>
        <item m="1" x="4532"/>
        <item m="1" x="4533"/>
        <item m="1" x="4534"/>
        <item m="1" x="4259"/>
        <item m="1" x="4260"/>
        <item m="1" x="4535"/>
        <item m="1" x="4261"/>
        <item m="1" x="4250"/>
        <item m="1" x="4540"/>
        <item m="1" x="3297"/>
        <item m="1" x="3293"/>
        <item m="1" x="3295"/>
        <item m="1" x="3318"/>
        <item m="1" x="3663"/>
        <item m="1" x="4570"/>
        <item m="1" x="4571"/>
        <item m="1" x="4572"/>
        <item m="1" x="4279"/>
        <item m="1" x="4573"/>
        <item m="1" x="4574"/>
        <item m="1" x="3850"/>
        <item m="1" x="4576"/>
        <item m="1" x="3852"/>
        <item m="1" x="3853"/>
        <item m="1" x="3854"/>
        <item m="1" x="3106"/>
        <item m="1" x="3849"/>
        <item m="1" x="4089"/>
        <item m="1" x="4296"/>
        <item m="1" x="4090"/>
        <item m="1" x="4579"/>
        <item m="1" x="3851"/>
        <item m="1" x="3843"/>
        <item m="1" x="3841"/>
        <item m="1" x="3842"/>
        <item m="1" x="3858"/>
        <item m="1" x="4298"/>
        <item m="1" x="4600"/>
        <item m="1" x="4601"/>
        <item m="1" x="4602"/>
        <item m="1" x="4603"/>
        <item m="1" x="4092"/>
        <item m="1" x="3251"/>
        <item m="1" x="951"/>
        <item m="1" x="3672"/>
        <item m="1" x="3307"/>
        <item m="1" x="4607"/>
        <item m="1" x="4608"/>
        <item m="1" x="4609"/>
        <item m="1" x="4610"/>
        <item m="1" x="4308"/>
        <item m="1" x="3879"/>
        <item m="1" x="3475"/>
        <item m="1" x="4614"/>
        <item m="1" x="4634"/>
        <item m="1" x="4635"/>
        <item m="1" x="4145"/>
        <item m="1" x="4647"/>
        <item m="1" x="4648"/>
        <item m="1" x="4649"/>
        <item m="1" x="4650"/>
        <item m="1" x="4657"/>
        <item m="1" x="4658"/>
        <item m="1" x="4659"/>
        <item m="1" x="4662"/>
        <item m="1" x="4663"/>
        <item m="1" x="4664"/>
        <item m="1" x="4665"/>
        <item m="1" x="4666"/>
        <item m="1" x="4667"/>
        <item m="1" x="4147"/>
        <item m="1" x="3911"/>
        <item m="1" x="3912"/>
        <item m="1" x="3921"/>
        <item m="1" x="3676"/>
        <item m="1" x="3677"/>
        <item m="1" x="3678"/>
        <item m="1" x="3679"/>
        <item m="1" x="3680"/>
        <item m="1" x="4193"/>
        <item m="1" x="4194"/>
        <item m="1" x="4195"/>
        <item m="1" x="4196"/>
        <item m="1" x="3388"/>
        <item m="1" x="3280"/>
        <item m="1" x="4197"/>
        <item m="1" x="3389"/>
        <item m="1" x="3390"/>
        <item m="1" x="4198"/>
        <item m="1" x="1126"/>
        <item m="1" x="3950"/>
        <item m="1" x="4199"/>
        <item m="1" x="3951"/>
        <item m="1" x="3953"/>
        <item m="1" x="4200"/>
        <item m="1" x="4201"/>
        <item m="1" x="3957"/>
        <item m="1" x="3958"/>
        <item m="1" x="4208"/>
        <item m="1" x="4209"/>
        <item m="1" x="3943"/>
        <item m="1" x="3942"/>
        <item m="1" x="4210"/>
        <item m="1" x="4211"/>
        <item m="1" x="4212"/>
        <item m="1" x="3947"/>
        <item m="1" x="3694"/>
        <item m="1" x="3693"/>
        <item m="1" x="4213"/>
        <item m="1" x="3961"/>
        <item m="1" x="4214"/>
        <item m="1" x="3962"/>
        <item m="1" x="4215"/>
        <item m="1" x="4216"/>
        <item m="1" x="4217"/>
        <item m="1" x="4218"/>
        <item m="1" x="4219"/>
        <item m="1" x="4220"/>
        <item m="1" x="4221"/>
        <item m="1" x="4222"/>
        <item m="1" x="3970"/>
        <item m="1" x="3730"/>
        <item m="1" x="3440"/>
        <item m="1" x="2208"/>
        <item m="1" x="4226"/>
        <item m="1" x="4227"/>
        <item m="1" x="1700"/>
        <item m="1" x="3750"/>
        <item m="1" x="3744"/>
        <item m="1" x="3745"/>
        <item m="1" x="3993"/>
        <item m="1" x="3994"/>
        <item m="1" x="3510"/>
        <item m="1" x="4001"/>
        <item m="1" x="4002"/>
        <item m="1" x="4003"/>
        <item m="1" x="3995"/>
        <item m="1" x="4011"/>
        <item m="1" x="4012"/>
        <item m="1" x="4005"/>
        <item m="1" x="2078"/>
        <item m="1" x="4230"/>
        <item m="1" x="4231"/>
        <item m="1" x="4232"/>
        <item m="1" x="4233"/>
        <item m="1" x="4040"/>
        <item m="1" x="4235"/>
        <item m="1" x="4274"/>
        <item m="1" x="4275"/>
        <item m="1" x="3327"/>
        <item m="1" x="3328"/>
        <item m="1" x="4236"/>
        <item m="1" x="4237"/>
        <item m="1" x="4238"/>
        <item m="1" x="4239"/>
        <item m="1" x="1120"/>
        <item m="1" x="4241"/>
        <item m="1" x="3266"/>
        <item m="1" x="3265"/>
        <item m="1" x="3656"/>
        <item m="1" x="4245"/>
        <item m="1" x="4246"/>
        <item m="1" x="4276"/>
        <item m="1" x="3658"/>
        <item m="1" x="3657"/>
        <item m="1" x="4050"/>
        <item m="1" x="3659"/>
        <item m="1" x="3179"/>
        <item m="1" x="4248"/>
        <item m="1" x="4251"/>
        <item m="1" x="4254"/>
        <item m="1" x="4258"/>
        <item m="1" x="3789"/>
        <item m="1" x="4064"/>
        <item m="1" x="4265"/>
        <item m="1" x="3342"/>
        <item m="1" x="4305"/>
        <item m="1" x="3793"/>
        <item m="1" x="3375"/>
        <item m="1" x="4318"/>
        <item m="1" x="4319"/>
        <item m="1" x="3209"/>
        <item m="1" x="3801"/>
        <item m="1" x="4277"/>
        <item m="1" x="4278"/>
        <item m="1" x="4076"/>
        <item m="1" x="4077"/>
        <item m="1" x="4078"/>
        <item m="1" x="3813"/>
        <item m="1" x="3814"/>
        <item m="1" x="3838"/>
        <item m="1" x="3848"/>
        <item m="1" x="3333"/>
        <item m="1" x="4297"/>
        <item m="1" x="4299"/>
        <item m="1" x="4095"/>
        <item m="1" x="4300"/>
        <item m="1" x="4094"/>
        <item m="1" x="4093"/>
        <item m="1" x="4301"/>
        <item m="1" x="4302"/>
        <item m="1" x="4303"/>
        <item m="1" x="4304"/>
        <item m="1" x="4306"/>
        <item m="1" x="3252"/>
        <item m="1" x="4307"/>
        <item m="1" x="1697"/>
        <item m="1" x="4309"/>
        <item m="1" x="4310"/>
        <item m="1" x="2337"/>
        <item m="1" x="4311"/>
        <item m="1" x="4312"/>
        <item m="1" x="4313"/>
        <item m="1" x="2080"/>
        <item m="1" x="4115"/>
        <item m="1" x="4314"/>
        <item m="1" x="4315"/>
        <item m="1" x="4316"/>
        <item m="1" x="4324"/>
        <item m="1" x="4117"/>
        <item m="1" x="4129"/>
        <item m="1" x="4130"/>
        <item m="1" x="4131"/>
        <item m="1" x="4133"/>
        <item m="1" x="4134"/>
        <item m="1" x="4330"/>
        <item m="1" x="4320"/>
        <item m="1" x="4158"/>
        <item m="1" x="4157"/>
        <item m="1" x="4322"/>
        <item m="1" x="4323"/>
        <item m="1" x="3155"/>
        <item m="1" x="4326"/>
        <item m="1" x="4327"/>
        <item m="1" x="4328"/>
        <item m="1" x="4329"/>
        <item m="1" x="4173"/>
        <item m="1" x="4331"/>
        <item m="1" x="3162"/>
        <item m="1" x="4332"/>
        <item m="1" x="4333"/>
        <item m="1" x="4334"/>
        <item m="1" x="4335"/>
        <item m="1" x="4189"/>
        <item m="1" x="3391"/>
        <item m="1" x="3392"/>
        <item m="1" x="3940"/>
        <item m="1" x="2798"/>
        <item m="1" x="1685"/>
        <item m="1" x="3941"/>
        <item m="1" x="3944"/>
        <item m="1" x="3945"/>
        <item m="1" x="3946"/>
        <item m="1" x="3615"/>
        <item m="1" x="3954"/>
        <item m="1" x="3710"/>
        <item m="1" x="3711"/>
        <item m="1" x="3712"/>
        <item m="1" x="3955"/>
        <item m="1" x="3956"/>
        <item m="1" x="3959"/>
        <item m="1" x="3960"/>
        <item m="1" x="3963"/>
        <item m="1" x="3964"/>
        <item m="1" x="3965"/>
        <item m="1" x="3966"/>
        <item m="1" x="4171"/>
        <item m="1" x="3967"/>
        <item m="1" x="3968"/>
        <item m="1" x="3969"/>
        <item m="1" x="3971"/>
        <item m="1" x="3972"/>
        <item m="1" x="3973"/>
        <item m="1" x="3974"/>
        <item m="1" x="3975"/>
        <item m="1" x="2668"/>
        <item m="1" x="3976"/>
        <item m="1" x="3977"/>
        <item m="1" x="3978"/>
        <item m="1" x="3985"/>
        <item m="1" x="3736"/>
        <item m="1" x="3988"/>
        <item m="1" x="3989"/>
        <item m="1" x="3990"/>
        <item m="1" x="3991"/>
        <item m="1" x="3992"/>
        <item m="1" x="3747"/>
        <item m="1" x="3748"/>
        <item m="1" x="3749"/>
        <item m="1" x="3751"/>
        <item m="1" x="3752"/>
        <item m="1" x="3739"/>
        <item m="1" x="3743"/>
        <item m="1" x="3997"/>
        <item m="1" x="4047"/>
        <item m="1" x="4172"/>
        <item m="1" x="4008"/>
        <item m="1" x="4014"/>
        <item m="1" x="4015"/>
        <item m="1" x="4016"/>
        <item m="1" x="4024"/>
        <item m="1" x="4025"/>
        <item m="1" x="4027"/>
        <item m="1" x="4028"/>
        <item m="1" x="4031"/>
        <item m="1" x="4032"/>
        <item m="1" x="4033"/>
        <item m="1" x="4034"/>
        <item m="1" x="4035"/>
        <item m="1" x="4036"/>
        <item m="1" x="4038"/>
        <item m="1" x="4039"/>
        <item m="1" x="4041"/>
        <item m="1" x="3780"/>
        <item m="1" x="3782"/>
        <item m="1" x="4044"/>
        <item m="1" x="4045"/>
        <item m="1" x="2443"/>
        <item m="1" x="4048"/>
        <item m="1" x="4049"/>
        <item m="1" x="3537"/>
        <item m="1" x="3538"/>
        <item m="1" x="3539"/>
        <item m="1" x="4051"/>
        <item m="1" x="4052"/>
        <item m="1" x="4053"/>
        <item m="1" x="4054"/>
        <item m="1" x="4055"/>
        <item m="1" x="4056"/>
        <item m="1" x="3212"/>
        <item m="1" x="3227"/>
        <item m="1" x="3384"/>
        <item m="1" x="3371"/>
        <item m="1" x="4068"/>
        <item m="1" x="3368"/>
        <item m="1" x="4059"/>
        <item m="1" x="4061"/>
        <item m="1" x="4062"/>
        <item m="1" x="4063"/>
        <item m="1" x="4065"/>
        <item m="1" x="4066"/>
        <item m="1" x="4067"/>
        <item m="1" x="3791"/>
        <item m="1" x="3284"/>
        <item m="1" x="3797"/>
        <item m="1" x="4176"/>
        <item m="1" x="4072"/>
        <item m="1" x="4073"/>
        <item m="1" x="4079"/>
        <item m="1" x="4080"/>
        <item m="1" x="4082"/>
        <item m="1" x="4083"/>
        <item m="1" x="4085"/>
        <item m="1" x="4086"/>
        <item m="1" x="3811"/>
        <item m="1" x="3812"/>
        <item m="1" x="1691"/>
        <item m="1" x="3824"/>
        <item m="1" x="3825"/>
        <item m="1" x="3826"/>
        <item m="1" x="3839"/>
        <item m="1" x="3840"/>
        <item x="96"/>
        <item m="1" x="4088"/>
        <item m="1" x="4091"/>
        <item m="1" x="4096"/>
        <item m="1" x="4097"/>
        <item m="1" x="4098"/>
        <item m="1" x="4099"/>
        <item m="1" x="4100"/>
        <item m="1" x="4110"/>
        <item m="1" x="4111"/>
        <item m="1" x="4112"/>
        <item m="1" x="4113"/>
        <item m="1" x="4114"/>
        <item m="1" x="4116"/>
        <item m="1" x="3570"/>
        <item m="1" x="4118"/>
        <item m="1" x="4119"/>
        <item m="1" x="3873"/>
        <item m="1" x="4120"/>
        <item m="1" x="4121"/>
        <item m="1" x="4122"/>
        <item m="1" x="4123"/>
        <item m="1" x="4124"/>
        <item m="1" x="4125"/>
        <item m="1" x="4126"/>
        <item m="1" x="4132"/>
        <item m="1" x="3325"/>
        <item m="1" x="4127"/>
        <item m="1" x="4128"/>
        <item m="1" x="4143"/>
        <item m="1" x="4152"/>
        <item m="1" x="4153"/>
        <item m="1" x="4146"/>
        <item m="1" x="4156"/>
        <item m="1" x="4159"/>
        <item m="1" x="4160"/>
        <item m="1" x="4161"/>
        <item m="1" x="4162"/>
        <item m="1" x="4163"/>
        <item m="1" x="4164"/>
        <item m="1" x="4165"/>
        <item m="1" x="4166"/>
        <item m="1" x="4167"/>
        <item m="1" x="3147"/>
        <item m="1" x="3143"/>
        <item m="1" x="3144"/>
        <item m="1" x="4174"/>
        <item m="1" x="4175"/>
        <item m="1" x="4170"/>
        <item m="1" x="4185"/>
        <item m="1" x="4188"/>
        <item m="1" x="3397"/>
        <item m="1" x="2207"/>
        <item m="1" x="3682"/>
        <item m="1" x="1695"/>
        <item m="1" x="1692"/>
        <item m="1" x="3683"/>
        <item m="1" x="3684"/>
        <item m="1" x="3685"/>
        <item m="1" x="3686"/>
        <item m="1" x="3687"/>
        <item m="1" x="2079"/>
        <item m="1" x="3688"/>
        <item m="1" x="3689"/>
        <item m="1" x="3690"/>
        <item m="1" x="3691"/>
        <item m="1" x="3695"/>
        <item m="1" x="3699"/>
        <item m="1" x="3700"/>
        <item m="1" x="3701"/>
        <item m="1" x="3702"/>
        <item m="1" x="3703"/>
        <item m="1" x="3704"/>
        <item m="1" x="3705"/>
        <item m="1" x="3706"/>
        <item m="1" x="3707"/>
        <item m="1" x="3708"/>
        <item m="1" x="3709"/>
        <item m="1" x="3714"/>
        <item m="1" x="3715"/>
        <item m="1" x="3716"/>
        <item m="1" x="3717"/>
        <item m="1" x="3718"/>
        <item m="1" x="3622"/>
        <item m="1" x="3719"/>
        <item m="1" x="3720"/>
        <item m="1" x="3721"/>
        <item m="1" x="3722"/>
        <item m="1" x="3723"/>
        <item m="1" x="3724"/>
        <item m="1" x="3725"/>
        <item m="1" x="3497"/>
        <item m="1" x="3734"/>
        <item m="1" x="2209"/>
        <item m="1" x="3357"/>
        <item m="1" x="3222"/>
        <item m="1" x="3737"/>
        <item m="1" x="3738"/>
        <item m="1" x="3444"/>
        <item m="1" x="3740"/>
        <item m="1" x="3741"/>
        <item m="1" x="2508"/>
        <item m="1" x="3742"/>
        <item m="1" x="2509"/>
        <item m="1" x="3640"/>
        <item m="1" x="3746"/>
        <item m="1" x="3757"/>
        <item m="1" x="3324"/>
        <item m="1" x="3758"/>
        <item m="1" x="3759"/>
        <item m="1" x="3760"/>
        <item m="1" x="3761"/>
        <item m="1" x="3762"/>
        <item m="1" x="3763"/>
        <item m="1" x="3764"/>
        <item m="1" x="3765"/>
        <item m="1" x="3766"/>
        <item m="1" x="3234"/>
        <item m="1" x="3643"/>
        <item m="1" x="3644"/>
        <item m="1" x="3645"/>
        <item m="1" x="3646"/>
        <item m="1" x="3767"/>
        <item m="1" x="3768"/>
        <item m="1" x="3769"/>
        <item m="1" x="3770"/>
        <item m="1" x="3771"/>
        <item m="1" x="3772"/>
        <item m="1" x="3773"/>
        <item m="1" x="3774"/>
        <item m="1" x="3775"/>
        <item m="1" x="3776"/>
        <item m="1" x="3777"/>
        <item m="1" x="3778"/>
        <item m="1" x="3779"/>
        <item m="1" x="1701"/>
        <item m="1" x="1699"/>
        <item m="1" x="1694"/>
        <item m="1" x="1693"/>
        <item m="1" x="1065"/>
        <item m="1" x="1066"/>
        <item m="1" x="1116"/>
        <item m="1" x="3655"/>
        <item m="1" x="1696"/>
        <item m="1" x="3785"/>
        <item m="1" x="3786"/>
        <item m="1" x="3787"/>
        <item m="1" x="3788"/>
        <item m="1" x="3051"/>
        <item m="1" x="3542"/>
        <item m="1" x="3543"/>
        <item m="1" x="3790"/>
        <item m="1" x="3290"/>
        <item m="1" x="3291"/>
        <item m="1" x="3364"/>
        <item m="1" x="3540"/>
        <item m="1" x="3794"/>
        <item m="1" x="3795"/>
        <item m="1" x="3798"/>
        <item m="1" x="3799"/>
        <item m="1" x="3800"/>
        <item m="1" x="3807"/>
        <item m="1" x="3808"/>
        <item m="1" x="3827"/>
        <item m="1" x="3828"/>
        <item m="1" x="3829"/>
        <item m="1" x="3830"/>
        <item m="1" x="3831"/>
        <item m="1" x="3832"/>
        <item m="1" x="3833"/>
        <item m="1" x="3834"/>
        <item m="1" x="3835"/>
        <item m="1" x="3836"/>
        <item m="1" x="3844"/>
        <item m="1" x="3859"/>
        <item m="1" x="3860"/>
        <item m="1" x="3861"/>
        <item m="1" x="3862"/>
        <item m="1" x="3863"/>
        <item m="1" x="3864"/>
        <item m="1" x="3865"/>
        <item m="1" x="3866"/>
        <item m="1" x="3867"/>
        <item m="1" x="3868"/>
        <item m="1" x="3869"/>
        <item m="1" x="3870"/>
        <item m="1" x="3871"/>
        <item m="1" x="3170"/>
        <item m="1" x="3465"/>
        <item m="1" x="3571"/>
        <item m="1" x="3872"/>
        <item m="1" x="3877"/>
        <item m="1" x="3878"/>
        <item m="1" x="3306"/>
        <item m="1" x="3308"/>
        <item m="1" x="3880"/>
        <item m="1" x="3881"/>
        <item m="1" x="3882"/>
        <item m="1" x="3883"/>
        <item m="1" x="3884"/>
        <item m="1" x="3583"/>
        <item m="1" x="3885"/>
        <item m="1" x="3886"/>
        <item m="1" x="3887"/>
        <item m="1" x="3888"/>
        <item m="1" x="3889"/>
        <item m="1" x="3890"/>
        <item m="1" x="3891"/>
        <item m="1" x="3892"/>
        <item m="1" x="3894"/>
        <item m="1" x="3895"/>
        <item m="1" x="3896"/>
        <item m="1" x="3897"/>
        <item m="1" x="3898"/>
        <item m="1" x="3899"/>
        <item m="1" x="3334"/>
        <item m="1" x="3335"/>
        <item m="1" x="3901"/>
        <item m="1" x="3902"/>
        <item m="1" x="3903"/>
        <item m="1" x="3904"/>
        <item m="1" x="3905"/>
        <item m="1" x="3145"/>
        <item m="1" x="3906"/>
        <item m="1" x="3907"/>
        <item m="1" x="3908"/>
        <item m="1" x="3146"/>
        <item m="1" x="3289"/>
        <item m="1" x="3229"/>
        <item m="1" x="3613"/>
        <item m="1" x="3614"/>
        <item m="1" x="3616"/>
        <item m="1" x="3363"/>
        <item m="1" x="3362"/>
        <item m="1" x="3617"/>
        <item m="1" x="3618"/>
        <item m="1" x="3619"/>
        <item m="1" x="1007"/>
        <item m="1" x="3620"/>
        <item m="1" x="3621"/>
        <item m="1" x="3492"/>
        <item m="1" x="3623"/>
        <item m="1" x="3495"/>
        <item m="1" x="3629"/>
        <item m="1" x="3630"/>
        <item m="1" x="3631"/>
        <item m="1" x="3632"/>
        <item m="1" x="3633"/>
        <item m="1" x="3634"/>
        <item m="1" x="3635"/>
        <item m="1" x="3501"/>
        <item m="1" x="2095"/>
        <item m="1" x="3409"/>
        <item m="1" x="3377"/>
        <item m="1" x="3637"/>
        <item m="1" x="3638"/>
        <item m="1" x="3639"/>
        <item m="1" x="3505"/>
        <item m="1" x="2644"/>
        <item m="1" x="2504"/>
        <item m="1" x="2505"/>
        <item m="1" x="2503"/>
        <item m="1" x="3322"/>
        <item m="1" x="3514"/>
        <item m="1" x="3513"/>
        <item m="1" x="3511"/>
        <item m="1" x="3320"/>
        <item m="1" x="3641"/>
        <item m="1" x="3642"/>
        <item m="1" x="3520"/>
        <item m="1" x="3521"/>
        <item m="1" x="3522"/>
        <item m="1" x="3523"/>
        <item m="1" x="3517"/>
        <item m="1" x="3532"/>
        <item m="1" x="3533"/>
        <item m="1" x="3647"/>
        <item m="1" x="3648"/>
        <item m="1" x="3649"/>
        <item m="1" x="3650"/>
        <item m="1" x="3534"/>
        <item m="1" x="3535"/>
        <item m="1" x="3536"/>
        <item m="1" x="3651"/>
        <item m="1" x="3452"/>
        <item m="1" x="3652"/>
        <item m="1" x="3653"/>
        <item m="1" x="3654"/>
        <item m="1" x="3201"/>
        <item m="1" x="3200"/>
        <item m="1" x="2442"/>
        <item m="1" x="3541"/>
        <item m="1" x="3660"/>
        <item m="1" x="3411"/>
        <item m="1" x="3548"/>
        <item m="1" x="3407"/>
        <item m="1" x="3196"/>
        <item m="1" x="3366"/>
        <item m="1" x="3544"/>
        <item m="1" x="3545"/>
        <item m="1" x="3412"/>
        <item m="1" x="3661"/>
        <item m="1" x="3550"/>
        <item m="1" x="3549"/>
        <item m="1" x="3662"/>
        <item m="1" x="3557"/>
        <item m="1" x="3556"/>
        <item m="1" x="3667"/>
        <item m="1" x="3099"/>
        <item m="1" x="3110"/>
        <item m="1" x="3406"/>
        <item m="1" x="3165"/>
        <item m="1" x="3565"/>
        <item m="1" x="1698"/>
        <item m="1" x="3669"/>
        <item m="1" x="3569"/>
        <item m="1" x="3670"/>
        <item m="1" x="3464"/>
        <item m="1" x="3671"/>
        <item m="1" x="3572"/>
        <item m="1" x="3573"/>
        <item m="1" x="3353"/>
        <item m="1" x="3579"/>
        <item m="1" x="3582"/>
        <item m="1" x="3586"/>
        <item m="1" x="3584"/>
        <item m="1" x="3585"/>
        <item m="1" x="3594"/>
        <item m="1" x="3599"/>
        <item m="1" x="3600"/>
        <item m="1" x="3674"/>
        <item m="1" x="3602"/>
        <item m="1" x="3606"/>
        <item m="1" x="3607"/>
        <item m="1" x="3608"/>
        <item m="1" x="3603"/>
        <item m="1" x="3604"/>
        <item m="1" x="3133"/>
        <item m="1" x="3605"/>
        <item m="1" x="3675"/>
        <item m="1" x="3142"/>
        <item m="1" x="3609"/>
        <item m="1" x="3340"/>
        <item m="1" x="3159"/>
        <item m="1" x="3610"/>
        <item m="1" x="3481"/>
        <item m="1" x="3482"/>
        <item m="1" x="3386"/>
        <item m="1" x="3483"/>
        <item m="1" x="3262"/>
        <item m="1" x="3346"/>
        <item m="1" x="2318"/>
        <item m="1" x="3484"/>
        <item m="1" x="3485"/>
        <item m="1" x="3486"/>
        <item m="1" x="3487"/>
        <item m="1" x="2582"/>
        <item m="1" x="3488"/>
        <item m="1" x="3171"/>
        <item m="1" x="3408"/>
        <item m="1" x="3172"/>
        <item m="1" x="3489"/>
        <item m="1" x="3490"/>
        <item m="1" x="3432"/>
        <item m="1" x="3491"/>
        <item m="1" x="3493"/>
        <item m="1" x="3232"/>
        <item m="1" x="3494"/>
        <item m="1" x="3496"/>
        <item m="1" x="2082"/>
        <item m="1" x="2325"/>
        <item m="1" x="3070"/>
        <item m="1" x="3498"/>
        <item m="1" x="3499"/>
        <item m="1" x="3500"/>
        <item m="1" x="3502"/>
        <item m="1" x="3503"/>
        <item m="1" x="3504"/>
        <item m="1" x="3506"/>
        <item m="1" x="3507"/>
        <item m="1" x="3508"/>
        <item m="1" x="3509"/>
        <item m="1" x="3114"/>
        <item m="1" x="2511"/>
        <item m="1" x="2510"/>
        <item m="1" x="3115"/>
        <item m="1" x="3128"/>
        <item m="1" x="3512"/>
        <item m="1" x="3445"/>
        <item m="1" x="3515"/>
        <item m="1" x="3516"/>
        <item m="1" x="3518"/>
        <item m="1" x="3519"/>
        <item m="1" x="3524"/>
        <item m="1" x="3525"/>
        <item m="1" x="3526"/>
        <item m="1" x="3527"/>
        <item m="1" x="3528"/>
        <item m="1" x="3529"/>
        <item m="1" x="3530"/>
        <item m="1" x="3531"/>
        <item m="1" x="2355"/>
        <item m="1" x="3129"/>
        <item m="1" x="3453"/>
        <item m="1" x="2081"/>
        <item m="1" x="1721"/>
        <item m="1" x="3069"/>
        <item m="1" x="3462"/>
        <item m="1" x="3274"/>
        <item m="1" x="3275"/>
        <item m="1" x="3273"/>
        <item m="1" x="3345"/>
        <item m="1" x="3546"/>
        <item m="1" x="3547"/>
        <item m="1" x="3367"/>
        <item m="1" x="3053"/>
        <item m="1" x="3365"/>
        <item m="1" x="3405"/>
        <item m="1" x="3052"/>
        <item m="1" x="2343"/>
        <item m="1" x="3319"/>
        <item m="1" x="3551"/>
        <item m="1" x="3552"/>
        <item m="1" x="3553"/>
        <item m="1" x="3554"/>
        <item m="1" x="3555"/>
        <item m="1" x="3558"/>
        <item m="1" x="3559"/>
        <item m="1" x="3560"/>
        <item m="1" x="3561"/>
        <item m="1" x="1709"/>
        <item m="1" x="2483"/>
        <item m="1" x="2484"/>
        <item m="1" x="3562"/>
        <item m="1" x="2087"/>
        <item m="1" x="2482"/>
        <item m="1" x="3098"/>
        <item m="1" x="3563"/>
        <item m="1" x="2486"/>
        <item m="1" x="3564"/>
        <item m="1" x="2212"/>
        <item m="1" x="2211"/>
        <item m="1" x="3126"/>
        <item m="1" x="3566"/>
        <item m="1" x="3567"/>
        <item m="1" x="3466"/>
        <item m="1" x="3568"/>
        <item m="1" x="2845"/>
        <item m="1" x="3574"/>
        <item m="1" x="3575"/>
        <item m="1" x="3576"/>
        <item m="1" x="3188"/>
        <item m="1" x="3263"/>
        <item m="1" x="3271"/>
        <item m="1" x="3577"/>
        <item m="1" x="3578"/>
        <item m="1" x="3580"/>
        <item m="1" x="3581"/>
        <item m="1" x="3587"/>
        <item m="1" x="3588"/>
        <item m="1" x="3589"/>
        <item m="1" x="3590"/>
        <item m="1" x="3591"/>
        <item m="1" x="3592"/>
        <item m="1" x="3595"/>
        <item m="1" x="2090"/>
        <item m="1" x="3596"/>
        <item m="1" x="3597"/>
        <item m="1" x="3598"/>
        <item m="1" x="3601"/>
        <item m="1" x="1702"/>
        <item m="1" x="1703"/>
        <item m="1" x="1728"/>
        <item m="1" x="1704"/>
        <item m="1" x="1729"/>
        <item m="1" x="3372"/>
        <item m="1" x="3350"/>
        <item m="1" x="3373"/>
        <item m="1" x="3160"/>
        <item m="1" x="3477"/>
        <item m="1" x="3478"/>
        <item m="1" x="3479"/>
        <item m="1" x="3611"/>
        <item m="1" x="3414"/>
        <item m="1" x="3282"/>
        <item m="1" x="3207"/>
        <item m="1" x="3387"/>
        <item m="1" x="3415"/>
        <item m="1" x="3416"/>
        <item m="1" x="3417"/>
        <item m="1" x="3418"/>
        <item m="1" x="3419"/>
        <item m="1" x="3195"/>
        <item m="1" x="2407"/>
        <item m="1" x="2598"/>
        <item m="1" x="3420"/>
        <item m="1" x="3194"/>
        <item m="1" x="3421"/>
        <item m="1" x="3189"/>
        <item m="1" x="3422"/>
        <item m="1" x="3424"/>
        <item m="1" x="3425"/>
        <item m="1" x="3173"/>
        <item m="1" x="3426"/>
        <item m="1" x="3427"/>
        <item m="1" x="3428"/>
        <item m="1" x="2382"/>
        <item m="1" x="3429"/>
        <item m="1" x="3430"/>
        <item m="1" x="2216"/>
        <item m="1" x="3431"/>
        <item m="1" x="3433"/>
        <item m="1" x="3434"/>
        <item m="1" x="3435"/>
        <item m="1" x="3383"/>
        <item m="1" x="3220"/>
        <item m="1" x="3356"/>
        <item m="1" x="3071"/>
        <item m="1" x="3436"/>
        <item m="1" x="3437"/>
        <item m="1" x="3438"/>
        <item m="1" x="3439"/>
        <item m="1" x="2699"/>
        <item m="1" x="3441"/>
        <item m="1" x="3442"/>
        <item m="1" x="2501"/>
        <item m="1" x="3443"/>
        <item m="1" x="2500"/>
        <item m="1" x="2514"/>
        <item m="1" x="2513"/>
        <item m="1" x="3077"/>
        <item m="1" x="3078"/>
        <item m="1" x="2215"/>
        <item m="1" x="3446"/>
        <item m="1" x="3447"/>
        <item m="1" x="3448"/>
        <item m="1" x="3449"/>
        <item m="1" x="3061"/>
        <item m="1" x="3062"/>
        <item m="1" x="3063"/>
        <item m="1" x="3057"/>
        <item m="1" x="3286"/>
        <item m="1" x="1043"/>
        <item m="1" x="3285"/>
        <item m="1" x="3344"/>
        <item m="1" x="3454"/>
        <item m="1" x="3455"/>
        <item m="1" x="3287"/>
        <item m="1" x="1715"/>
        <item m="1" x="3456"/>
        <item m="1" x="3457"/>
        <item m="1" x="3458"/>
        <item m="1" x="3459"/>
        <item m="1" x="3460"/>
        <item m="1" x="3461"/>
        <item m="1" x="3258"/>
        <item m="1" x="3050"/>
        <item m="1" x="3197"/>
        <item m="1" x="3177"/>
        <item m="1" x="3176"/>
        <item m="1" x="3047"/>
        <item m="1" x="2678"/>
        <item m="1" x="3301"/>
        <item m="1" x="977"/>
        <item m="1" x="3299"/>
        <item m="1" x="3303"/>
        <item m="1" x="3349"/>
        <item m="1" x="3092"/>
        <item m="1" x="3093"/>
        <item m="1" x="3094"/>
        <item m="1" x="3100"/>
        <item m="1" x="3102"/>
        <item m="1" x="3103"/>
        <item m="1" x="2493"/>
        <item m="1" x="3249"/>
        <item m="1" x="3376"/>
        <item m="1" x="3089"/>
        <item m="1" x="1707"/>
        <item m="1" x="3309"/>
        <item m="1" x="3312"/>
        <item m="1" x="3467"/>
        <item m="1" x="3468"/>
        <item m="1" x="3469"/>
        <item m="1" x="3470"/>
        <item m="1" x="3471"/>
        <item m="1" x="3472"/>
        <item m="1" x="3473"/>
        <item m="1" x="3474"/>
        <item m="1" x="3054"/>
        <item m="1" x="3270"/>
        <item m="1" x="3118"/>
        <item m="1" x="2855"/>
        <item m="1" x="3124"/>
        <item m="1" x="3166"/>
        <item m="1" x="3123"/>
        <item m="1" x="3122"/>
        <item m="1" x="3151"/>
        <item m="1" x="3152"/>
        <item m="1" x="3153"/>
        <item m="1" x="3149"/>
        <item m="1" x="3135"/>
        <item m="1" x="3134"/>
        <item m="1" x="3476"/>
        <item m="1" x="3326"/>
        <item m="1" x="3130"/>
        <item m="1" x="1725"/>
        <item m="1" x="3141"/>
        <item m="1" x="2093"/>
        <item m="1" x="2094"/>
        <item m="1" x="3329"/>
        <item m="1" x="3046"/>
        <item m="1" x="2835"/>
        <item m="1" x="2836"/>
        <item m="1" x="3048"/>
        <item m="1" x="3049"/>
        <item m="1" x="2414"/>
        <item m="1" x="2415"/>
        <item m="1" x="3055"/>
        <item m="1" x="3056"/>
        <item m="1" x="3058"/>
        <item m="1" x="3059"/>
        <item m="1" x="3060"/>
        <item m="1" x="3064"/>
        <item m="1" x="3065"/>
        <item m="1" x="3066"/>
        <item m="1" x="3067"/>
        <item m="1" x="3068"/>
        <item m="1" x="3072"/>
        <item m="1" x="3073"/>
        <item m="1" x="3074"/>
        <item m="1" x="3075"/>
        <item m="1" x="3076"/>
        <item m="1" x="3079"/>
        <item m="1" x="3080"/>
        <item m="1" x="3081"/>
        <item m="1" x="3082"/>
        <item m="1" x="3083"/>
        <item m="1" x="2630"/>
        <item m="1" x="3084"/>
        <item m="1" x="3085"/>
        <item m="1" x="3086"/>
        <item m="1" x="3087"/>
        <item m="1" x="3088"/>
        <item m="1" x="2467"/>
        <item m="1" x="1706"/>
        <item m="1" x="3090"/>
        <item m="1" x="3091"/>
        <item m="1" x="2340"/>
        <item m="1" x="2341"/>
        <item m="1" x="2342"/>
        <item m="1" x="3095"/>
        <item m="1" x="3096"/>
        <item m="1" x="3097"/>
        <item m="1" x="2485"/>
        <item m="1" x="2088"/>
        <item m="1" x="3101"/>
        <item m="1" x="3104"/>
        <item m="1" x="3105"/>
        <item m="1" x="3107"/>
        <item m="1" x="3108"/>
        <item m="1" x="3109"/>
        <item m="1" x="1710"/>
        <item m="1" x="3111"/>
        <item m="1" x="3112"/>
        <item m="1" x="3113"/>
        <item m="1" x="2512"/>
        <item m="1" x="2502"/>
        <item m="1" x="3116"/>
        <item m="1" x="3117"/>
        <item m="1" x="3119"/>
        <item m="1" x="3120"/>
        <item m="1" x="3121"/>
        <item m="1" x="3125"/>
        <item m="1" x="3127"/>
        <item m="1" x="3131"/>
        <item m="1" x="2089"/>
        <item m="1" x="3132"/>
        <item m="1" x="2654"/>
        <item m="1" x="3136"/>
        <item m="1" x="3137"/>
        <item m="1" x="2532"/>
        <item m="1" x="3138"/>
        <item m="1" x="3139"/>
        <item m="1" x="3140"/>
        <item m="1" x="3148"/>
        <item m="1" x="3150"/>
        <item m="1" x="3154"/>
        <item m="1" x="2213"/>
        <item m="1" x="2214"/>
        <item m="1" x="3156"/>
        <item m="1" x="3157"/>
        <item m="1" x="3158"/>
        <item m="1" x="3163"/>
        <item m="1" x="3164"/>
        <item m="1" x="3167"/>
        <item m="1" x="3168"/>
        <item m="1" x="3169"/>
        <item m="1" x="3174"/>
        <item m="1" x="3175"/>
        <item m="1" x="2374"/>
        <item m="1" x="3178"/>
        <item m="1" x="3180"/>
        <item m="1" x="3181"/>
        <item m="1" x="3182"/>
        <item m="1" x="3183"/>
        <item m="1" x="3184"/>
        <item m="1" x="3186"/>
        <item m="1" x="3187"/>
        <item m="1" x="2376"/>
        <item m="1" x="3190"/>
        <item m="1" x="3191"/>
        <item m="1" x="3202"/>
        <item m="1" x="3206"/>
        <item m="1" x="3211"/>
        <item m="1" x="3217"/>
        <item m="1" x="3233"/>
        <item m="1" x="3235"/>
        <item m="1" x="3241"/>
        <item m="1" x="3267"/>
        <item m="1" x="3268"/>
        <item m="1" x="3269"/>
        <item m="1" x="3272"/>
        <item m="1" x="3279"/>
        <item m="1" x="3281"/>
        <item m="1" x="3283"/>
        <item m="1" x="3336"/>
        <item m="1" x="3338"/>
        <item m="1" x="3339"/>
        <item m="1" x="2576"/>
        <item m="1" x="2581"/>
        <item m="1" x="1722"/>
        <item m="1" x="3369"/>
        <item m="1" x="3370"/>
        <item m="1" x="2091"/>
        <item m="1" x="2092"/>
        <item m="1" x="3378"/>
        <item m="1" x="3379"/>
        <item m="1" x="2889"/>
        <item m="1" x="2701"/>
        <item m="1" x="3380"/>
        <item m="1" x="3381"/>
        <item m="1" x="3382"/>
        <item m="1" x="3385"/>
        <item m="1" x="3393"/>
        <item m="1" x="3394"/>
        <item m="1" x="3400"/>
        <item m="1" x="3401"/>
        <item m="1" x="3402"/>
        <item m="1" x="3403"/>
        <item m="1" x="2077"/>
        <item m="1" x="2076"/>
        <item m="1" x="2599"/>
        <item m="1" x="3410"/>
        <item m="1" x="3413"/>
        <item m="1" x="2096"/>
        <item m="1" x="2833"/>
        <item m="1" x="2422"/>
        <item m="1" x="2834"/>
        <item m="1" x="2217"/>
        <item m="1" x="2603"/>
        <item m="1" x="2425"/>
        <item m="1" x="2426"/>
        <item m="1" x="2837"/>
        <item m="1" x="2838"/>
        <item m="1" x="2615"/>
        <item m="1" x="2839"/>
        <item m="1" x="2606"/>
        <item m="1" x="2607"/>
        <item m="1" x="2608"/>
        <item m="1" x="2609"/>
        <item m="1" x="2610"/>
        <item m="1" x="2611"/>
        <item m="1" x="2612"/>
        <item m="1" x="2840"/>
        <item m="1" x="2617"/>
        <item m="1" x="2841"/>
        <item m="1" x="2445"/>
        <item m="1" x="2323"/>
        <item m="1" x="2084"/>
        <item m="1" x="2326"/>
        <item m="1" x="2327"/>
        <item m="1" x="2083"/>
        <item m="1" x="1705"/>
        <item m="1" x="2620"/>
        <item m="1" x="2842"/>
        <item m="1" x="2843"/>
        <item m="1" x="2844"/>
        <item m="1" x="2622"/>
        <item m="1" x="2623"/>
        <item m="1" x="2625"/>
        <item m="1" x="2626"/>
        <item m="1" x="2455"/>
        <item m="1" x="2085"/>
        <item m="1" x="2331"/>
        <item m="1" x="2086"/>
        <item m="1" x="2846"/>
        <item m="1" x="2459"/>
        <item m="1" x="2460"/>
        <item m="1" x="2332"/>
        <item m="1" x="2219"/>
        <item m="1" x="2465"/>
        <item m="1" x="2333"/>
        <item m="1" x="2210"/>
        <item m="1" x="2473"/>
        <item m="1" x="2847"/>
        <item m="1" x="2848"/>
        <item m="1" x="2849"/>
        <item m="1" x="2850"/>
        <item m="1" x="2851"/>
        <item m="1" x="2852"/>
        <item m="1" x="2853"/>
        <item m="1" x="2475"/>
        <item m="1" x="2476"/>
        <item m="1" x="2477"/>
        <item m="1" x="2633"/>
        <item m="1" x="2481"/>
        <item m="1" x="2350"/>
        <item m="1" x="2634"/>
        <item m="1" x="2638"/>
        <item m="1" x="1708"/>
        <item m="1" x="2488"/>
        <item m="1" x="2492"/>
        <item m="1" x="2498"/>
        <item m="1" x="2499"/>
        <item m="1" x="2854"/>
        <item m="1" x="2517"/>
        <item m="1" x="2655"/>
        <item m="1" x="2656"/>
        <item m="1" x="2521"/>
        <item m="1" x="2856"/>
        <item m="1" x="2650"/>
        <item m="1" x="2651"/>
        <item m="1" x="2528"/>
        <item m="1" x="1711"/>
        <item m="1" x="2857"/>
        <item m="1" x="2858"/>
        <item m="1" x="2534"/>
        <item m="1" x="2535"/>
        <item m="1" x="2659"/>
        <item m="1" x="2660"/>
        <item m="1" x="2859"/>
        <item m="1" x="2365"/>
        <item m="1" x="2359"/>
        <item m="1" x="2860"/>
        <item m="1" x="2861"/>
        <item m="1" x="2371"/>
        <item m="1" x="2372"/>
        <item m="1" x="2862"/>
        <item m="1" x="1712"/>
        <item m="1" x="2863"/>
        <item m="1" x="2864"/>
        <item m="1" x="2865"/>
        <item m="1" x="2866"/>
        <item m="1" x="2867"/>
        <item m="1" x="2868"/>
        <item m="1" x="2869"/>
        <item m="1" x="2870"/>
        <item m="1" x="2675"/>
        <item m="1" x="2674"/>
        <item m="1" x="2871"/>
        <item m="1" x="2672"/>
        <item m="1" x="2673"/>
        <item m="1" x="2872"/>
        <item m="1" x="2873"/>
        <item m="1" x="2874"/>
        <item m="1" x="2875"/>
        <item m="1" x="2876"/>
        <item m="1" x="2877"/>
        <item m="1" x="2878"/>
        <item m="1" x="962"/>
        <item m="1" x="2879"/>
        <item m="1" x="2392"/>
        <item m="1" x="1083"/>
        <item m="1" x="2880"/>
        <item m="1" x="1713"/>
        <item m="1" x="2881"/>
        <item m="1" x="2882"/>
        <item m="1" x="1714"/>
        <item m="1" x="996"/>
        <item m="1" x="992"/>
        <item m="1" x="2572"/>
        <item m="1" x="1716"/>
        <item m="1" x="2883"/>
        <item m="1" x="2884"/>
        <item m="1" x="1717"/>
        <item m="1" x="1718"/>
        <item m="1" x="1719"/>
        <item m="1" x="2885"/>
        <item m="1" x="1055"/>
        <item m="1" x="2886"/>
        <item m="1" x="1039"/>
        <item m="1" x="2695"/>
        <item m="1" x="2887"/>
        <item m="1" x="2888"/>
        <item m="1" x="1720"/>
        <item m="1" x="1099"/>
        <item m="1" x="1680"/>
        <item m="1" x="1723"/>
        <item m="1" x="2106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787"/>
        <item m="1" x="2901"/>
        <item m="1" x="2902"/>
        <item m="1" x="2903"/>
        <item m="1" x="2904"/>
        <item m="1" x="2788"/>
        <item m="1" x="2789"/>
        <item m="1" x="2790"/>
        <item m="1" x="2905"/>
        <item m="1" x="2906"/>
        <item m="1" x="2907"/>
        <item m="1" x="2908"/>
        <item m="1" x="2740"/>
        <item m="1" x="2741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797"/>
        <item m="1" x="2926"/>
        <item m="1" x="1724"/>
        <item m="1" x="2927"/>
        <item m="1" x="2928"/>
        <item m="1" x="2929"/>
        <item m="1" x="2930"/>
        <item m="1" x="2588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791"/>
        <item m="1" x="2792"/>
        <item m="1" x="2822"/>
        <item m="1" x="2964"/>
        <item m="1" x="2965"/>
        <item m="1" x="2966"/>
        <item m="1" x="2967"/>
        <item m="1" x="2823"/>
        <item m="1" x="2763"/>
        <item m="1" x="2968"/>
        <item m="1" x="2824"/>
        <item m="1" x="2765"/>
        <item m="1" x="2766"/>
        <item m="1" x="2969"/>
        <item m="1" x="2970"/>
        <item m="1" x="2971"/>
        <item m="1" x="2972"/>
        <item m="1" x="2973"/>
        <item m="1" x="2974"/>
        <item m="1" x="2784"/>
        <item m="1" x="2975"/>
        <item m="1" x="2976"/>
        <item m="1" x="2977"/>
        <item m="1" x="2818"/>
        <item m="1" x="2819"/>
        <item m="1" x="2978"/>
        <item m="1" x="2709"/>
        <item m="1" x="2710"/>
        <item m="1" x="2711"/>
        <item m="1" x="2712"/>
        <item m="1" x="2713"/>
        <item m="1" x="2714"/>
        <item m="1" x="2715"/>
        <item m="1" x="2826"/>
        <item m="1" x="2827"/>
        <item m="1" x="2828"/>
        <item m="1" x="2748"/>
        <item m="1" x="2979"/>
        <item m="1" x="2980"/>
        <item m="1" x="2749"/>
        <item m="1" x="2750"/>
        <item m="1" x="2751"/>
        <item m="1" x="2756"/>
        <item m="1" x="2777"/>
        <item m="1" x="2757"/>
        <item m="1" x="2758"/>
        <item m="1" x="2759"/>
        <item m="1" x="2760"/>
        <item m="1" x="2761"/>
        <item m="1" x="2772"/>
        <item m="1" x="2773"/>
        <item m="1" x="2774"/>
        <item m="1" x="2768"/>
        <item m="1" x="2769"/>
        <item m="1" x="2770"/>
        <item m="1" x="2716"/>
        <item m="1" x="2745"/>
        <item m="1" x="2746"/>
        <item m="1" x="2747"/>
        <item m="1" x="2981"/>
        <item m="1" x="2982"/>
        <item m="1" x="2983"/>
        <item m="1" x="2795"/>
        <item m="1" x="2796"/>
        <item m="1" x="2984"/>
        <item m="1" x="2985"/>
        <item m="1" x="2742"/>
        <item m="1" x="2986"/>
        <item m="1" x="2987"/>
        <item m="1" x="2743"/>
        <item m="1" x="2744"/>
        <item m="1" x="2739"/>
        <item m="1" x="2988"/>
        <item m="1" x="2989"/>
        <item m="1" x="2990"/>
        <item m="1" x="2991"/>
        <item m="1" x="2785"/>
        <item m="1" x="2992"/>
        <item m="1" x="2993"/>
        <item m="1" x="2994"/>
        <item m="1" x="2995"/>
        <item m="1" x="2996"/>
        <item m="1" x="2786"/>
        <item m="1" x="2997"/>
        <item m="1" x="2998"/>
        <item m="1" x="2999"/>
        <item m="1" x="3000"/>
        <item m="1" x="3001"/>
        <item m="1" x="3002"/>
        <item m="1" x="3003"/>
        <item m="1" x="3004"/>
        <item m="1" x="3005"/>
        <item m="1" x="3006"/>
        <item m="1" x="3007"/>
        <item m="1" x="3008"/>
        <item m="1" x="2793"/>
        <item m="1" x="2794"/>
        <item m="1" x="3009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2717"/>
        <item m="1" x="2799"/>
        <item m="1" x="2725"/>
        <item m="1" x="2724"/>
        <item m="1" x="2723"/>
        <item m="1" x="2722"/>
        <item m="1" x="2721"/>
        <item m="1" x="2720"/>
        <item m="1" x="2719"/>
        <item m="1" x="2735"/>
        <item m="1" x="2736"/>
        <item m="1" x="2737"/>
        <item m="1" x="2738"/>
        <item m="1" x="2807"/>
        <item m="1" x="2808"/>
        <item m="1" x="2809"/>
        <item m="1" x="2810"/>
        <item m="1" x="2811"/>
        <item m="1" x="2812"/>
        <item m="1" x="3023"/>
        <item m="1" x="3024"/>
        <item m="1" x="3025"/>
        <item m="1" x="3026"/>
        <item m="1" x="2762"/>
        <item m="1" x="2764"/>
        <item m="1" x="2767"/>
        <item m="1" x="3027"/>
        <item m="1" x="3028"/>
        <item m="1" x="3029"/>
        <item m="1" x="2734"/>
        <item m="1" x="2733"/>
        <item m="1" x="2732"/>
        <item m="1" x="2800"/>
        <item m="1" x="2801"/>
        <item m="1" x="2802"/>
        <item m="1" x="2803"/>
        <item m="1" x="3030"/>
        <item m="1" x="3031"/>
        <item m="1" x="2815"/>
        <item m="1" x="2816"/>
        <item m="1" x="2817"/>
        <item m="1" x="2805"/>
        <item m="1" x="2806"/>
        <item m="1" x="2804"/>
        <item m="1" x="2813"/>
        <item m="1" x="2814"/>
        <item m="1" x="2708"/>
        <item m="1" x="2771"/>
        <item m="1" x="2776"/>
        <item m="1" x="2778"/>
        <item m="1" x="2779"/>
        <item m="1" x="2780"/>
        <item m="1" x="2781"/>
        <item m="1" x="2752"/>
        <item m="1" x="2753"/>
        <item m="1" x="2754"/>
        <item m="1" x="2755"/>
        <item m="1" x="2782"/>
        <item m="1" x="2783"/>
        <item m="1" x="3032"/>
        <item m="1" x="3033"/>
        <item m="1" x="3034"/>
        <item m="1" x="3035"/>
        <item m="1" x="3036"/>
        <item m="1" x="3037"/>
        <item m="1" x="3038"/>
        <item m="1" x="3039"/>
        <item m="1" x="3040"/>
        <item m="1" x="3041"/>
        <item m="1" x="2825"/>
        <item m="1" x="2775"/>
        <item m="1" x="2820"/>
        <item m="1" x="2821"/>
        <item m="1" x="3042"/>
        <item m="1" x="2726"/>
        <item m="1" x="2718"/>
        <item m="1" x="2727"/>
        <item m="1" x="2728"/>
        <item m="1" x="2729"/>
        <item m="1" x="2730"/>
        <item m="1" x="2731"/>
        <item m="1" x="1157"/>
        <item m="1" x="3043"/>
        <item m="1" x="1727"/>
        <item m="1" x="2830"/>
        <item m="1" x="3044"/>
        <item m="1" x="3045"/>
        <item m="1" x="2405"/>
        <item m="1" x="2406"/>
        <item m="1" x="2408"/>
        <item m="1" x="2600"/>
        <item m="1" x="2409"/>
        <item m="1" x="2420"/>
        <item m="1" x="2601"/>
        <item m="1" x="2421"/>
        <item m="1" x="2602"/>
        <item m="1" x="2218"/>
        <item m="1" x="2411"/>
        <item m="1" x="2412"/>
        <item m="1" x="2097"/>
        <item m="1" x="2413"/>
        <item m="1" x="2418"/>
        <item m="1" x="2416"/>
        <item m="1" x="2417"/>
        <item m="1" x="2428"/>
        <item m="1" x="2429"/>
        <item m="1" x="1730"/>
        <item m="1" x="2604"/>
        <item m="1" x="2605"/>
        <item m="1" x="2613"/>
        <item m="1" x="2614"/>
        <item m="1" x="2437"/>
        <item m="1" x="2434"/>
        <item m="1" x="2433"/>
        <item m="1" x="2435"/>
        <item m="1" x="2436"/>
        <item m="1" x="2616"/>
        <item m="1" x="2431"/>
        <item m="1" x="2618"/>
        <item m="1" x="2440"/>
        <item m="1" x="2441"/>
        <item m="1" x="2619"/>
        <item m="1" x="2324"/>
        <item m="1" x="2444"/>
        <item m="1" x="2099"/>
        <item m="1" x="2621"/>
        <item m="1" x="2449"/>
        <item m="1" x="2450"/>
        <item m="1" x="2624"/>
        <item m="1" x="2452"/>
        <item m="1" x="2627"/>
        <item m="1" x="2453"/>
        <item m="1" x="2454"/>
        <item m="1" x="2628"/>
        <item m="1" x="2629"/>
        <item m="1" x="2461"/>
        <item m="1" x="2100"/>
        <item m="1" x="2464"/>
        <item m="1" x="2220"/>
        <item m="1" x="2466"/>
        <item m="1" x="2335"/>
        <item m="1" x="2631"/>
        <item m="1" x="2506"/>
        <item m="1" x="2507"/>
        <item m="1" x="2345"/>
        <item m="1" x="2632"/>
        <item m="1" x="2635"/>
        <item m="1" x="2636"/>
        <item m="1" x="2637"/>
        <item m="1" x="2639"/>
        <item m="1" x="2640"/>
        <item m="1" x="2641"/>
        <item m="1" x="2642"/>
        <item m="1" x="1734"/>
        <item m="1" x="2490"/>
        <item m="1" x="2491"/>
        <item m="1" x="1733"/>
        <item m="1" x="2643"/>
        <item m="1" x="1739"/>
        <item m="1" x="2495"/>
        <item m="1" x="2496"/>
        <item m="1" x="2497"/>
        <item m="1" x="2102"/>
        <item m="1" x="2474"/>
        <item m="1" x="2516"/>
        <item m="1" x="2645"/>
        <item m="1" x="2646"/>
        <item m="1" x="2647"/>
        <item m="1" x="1740"/>
        <item m="1" x="2648"/>
        <item m="1" x="2518"/>
        <item m="1" x="2649"/>
        <item m="1" x="2519"/>
        <item m="1" x="2356"/>
        <item m="1" x="2529"/>
        <item m="1" x="2652"/>
        <item m="1" x="2653"/>
        <item m="1" x="2520"/>
        <item m="1" x="2657"/>
        <item m="1" x="2658"/>
        <item m="1" x="2542"/>
        <item m="1" x="2537"/>
        <item m="1" x="2536"/>
        <item m="1" x="2661"/>
        <item m="1" x="2662"/>
        <item m="1" x="2663"/>
        <item m="1" x="1779"/>
        <item m="1" x="2664"/>
        <item m="1" x="2368"/>
        <item m="1" x="932"/>
        <item m="1" x="2364"/>
        <item m="1" x="1742"/>
        <item m="1" x="2221"/>
        <item m="1" x="2665"/>
        <item m="1" x="2666"/>
        <item m="1" x="2667"/>
        <item m="1" x="2369"/>
        <item m="1" x="2370"/>
        <item m="1" x="1744"/>
        <item m="1" x="2373"/>
        <item m="1" x="2546"/>
        <item m="1" x="2547"/>
        <item m="1" x="2548"/>
        <item m="1" x="1743"/>
        <item m="1" x="2103"/>
        <item m="1" x="2669"/>
        <item m="1" x="2670"/>
        <item m="1" x="2555"/>
        <item m="1" x="2554"/>
        <item m="1" x="1746"/>
        <item m="1" x="2671"/>
        <item m="1" x="1747"/>
        <item m="1" x="2378"/>
        <item m="1" x="2676"/>
        <item m="1" x="2677"/>
        <item m="1" x="952"/>
        <item m="1" x="958"/>
        <item m="1" x="957"/>
        <item m="1" x="955"/>
        <item m="1" x="956"/>
        <item m="1" x="1755"/>
        <item m="1" x="2679"/>
        <item m="1" x="2680"/>
        <item m="1" x="2681"/>
        <item m="1" x="2682"/>
        <item m="1" x="2222"/>
        <item m="1" x="1757"/>
        <item m="1" x="1767"/>
        <item m="1" x="2565"/>
        <item m="1" x="2683"/>
        <item m="1" x="2684"/>
        <item m="1" x="1762"/>
        <item m="1" x="1014"/>
        <item m="1" x="2685"/>
        <item m="1" x="2686"/>
        <item m="1" x="1008"/>
        <item m="1" x="991"/>
        <item m="1" x="2225"/>
        <item m="1" x="2226"/>
        <item m="1" x="1272"/>
        <item m="1" x="1763"/>
        <item m="1" x="1031"/>
        <item m="1" x="1033"/>
        <item m="1" x="2223"/>
        <item m="1" x="1761"/>
        <item m="1" x="1766"/>
        <item m="1" x="2687"/>
        <item m="1" x="1765"/>
        <item m="1" x="2566"/>
        <item m="1" x="2381"/>
        <item m="1" x="2688"/>
        <item m="1" x="2224"/>
        <item m="1" x="1759"/>
        <item m="1" x="2689"/>
        <item m="1" x="2690"/>
        <item m="1" x="2691"/>
        <item m="1" x="2692"/>
        <item m="1" x="1760"/>
        <item m="1" x="1041"/>
        <item m="1" x="1056"/>
        <item m="1" x="1068"/>
        <item m="1" x="2693"/>
        <item m="1" x="2694"/>
        <item m="1" x="2575"/>
        <item m="1" x="1096"/>
        <item m="1" x="2577"/>
        <item m="1" x="2696"/>
        <item m="1" x="1770"/>
        <item m="1" x="1106"/>
        <item m="1" x="2578"/>
        <item m="1" x="2227"/>
        <item m="1" x="1104"/>
        <item m="1" x="1112"/>
        <item m="1" x="2697"/>
        <item m="1" x="2583"/>
        <item m="1" x="2698"/>
        <item m="1" x="1772"/>
        <item m="1" x="1773"/>
        <item m="1" x="2700"/>
        <item m="1" x="2702"/>
        <item m="1" x="2703"/>
        <item m="1" x="2704"/>
        <item m="1" x="2107"/>
        <item m="1" x="1775"/>
        <item m="1" x="2705"/>
        <item m="1" x="2706"/>
        <item m="1" x="2707"/>
        <item m="1" x="2399"/>
        <item m="1" x="1778"/>
        <item m="1" x="2589"/>
        <item m="1" x="2591"/>
        <item m="1" x="2594"/>
        <item m="1" x="2593"/>
        <item m="1" x="2829"/>
        <item m="1" x="2595"/>
        <item m="1" x="2596"/>
        <item m="1" x="1726"/>
        <item m="1" x="2597"/>
        <item m="1" x="2228"/>
        <item m="1" x="1780"/>
        <item m="1" x="2831"/>
        <item m="1" x="2832"/>
        <item m="1" x="2410"/>
        <item m="1" x="2098"/>
        <item m="1" x="2423"/>
        <item m="1" x="2424"/>
        <item m="1" x="2427"/>
        <item m="1" x="2430"/>
        <item m="1" x="2432"/>
        <item m="1" x="1786"/>
        <item m="1" x="2438"/>
        <item m="1" x="2322"/>
        <item m="1" x="2439"/>
        <item m="1" x="1731"/>
        <item m="1" x="2230"/>
        <item m="1" x="1732"/>
        <item m="1" x="2446"/>
        <item m="1" x="2447"/>
        <item m="1" x="2448"/>
        <item m="1" x="2451"/>
        <item m="1" x="2456"/>
        <item m="1" x="2457"/>
        <item m="1" x="2458"/>
        <item m="1" x="2462"/>
        <item m="1" x="2463"/>
        <item m="1" x="2468"/>
        <item m="1" x="2336"/>
        <item m="1" x="2469"/>
        <item m="1" x="2470"/>
        <item m="1" x="2471"/>
        <item m="1" x="2472"/>
        <item m="1" x="2346"/>
        <item m="1" x="2478"/>
        <item m="1" x="2479"/>
        <item m="1" x="2480"/>
        <item m="1" x="1737"/>
        <item m="1" x="1738"/>
        <item m="1" x="1735"/>
        <item m="1" x="2487"/>
        <item m="1" x="2101"/>
        <item m="1" x="2489"/>
        <item m="1" x="1736"/>
        <item m="1" x="2494"/>
        <item m="1" x="2515"/>
        <item m="1" x="2142"/>
        <item m="1" x="2522"/>
        <item m="1" x="2523"/>
        <item m="1" x="2524"/>
        <item m="1" x="2525"/>
        <item m="1" x="2526"/>
        <item m="1" x="2527"/>
        <item m="1" x="2530"/>
        <item m="1" x="2531"/>
        <item m="1" x="1741"/>
        <item m="1" x="2533"/>
        <item m="1" x="2538"/>
        <item m="1" x="2539"/>
        <item m="1" x="2540"/>
        <item m="1" x="2541"/>
        <item m="1" x="2146"/>
        <item m="1" x="2361"/>
        <item m="1" x="2360"/>
        <item m="1" x="2362"/>
        <item m="1" x="2363"/>
        <item m="1" x="2366"/>
        <item m="1" x="2543"/>
        <item m="1" x="2544"/>
        <item m="1" x="2545"/>
        <item m="1" x="2104"/>
        <item m="1" x="2549"/>
        <item m="1" x="2550"/>
        <item m="1" x="2551"/>
        <item m="1" x="2552"/>
        <item m="1" x="1745"/>
        <item m="1" x="2553"/>
        <item m="1" x="2375"/>
        <item m="1" x="2377"/>
        <item m="1" x="1748"/>
        <item m="1" x="1749"/>
        <item m="1" x="1750"/>
        <item m="1" x="1751"/>
        <item m="1" x="1752"/>
        <item m="1" x="1753"/>
        <item m="1" x="1754"/>
        <item m="1" x="2556"/>
        <item m="1" x="2557"/>
        <item m="1" x="983"/>
        <item m="1" x="2558"/>
        <item m="1" x="2383"/>
        <item m="1" x="984"/>
        <item m="1" x="2559"/>
        <item m="1" x="2560"/>
        <item m="1" x="1756"/>
        <item m="1" x="2393"/>
        <item m="1" x="2561"/>
        <item m="1" x="2562"/>
        <item m="1" x="2563"/>
        <item m="1" x="2564"/>
        <item m="1" x="2272"/>
        <item m="1" x="1002"/>
        <item m="1" x="1768"/>
        <item m="1" x="2388"/>
        <item m="1" x="2567"/>
        <item m="1" x="2568"/>
        <item m="1" x="2569"/>
        <item m="1" x="2570"/>
        <item m="1" x="2571"/>
        <item m="1" x="2385"/>
        <item m="1" x="1080"/>
        <item m="1" x="2105"/>
        <item m="1" x="1878"/>
        <item m="1" x="1879"/>
        <item m="1" x="1880"/>
        <item m="1" x="1881"/>
        <item m="1" x="1882"/>
        <item m="1" x="1883"/>
        <item m="1" x="2573"/>
        <item m="1" x="2574"/>
        <item m="1" x="1758"/>
        <item m="1" x="1769"/>
        <item m="1" x="2579"/>
        <item m="1" x="2580"/>
        <item m="1" x="1771"/>
        <item m="1" x="1897"/>
        <item m="1" x="2274"/>
        <item m="1" x="1138"/>
        <item m="1" x="1137"/>
        <item m="1" x="2584"/>
        <item m="1" x="1908"/>
        <item m="1" x="2585"/>
        <item m="1" x="2586"/>
        <item m="1" x="2587"/>
        <item m="1" x="1777"/>
        <item m="1" x="1147"/>
        <item m="1" x="1903"/>
        <item m="1" x="2590"/>
        <item m="1" x="1776"/>
        <item m="1" x="2278"/>
        <item m="1" x="2592"/>
        <item m="1" x="1912"/>
        <item m="1" x="2121"/>
        <item m="1" x="2122"/>
        <item m="1" x="2229"/>
        <item m="1" x="2316"/>
        <item m="1" x="2317"/>
        <item m="1" x="2319"/>
        <item m="1" x="2320"/>
        <item m="1" x="2321"/>
        <item m="1" x="2328"/>
        <item m="1" x="2329"/>
        <item m="1" x="1792"/>
        <item m="1" x="2132"/>
        <item m="1" x="2234"/>
        <item m="1" x="2334"/>
        <item m="1" x="2338"/>
        <item m="1" x="2339"/>
        <item m="1" x="2235"/>
        <item m="1" x="2344"/>
        <item m="1" x="2237"/>
        <item m="1" x="2238"/>
        <item m="1" x="2347"/>
        <item m="1" x="2348"/>
        <item m="1" x="2349"/>
        <item m="1" x="1824"/>
        <item m="1" x="2351"/>
        <item m="1" x="2352"/>
        <item m="1" x="2353"/>
        <item m="1" x="2139"/>
        <item m="1" x="2246"/>
        <item m="1" x="2133"/>
        <item m="1" x="2354"/>
        <item m="1" x="2249"/>
        <item m="1" x="2143"/>
        <item m="1" x="2257"/>
        <item m="1" x="1835"/>
        <item m="1" x="1836"/>
        <item m="1" x="1838"/>
        <item m="1" x="2255"/>
        <item m="1" x="1852"/>
        <item m="1" x="1853"/>
        <item m="1" x="1854"/>
        <item m="1" x="1859"/>
        <item m="1" x="1849"/>
        <item m="1" x="2357"/>
        <item m="1" x="2358"/>
        <item m="1" x="2145"/>
        <item m="1" x="2258"/>
        <item m="1" x="2367"/>
        <item m="1" x="1864"/>
        <item m="1" x="1867"/>
        <item m="1" x="1866"/>
        <item m="1" x="1872"/>
        <item m="1" x="1870"/>
        <item m="1" x="1871"/>
        <item m="1" x="1873"/>
        <item m="1" x="2379"/>
        <item m="1" x="2380"/>
        <item m="1" x="1889"/>
        <item m="1" x="2268"/>
        <item m="1" x="973"/>
        <item m="1" x="1022"/>
        <item m="1" x="2266"/>
        <item m="1" x="2386"/>
        <item m="1" x="2387"/>
        <item m="1" x="2389"/>
        <item m="1" x="1764"/>
        <item m="1" x="2390"/>
        <item m="1" x="2391"/>
        <item m="1" x="1054"/>
        <item m="1" x="1052"/>
        <item m="1" x="1053"/>
        <item m="1" x="1876"/>
        <item m="1" x="1028"/>
        <item m="1" x="1032"/>
        <item m="1" x="2269"/>
        <item m="1" x="2271"/>
        <item m="1" x="2270"/>
        <item m="1" x="2394"/>
        <item m="1" x="2395"/>
        <item m="1" x="1124"/>
        <item m="1" x="2396"/>
        <item m="1" x="1899"/>
        <item m="1" x="1134"/>
        <item m="1" x="2279"/>
        <item m="1" x="2397"/>
        <item m="1" x="2398"/>
        <item m="1" x="2400"/>
        <item m="1" x="2401"/>
        <item m="1" x="1167"/>
        <item m="1" x="2402"/>
        <item m="1" x="2403"/>
        <item m="1" x="2404"/>
        <item m="1" x="1913"/>
        <item m="1" x="1916"/>
        <item x="548"/>
        <item m="1" x="1135"/>
        <item m="1" x="2108"/>
        <item m="1" x="2120"/>
        <item m="1" x="1784"/>
        <item m="1" x="1785"/>
        <item m="1" x="2231"/>
        <item m="1" x="2232"/>
        <item m="1" x="2125"/>
        <item m="1" x="1802"/>
        <item m="1" x="1803"/>
        <item m="1" x="2233"/>
        <item m="1" x="2128"/>
        <item m="1" x="1810"/>
        <item m="1" x="1811"/>
        <item m="1" x="1809"/>
        <item m="1" x="2236"/>
        <item m="1" x="2239"/>
        <item m="1" x="2240"/>
        <item m="1" x="2144"/>
        <item m="1" x="2241"/>
        <item m="1" x="2136"/>
        <item m="1" x="2242"/>
        <item m="1" x="2135"/>
        <item m="1" x="2243"/>
        <item m="1" x="1822"/>
        <item m="1" x="1821"/>
        <item m="1" x="2244"/>
        <item m="1" x="1823"/>
        <item m="1" x="2245"/>
        <item m="1" x="2140"/>
        <item m="1" x="2141"/>
        <item m="1" x="1842"/>
        <item m="1" x="1843"/>
        <item m="1" x="2247"/>
        <item m="1" x="2248"/>
        <item m="1" x="2250"/>
        <item m="1" x="2251"/>
        <item m="1" x="2252"/>
        <item m="1" x="2253"/>
        <item m="1" x="2254"/>
        <item m="1" x="2256"/>
        <item m="1" x="1860"/>
        <item m="1" x="1828"/>
        <item m="1" x="2259"/>
        <item m="1" x="2260"/>
        <item m="1" x="2261"/>
        <item m="1" x="2262"/>
        <item m="1" x="2263"/>
        <item m="1" x="2264"/>
        <item m="1" x="2265"/>
        <item m="1" x="2267"/>
        <item m="1" x="1894"/>
        <item m="1" x="2273"/>
        <item m="1" x="2152"/>
        <item m="1" x="1898"/>
        <item m="1" x="777"/>
        <item m="1" x="1901"/>
        <item m="1" x="2275"/>
        <item m="1" x="2276"/>
        <item m="1" x="2277"/>
        <item m="1" x="2280"/>
        <item m="1" x="2281"/>
        <item m="1" x="2282"/>
        <item m="1" x="2153"/>
        <item m="1" x="2283"/>
        <item m="1" x="1917"/>
        <item m="1" x="2119"/>
        <item m="1" x="2111"/>
        <item m="1" x="2112"/>
        <item m="1" x="1782"/>
        <item m="1" x="2113"/>
        <item m="1" x="2114"/>
        <item m="1" x="2115"/>
        <item m="1" x="2116"/>
        <item m="1" x="2117"/>
        <item m="1" x="2118"/>
        <item m="1" x="1800"/>
        <item m="1" x="2284"/>
        <item m="1" x="1793"/>
        <item m="1" x="2285"/>
        <item m="1" x="2286"/>
        <item m="1" x="1787"/>
        <item m="1" x="1812"/>
        <item m="1" x="2287"/>
        <item m="1" x="2288"/>
        <item m="1" x="2137"/>
        <item m="1" x="2138"/>
        <item m="1" x="1829"/>
        <item m="1" x="2289"/>
        <item m="1" x="2290"/>
        <item m="1" x="2291"/>
        <item m="1" x="1839"/>
        <item m="1" x="1837"/>
        <item m="1" x="1834"/>
        <item m="1" x="2292"/>
        <item m="1" x="2293"/>
        <item m="1" x="2294"/>
        <item m="1" x="1856"/>
        <item m="1" x="1857"/>
        <item m="1" x="2295"/>
        <item m="1" x="1863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982"/>
        <item m="1" x="2309"/>
        <item m="1" x="2310"/>
        <item m="1" x="1107"/>
        <item m="1" x="2148"/>
        <item m="1" x="2149"/>
        <item m="1" x="2150"/>
        <item m="1" x="2311"/>
        <item m="1" x="2312"/>
        <item m="1" x="1907"/>
        <item m="1" x="1904"/>
        <item m="1" x="1905"/>
        <item m="1" x="1909"/>
        <item m="1" x="2313"/>
        <item m="1" x="2314"/>
        <item m="1" x="1159"/>
        <item m="1" x="2315"/>
        <item m="1" x="1689"/>
        <item m="1" x="2109"/>
        <item m="1" x="2110"/>
        <item m="1" x="1788"/>
        <item m="1" x="2123"/>
        <item m="1" x="2124"/>
        <item m="1" x="1801"/>
        <item m="1" x="1794"/>
        <item m="1" x="2126"/>
        <item m="1" x="2127"/>
        <item m="1" x="1813"/>
        <item m="1" x="2129"/>
        <item m="1" x="1814"/>
        <item m="1" x="2130"/>
        <item m="1" x="2131"/>
        <item m="1" x="2134"/>
        <item m="1" x="1841"/>
        <item m="1" x="1847"/>
        <item m="1" x="1848"/>
        <item m="1" x="1855"/>
        <item m="1" x="1868"/>
        <item m="1" x="1869"/>
        <item m="1" x="1874"/>
        <item m="1" x="1087"/>
        <item m="1" x="1887"/>
        <item m="1" x="1892"/>
        <item m="1" x="1893"/>
        <item m="1" x="2147"/>
        <item m="1" x="1896"/>
        <item m="1" x="2151"/>
        <item m="1" x="1145"/>
        <item m="1" x="1910"/>
        <item m="1" x="1914"/>
        <item m="1" x="2154"/>
        <item m="1" x="1915"/>
        <item m="1" x="2155"/>
        <item m="1" x="1918"/>
        <item m="1" x="2156"/>
        <item m="1" x="2157"/>
        <item m="1" x="2158"/>
        <item m="1" x="2159"/>
        <item m="1" x="2160"/>
        <item m="1" x="2161"/>
        <item m="1" x="2162"/>
        <item m="1" x="1781"/>
        <item m="1" x="1783"/>
        <item m="1" x="2163"/>
        <item m="1" x="2164"/>
        <item m="1" x="2165"/>
        <item m="1" x="2166"/>
        <item m="1" x="1804"/>
        <item m="1" x="1796"/>
        <item m="1" x="1797"/>
        <item m="1" x="1795"/>
        <item m="1" x="1789"/>
        <item m="1" x="2167"/>
        <item m="1" x="1790"/>
        <item m="1" x="1791"/>
        <item m="1" x="1798"/>
        <item m="1" x="2168"/>
        <item m="1" x="1799"/>
        <item m="1" x="1815"/>
        <item m="1" x="1806"/>
        <item m="1" x="2169"/>
        <item m="1" x="2170"/>
        <item m="1" x="1807"/>
        <item m="1" x="2171"/>
        <item m="1" x="1808"/>
        <item m="1" x="2172"/>
        <item m="1" x="2173"/>
        <item m="1" x="1805"/>
        <item m="1" x="2174"/>
        <item m="1" x="2175"/>
        <item m="1" x="2176"/>
        <item m="1" x="2177"/>
        <item m="1" x="2178"/>
        <item m="1" x="2179"/>
        <item m="1" x="2180"/>
        <item m="1" x="1817"/>
        <item m="1" x="1818"/>
        <item m="1" x="2181"/>
        <item m="1" x="2182"/>
        <item m="1" x="1820"/>
        <item m="1" x="1819"/>
        <item m="1" x="2183"/>
        <item m="1" x="2184"/>
        <item m="1" x="1827"/>
        <item m="1" x="1846"/>
        <item m="1" x="2185"/>
        <item m="1" x="1844"/>
        <item m="1" x="1845"/>
        <item m="1" x="1830"/>
        <item m="1" x="1831"/>
        <item m="1" x="1832"/>
        <item m="1" x="1833"/>
        <item m="1" x="2186"/>
        <item m="1" x="2187"/>
        <item m="1" x="1840"/>
        <item m="1" x="1858"/>
        <item m="1" x="1861"/>
        <item m="1" x="2188"/>
        <item m="1" x="1862"/>
        <item m="1" x="2189"/>
        <item m="1" x="2190"/>
        <item m="1" x="2191"/>
        <item m="1" x="1890"/>
        <item m="1" x="2192"/>
        <item m="1" x="1886"/>
        <item m="1" x="1888"/>
        <item m="1" x="2193"/>
        <item m="1" x="2194"/>
        <item m="1" x="2195"/>
        <item m="1" x="2196"/>
        <item m="1" x="1013"/>
        <item m="1" x="2197"/>
        <item m="1" x="2198"/>
        <item m="1" x="2199"/>
        <item m="1" x="1877"/>
        <item m="1" x="2200"/>
        <item m="1" x="2201"/>
        <item m="1" x="1906"/>
        <item m="1" x="1900"/>
        <item m="1" x="2202"/>
        <item m="1" x="2203"/>
        <item m="1" x="2204"/>
        <item m="1" x="2205"/>
        <item m="1" x="2206"/>
        <item m="1" x="1919"/>
        <item m="1" x="1774"/>
        <item m="1" x="1816"/>
        <item m="1" x="1825"/>
        <item m="1" x="1826"/>
        <item m="1" x="1850"/>
        <item m="1" x="1851"/>
        <item m="1" x="1865"/>
        <item m="1" x="1875"/>
        <item m="1" x="959"/>
        <item m="1" x="953"/>
        <item m="1" x="963"/>
        <item m="1" x="1042"/>
        <item m="1" x="1067"/>
        <item m="1" x="1884"/>
        <item m="1" x="1885"/>
        <item m="1" x="1062"/>
        <item m="1" x="980"/>
        <item m="1" x="978"/>
        <item m="1" x="971"/>
        <item m="1" x="995"/>
        <item m="1" x="998"/>
        <item m="1" x="1891"/>
        <item m="1" x="985"/>
        <item m="1" x="1097"/>
        <item m="1" x="1102"/>
        <item m="1" x="1110"/>
        <item m="1" x="1895"/>
        <item m="1" x="1902"/>
        <item m="1" x="1158"/>
        <item m="1" x="1911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954"/>
        <item m="1" x="2011"/>
        <item m="1" x="2012"/>
        <item m="1" x="2013"/>
        <item m="1" x="2014"/>
        <item m="1" x="2015"/>
        <item m="1" x="2016"/>
        <item m="1" x="979"/>
        <item m="1" x="981"/>
        <item m="1" x="2017"/>
        <item m="1" x="976"/>
        <item m="1" x="2018"/>
        <item m="1" x="2019"/>
        <item m="1" x="968"/>
        <item m="1" x="2020"/>
        <item m="1" x="2021"/>
        <item m="1" x="974"/>
        <item m="1" x="1009"/>
        <item m="1" x="994"/>
        <item m="1" x="2022"/>
        <item m="1" x="2023"/>
        <item m="1" x="2024"/>
        <item m="1" x="1012"/>
        <item m="1" x="1011"/>
        <item m="1" x="2025"/>
        <item m="1" x="2026"/>
        <item m="1" x="999"/>
        <item m="1" x="2027"/>
        <item m="1" x="1000"/>
        <item m="1" x="2028"/>
        <item m="1" x="2029"/>
        <item m="1" x="2030"/>
        <item m="1" x="2031"/>
        <item m="1" x="1064"/>
        <item m="1" x="1060"/>
        <item m="1" x="2032"/>
        <item m="1" x="2033"/>
        <item m="1" x="1044"/>
        <item m="1" x="2034"/>
        <item m="1" x="2035"/>
        <item m="1" x="2036"/>
        <item m="1" x="1082"/>
        <item m="1" x="2037"/>
        <item m="1" x="1084"/>
        <item m="1" x="2038"/>
        <item m="1" x="1029"/>
        <item m="1" x="2039"/>
        <item m="1" x="2040"/>
        <item m="1" x="2041"/>
        <item m="1" x="2042"/>
        <item m="1" x="1030"/>
        <item m="1" x="1025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1136"/>
        <item x="471"/>
        <item m="1" x="2059"/>
        <item m="1" x="2060"/>
        <item m="1" x="2061"/>
        <item m="1" x="2062"/>
        <item m="1" x="2063"/>
        <item x="489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1213"/>
        <item m="1" x="1214"/>
        <item m="1" x="1215"/>
        <item m="1" x="1217"/>
        <item m="1" x="1220"/>
        <item m="1" x="1221"/>
        <item m="1" x="1222"/>
        <item m="1" x="1224"/>
        <item m="1" x="1226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989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821"/>
        <item m="1" x="631"/>
        <item m="1" x="632"/>
        <item m="1" x="822"/>
        <item m="1" x="823"/>
        <item m="1" x="824"/>
        <item m="1" x="825"/>
        <item m="1" x="639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644"/>
        <item m="1" x="835"/>
        <item m="1" x="836"/>
        <item m="1" x="647"/>
        <item m="1" x="656"/>
        <item m="1" x="655"/>
        <item m="1" x="837"/>
        <item m="1" x="646"/>
        <item m="1" x="648"/>
        <item m="1" x="838"/>
        <item m="1" x="839"/>
        <item m="1" x="840"/>
        <item m="1" x="657"/>
        <item m="1" x="664"/>
        <item m="1" x="841"/>
        <item m="1" x="842"/>
        <item m="1" x="843"/>
        <item m="1" x="661"/>
        <item m="1" x="658"/>
        <item m="1" x="659"/>
        <item m="1" x="844"/>
        <item m="1" x="845"/>
        <item m="1" x="846"/>
        <item m="1" x="847"/>
        <item m="1" x="848"/>
        <item m="1" x="849"/>
        <item x="39"/>
        <item x="40"/>
        <item x="41"/>
        <item m="1" x="850"/>
        <item m="1" x="669"/>
        <item m="1" x="851"/>
        <item m="1" x="852"/>
        <item m="1" x="853"/>
        <item m="1" x="854"/>
        <item x="44"/>
        <item m="1" x="855"/>
        <item x="48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688"/>
        <item x="70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694"/>
        <item m="1" x="695"/>
        <item m="1" x="881"/>
        <item m="1" x="882"/>
        <item m="1" x="883"/>
        <item m="1" x="884"/>
        <item m="1" x="885"/>
        <item m="1" x="886"/>
        <item x="95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707"/>
        <item m="1" x="708"/>
        <item m="1" x="709"/>
        <item m="1" x="712"/>
        <item m="1" x="711"/>
        <item m="1" x="710"/>
        <item m="1" x="897"/>
        <item m="1" x="714"/>
        <item m="1" x="715"/>
        <item m="1" x="713"/>
        <item x="127"/>
        <item m="1" x="898"/>
        <item m="1" x="899"/>
        <item m="1" x="900"/>
        <item m="1" x="901"/>
        <item x="133"/>
        <item m="1" x="902"/>
        <item m="1" x="903"/>
        <item m="1" x="904"/>
        <item m="1" x="717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x="200"/>
        <item x="210"/>
        <item x="209"/>
        <item x="207"/>
        <item m="1" x="929"/>
        <item m="1" x="930"/>
        <item m="1" x="931"/>
        <item m="1" x="933"/>
        <item m="1" x="934"/>
        <item m="1" x="935"/>
        <item x="214"/>
        <item x="218"/>
        <item m="1" x="936"/>
        <item x="220"/>
        <item m="1" x="739"/>
        <item m="1" x="937"/>
        <item m="1" x="938"/>
        <item m="1" x="743"/>
        <item m="1" x="939"/>
        <item m="1" x="940"/>
        <item x="226"/>
        <item m="1" x="941"/>
        <item x="229"/>
        <item m="1" x="942"/>
        <item m="1" x="943"/>
        <item m="1" x="944"/>
        <item m="1" x="945"/>
        <item x="228"/>
        <item x="231"/>
        <item x="232"/>
        <item m="1" x="946"/>
        <item m="1" x="947"/>
        <item m="1" x="590"/>
        <item x="249"/>
        <item x="250"/>
        <item x="251"/>
        <item x="243"/>
        <item x="244"/>
        <item x="245"/>
        <item x="246"/>
        <item x="247"/>
        <item x="248"/>
        <item x="252"/>
        <item m="1" x="948"/>
        <item m="1" x="949"/>
        <item m="1" x="950"/>
        <item m="1" x="746"/>
        <item m="1" x="745"/>
        <item x="256"/>
        <item m="1" x="960"/>
        <item x="263"/>
        <item m="1" x="961"/>
        <item x="270"/>
        <item m="1" x="964"/>
        <item m="1" x="965"/>
        <item m="1" x="966"/>
        <item m="1" x="967"/>
        <item x="353"/>
        <item x="346"/>
        <item m="1" x="969"/>
        <item m="1" x="970"/>
        <item m="1" x="972"/>
        <item m="1" x="975"/>
        <item x="348"/>
        <item x="347"/>
        <item x="351"/>
        <item x="331"/>
        <item m="1" x="986"/>
        <item m="1" x="987"/>
        <item m="1" x="988"/>
        <item m="1" x="990"/>
        <item m="1" x="993"/>
        <item m="1" x="997"/>
        <item m="1" x="753"/>
        <item m="1" x="1001"/>
        <item m="1" x="1003"/>
        <item m="1" x="1004"/>
        <item m="1" x="1005"/>
        <item x="334"/>
        <item m="1" x="1006"/>
        <item m="1" x="1010"/>
        <item m="1" x="1015"/>
        <item m="1" x="1016"/>
        <item m="1" x="1017"/>
        <item m="1" x="1018"/>
        <item m="1" x="1019"/>
        <item m="1" x="1020"/>
        <item m="1" x="1021"/>
        <item m="1" x="1023"/>
        <item m="1" x="1024"/>
        <item m="1" x="610"/>
        <item m="1" x="1026"/>
        <item x="374"/>
        <item m="1" x="1027"/>
        <item x="369"/>
        <item x="363"/>
        <item x="368"/>
        <item x="357"/>
        <item x="361"/>
        <item x="358"/>
        <item x="359"/>
        <item x="360"/>
        <item x="354"/>
        <item m="1" x="1034"/>
        <item m="1" x="1035"/>
        <item m="1" x="1036"/>
        <item m="1" x="1038"/>
        <item m="1" x="1040"/>
        <item m="1" x="1046"/>
        <item m="1" x="1050"/>
        <item m="1" x="1051"/>
        <item m="1" x="1057"/>
        <item m="1" x="1059"/>
        <item m="1" x="1063"/>
        <item m="1" x="756"/>
        <item m="1" x="1069"/>
        <item m="1" x="1070"/>
        <item m="1" x="1071"/>
        <item m="1" x="1072"/>
        <item m="1" x="1073"/>
        <item m="1" x="1074"/>
        <item m="1" x="1075"/>
        <item m="1" x="1076"/>
        <item x="296"/>
        <item x="275"/>
        <item x="278"/>
        <item m="1" x="1077"/>
        <item x="277"/>
        <item m="1" x="1078"/>
        <item x="299"/>
        <item x="294"/>
        <item x="292"/>
        <item x="295"/>
        <item x="300"/>
        <item x="333"/>
        <item m="1" x="751"/>
        <item m="1" x="750"/>
        <item m="1" x="1081"/>
        <item x="318"/>
        <item m="1" x="1085"/>
        <item x="323"/>
        <item m="1" x="1086"/>
        <item x="319"/>
        <item m="1" x="1088"/>
        <item m="1" x="1089"/>
        <item m="1" x="1090"/>
        <item x="287"/>
        <item x="288"/>
        <item m="1" x="1091"/>
        <item m="1" x="1092"/>
        <item m="1" x="1093"/>
        <item x="322"/>
        <item m="1" x="1094"/>
        <item m="1" x="1095"/>
        <item x="383"/>
        <item x="381"/>
        <item x="386"/>
        <item x="387"/>
        <item m="1" x="1098"/>
        <item x="389"/>
        <item x="392"/>
        <item x="393"/>
        <item m="1" x="767"/>
        <item x="397"/>
        <item x="396"/>
        <item m="1" x="1100"/>
        <item m="1" x="1101"/>
        <item m="1" x="1103"/>
        <item m="1" x="1105"/>
        <item x="399"/>
        <item x="403"/>
        <item x="400"/>
        <item x="404"/>
        <item x="401"/>
        <item x="402"/>
        <item m="1" x="1108"/>
        <item m="1" x="1109"/>
        <item m="1" x="1111"/>
        <item x="412"/>
        <item x="411"/>
        <item m="1" x="768"/>
        <item x="410"/>
        <item x="409"/>
        <item x="413"/>
        <item x="414"/>
        <item x="417"/>
        <item m="1" x="1113"/>
        <item x="408"/>
        <item m="1" x="1114"/>
        <item x="406"/>
        <item x="421"/>
        <item x="422"/>
        <item m="1" x="1117"/>
        <item m="1" x="1118"/>
        <item m="1" x="1119"/>
        <item x="425"/>
        <item m="1" x="1121"/>
        <item m="1" x="1122"/>
        <item x="431"/>
        <item x="432"/>
        <item m="1" x="1123"/>
        <item m="1" x="1125"/>
        <item x="434"/>
        <item m="1" x="1127"/>
        <item m="1" x="1128"/>
        <item m="1" x="1129"/>
        <item x="450"/>
        <item x="453"/>
        <item m="1" x="776"/>
        <item m="1" x="778"/>
        <item m="1" x="1130"/>
        <item m="1" x="1131"/>
        <item m="1" x="1132"/>
        <item m="1" x="1133"/>
        <item m="1" x="780"/>
        <item m="1" x="1139"/>
        <item x="485"/>
        <item x="488"/>
        <item m="1" x="1140"/>
        <item m="1" x="1141"/>
        <item m="1" x="1142"/>
        <item x="483"/>
        <item m="1" x="1143"/>
        <item m="1" x="1144"/>
        <item m="1" x="787"/>
        <item m="1" x="781"/>
        <item m="1" x="783"/>
        <item m="1" x="1146"/>
        <item m="1" x="782"/>
        <item m="1" x="1148"/>
        <item m="1" x="1149"/>
        <item x="486"/>
        <item m="1" x="1150"/>
        <item m="1" x="1151"/>
        <item m="1" x="1152"/>
        <item m="1" x="1153"/>
        <item m="1" x="1154"/>
        <item m="1" x="1155"/>
        <item x="495"/>
        <item x="496"/>
        <item x="497"/>
        <item m="1" x="1160"/>
        <item m="1" x="800"/>
        <item m="1" x="1161"/>
        <item m="1" x="1162"/>
        <item m="1" x="1163"/>
        <item m="1" x="1164"/>
        <item x="502"/>
        <item x="504"/>
        <item m="1" x="1165"/>
        <item m="1" x="1166"/>
        <item x="511"/>
        <item x="510"/>
        <item m="1" x="1168"/>
        <item m="1" x="804"/>
        <item m="1" x="1169"/>
        <item m="1" x="1170"/>
        <item m="1" x="1172"/>
        <item m="1" x="1173"/>
        <item x="518"/>
        <item x="517"/>
        <item m="1" x="1174"/>
        <item m="1" x="1175"/>
        <item m="1" x="810"/>
        <item m="1" x="808"/>
        <item m="1" x="809"/>
        <item m="1" x="807"/>
        <item m="1" x="811"/>
        <item m="1" x="1176"/>
        <item m="1" x="1177"/>
        <item m="1" x="1178"/>
        <item x="537"/>
        <item m="1" x="812"/>
        <item m="1" x="1179"/>
        <item x="541"/>
        <item m="1" x="1180"/>
        <item m="1" x="1181"/>
        <item x="542"/>
        <item m="1" x="1182"/>
        <item m="1" x="1183"/>
        <item m="1" x="1184"/>
        <item m="1" x="1185"/>
        <item m="1" x="1186"/>
        <item m="1" x="1187"/>
        <item m="1" x="1188"/>
        <item x="551"/>
        <item m="1" x="1189"/>
        <item x="553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819"/>
        <item m="1" x="820"/>
        <item m="1" x="630"/>
        <item m="1" x="633"/>
        <item m="1" x="634"/>
        <item m="1" x="635"/>
        <item m="1" x="636"/>
        <item m="1" x="637"/>
        <item m="1" x="638"/>
        <item m="1" x="640"/>
        <item m="1" x="641"/>
        <item m="1" x="642"/>
        <item m="1" x="643"/>
        <item m="1" x="645"/>
        <item m="1" x="649"/>
        <item m="1" x="650"/>
        <item m="1" x="651"/>
        <item m="1" x="652"/>
        <item m="1" x="653"/>
        <item m="1" x="654"/>
        <item x="36"/>
        <item m="1" x="660"/>
        <item m="1" x="662"/>
        <item m="1" x="663"/>
        <item m="1" x="665"/>
        <item m="1" x="666"/>
        <item m="1" x="667"/>
        <item m="1" x="668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9"/>
        <item m="1" x="690"/>
        <item m="1" x="691"/>
        <item m="1" x="692"/>
        <item m="1" x="693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16"/>
        <item m="1" x="718"/>
        <item m="1" x="719"/>
        <item m="1" x="720"/>
        <item m="1" x="721"/>
        <item m="1" x="722"/>
        <item m="1" x="723"/>
        <item m="1" x="724"/>
        <item x="142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x="195"/>
        <item m="1" x="736"/>
        <item m="1" x="737"/>
        <item m="1" x="738"/>
        <item m="1" x="740"/>
        <item m="1" x="741"/>
        <item m="1" x="742"/>
        <item x="225"/>
        <item m="1" x="744"/>
        <item x="236"/>
        <item x="253"/>
        <item m="1" x="747"/>
        <item m="1" x="748"/>
        <item m="1" x="749"/>
        <item x="259"/>
        <item x="260"/>
        <item x="272"/>
        <item x="267"/>
        <item x="365"/>
        <item x="339"/>
        <item x="340"/>
        <item x="341"/>
        <item x="367"/>
        <item m="1" x="752"/>
        <item m="1" x="754"/>
        <item m="1" x="755"/>
        <item m="1" x="757"/>
        <item x="307"/>
        <item m="1" x="758"/>
        <item m="1" x="759"/>
        <item x="276"/>
        <item x="273"/>
        <item m="1" x="760"/>
        <item m="1" x="761"/>
        <item m="1" x="762"/>
        <item m="1" x="763"/>
        <item m="1" x="764"/>
        <item x="281"/>
        <item x="373"/>
        <item m="1" x="765"/>
        <item m="1" x="766"/>
        <item x="382"/>
        <item x="391"/>
        <item x="395"/>
        <item x="415"/>
        <item x="416"/>
        <item x="429"/>
        <item m="1" x="769"/>
        <item x="427"/>
        <item x="428"/>
        <item x="436"/>
        <item x="437"/>
        <item x="435"/>
        <item m="1" x="770"/>
        <item m="1" x="771"/>
        <item x="439"/>
        <item m="1" x="772"/>
        <item x="443"/>
        <item x="444"/>
        <item x="445"/>
        <item m="1" x="773"/>
        <item m="1" x="774"/>
        <item m="1" x="775"/>
        <item x="448"/>
        <item m="1" x="779"/>
        <item m="1" x="784"/>
        <item m="1" x="785"/>
        <item m="1" x="786"/>
        <item m="1" x="788"/>
        <item x="484"/>
        <item m="1" x="789"/>
        <item m="1" x="790"/>
        <item m="1" x="791"/>
        <item m="1" x="792"/>
        <item m="1" x="793"/>
        <item m="1" x="794"/>
        <item m="1" x="795"/>
        <item x="460"/>
        <item x="493"/>
        <item m="1" x="796"/>
        <item m="1" x="797"/>
        <item x="498"/>
        <item m="1" x="798"/>
        <item m="1" x="799"/>
        <item m="1" x="801"/>
        <item m="1" x="802"/>
        <item m="1" x="803"/>
        <item m="1" x="805"/>
        <item x="516"/>
        <item m="1" x="806"/>
        <item m="1" x="813"/>
        <item m="1" x="814"/>
        <item m="1" x="815"/>
        <item x="544"/>
        <item m="1" x="816"/>
        <item m="1" x="817"/>
        <item m="1" x="818"/>
        <item x="550"/>
        <item x="552"/>
        <item m="1" x="562"/>
        <item x="0"/>
        <item x="1"/>
        <item x="2"/>
        <item x="3"/>
        <item x="13"/>
        <item x="8"/>
        <item x="14"/>
        <item x="15"/>
        <item x="16"/>
        <item x="20"/>
        <item x="21"/>
        <item x="22"/>
        <item x="23"/>
        <item x="24"/>
        <item x="25"/>
        <item x="28"/>
        <item x="29"/>
        <item x="31"/>
        <item x="30"/>
        <item m="1" x="563"/>
        <item m="1" x="564"/>
        <item x="32"/>
        <item x="33"/>
        <item x="34"/>
        <item x="35"/>
        <item x="47"/>
        <item x="43"/>
        <item x="46"/>
        <item m="1" x="565"/>
        <item x="49"/>
        <item x="66"/>
        <item x="64"/>
        <item m="1" x="566"/>
        <item m="1" x="567"/>
        <item m="1" x="568"/>
        <item x="65"/>
        <item x="57"/>
        <item x="59"/>
        <item x="60"/>
        <item x="58"/>
        <item x="56"/>
        <item x="55"/>
        <item x="54"/>
        <item x="69"/>
        <item x="50"/>
        <item x="71"/>
        <item m="1" x="569"/>
        <item x="79"/>
        <item x="80"/>
        <item m="1" x="570"/>
        <item m="1" x="571"/>
        <item m="1" x="572"/>
        <item m="1" x="573"/>
        <item m="1" x="574"/>
        <item x="77"/>
        <item x="78"/>
        <item x="97"/>
        <item x="113"/>
        <item x="114"/>
        <item x="115"/>
        <item x="118"/>
        <item x="110"/>
        <item x="103"/>
        <item x="104"/>
        <item x="105"/>
        <item x="106"/>
        <item x="107"/>
        <item x="108"/>
        <item x="109"/>
        <item x="102"/>
        <item m="1" x="575"/>
        <item x="99"/>
        <item x="88"/>
        <item x="92"/>
        <item x="90"/>
        <item x="93"/>
        <item x="120"/>
        <item x="122"/>
        <item x="125"/>
        <item x="121"/>
        <item x="123"/>
        <item x="124"/>
        <item x="128"/>
        <item x="129"/>
        <item x="130"/>
        <item x="131"/>
        <item m="1" x="576"/>
        <item m="1" x="577"/>
        <item x="134"/>
        <item x="135"/>
        <item x="136"/>
        <item m="1" x="578"/>
        <item x="138"/>
        <item m="1" x="579"/>
        <item x="139"/>
        <item x="140"/>
        <item x="141"/>
        <item x="143"/>
        <item x="144"/>
        <item m="1" x="580"/>
        <item m="1" x="581"/>
        <item x="150"/>
        <item x="151"/>
        <item x="152"/>
        <item x="146"/>
        <item x="147"/>
        <item x="154"/>
        <item x="155"/>
        <item m="1" x="582"/>
        <item m="1" x="583"/>
        <item m="1" x="584"/>
        <item x="160"/>
        <item x="156"/>
        <item x="157"/>
        <item x="159"/>
        <item x="158"/>
        <item x="161"/>
        <item x="183"/>
        <item x="184"/>
        <item x="177"/>
        <item x="178"/>
        <item x="179"/>
        <item x="180"/>
        <item x="176"/>
        <item x="181"/>
        <item x="182"/>
        <item x="162"/>
        <item x="163"/>
        <item x="185"/>
        <item x="186"/>
        <item m="1" x="585"/>
        <item x="187"/>
        <item x="202"/>
        <item x="191"/>
        <item x="192"/>
        <item x="193"/>
        <item x="189"/>
        <item x="194"/>
        <item x="201"/>
        <item x="199"/>
        <item x="204"/>
        <item x="206"/>
        <item x="208"/>
        <item x="212"/>
        <item m="1" x="586"/>
        <item x="211"/>
        <item x="216"/>
        <item x="215"/>
        <item x="217"/>
        <item m="1" x="587"/>
        <item x="213"/>
        <item x="219"/>
        <item x="221"/>
        <item m="1" x="588"/>
        <item x="222"/>
        <item x="224"/>
        <item x="230"/>
        <item x="227"/>
        <item m="1" x="589"/>
        <item x="235"/>
        <item x="238"/>
        <item x="239"/>
        <item x="237"/>
        <item x="241"/>
        <item x="254"/>
        <item x="255"/>
        <item x="240"/>
        <item x="242"/>
        <item x="258"/>
        <item x="261"/>
        <item x="262"/>
        <item m="1" x="591"/>
        <item x="264"/>
        <item x="265"/>
        <item x="268"/>
        <item x="271"/>
        <item x="297"/>
        <item x="298"/>
        <item x="291"/>
        <item x="301"/>
        <item x="302"/>
        <item x="303"/>
        <item x="304"/>
        <item x="309"/>
        <item x="308"/>
        <item x="310"/>
        <item x="311"/>
        <item x="312"/>
        <item m="1" x="592"/>
        <item m="1" x="593"/>
        <item m="1" x="594"/>
        <item m="1" x="595"/>
        <item x="274"/>
        <item x="293"/>
        <item x="279"/>
        <item x="283"/>
        <item x="284"/>
        <item x="289"/>
        <item m="1" x="596"/>
        <item m="1" x="597"/>
        <item x="324"/>
        <item x="328"/>
        <item x="326"/>
        <item x="325"/>
        <item m="1" x="598"/>
        <item m="1" x="599"/>
        <item m="1" x="600"/>
        <item x="327"/>
        <item x="316"/>
        <item m="1" x="601"/>
        <item m="1" x="602"/>
        <item x="320"/>
        <item m="1" x="603"/>
        <item x="321"/>
        <item x="315"/>
        <item x="317"/>
        <item x="337"/>
        <item x="338"/>
        <item x="343"/>
        <item x="344"/>
        <item x="352"/>
        <item m="1" x="604"/>
        <item x="335"/>
        <item x="336"/>
        <item x="342"/>
        <item x="345"/>
        <item x="350"/>
        <item x="349"/>
        <item x="355"/>
        <item x="356"/>
        <item x="362"/>
        <item x="364"/>
        <item m="1" x="605"/>
        <item m="1" x="606"/>
        <item m="1" x="607"/>
        <item m="1" x="608"/>
        <item x="370"/>
        <item x="375"/>
        <item m="1" x="609"/>
        <item x="377"/>
        <item x="380"/>
        <item x="379"/>
        <item x="378"/>
        <item m="1" x="611"/>
        <item x="384"/>
        <item x="388"/>
        <item x="390"/>
        <item m="1" x="612"/>
        <item x="398"/>
        <item x="405"/>
        <item x="407"/>
        <item x="418"/>
        <item x="419"/>
        <item m="1" x="613"/>
        <item x="420"/>
        <item x="423"/>
        <item x="424"/>
        <item m="1" x="614"/>
        <item x="426"/>
        <item x="430"/>
        <item x="433"/>
        <item x="440"/>
        <item x="441"/>
        <item x="442"/>
        <item x="446"/>
        <item x="447"/>
        <item m="1" x="615"/>
        <item x="449"/>
        <item x="451"/>
        <item x="454"/>
        <item x="455"/>
        <item x="456"/>
        <item x="457"/>
        <item x="458"/>
        <item x="459"/>
        <item m="1" x="616"/>
        <item x="487"/>
        <item x="490"/>
        <item x="491"/>
        <item m="1" x="617"/>
        <item m="1" x="618"/>
        <item m="1" x="619"/>
        <item m="1" x="620"/>
        <item m="1" x="621"/>
        <item x="475"/>
        <item x="476"/>
        <item x="477"/>
        <item x="478"/>
        <item x="479"/>
        <item x="480"/>
        <item m="1" x="622"/>
        <item m="1" x="623"/>
        <item m="1" x="624"/>
        <item x="463"/>
        <item x="465"/>
        <item x="461"/>
        <item x="464"/>
        <item x="466"/>
        <item x="467"/>
        <item x="468"/>
        <item x="462"/>
        <item x="469"/>
        <item x="470"/>
        <item x="492"/>
        <item x="494"/>
        <item x="499"/>
        <item x="500"/>
        <item x="501"/>
        <item x="503"/>
        <item x="505"/>
        <item x="507"/>
        <item x="508"/>
        <item x="509"/>
        <item x="512"/>
        <item x="513"/>
        <item x="515"/>
        <item x="520"/>
        <item x="521"/>
        <item x="522"/>
        <item x="523"/>
        <item x="524"/>
        <item x="525"/>
        <item x="526"/>
        <item x="528"/>
        <item x="529"/>
        <item x="530"/>
        <item x="531"/>
        <item x="532"/>
        <item x="533"/>
        <item m="1" x="625"/>
        <item x="534"/>
        <item x="535"/>
        <item x="536"/>
        <item m="1" x="626"/>
        <item m="1" x="627"/>
        <item m="1" x="628"/>
        <item m="1" x="629"/>
        <item x="538"/>
        <item x="539"/>
        <item x="543"/>
        <item x="545"/>
        <item x="546"/>
        <item x="547"/>
        <item x="549"/>
        <item x="555"/>
        <item x="557"/>
        <item x="558"/>
        <item x="559"/>
        <item x="560"/>
        <item x="4"/>
        <item x="5"/>
        <item x="6"/>
        <item x="7"/>
        <item x="9"/>
        <item x="10"/>
        <item x="11"/>
        <item x="12"/>
        <item x="17"/>
        <item x="18"/>
        <item x="19"/>
        <item x="26"/>
        <item x="27"/>
        <item x="37"/>
        <item x="38"/>
        <item x="42"/>
        <item x="45"/>
        <item x="51"/>
        <item x="52"/>
        <item x="53"/>
        <item x="61"/>
        <item x="62"/>
        <item x="63"/>
        <item x="67"/>
        <item x="68"/>
        <item x="72"/>
        <item x="73"/>
        <item x="74"/>
        <item x="75"/>
        <item x="76"/>
        <item x="81"/>
        <item x="82"/>
        <item x="83"/>
        <item x="84"/>
        <item x="85"/>
        <item x="86"/>
        <item x="87"/>
        <item x="89"/>
        <item x="91"/>
        <item x="94"/>
        <item x="98"/>
        <item x="100"/>
        <item x="101"/>
        <item x="111"/>
        <item x="112"/>
        <item x="116"/>
        <item x="117"/>
        <item x="119"/>
        <item x="126"/>
        <item x="132"/>
        <item x="137"/>
        <item x="145"/>
        <item x="148"/>
        <item x="149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88"/>
        <item x="190"/>
        <item x="196"/>
        <item x="197"/>
        <item x="198"/>
        <item x="203"/>
        <item x="205"/>
        <item x="223"/>
        <item x="233"/>
        <item x="234"/>
        <item x="257"/>
        <item x="266"/>
        <item x="269"/>
        <item x="280"/>
        <item x="282"/>
        <item x="285"/>
        <item x="286"/>
        <item x="305"/>
        <item x="306"/>
        <item x="313"/>
        <item x="314"/>
        <item x="329"/>
        <item x="330"/>
        <item x="366"/>
        <item x="371"/>
        <item x="372"/>
        <item x="376"/>
        <item x="385"/>
        <item x="438"/>
        <item x="452"/>
        <item x="472"/>
        <item x="473"/>
        <item x="474"/>
        <item x="481"/>
        <item x="482"/>
        <item x="506"/>
        <item x="514"/>
        <item x="519"/>
        <item x="527"/>
        <item x="540"/>
        <item x="554"/>
        <item x="556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axis="axisCol" subtotalTop="0" showAll="0" sortType="ascending">
      <items count="10">
        <item x="0"/>
        <item h="1" m="1" x="8"/>
        <item x="2"/>
        <item x="5"/>
        <item x="3"/>
        <item x="4"/>
        <item x="1"/>
        <item x="6"/>
        <item h="1" x="7"/>
        <item t="default"/>
      </items>
    </pivotField>
    <pivotField showAll="0"/>
    <pivotField showAll="0"/>
    <pivotField axis="axisRow" subtotalTop="0" showAll="0" sortType="descending">
      <items count="7">
        <item x="5"/>
        <item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dataField="1" subtotalTop="0" showAll="0" sortType="descending">
      <items count="12">
        <item x="5"/>
        <item x="3"/>
        <item m="1" x="10"/>
        <item x="1"/>
        <item x="0"/>
        <item h="1" x="8"/>
        <item x="6"/>
        <item x="4"/>
        <item x="7"/>
        <item m="1" x="9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42"/>
    <field x="39"/>
  </rowFields>
  <rowItems count="36">
    <i>
      <x v="4"/>
    </i>
    <i r="1">
      <x v="1"/>
    </i>
    <i r="1">
      <x v="5"/>
    </i>
    <i t="default">
      <x v="4"/>
    </i>
    <i>
      <x v="1"/>
    </i>
    <i r="1">
      <x v="4"/>
    </i>
    <i t="default">
      <x v="1"/>
    </i>
    <i>
      <x v="10"/>
    </i>
    <i r="1">
      <x v="1"/>
    </i>
    <i r="1">
      <x v="5"/>
    </i>
    <i r="1">
      <x v="4"/>
    </i>
    <i r="1">
      <x v="3"/>
    </i>
    <i t="default">
      <x v="10"/>
    </i>
    <i>
      <x v="3"/>
    </i>
    <i r="1">
      <x v="1"/>
    </i>
    <i t="default">
      <x v="3"/>
    </i>
    <i>
      <x v="6"/>
    </i>
    <i r="1">
      <x v="1"/>
    </i>
    <i r="1">
      <x v="5"/>
    </i>
    <i r="1">
      <x v="3"/>
    </i>
    <i t="default">
      <x v="6"/>
    </i>
    <i>
      <x/>
    </i>
    <i r="1">
      <x v="1"/>
    </i>
    <i r="1">
      <x v="4"/>
    </i>
    <i r="1">
      <x v="2"/>
    </i>
    <i t="default">
      <x/>
    </i>
    <i>
      <x v="7"/>
    </i>
    <i r="1">
      <x v="4"/>
    </i>
    <i r="1">
      <x v="2"/>
    </i>
    <i r="1">
      <x v="3"/>
    </i>
    <i t="default">
      <x v="7"/>
    </i>
    <i>
      <x v="8"/>
    </i>
    <i r="1">
      <x v="3"/>
    </i>
    <i r="1">
      <x v="4"/>
    </i>
    <i t="default">
      <x v="8"/>
    </i>
    <i t="grand">
      <x/>
    </i>
  </rowItems>
  <colFields count="1">
    <field x="36"/>
  </colFields>
  <colItems count="8">
    <i>
      <x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ntagem de RESPONSÁVEL" fld="42" subtotal="count" baseField="0" baseItem="0" numFmtId="3"/>
  </dataFields>
  <formats count="270">
    <format dxfId="406">
      <pivotArea field="39" type="button" dataOnly="0" labelOnly="1" outline="0" axis="axisRow" fieldPosition="1"/>
    </format>
    <format dxfId="405">
      <pivotArea outline="0" collapsedLevelsAreSubtotals="1" fieldPosition="0"/>
    </format>
    <format dxfId="404">
      <pivotArea dataOnly="0" labelOnly="1" fieldPosition="0">
        <references count="1">
          <reference field="36" count="4">
            <x v="2"/>
            <x v="3"/>
            <x v="4"/>
            <x v="7"/>
          </reference>
        </references>
      </pivotArea>
    </format>
    <format dxfId="403">
      <pivotArea dataOnly="0" labelOnly="1" grandCol="1" outline="0" fieldPosition="0"/>
    </format>
    <format dxfId="402">
      <pivotArea dataOnly="0" labelOnly="1" fieldPosition="0">
        <references count="1">
          <reference field="42" count="0"/>
        </references>
      </pivotArea>
    </format>
    <format dxfId="401">
      <pivotArea dataOnly="0" labelOnly="1" fieldPosition="0">
        <references count="1">
          <reference field="42" count="0"/>
        </references>
      </pivotArea>
    </format>
    <format dxfId="400">
      <pivotArea dataOnly="0" labelOnly="1" fieldPosition="0">
        <references count="1">
          <reference field="42" count="0"/>
        </references>
      </pivotArea>
    </format>
    <format dxfId="399">
      <pivotArea dataOnly="0" labelOnly="1" fieldPosition="0">
        <references count="1">
          <reference field="39" count="0"/>
        </references>
      </pivotArea>
    </format>
    <format dxfId="398">
      <pivotArea dataOnly="0" labelOnly="1" outline="0" fieldPosition="0">
        <references count="1">
          <reference field="42" count="0"/>
        </references>
      </pivotArea>
    </format>
    <format dxfId="397">
      <pivotArea type="origin" dataOnly="0" labelOnly="1" outline="0" fieldPosition="0"/>
    </format>
    <format dxfId="396">
      <pivotArea field="42" type="button" dataOnly="0" labelOnly="1" outline="0" axis="axisRow" fieldPosition="0"/>
    </format>
    <format dxfId="395">
      <pivotArea dataOnly="0" labelOnly="1" fieldPosition="0">
        <references count="1">
          <reference field="42" count="4">
            <x v="1"/>
            <x v="2"/>
            <x v="3"/>
            <x v="4"/>
          </reference>
        </references>
      </pivotArea>
    </format>
    <format dxfId="394">
      <pivotArea dataOnly="0" labelOnly="1" grandRow="1" outline="0" fieldPosition="0"/>
    </format>
    <format>
      <pivotArea type="origin" dataOnly="0" labelOnly="1" outline="0" fieldPosition="0"/>
    </format>
    <format>
      <pivotArea field="42" type="button" dataOnly="0" labelOnly="1" outline="0" axis="axisRow" fieldPosition="0"/>
    </format>
    <format>
      <pivotArea dataOnly="0" labelOnly="1" grandRow="1" outline="0" fieldPosition="0"/>
    </format>
    <format dxfId="393">
      <pivotArea dataOnly="0" labelOnly="1" fieldPosition="0">
        <references count="1">
          <reference field="42" count="0"/>
        </references>
      </pivotArea>
    </format>
    <format dxfId="392">
      <pivotArea dataOnly="0" labelOnly="1" fieldPosition="0">
        <references count="1">
          <reference field="42" count="0"/>
        </references>
      </pivotArea>
    </format>
    <format dxfId="391">
      <pivotArea dataOnly="0" labelOnly="1" fieldPosition="0">
        <references count="1">
          <reference field="42" count="0"/>
        </references>
      </pivotArea>
    </format>
    <format dxfId="390">
      <pivotArea dataOnly="0" labelOnly="1" fieldPosition="0">
        <references count="1">
          <reference field="42" count="0"/>
        </references>
      </pivotArea>
    </format>
    <format dxfId="389">
      <pivotArea collapsedLevelsAreSubtotals="1" fieldPosition="0">
        <references count="1">
          <reference field="42" count="1">
            <x v="3"/>
          </reference>
        </references>
      </pivotArea>
    </format>
    <format dxfId="388">
      <pivotArea dataOnly="0" labelOnly="1" fieldPosition="0">
        <references count="1">
          <reference field="42" count="1" defaultSubtotal="1">
            <x v="4"/>
          </reference>
        </references>
      </pivotArea>
    </format>
    <format dxfId="387">
      <pivotArea dataOnly="0" labelOnly="1" fieldPosition="0">
        <references count="1">
          <reference field="42" count="1" defaultSubtotal="1">
            <x v="3"/>
          </reference>
        </references>
      </pivotArea>
    </format>
    <format dxfId="386">
      <pivotArea type="origin" dataOnly="0" labelOnly="1" outline="0" fieldPosition="0"/>
    </format>
    <format dxfId="385">
      <pivotArea field="42" type="button" dataOnly="0" labelOnly="1" outline="0" axis="axisRow" fieldPosition="0"/>
    </format>
    <format dxfId="384">
      <pivotArea dataOnly="0" labelOnly="1" fieldPosition="0">
        <references count="1">
          <reference field="42" count="4">
            <x v="1"/>
            <x v="2"/>
            <x v="3"/>
            <x v="4"/>
          </reference>
        </references>
      </pivotArea>
    </format>
    <format dxfId="383">
      <pivotArea dataOnly="0" labelOnly="1" fieldPosition="0">
        <references count="1">
          <reference field="42" count="4" defaultSubtotal="1">
            <x v="1"/>
            <x v="2"/>
            <x v="3"/>
            <x v="4"/>
          </reference>
        </references>
      </pivotArea>
    </format>
    <format dxfId="382">
      <pivotArea dataOnly="0" labelOnly="1" grandRow="1" outline="0" fieldPosition="0"/>
    </format>
    <format dxfId="381">
      <pivotArea dataOnly="0" labelOnly="1" fieldPosition="0">
        <references count="1">
          <reference field="42" count="1" defaultSubtotal="1">
            <x v="4"/>
          </reference>
        </references>
      </pivotArea>
    </format>
    <format dxfId="380">
      <pivotArea dataOnly="0" labelOnly="1" fieldPosition="0">
        <references count="1">
          <reference field="42" count="1" defaultSubtotal="1">
            <x v="3"/>
          </reference>
        </references>
      </pivotArea>
    </format>
    <format dxfId="379">
      <pivotArea dataOnly="0" labelOnly="1" fieldPosition="0">
        <references count="1">
          <reference field="42" count="1" defaultSubtotal="1">
            <x v="2"/>
          </reference>
        </references>
      </pivotArea>
    </format>
    <format dxfId="378">
      <pivotArea dataOnly="0" labelOnly="1" fieldPosition="0">
        <references count="1">
          <reference field="42" count="1" defaultSubtotal="1">
            <x v="1"/>
          </reference>
        </references>
      </pivotArea>
    </format>
    <format dxfId="377">
      <pivotArea dataOnly="0" labelOnly="1" fieldPosition="0">
        <references count="1">
          <reference field="42" count="1" defaultSubtotal="1">
            <x v="4"/>
          </reference>
        </references>
      </pivotArea>
    </format>
    <format dxfId="376">
      <pivotArea dataOnly="0" labelOnly="1" fieldPosition="0">
        <references count="1">
          <reference field="42" count="1" defaultSubtotal="1">
            <x v="3"/>
          </reference>
        </references>
      </pivotArea>
    </format>
    <format dxfId="375">
      <pivotArea dataOnly="0" labelOnly="1" fieldPosition="0">
        <references count="1">
          <reference field="42" count="1" defaultSubtotal="1">
            <x v="2"/>
          </reference>
        </references>
      </pivotArea>
    </format>
    <format dxfId="374">
      <pivotArea dataOnly="0" labelOnly="1" fieldPosition="0">
        <references count="1">
          <reference field="42" count="1" defaultSubtotal="1">
            <x v="1"/>
          </reference>
        </references>
      </pivotArea>
    </format>
    <format dxfId="373">
      <pivotArea field="36" type="button" dataOnly="0" labelOnly="1" outline="0" axis="axisCol" fieldPosition="0"/>
    </format>
    <format dxfId="372">
      <pivotArea type="origin" dataOnly="0" labelOnly="1" outline="0" fieldPosition="0"/>
    </format>
    <format dxfId="371">
      <pivotArea type="all" dataOnly="0" outline="0" fieldPosition="0"/>
    </format>
    <format dxfId="370">
      <pivotArea dataOnly="0" labelOnly="1" fieldPosition="0">
        <references count="1">
          <reference field="42" count="4">
            <x v="1"/>
            <x v="2"/>
            <x v="3"/>
            <x v="4"/>
          </reference>
        </references>
      </pivotArea>
    </format>
    <format dxfId="369">
      <pivotArea dataOnly="0" labelOnly="1" fieldPosition="0">
        <references count="1">
          <reference field="42" count="4" defaultSubtotal="1">
            <x v="1"/>
            <x v="2"/>
            <x v="3"/>
            <x v="4"/>
          </reference>
        </references>
      </pivotArea>
    </format>
    <format dxfId="368">
      <pivotArea dataOnly="0" labelOnly="1" grandRow="1" outline="0" fieldPosition="0"/>
    </format>
    <format dxfId="367">
      <pivotArea collapsedLevelsAreSubtotals="1" fieldPosition="0">
        <references count="1">
          <reference field="42" count="1" defaultSubtotal="1">
            <x v="0"/>
          </reference>
        </references>
      </pivotArea>
    </format>
    <format dxfId="366">
      <pivotArea dataOnly="0" labelOnly="1" fieldPosition="0">
        <references count="1">
          <reference field="42" count="1" defaultSubtotal="1">
            <x v="0"/>
          </reference>
        </references>
      </pivotArea>
    </format>
    <format dxfId="365">
      <pivotArea dataOnly="0" labelOnly="1" fieldPosition="0">
        <references count="1">
          <reference field="42" count="1" defaultSubtotal="1">
            <x v="0"/>
          </reference>
        </references>
      </pivotArea>
    </format>
    <format dxfId="364">
      <pivotArea dataOnly="0" labelOnly="1" fieldPosition="0">
        <references count="1">
          <reference field="42" count="0"/>
        </references>
      </pivotArea>
    </format>
    <format dxfId="363">
      <pivotArea dataOnly="0" labelOnly="1" grandRow="1" outline="0" fieldPosition="0"/>
    </format>
    <format dxfId="362">
      <pivotArea type="all" dataOnly="0" outline="0" fieldPosition="0"/>
    </format>
    <format dxfId="361">
      <pivotArea outline="0" collapsedLevelsAreSubtotals="1" fieldPosition="0"/>
    </format>
    <format dxfId="360">
      <pivotArea type="origin" dataOnly="0" labelOnly="1" outline="0" fieldPosition="0"/>
    </format>
    <format dxfId="359">
      <pivotArea field="36" type="button" dataOnly="0" labelOnly="1" outline="0" axis="axisCol" fieldPosition="0"/>
    </format>
    <format dxfId="358">
      <pivotArea type="topRight" dataOnly="0" labelOnly="1" outline="0" fieldPosition="0"/>
    </format>
    <format dxfId="357">
      <pivotArea field="42" type="button" dataOnly="0" labelOnly="1" outline="0" axis="axisRow" fieldPosition="0"/>
    </format>
    <format dxfId="356">
      <pivotArea dataOnly="0" labelOnly="1" fieldPosition="0">
        <references count="1">
          <reference field="42" count="0"/>
        </references>
      </pivotArea>
    </format>
    <format dxfId="355">
      <pivotArea dataOnly="0" labelOnly="1" fieldPosition="0">
        <references count="1">
          <reference field="42" count="0" defaultSubtotal="1"/>
        </references>
      </pivotArea>
    </format>
    <format dxfId="354">
      <pivotArea dataOnly="0" labelOnly="1" grandRow="1" outline="0" fieldPosition="0"/>
    </format>
    <format dxfId="353">
      <pivotArea dataOnly="0" labelOnly="1" fieldPosition="0">
        <references count="1">
          <reference field="36" count="0"/>
        </references>
      </pivotArea>
    </format>
    <format dxfId="352">
      <pivotArea dataOnly="0" labelOnly="1" grandCol="1" outline="0" fieldPosition="0"/>
    </format>
    <format dxfId="351">
      <pivotArea type="all" dataOnly="0" outline="0" fieldPosition="0"/>
    </format>
    <format dxfId="350">
      <pivotArea outline="0" collapsedLevelsAreSubtotals="1" fieldPosition="0"/>
    </format>
    <format dxfId="349">
      <pivotArea type="origin" dataOnly="0" labelOnly="1" outline="0" fieldPosition="0"/>
    </format>
    <format dxfId="348">
      <pivotArea field="36" type="button" dataOnly="0" labelOnly="1" outline="0" axis="axisCol" fieldPosition="0"/>
    </format>
    <format dxfId="347">
      <pivotArea type="topRight" dataOnly="0" labelOnly="1" outline="0" fieldPosition="0"/>
    </format>
    <format dxfId="346">
      <pivotArea field="42" type="button" dataOnly="0" labelOnly="1" outline="0" axis="axisRow" fieldPosition="0"/>
    </format>
    <format dxfId="345">
      <pivotArea dataOnly="0" labelOnly="1" fieldPosition="0">
        <references count="1">
          <reference field="42" count="0"/>
        </references>
      </pivotArea>
    </format>
    <format dxfId="344">
      <pivotArea dataOnly="0" labelOnly="1" fieldPosition="0">
        <references count="1">
          <reference field="42" count="0" defaultSubtotal="1"/>
        </references>
      </pivotArea>
    </format>
    <format dxfId="343">
      <pivotArea dataOnly="0" labelOnly="1" grandRow="1" outline="0" fieldPosition="0"/>
    </format>
    <format dxfId="342">
      <pivotArea dataOnly="0" labelOnly="1" fieldPosition="0">
        <references count="1">
          <reference field="36" count="0"/>
        </references>
      </pivotArea>
    </format>
    <format dxfId="341">
      <pivotArea dataOnly="0" labelOnly="1" grandCol="1" outline="0" fieldPosition="0"/>
    </format>
    <format dxfId="340">
      <pivotArea type="all" dataOnly="0" outline="0" fieldPosition="0"/>
    </format>
    <format dxfId="339">
      <pivotArea outline="0" collapsedLevelsAreSubtotals="1" fieldPosition="0"/>
    </format>
    <format dxfId="338">
      <pivotArea type="origin" dataOnly="0" labelOnly="1" outline="0" fieldPosition="0"/>
    </format>
    <format dxfId="337">
      <pivotArea field="36" type="button" dataOnly="0" labelOnly="1" outline="0" axis="axisCol" fieldPosition="0"/>
    </format>
    <format dxfId="336">
      <pivotArea type="topRight" dataOnly="0" labelOnly="1" outline="0" fieldPosition="0"/>
    </format>
    <format dxfId="335">
      <pivotArea field="42" type="button" dataOnly="0" labelOnly="1" outline="0" axis="axisRow" fieldPosition="0"/>
    </format>
    <format dxfId="334">
      <pivotArea dataOnly="0" labelOnly="1" fieldPosition="0">
        <references count="1">
          <reference field="42" count="5">
            <x v="0"/>
            <x v="1"/>
            <x v="2"/>
            <x v="3"/>
            <x v="4"/>
          </reference>
        </references>
      </pivotArea>
    </format>
    <format dxfId="333">
      <pivotArea dataOnly="0" labelOnly="1" fieldPosition="0">
        <references count="1">
          <reference field="42" count="5" defaultSubtotal="1">
            <x v="0"/>
            <x v="1"/>
            <x v="2"/>
            <x v="3"/>
            <x v="4"/>
          </reference>
        </references>
      </pivotArea>
    </format>
    <format dxfId="332">
      <pivotArea dataOnly="0" labelOnly="1" grandRow="1" outline="0" fieldPosition="0"/>
    </format>
    <format dxfId="331">
      <pivotArea dataOnly="0" labelOnly="1" fieldPosition="0">
        <references count="1">
          <reference field="36" count="0"/>
        </references>
      </pivotArea>
    </format>
    <format dxfId="330">
      <pivotArea dataOnly="0" labelOnly="1" grandCol="1" outline="0" fieldPosition="0"/>
    </format>
    <format dxfId="329">
      <pivotArea type="all" dataOnly="0" outline="0" fieldPosition="0"/>
    </format>
    <format dxfId="328">
      <pivotArea outline="0" collapsedLevelsAreSubtotals="1" fieldPosition="0"/>
    </format>
    <format dxfId="327">
      <pivotArea type="origin" dataOnly="0" labelOnly="1" outline="0" fieldPosition="0"/>
    </format>
    <format dxfId="326">
      <pivotArea field="36" type="button" dataOnly="0" labelOnly="1" outline="0" axis="axisCol" fieldPosition="0"/>
    </format>
    <format dxfId="325">
      <pivotArea type="topRight" dataOnly="0" labelOnly="1" outline="0" fieldPosition="0"/>
    </format>
    <format dxfId="324">
      <pivotArea field="42" type="button" dataOnly="0" labelOnly="1" outline="0" axis="axisRow" fieldPosition="0"/>
    </format>
    <format dxfId="323">
      <pivotArea dataOnly="0" labelOnly="1" fieldPosition="0">
        <references count="1">
          <reference field="42" count="5">
            <x v="0"/>
            <x v="1"/>
            <x v="2"/>
            <x v="3"/>
            <x v="4"/>
          </reference>
        </references>
      </pivotArea>
    </format>
    <format dxfId="322">
      <pivotArea dataOnly="0" labelOnly="1" fieldPosition="0">
        <references count="1">
          <reference field="42" count="5" defaultSubtotal="1">
            <x v="0"/>
            <x v="1"/>
            <x v="2"/>
            <x v="3"/>
            <x v="4"/>
          </reference>
        </references>
      </pivotArea>
    </format>
    <format dxfId="321">
      <pivotArea dataOnly="0" labelOnly="1" grandRow="1" outline="0" fieldPosition="0"/>
    </format>
    <format dxfId="320">
      <pivotArea dataOnly="0" labelOnly="1" fieldPosition="0">
        <references count="1">
          <reference field="36" count="0"/>
        </references>
      </pivotArea>
    </format>
    <format dxfId="319">
      <pivotArea dataOnly="0" labelOnly="1" grandCol="1" outline="0" fieldPosition="0"/>
    </format>
    <format dxfId="318">
      <pivotArea type="all" dataOnly="0" outline="0" fieldPosition="0"/>
    </format>
    <format dxfId="317">
      <pivotArea outline="0" collapsedLevelsAreSubtotals="1" fieldPosition="0"/>
    </format>
    <format dxfId="316">
      <pivotArea dataOnly="0" labelOnly="1" fieldPosition="0">
        <references count="1">
          <reference field="36" count="0"/>
        </references>
      </pivotArea>
    </format>
    <format dxfId="315">
      <pivotArea dataOnly="0" labelOnly="1" grandCol="1" outline="0" fieldPosition="0"/>
    </format>
    <format dxfId="314">
      <pivotArea dataOnly="0" labelOnly="1" fieldPosition="0">
        <references count="1">
          <reference field="42" count="0"/>
        </references>
      </pivotArea>
    </format>
    <format dxfId="313">
      <pivotArea outline="0" collapsedLevelsAreSubtotals="1" fieldPosition="0"/>
    </format>
    <format dxfId="312">
      <pivotArea dataOnly="0" labelOnly="1" fieldPosition="0">
        <references count="1">
          <reference field="36" count="0"/>
        </references>
      </pivotArea>
    </format>
    <format dxfId="311">
      <pivotArea dataOnly="0" labelOnly="1" grandCol="1" outline="0" fieldPosition="0"/>
    </format>
    <format dxfId="310">
      <pivotArea outline="0" collapsedLevelsAreSubtotals="1" fieldPosition="0"/>
    </format>
    <format dxfId="309">
      <pivotArea dataOnly="0" labelOnly="1" fieldPosition="0">
        <references count="1">
          <reference field="36" count="0"/>
        </references>
      </pivotArea>
    </format>
    <format dxfId="308">
      <pivotArea dataOnly="0" labelOnly="1" grandCol="1" outline="0" fieldPosition="0"/>
    </format>
    <format dxfId="307">
      <pivotArea outline="0" collapsedLevelsAreSubtotals="1" fieldPosition="0"/>
    </format>
    <format dxfId="306">
      <pivotArea dataOnly="0" labelOnly="1" fieldPosition="0">
        <references count="1">
          <reference field="36" count="0"/>
        </references>
      </pivotArea>
    </format>
    <format dxfId="305">
      <pivotArea dataOnly="0" labelOnly="1" grandCol="1" outline="0" fieldPosition="0"/>
    </format>
    <format dxfId="304">
      <pivotArea type="all" dataOnly="0" outline="0" fieldPosition="0"/>
    </format>
    <format dxfId="303">
      <pivotArea dataOnly="0" labelOnly="1" fieldPosition="0">
        <references count="1">
          <reference field="42" count="5">
            <x v="0"/>
            <x v="1"/>
            <x v="2"/>
            <x v="3"/>
            <x v="4"/>
          </reference>
        </references>
      </pivotArea>
    </format>
    <format>
      <pivotArea type="all" dataOnly="0" outline="0" fieldPosition="0"/>
    </format>
    <format>
      <pivotArea dataOnly="0" labelOnly="1" fieldPosition="0">
        <references count="1">
          <reference field="42" count="0"/>
        </references>
      </pivotArea>
    </format>
    <format dxfId="302">
      <pivotArea dataOnly="0" labelOnly="1" fieldPosition="0">
        <references count="1">
          <reference field="42" count="0"/>
        </references>
      </pivotArea>
    </format>
    <format dxfId="301">
      <pivotArea type="all" dataOnly="0" outline="0" fieldPosition="0"/>
    </format>
    <format dxfId="300">
      <pivotArea outline="0" collapsedLevelsAreSubtotals="1" fieldPosition="0"/>
    </format>
    <format dxfId="299">
      <pivotArea type="origin" dataOnly="0" labelOnly="1" outline="0" fieldPosition="0"/>
    </format>
    <format dxfId="298">
      <pivotArea field="36" type="button" dataOnly="0" labelOnly="1" outline="0" axis="axisCol" fieldPosition="0"/>
    </format>
    <format dxfId="297">
      <pivotArea type="topRight" dataOnly="0" labelOnly="1" outline="0" fieldPosition="0"/>
    </format>
    <format dxfId="296">
      <pivotArea field="42" type="button" dataOnly="0" labelOnly="1" outline="0" axis="axisRow" fieldPosition="0"/>
    </format>
    <format dxfId="295">
      <pivotArea dataOnly="0" labelOnly="1" fieldPosition="0">
        <references count="1">
          <reference field="42" count="0"/>
        </references>
      </pivotArea>
    </format>
    <format dxfId="294">
      <pivotArea dataOnly="0" labelOnly="1" fieldPosition="0">
        <references count="1">
          <reference field="42" count="0" defaultSubtotal="1"/>
        </references>
      </pivotArea>
    </format>
    <format dxfId="293">
      <pivotArea dataOnly="0" labelOnly="1" grandRow="1" outline="0" fieldPosition="0"/>
    </format>
    <format dxfId="292">
      <pivotArea dataOnly="0" labelOnly="1" fieldPosition="0">
        <references count="2">
          <reference field="39" count="2">
            <x v="1"/>
            <x v="3"/>
          </reference>
          <reference field="42" count="1" selected="0">
            <x v="3"/>
          </reference>
        </references>
      </pivotArea>
    </format>
    <format dxfId="291">
      <pivotArea dataOnly="0" labelOnly="1" fieldPosition="0">
        <references count="2">
          <reference field="39" count="2">
            <x v="1"/>
            <x v="3"/>
          </reference>
          <reference field="42" count="1" selected="0">
            <x v="2"/>
          </reference>
        </references>
      </pivotArea>
    </format>
    <format dxfId="290">
      <pivotArea dataOnly="0" labelOnly="1" fieldPosition="0">
        <references count="2">
          <reference field="39" count="2">
            <x v="1"/>
            <x v="4"/>
          </reference>
          <reference field="42" count="1" selected="0">
            <x v="1"/>
          </reference>
        </references>
      </pivotArea>
    </format>
    <format dxfId="289">
      <pivotArea dataOnly="0" labelOnly="1" fieldPosition="0">
        <references count="2">
          <reference field="39" count="2">
            <x v="2"/>
            <x v="4"/>
          </reference>
          <reference field="42" count="1" selected="0">
            <x v="0"/>
          </reference>
        </references>
      </pivotArea>
    </format>
    <format dxfId="288">
      <pivotArea dataOnly="0" labelOnly="1" fieldPosition="0">
        <references count="1">
          <reference field="36" count="0"/>
        </references>
      </pivotArea>
    </format>
    <format dxfId="287">
      <pivotArea dataOnly="0" labelOnly="1" grandCol="1" outline="0" fieldPosition="0"/>
    </format>
    <format>
      <pivotArea type="all" dataOnly="0" outline="0" fieldPosition="0"/>
    </format>
    <format dxfId="286">
      <pivotArea type="origin" dataOnly="0" labelOnly="1" outline="0" fieldPosition="0"/>
    </format>
    <format dxfId="285">
      <pivotArea field="36" type="button" dataOnly="0" labelOnly="1" outline="0" axis="axisCol" fieldPosition="0"/>
    </format>
    <format dxfId="284">
      <pivotArea dataOnly="0" labelOnly="1" fieldPosition="0">
        <references count="1">
          <reference field="42" count="0"/>
        </references>
      </pivotArea>
    </format>
    <format>
      <pivotArea type="all" dataOnly="0" outline="0" fieldPosition="0"/>
    </format>
    <format>
      <pivotArea dataOnly="0" labelOnly="1" fieldPosition="0">
        <references count="1">
          <reference field="42" count="4" defaultSubtotal="1">
            <x v="1"/>
            <x v="2"/>
            <x v="3"/>
            <x v="4"/>
          </reference>
        </references>
      </pivotArea>
    </format>
    <format>
      <pivotArea dataOnly="0" labelOnly="1" fieldPosition="0">
        <references count="2">
          <reference field="39" count="2">
            <x v="1"/>
            <x v="4"/>
          </reference>
          <reference field="42" count="1" selected="0">
            <x v="1"/>
          </reference>
        </references>
      </pivotArea>
    </format>
    <format dxfId="283">
      <pivotArea dataOnly="0" labelOnly="1" grandCol="1" outline="0" fieldPosition="0"/>
    </format>
    <format dxfId="282">
      <pivotArea collapsedLevelsAreSubtotals="1" fieldPosition="0">
        <references count="1">
          <reference field="42" count="1">
            <x v="1"/>
          </reference>
        </references>
      </pivotArea>
    </format>
    <format dxfId="281">
      <pivotArea collapsedLevelsAreSubtotals="1" fieldPosition="0">
        <references count="1">
          <reference field="42" count="1">
            <x v="3"/>
          </reference>
        </references>
      </pivotArea>
    </format>
    <format dxfId="280">
      <pivotArea collapsedLevelsAreSubtotals="1" fieldPosition="0">
        <references count="2">
          <reference field="39" count="1">
            <x v="4"/>
          </reference>
          <reference field="42" count="1" selected="0">
            <x v="0"/>
          </reference>
        </references>
      </pivotArea>
    </format>
    <format dxfId="279">
      <pivotArea collapsedLevelsAreSubtotals="1" fieldPosition="0">
        <references count="2">
          <reference field="39" count="2">
            <x v="1"/>
            <x v="4"/>
          </reference>
          <reference field="42" count="1" selected="0">
            <x v="1"/>
          </reference>
        </references>
      </pivotArea>
    </format>
    <format dxfId="278">
      <pivotArea collapsedLevelsAreSubtotals="1" fieldPosition="0">
        <references count="2">
          <reference field="39" count="2">
            <x v="1"/>
            <x v="3"/>
          </reference>
          <reference field="42" count="1" selected="0">
            <x v="3"/>
          </reference>
        </references>
      </pivotArea>
    </format>
    <format dxfId="277">
      <pivotArea collapsedLevelsAreSubtotals="1" fieldPosition="0">
        <references count="1">
          <reference field="42" count="1">
            <x v="0"/>
          </reference>
        </references>
      </pivotArea>
    </format>
    <format dxfId="276">
      <pivotArea collapsedLevelsAreSubtotals="1" fieldPosition="0">
        <references count="2">
          <reference field="39" count="1">
            <x v="2"/>
          </reference>
          <reference field="42" count="1" selected="0">
            <x v="0"/>
          </reference>
        </references>
      </pivotArea>
    </format>
    <format dxfId="275">
      <pivotArea collapsedLevelsAreSubtotals="1" fieldPosition="0">
        <references count="3">
          <reference field="36" count="2" selected="0">
            <x v="4"/>
            <x v="5"/>
          </reference>
          <reference field="39" count="1">
            <x v="4"/>
          </reference>
          <reference field="42" count="1" selected="0">
            <x v="0"/>
          </reference>
        </references>
      </pivotArea>
    </format>
    <format dxfId="274">
      <pivotArea collapsedLevelsAreSubtotals="1" fieldPosition="0">
        <references count="3">
          <reference field="36" count="6" selected="0">
            <x v="0"/>
            <x v="2"/>
            <x v="3"/>
            <x v="4"/>
            <x v="6"/>
            <x v="7"/>
          </reference>
          <reference field="39" count="1">
            <x v="4"/>
          </reference>
          <reference field="42" count="1" selected="0">
            <x v="0"/>
          </reference>
        </references>
      </pivotArea>
    </format>
    <format dxfId="273">
      <pivotArea outline="0" collapsedLevelsAreSubtotals="1" fieldPosition="0">
        <references count="1">
          <reference field="36" count="0" selected="0"/>
        </references>
      </pivotArea>
    </format>
    <format dxfId="272">
      <pivotArea collapsedLevelsAreSubtotals="1" fieldPosition="0">
        <references count="2">
          <reference field="36" count="0" selected="0"/>
          <reference field="42" count="1">
            <x v="3"/>
          </reference>
        </references>
      </pivotArea>
    </format>
    <format dxfId="271">
      <pivotArea collapsedLevelsAreSubtotals="1" fieldPosition="0">
        <references count="1">
          <reference field="42" count="1" defaultSubtotal="1">
            <x v="4"/>
          </reference>
        </references>
      </pivotArea>
    </format>
    <format dxfId="270">
      <pivotArea collapsedLevelsAreSubtotals="1" fieldPosition="0">
        <references count="3">
          <reference field="36" count="0" selected="0"/>
          <reference field="39" count="3">
            <x v="1"/>
            <x v="2"/>
            <x v="3"/>
          </reference>
          <reference field="42" count="1" selected="0">
            <x v="3"/>
          </reference>
        </references>
      </pivotArea>
    </format>
    <format dxfId="269">
      <pivotArea collapsedLevelsAreSubtotals="1" fieldPosition="0">
        <references count="1">
          <reference field="42" count="1" defaultSubtotal="1">
            <x v="2"/>
          </reference>
        </references>
      </pivotArea>
    </format>
    <format dxfId="268">
      <pivotArea collapsedLevelsAreSubtotals="1" fieldPosition="0">
        <references count="1">
          <reference field="42" count="1" defaultSubtotal="1">
            <x v="6"/>
          </reference>
        </references>
      </pivotArea>
    </format>
    <format dxfId="267">
      <pivotArea collapsedLevelsAreSubtotals="1" fieldPosition="0">
        <references count="1">
          <reference field="42" count="1" defaultSubtotal="1">
            <x v="1"/>
          </reference>
        </references>
      </pivotArea>
    </format>
    <format dxfId="266">
      <pivotArea collapsedLevelsAreSubtotals="1" fieldPosition="0">
        <references count="1">
          <reference field="42" count="1" defaultSubtotal="1">
            <x v="0"/>
          </reference>
        </references>
      </pivotArea>
    </format>
    <format dxfId="265">
      <pivotArea collapsedLevelsAreSubtotals="1" fieldPosition="0">
        <references count="1">
          <reference field="42" count="1" defaultSubtotal="1">
            <x v="3"/>
          </reference>
        </references>
      </pivotArea>
    </format>
    <format dxfId="264">
      <pivotArea grandRow="1" outline="0" collapsedLevelsAreSubtotals="1" fieldPosition="0"/>
    </format>
    <format dxfId="263">
      <pivotArea dataOnly="0" labelOnly="1" fieldPosition="0">
        <references count="1">
          <reference field="42" count="1" defaultSubtotal="1">
            <x v="6"/>
          </reference>
        </references>
      </pivotArea>
    </format>
    <format dxfId="262">
      <pivotArea type="all" dataOnly="0" outline="0" fieldPosition="0"/>
    </format>
    <format dxfId="261">
      <pivotArea outline="0" collapsedLevelsAreSubtotals="1" fieldPosition="0"/>
    </format>
    <format dxfId="260">
      <pivotArea field="36" type="button" dataOnly="0" labelOnly="1" outline="0" axis="axisCol" fieldPosition="0"/>
    </format>
    <format dxfId="259">
      <pivotArea type="topRight" dataOnly="0" labelOnly="1" outline="0" fieldPosition="0"/>
    </format>
    <format dxfId="258">
      <pivotArea dataOnly="0" labelOnly="1" fieldPosition="0">
        <references count="1">
          <reference field="36" count="0"/>
        </references>
      </pivotArea>
    </format>
    <format dxfId="257">
      <pivotArea dataOnly="0" labelOnly="1" grandCol="1" outline="0" fieldPosition="0"/>
    </format>
    <format dxfId="256">
      <pivotArea dataOnly="0" labelOnly="1" fieldPosition="0">
        <references count="2">
          <reference field="39" count="5">
            <x v="1"/>
            <x v="2"/>
            <x v="3"/>
            <x v="4"/>
            <x v="5"/>
          </reference>
          <reference field="42" count="1" selected="0">
            <x v="4"/>
          </reference>
        </references>
      </pivotArea>
    </format>
    <format dxfId="255">
      <pivotArea dataOnly="0" labelOnly="1" fieldPosition="0">
        <references count="2">
          <reference field="39" count="5">
            <x v="1"/>
            <x v="2"/>
            <x v="3"/>
            <x v="4"/>
            <x v="5"/>
          </reference>
          <reference field="42" count="1" selected="0">
            <x v="4"/>
          </reference>
        </references>
      </pivotArea>
    </format>
    <format dxfId="254">
      <pivotArea dataOnly="0" labelOnly="1" fieldPosition="0">
        <references count="2">
          <reference field="39" count="5">
            <x v="1"/>
            <x v="2"/>
            <x v="3"/>
            <x v="4"/>
            <x v="5"/>
          </reference>
          <reference field="42" count="1" selected="0">
            <x v="2"/>
          </reference>
        </references>
      </pivotArea>
    </format>
    <format dxfId="253">
      <pivotArea dataOnly="0" labelOnly="1" fieldPosition="0">
        <references count="2">
          <reference field="39" count="5">
            <x v="1"/>
            <x v="2"/>
            <x v="3"/>
            <x v="4"/>
            <x v="5"/>
          </reference>
          <reference field="42" count="1" selected="0">
            <x v="2"/>
          </reference>
        </references>
      </pivotArea>
    </format>
    <format dxfId="252">
      <pivotArea dataOnly="0" labelOnly="1" fieldPosition="0">
        <references count="2">
          <reference field="39" count="4">
            <x v="1"/>
            <x v="2"/>
            <x v="3"/>
            <x v="4"/>
          </reference>
          <reference field="42" count="1" selected="0">
            <x v="4"/>
          </reference>
        </references>
      </pivotArea>
    </format>
    <format dxfId="251">
      <pivotArea dataOnly="0" labelOnly="1" fieldPosition="0">
        <references count="2">
          <reference field="39" count="4">
            <x v="1"/>
            <x v="2"/>
            <x v="3"/>
            <x v="4"/>
          </reference>
          <reference field="42" count="1" selected="0">
            <x v="4"/>
          </reference>
        </references>
      </pivotArea>
    </format>
    <format dxfId="250">
      <pivotArea dataOnly="0" labelOnly="1" fieldPosition="0">
        <references count="2">
          <reference field="39" count="3">
            <x v="1"/>
            <x v="2"/>
            <x v="3"/>
          </reference>
          <reference field="42" count="1" selected="0">
            <x v="4"/>
          </reference>
        </references>
      </pivotArea>
    </format>
    <format dxfId="249">
      <pivotArea dataOnly="0" labelOnly="1" fieldPosition="0">
        <references count="2">
          <reference field="39" count="5">
            <x v="1"/>
            <x v="2"/>
            <x v="3"/>
            <x v="4"/>
            <x v="5"/>
          </reference>
          <reference field="42" count="1" selected="0">
            <x v="0"/>
          </reference>
        </references>
      </pivotArea>
    </format>
    <format dxfId="248">
      <pivotArea dataOnly="0" labelOnly="1" fieldPosition="0">
        <references count="2">
          <reference field="39" count="4">
            <x v="1"/>
            <x v="2"/>
            <x v="3"/>
            <x v="4"/>
          </reference>
          <reference field="42" count="1" selected="0">
            <x v="2"/>
          </reference>
        </references>
      </pivotArea>
    </format>
    <format dxfId="247">
      <pivotArea dataOnly="0" labelOnly="1" fieldPosition="0">
        <references count="2">
          <reference field="39" count="2">
            <x v="1"/>
            <x v="3"/>
          </reference>
          <reference field="42" count="1" selected="0">
            <x v="3"/>
          </reference>
        </references>
      </pivotArea>
    </format>
    <format dxfId="246">
      <pivotArea dataOnly="0" labelOnly="1" fieldPosition="0">
        <references count="2">
          <reference field="39" count="3">
            <x v="1"/>
            <x v="2"/>
            <x v="3"/>
          </reference>
          <reference field="42" count="1" selected="0">
            <x v="4"/>
          </reference>
        </references>
      </pivotArea>
    </format>
    <format dxfId="245">
      <pivotArea dataOnly="0" labelOnly="1" fieldPosition="0">
        <references count="2">
          <reference field="39" count="5">
            <x v="1"/>
            <x v="2"/>
            <x v="3"/>
            <x v="4"/>
            <x v="5"/>
          </reference>
          <reference field="42" count="1" selected="0">
            <x v="0"/>
          </reference>
        </references>
      </pivotArea>
    </format>
    <format dxfId="244">
      <pivotArea dataOnly="0" labelOnly="1" fieldPosition="0">
        <references count="2">
          <reference field="39" count="4">
            <x v="1"/>
            <x v="2"/>
            <x v="3"/>
            <x v="4"/>
          </reference>
          <reference field="42" count="1" selected="0">
            <x v="2"/>
          </reference>
        </references>
      </pivotArea>
    </format>
    <format dxfId="243">
      <pivotArea dataOnly="0" labelOnly="1" fieldPosition="0">
        <references count="2">
          <reference field="39" count="2">
            <x v="1"/>
            <x v="3"/>
          </reference>
          <reference field="42" count="1" selected="0">
            <x v="3"/>
          </reference>
        </references>
      </pivotArea>
    </format>
    <format dxfId="242">
      <pivotArea type="origin" dataOnly="0" labelOnly="1" outline="0" fieldPosition="0"/>
    </format>
    <format dxfId="241">
      <pivotArea field="42" type="button" dataOnly="0" labelOnly="1" outline="0" axis="axisRow" fieldPosition="0"/>
    </format>
    <format dxfId="240">
      <pivotArea dataOnly="0" labelOnly="1" fieldPosition="0">
        <references count="1">
          <reference field="42" count="0"/>
        </references>
      </pivotArea>
    </format>
    <format dxfId="239">
      <pivotArea dataOnly="0" labelOnly="1" fieldPosition="0">
        <references count="1">
          <reference field="42" count="0" defaultSubtotal="1"/>
        </references>
      </pivotArea>
    </format>
    <format dxfId="238">
      <pivotArea dataOnly="0" labelOnly="1" grandRow="1" outline="0" fieldPosition="0"/>
    </format>
    <format dxfId="237">
      <pivotArea dataOnly="0" labelOnly="1" fieldPosition="0">
        <references count="2">
          <reference field="39" count="4">
            <x v="1"/>
            <x v="2"/>
            <x v="4"/>
            <x v="5"/>
          </reference>
          <reference field="42" count="1" selected="0">
            <x v="4"/>
          </reference>
        </references>
      </pivotArea>
    </format>
    <format dxfId="236">
      <pivotArea dataOnly="0" labelOnly="1" fieldPosition="0">
        <references count="2">
          <reference field="39" count="2">
            <x v="4"/>
            <x v="5"/>
          </reference>
          <reference field="42" count="1" selected="0">
            <x v="1"/>
          </reference>
        </references>
      </pivotArea>
    </format>
    <format dxfId="235">
      <pivotArea dataOnly="0" labelOnly="1" fieldPosition="0">
        <references count="2">
          <reference field="39" count="2">
            <x v="1"/>
            <x v="4"/>
          </reference>
          <reference field="42" count="1" selected="0">
            <x v="2"/>
          </reference>
        </references>
      </pivotArea>
    </format>
    <format dxfId="234">
      <pivotArea type="origin" dataOnly="0" labelOnly="1" outline="0" fieldPosition="0"/>
    </format>
    <format dxfId="233">
      <pivotArea field="42" type="button" dataOnly="0" labelOnly="1" outline="0" axis="axisRow" fieldPosition="0"/>
    </format>
    <format dxfId="232">
      <pivotArea dataOnly="0" labelOnly="1" fieldPosition="0">
        <references count="1">
          <reference field="42" count="0"/>
        </references>
      </pivotArea>
    </format>
    <format dxfId="231">
      <pivotArea dataOnly="0" labelOnly="1" fieldPosition="0">
        <references count="1">
          <reference field="42" count="0" defaultSubtotal="1"/>
        </references>
      </pivotArea>
    </format>
    <format dxfId="230">
      <pivotArea dataOnly="0" labelOnly="1" grandRow="1" outline="0" fieldPosition="0"/>
    </format>
    <format dxfId="229">
      <pivotArea dataOnly="0" labelOnly="1" fieldPosition="0">
        <references count="2">
          <reference field="39" count="4">
            <x v="1"/>
            <x v="2"/>
            <x v="4"/>
            <x v="5"/>
          </reference>
          <reference field="42" count="1" selected="0">
            <x v="4"/>
          </reference>
        </references>
      </pivotArea>
    </format>
    <format dxfId="228">
      <pivotArea dataOnly="0" labelOnly="1" fieldPosition="0">
        <references count="2">
          <reference field="39" count="2">
            <x v="4"/>
            <x v="5"/>
          </reference>
          <reference field="42" count="1" selected="0">
            <x v="1"/>
          </reference>
        </references>
      </pivotArea>
    </format>
    <format dxfId="227">
      <pivotArea dataOnly="0" labelOnly="1" fieldPosition="0">
        <references count="2">
          <reference field="39" count="2">
            <x v="1"/>
            <x v="4"/>
          </reference>
          <reference field="42" count="1" selected="0">
            <x v="2"/>
          </reference>
        </references>
      </pivotArea>
    </format>
    <format dxfId="226">
      <pivotArea type="all" dataOnly="0" outline="0" fieldPosition="0"/>
    </format>
    <format dxfId="225">
      <pivotArea outline="0" collapsedLevelsAreSubtotals="1" fieldPosition="0"/>
    </format>
    <format dxfId="224">
      <pivotArea type="origin" dataOnly="0" labelOnly="1" outline="0" fieldPosition="0"/>
    </format>
    <format dxfId="223">
      <pivotArea field="36" type="button" dataOnly="0" labelOnly="1" outline="0" axis="axisCol" fieldPosition="0"/>
    </format>
    <format dxfId="222">
      <pivotArea type="topRight" dataOnly="0" labelOnly="1" outline="0" fieldPosition="0"/>
    </format>
    <format dxfId="221">
      <pivotArea field="42" type="button" dataOnly="0" labelOnly="1" outline="0" axis="axisRow" fieldPosition="0"/>
    </format>
    <format dxfId="220">
      <pivotArea dataOnly="0" labelOnly="1" fieldPosition="0">
        <references count="1">
          <reference field="42" count="4">
            <x v="0"/>
            <x v="1"/>
            <x v="3"/>
            <x v="4"/>
          </reference>
        </references>
      </pivotArea>
    </format>
    <format dxfId="219">
      <pivotArea dataOnly="0" labelOnly="1" fieldPosition="0">
        <references count="1">
          <reference field="42" count="4" defaultSubtotal="1">
            <x v="0"/>
            <x v="1"/>
            <x v="3"/>
            <x v="4"/>
          </reference>
        </references>
      </pivotArea>
    </format>
    <format dxfId="218">
      <pivotArea dataOnly="0" labelOnly="1" grandRow="1" outline="0" fieldPosition="0"/>
    </format>
    <format dxfId="217">
      <pivotArea dataOnly="0" labelOnly="1" fieldPosition="0">
        <references count="2">
          <reference field="39" count="3">
            <x v="1"/>
            <x v="2"/>
            <x v="4"/>
          </reference>
          <reference field="42" count="1" selected="0">
            <x v="4"/>
          </reference>
        </references>
      </pivotArea>
    </format>
    <format dxfId="216">
      <pivotArea dataOnly="0" labelOnly="1" fieldPosition="0">
        <references count="2">
          <reference field="39" count="3">
            <x v="2"/>
            <x v="3"/>
            <x v="5"/>
          </reference>
          <reference field="42" count="1" selected="0">
            <x v="0"/>
          </reference>
        </references>
      </pivotArea>
    </format>
    <format dxfId="215">
      <pivotArea dataOnly="0" labelOnly="1" fieldPosition="0">
        <references count="2">
          <reference field="39" count="2">
            <x v="1"/>
            <x v="3"/>
          </reference>
          <reference field="42" count="1" selected="0">
            <x v="3"/>
          </reference>
        </references>
      </pivotArea>
    </format>
    <format dxfId="214">
      <pivotArea dataOnly="0" labelOnly="1" fieldPosition="0">
        <references count="2">
          <reference field="39" count="1">
            <x v="4"/>
          </reference>
          <reference field="42" count="1" selected="0">
            <x v="1"/>
          </reference>
        </references>
      </pivotArea>
    </format>
    <format dxfId="213">
      <pivotArea dataOnly="0" labelOnly="1" fieldPosition="0">
        <references count="1">
          <reference field="36" count="5">
            <x v="0"/>
            <x v="3"/>
            <x v="5"/>
            <x v="6"/>
            <x v="7"/>
          </reference>
        </references>
      </pivotArea>
    </format>
    <format dxfId="212">
      <pivotArea dataOnly="0" labelOnly="1" grandCol="1" outline="0" fieldPosition="0"/>
    </format>
    <format dxfId="211">
      <pivotArea dataOnly="0" labelOnly="1" fieldPosition="0">
        <references count="1">
          <reference field="42" count="1">
            <x v="4"/>
          </reference>
        </references>
      </pivotArea>
    </format>
    <format dxfId="210">
      <pivotArea dataOnly="0" labelOnly="1" fieldPosition="0">
        <references count="1">
          <reference field="42" count="1">
            <x v="4"/>
          </reference>
        </references>
      </pivotArea>
    </format>
    <format>
      <pivotArea type="all" dataOnly="0" outline="0" fieldPosition="0"/>
    </format>
    <format>
      <pivotArea outline="0" collapsedLevelsAreSubtotals="1" fieldPosition="0"/>
    </format>
    <format>
      <pivotArea field="36" type="button" dataOnly="0" labelOnly="1" outline="0" axis="axisCol" fieldPosition="0"/>
    </format>
    <format>
      <pivotArea type="topRight" dataOnly="0" labelOnly="1" outline="0" fieldPosition="0"/>
    </format>
    <format>
      <pivotArea dataOnly="0" labelOnly="1" fieldPosition="0">
        <references count="1">
          <reference field="42" count="4">
            <x v="0"/>
            <x v="1"/>
            <x v="3"/>
            <x v="4"/>
          </reference>
        </references>
      </pivotArea>
    </format>
    <format>
      <pivotArea dataOnly="0" labelOnly="1" fieldPosition="0">
        <references count="2">
          <reference field="39" count="3">
            <x v="2"/>
            <x v="3"/>
            <x v="5"/>
          </reference>
          <reference field="42" count="1" selected="0">
            <x v="0"/>
          </reference>
        </references>
      </pivotArea>
    </format>
    <format>
      <pivotArea dataOnly="0" labelOnly="1" fieldPosition="0">
        <references count="1">
          <reference field="36" count="5">
            <x v="0"/>
            <x v="3"/>
            <x v="5"/>
            <x v="6"/>
            <x v="7"/>
          </reference>
        </references>
      </pivotArea>
    </format>
    <format>
      <pivotArea dataOnly="0" labelOnly="1" grandCol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36" type="button" dataOnly="0" labelOnly="1" outline="0" axis="axisCol" fieldPosition="0"/>
    </format>
    <format>
      <pivotArea type="topRight" dataOnly="0" labelOnly="1" outline="0" fieldPosition="0"/>
    </format>
    <format>
      <pivotArea dataOnly="0" labelOnly="1" fieldPosition="0">
        <references count="1">
          <reference field="42" count="4">
            <x v="0"/>
            <x v="1"/>
            <x v="3"/>
            <x v="4"/>
          </reference>
        </references>
      </pivotArea>
    </format>
    <format>
      <pivotArea dataOnly="0" labelOnly="1" fieldPosition="0">
        <references count="2">
          <reference field="39" count="3">
            <x v="2"/>
            <x v="3"/>
            <x v="5"/>
          </reference>
          <reference field="42" count="1" selected="0">
            <x v="0"/>
          </reference>
        </references>
      </pivotArea>
    </format>
    <format>
      <pivotArea dataOnly="0" labelOnly="1" fieldPosition="0">
        <references count="1">
          <reference field="36" count="5">
            <x v="0"/>
            <x v="3"/>
            <x v="5"/>
            <x v="6"/>
            <x v="7"/>
          </reference>
        </references>
      </pivotArea>
    </format>
    <format>
      <pivotArea dataOnly="0" labelOnly="1" grandCol="1" outline="0" fieldPosition="0"/>
    </format>
    <format dxfId="209">
      <pivotArea dataOnly="0" labelOnly="1" fieldPosition="0">
        <references count="1">
          <reference field="42" count="1">
            <x v="4"/>
          </reference>
        </references>
      </pivotArea>
    </format>
    <format dxfId="208">
      <pivotArea dataOnly="0" labelOnly="1" fieldPosition="0">
        <references count="1">
          <reference field="42" count="1">
            <x v="3"/>
          </reference>
        </references>
      </pivotArea>
    </format>
    <format dxfId="207">
      <pivotArea dataOnly="0" labelOnly="1" fieldPosition="0">
        <references count="1">
          <reference field="42" count="1">
            <x v="0"/>
          </reference>
        </references>
      </pivotArea>
    </format>
    <format dxfId="206">
      <pivotArea dataOnly="0" labelOnly="1" fieldPosition="0">
        <references count="1">
          <reference field="42" count="1">
            <x v="6"/>
          </reference>
        </references>
      </pivotArea>
    </format>
    <format dxfId="205">
      <pivotArea dataOnly="0" labelOnly="1" fieldPosition="0">
        <references count="1">
          <reference field="42" count="1">
            <x v="1"/>
          </reference>
        </references>
      </pivotArea>
    </format>
    <format dxfId="204">
      <pivotArea dataOnly="0" labelOnly="1" fieldPosition="0">
        <references count="2">
          <reference field="39" count="3">
            <x v="1"/>
            <x v="2"/>
            <x v="3"/>
          </reference>
          <reference field="42" count="1" selected="0">
            <x v="3"/>
          </reference>
        </references>
      </pivotArea>
    </format>
    <format dxfId="203">
      <pivotArea collapsedLevelsAreSubtotals="1" fieldPosition="0">
        <references count="2">
          <reference field="39" count="5">
            <x v="1"/>
            <x v="2"/>
            <x v="3"/>
            <x v="4"/>
            <x v="5"/>
          </reference>
          <reference field="42" count="1" selected="0">
            <x v="4"/>
          </reference>
        </references>
      </pivotArea>
    </format>
    <format dxfId="202">
      <pivotArea collapsedLevelsAreSubtotals="1" fieldPosition="0">
        <references count="1">
          <reference field="42" count="1" defaultSubtotal="1">
            <x v="4"/>
          </reference>
        </references>
      </pivotArea>
    </format>
    <format dxfId="201">
      <pivotArea collapsedLevelsAreSubtotals="1" fieldPosition="0">
        <references count="1">
          <reference field="42" count="1">
            <x v="0"/>
          </reference>
        </references>
      </pivotArea>
    </format>
    <format dxfId="200">
      <pivotArea collapsedLevelsAreSubtotals="1" fieldPosition="0">
        <references count="2">
          <reference field="39" count="4">
            <x v="1"/>
            <x v="2"/>
            <x v="3"/>
            <x v="4"/>
          </reference>
          <reference field="42" count="1" selected="0">
            <x v="0"/>
          </reference>
        </references>
      </pivotArea>
    </format>
    <format dxfId="199">
      <pivotArea collapsedLevelsAreSubtotals="1" fieldPosition="0">
        <references count="1">
          <reference field="42" count="1" defaultSubtotal="1">
            <x v="0"/>
          </reference>
        </references>
      </pivotArea>
    </format>
    <format dxfId="198">
      <pivotArea collapsedLevelsAreSubtotals="1" fieldPosition="0">
        <references count="1">
          <reference field="42" count="1">
            <x v="1"/>
          </reference>
        </references>
      </pivotArea>
    </format>
    <format dxfId="197">
      <pivotArea collapsedLevelsAreSubtotals="1" fieldPosition="0">
        <references count="2">
          <reference field="39" count="1">
            <x v="4"/>
          </reference>
          <reference field="42" count="1" selected="0">
            <x v="1"/>
          </reference>
        </references>
      </pivotArea>
    </format>
    <format dxfId="196">
      <pivotArea collapsedLevelsAreSubtotals="1" fieldPosition="0">
        <references count="1">
          <reference field="42" count="1" defaultSubtotal="1">
            <x v="1"/>
          </reference>
        </references>
      </pivotArea>
    </format>
    <format dxfId="195">
      <pivotArea collapsedLevelsAreSubtotals="1" fieldPosition="0">
        <references count="1">
          <reference field="42" count="1">
            <x v="6"/>
          </reference>
        </references>
      </pivotArea>
    </format>
    <format dxfId="194">
      <pivotArea collapsedLevelsAreSubtotals="1" fieldPosition="0">
        <references count="2">
          <reference field="39" count="5">
            <x v="1"/>
            <x v="2"/>
            <x v="3"/>
            <x v="4"/>
            <x v="5"/>
          </reference>
          <reference field="42" count="1" selected="0">
            <x v="6"/>
          </reference>
        </references>
      </pivotArea>
    </format>
    <format dxfId="193">
      <pivotArea collapsedLevelsAreSubtotals="1" fieldPosition="0">
        <references count="1">
          <reference field="42" count="1" defaultSubtotal="1">
            <x v="6"/>
          </reference>
        </references>
      </pivotArea>
    </format>
    <format dxfId="192">
      <pivotArea collapsedLevelsAreSubtotals="1" fieldPosition="0">
        <references count="1">
          <reference field="42" count="1">
            <x v="3"/>
          </reference>
        </references>
      </pivotArea>
    </format>
    <format dxfId="191">
      <pivotArea collapsedLevelsAreSubtotals="1" fieldPosition="0">
        <references count="2">
          <reference field="39" count="1">
            <x v="1"/>
          </reference>
          <reference field="42" count="1" selected="0">
            <x v="3"/>
          </reference>
        </references>
      </pivotArea>
    </format>
    <format dxfId="190">
      <pivotArea collapsedLevelsAreSubtotals="1" fieldPosition="0">
        <references count="1">
          <reference field="42" count="1" defaultSubtotal="1">
            <x v="3"/>
          </reference>
        </references>
      </pivotArea>
    </format>
    <format dxfId="189">
      <pivotArea grandRow="1" outline="0" collapsedLevelsAreSubtotals="1" fieldPosition="0"/>
    </format>
    <format dxfId="188">
      <pivotArea dataOnly="0" labelOnly="1" fieldPosition="0">
        <references count="1">
          <reference field="42" count="0"/>
        </references>
      </pivotArea>
    </format>
    <format dxfId="187">
      <pivotArea dataOnly="0" labelOnly="1" fieldPosition="0">
        <references count="2">
          <reference field="39" count="2">
            <x v="4"/>
            <x v="5"/>
          </reference>
          <reference field="42" count="1" selected="0">
            <x v="1"/>
          </reference>
        </references>
      </pivotArea>
    </format>
    <format dxfId="186">
      <pivotArea dataOnly="0" labelOnly="1" fieldPosition="0">
        <references count="2">
          <reference field="39" count="2">
            <x v="1"/>
            <x v="3"/>
          </reference>
          <reference field="42" count="1" selected="0">
            <x v="3"/>
          </reference>
        </references>
      </pivotArea>
    </format>
    <format dxfId="185">
      <pivotArea dataOnly="0" labelOnly="1" fieldPosition="0">
        <references count="2">
          <reference field="39" count="5">
            <x v="1"/>
            <x v="2"/>
            <x v="3"/>
            <x v="4"/>
            <x v="5"/>
          </reference>
          <reference field="42" count="1" selected="0">
            <x v="6"/>
          </reference>
        </references>
      </pivotArea>
    </format>
    <format dxfId="184">
      <pivotArea dataOnly="0" labelOnly="1" fieldPosition="0">
        <references count="1">
          <reference field="42" count="0"/>
        </references>
      </pivotArea>
    </format>
    <format dxfId="183">
      <pivotArea dataOnly="0" labelOnly="1" fieldPosition="0">
        <references count="2">
          <reference field="39" count="2">
            <x v="4"/>
            <x v="5"/>
          </reference>
          <reference field="42" count="1" selected="0">
            <x v="1"/>
          </reference>
        </references>
      </pivotArea>
    </format>
    <format dxfId="182">
      <pivotArea dataOnly="0" labelOnly="1" fieldPosition="0">
        <references count="2">
          <reference field="39" count="2">
            <x v="1"/>
            <x v="3"/>
          </reference>
          <reference field="42" count="1" selected="0">
            <x v="3"/>
          </reference>
        </references>
      </pivotArea>
    </format>
    <format dxfId="181">
      <pivotArea dataOnly="0" labelOnly="1" fieldPosition="0">
        <references count="2">
          <reference field="39" count="5">
            <x v="1"/>
            <x v="2"/>
            <x v="3"/>
            <x v="4"/>
            <x v="5"/>
          </reference>
          <reference field="42" count="1" selected="0">
            <x v="6"/>
          </reference>
        </references>
      </pivotArea>
    </format>
    <format dxfId="180">
      <pivotArea dataOnly="0" labelOnly="1" fieldPosition="0">
        <references count="1">
          <reference field="42" count="1">
            <x v="2"/>
          </reference>
        </references>
      </pivotArea>
    </format>
    <format dxfId="179">
      <pivotArea dataOnly="0" labelOnly="1" fieldPosition="0">
        <references count="2">
          <reference field="39" count="5">
            <x v="1"/>
            <x v="2"/>
            <x v="3"/>
            <x v="4"/>
            <x v="5"/>
          </reference>
          <reference field="42" count="1" selected="0">
            <x v="4"/>
          </reference>
        </references>
      </pivotArea>
    </format>
    <format dxfId="178">
      <pivotArea dataOnly="0" labelOnly="1" fieldPosition="0">
        <references count="2">
          <reference field="39" count="4">
            <x v="1"/>
            <x v="2"/>
            <x v="3"/>
            <x v="4"/>
          </reference>
          <reference field="42" count="1" selected="0">
            <x v="6"/>
          </reference>
        </references>
      </pivotArea>
    </format>
    <format dxfId="177">
      <pivotArea dataOnly="0" labelOnly="1" fieldPosition="0">
        <references count="2">
          <reference field="39" count="5">
            <x v="1"/>
            <x v="2"/>
            <x v="3"/>
            <x v="4"/>
            <x v="5"/>
          </reference>
          <reference field="42" count="1" selected="0">
            <x v="4"/>
          </reference>
        </references>
      </pivotArea>
    </format>
    <format dxfId="176">
      <pivotArea dataOnly="0" labelOnly="1" fieldPosition="0">
        <references count="2">
          <reference field="39" count="4">
            <x v="1"/>
            <x v="2"/>
            <x v="3"/>
            <x v="4"/>
          </reference>
          <reference field="42" count="1" selected="0">
            <x v="6"/>
          </reference>
        </references>
      </pivotArea>
    </format>
    <format dxfId="175">
      <pivotArea type="origin" dataOnly="0" labelOnly="1" outline="0" fieldPosition="0"/>
    </format>
    <format dxfId="174">
      <pivotArea field="42" type="button" dataOnly="0" labelOnly="1" outline="0" axis="axisRow" fieldPosition="0"/>
    </format>
    <format dxfId="173">
      <pivotArea dataOnly="0" labelOnly="1" fieldPosition="0">
        <references count="1">
          <reference field="42" count="0"/>
        </references>
      </pivotArea>
    </format>
    <format dxfId="172">
      <pivotArea dataOnly="0" labelOnly="1" fieldPosition="0">
        <references count="1">
          <reference field="42" count="0" defaultSubtotal="1"/>
        </references>
      </pivotArea>
    </format>
    <format dxfId="171">
      <pivotArea dataOnly="0" labelOnly="1" grandRow="1" outline="0" fieldPosition="0"/>
    </format>
    <format dxfId="170">
      <pivotArea dataOnly="0" labelOnly="1" fieldPosition="0">
        <references count="2">
          <reference field="39" count="4">
            <x v="1"/>
            <x v="2"/>
            <x v="3"/>
            <x v="4"/>
          </reference>
          <reference field="42" count="1" selected="0">
            <x v="4"/>
          </reference>
        </references>
      </pivotArea>
    </format>
    <format dxfId="169">
      <pivotArea dataOnly="0" labelOnly="1" fieldPosition="0">
        <references count="2">
          <reference field="39" count="4">
            <x v="1"/>
            <x v="2"/>
            <x v="3"/>
            <x v="4"/>
          </reference>
          <reference field="42" count="1" selected="0">
            <x v="0"/>
          </reference>
        </references>
      </pivotArea>
    </format>
    <format dxfId="168">
      <pivotArea dataOnly="0" labelOnly="1" fieldPosition="0">
        <references count="2">
          <reference field="39" count="1">
            <x v="4"/>
          </reference>
          <reference field="42" count="1" selected="0">
            <x v="1"/>
          </reference>
        </references>
      </pivotArea>
    </format>
    <format dxfId="167">
      <pivotArea dataOnly="0" labelOnly="1" fieldPosition="0">
        <references count="2">
          <reference field="39" count="1">
            <x v="1"/>
          </reference>
          <reference field="42" count="1" selected="0">
            <x v="3"/>
          </reference>
        </references>
      </pivotArea>
    </format>
    <format dxfId="166">
      <pivotArea dataOnly="0" labelOnly="1" fieldPosition="0">
        <references count="2">
          <reference field="39" count="3">
            <x v="1"/>
            <x v="2"/>
            <x v="3"/>
          </reference>
          <reference field="42" count="1" selected="0">
            <x v="6"/>
          </reference>
        </references>
      </pivotArea>
    </format>
    <format dxfId="165">
      <pivotArea dataOnly="0" labelOnly="1" fieldPosition="0">
        <references count="1">
          <reference field="42" count="1">
            <x v="10"/>
          </reference>
        </references>
      </pivotArea>
    </format>
    <format dxfId="164">
      <pivotArea dataOnly="0" labelOnly="1" fieldPosition="0">
        <references count="1">
          <reference field="42" count="1">
            <x v="7"/>
          </reference>
        </references>
      </pivotArea>
    </format>
    <format dxfId="163">
      <pivotArea dataOnly="0" labelOnly="1" fieldPosition="0">
        <references count="1">
          <reference field="42" count="1">
            <x v="9"/>
          </reference>
        </references>
      </pivotArea>
    </format>
    <format dxfId="162">
      <pivotArea dataOnly="0" labelOnly="1" fieldPosition="0">
        <references count="1">
          <reference field="42" count="1">
            <x v="8"/>
          </reference>
        </references>
      </pivotArea>
    </format>
  </formats>
  <pivotTableStyleInfo name="Estilo de Tabela Dinâmica 1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8000000}" name="Tabela dinâmica3" cacheId="153" applyNumberFormats="0" applyBorderFormats="0" applyFontFormats="0" applyPatternFormats="0" applyAlignmentFormats="0" applyWidthHeightFormats="1" dataCaption="Valores" updatedVersion="8" minRefreshableVersion="3" itemPrintTitles="1" createdVersion="8" indent="0" compact="0" outline="1" outlineData="1" compactData="0" multipleFieldFilters="0">
  <location ref="A5:F14" firstHeaderRow="1" firstDataRow="2" firstDataCol="1"/>
  <pivotFields count="45">
    <pivotField compact="0" showAll="0"/>
    <pivotField compact="0" showAll="0"/>
    <pivotField compact="0" showAll="0"/>
    <pivotField compact="0" showAll="0">
      <items count="8001">
        <item x="561"/>
        <item m="1" x="7776"/>
        <item m="1" x="3204"/>
        <item m="1" x="7377"/>
        <item m="1" x="4856"/>
        <item m="1" x="7507"/>
        <item m="1" x="7155"/>
        <item m="1" x="7176"/>
        <item m="1" x="7299"/>
        <item m="1" x="6169"/>
        <item m="1" x="7088"/>
        <item m="1" x="7089"/>
        <item m="1" x="7090"/>
        <item m="1" x="7091"/>
        <item m="1" x="7092"/>
        <item m="1" x="7093"/>
        <item m="1" x="7094"/>
        <item m="1" x="7095"/>
        <item m="1" x="7096"/>
        <item m="1" x="7097"/>
        <item m="1" x="7098"/>
        <item m="1" x="7099"/>
        <item m="1" x="7100"/>
        <item m="1" x="7101"/>
        <item m="1" x="7102"/>
        <item m="1" x="7103"/>
        <item m="1" x="7104"/>
        <item m="1" x="7105"/>
        <item m="1" x="7106"/>
        <item m="1" x="1045"/>
        <item m="1" x="7083"/>
        <item m="1" x="7085"/>
        <item m="1" x="7111"/>
        <item m="1" x="7112"/>
        <item m="1" x="7081"/>
        <item m="1" x="7238"/>
        <item m="1" x="7233"/>
        <item m="1" x="7253"/>
        <item m="1" x="7392"/>
        <item m="1" x="7390"/>
        <item m="1" x="7234"/>
        <item m="1" x="7378"/>
        <item m="1" x="7087"/>
        <item m="1" x="7232"/>
        <item m="1" x="7174"/>
        <item m="1" x="7440"/>
        <item m="1" x="7235"/>
        <item m="1" x="6915"/>
        <item m="1" x="6167"/>
        <item m="1" x="7858"/>
        <item m="1" x="7419"/>
        <item m="1" x="7295"/>
        <item m="1" x="7084"/>
        <item m="1" x="7791"/>
        <item m="1" x="7422"/>
        <item m="1" x="7394"/>
        <item m="1" x="7395"/>
        <item m="1" x="7202"/>
        <item m="1" x="7109"/>
        <item m="1" x="4225"/>
        <item m="1" x="7236"/>
        <item m="1" x="7237"/>
        <item m="1" x="7260"/>
        <item m="1" x="7150"/>
        <item m="1" x="7151"/>
        <item m="1" x="6166"/>
        <item m="1" x="7341"/>
        <item m="1" x="7391"/>
        <item m="1" x="7149"/>
        <item m="1" x="6164"/>
        <item m="1" x="7175"/>
        <item m="1" x="7281"/>
        <item m="1" x="7166"/>
        <item m="1" x="3193"/>
        <item m="1" x="7551"/>
        <item m="1" x="7071"/>
        <item m="1" x="1171"/>
        <item m="1" x="1156"/>
        <item m="1" x="7143"/>
        <item m="1" x="6163"/>
        <item m="1" x="7164"/>
        <item m="1" x="7205"/>
        <item m="1" x="7206"/>
        <item m="1" x="7261"/>
        <item m="1" x="7264"/>
        <item m="1" x="7270"/>
        <item m="1" x="7860"/>
        <item m="1" x="7282"/>
        <item m="1" x="7283"/>
        <item m="1" x="7681"/>
        <item m="1" x="7309"/>
        <item m="1" x="7315"/>
        <item x="332"/>
        <item m="1" x="7327"/>
        <item m="1" x="7340"/>
        <item m="1" x="7389"/>
        <item m="1" x="7448"/>
        <item m="1" x="7128"/>
        <item m="1" x="6919"/>
        <item m="1" x="7817"/>
        <item m="1" x="7988"/>
        <item m="1" x="6941"/>
        <item m="1" x="6161"/>
        <item m="1" x="6560"/>
        <item m="1" x="7278"/>
        <item m="1" x="6559"/>
        <item m="1" x="6558"/>
        <item m="1" x="6158"/>
        <item m="1" x="6170"/>
        <item m="1" x="6557"/>
        <item m="1" x="6556"/>
        <item m="1" x="6739"/>
        <item m="1" x="6157"/>
        <item m="1" x="6156"/>
        <item m="1" x="6154"/>
        <item m="1" x="6173"/>
        <item m="1" x="6738"/>
        <item m="1" x="7009"/>
        <item m="1" x="7927"/>
        <item m="1" x="7449"/>
        <item m="1" x="6172"/>
        <item m="1" x="6171"/>
        <item m="1" x="6155"/>
        <item m="1" x="6153"/>
        <item m="1" x="6159"/>
        <item m="1" x="7459"/>
        <item m="1" x="7460"/>
        <item m="1" x="7779"/>
        <item m="1" x="7621"/>
        <item m="1" x="6174"/>
        <item m="1" x="1047"/>
        <item m="1" x="7509"/>
        <item m="1" x="7120"/>
        <item m="1" x="7801"/>
        <item m="1" x="7519"/>
        <item m="1" x="7520"/>
        <item m="1" x="7526"/>
        <item m="1" x="7203"/>
        <item m="1" x="6555"/>
        <item m="1" x="6939"/>
        <item m="1" x="7213"/>
        <item m="1" x="7272"/>
        <item m="1" x="7273"/>
        <item m="1" x="6561"/>
        <item m="1" x="6740"/>
        <item m="1" x="6175"/>
        <item m="1" x="5848"/>
        <item m="1" x="7617"/>
        <item m="1" x="7396"/>
        <item m="1" x="7413"/>
        <item m="1" x="7929"/>
        <item m="1" x="7457"/>
        <item m="1" x="7462"/>
        <item m="1" x="7463"/>
        <item m="1" x="7492"/>
        <item m="1" x="7493"/>
        <item m="1" x="7494"/>
        <item m="1" x="6916"/>
        <item m="1" x="7123"/>
        <item m="1" x="7152"/>
        <item m="1" x="7198"/>
        <item m="1" x="6182"/>
        <item m="1" x="7263"/>
        <item m="1" x="7268"/>
        <item m="1" x="7275"/>
        <item m="1" x="6450"/>
        <item m="1" x="6743"/>
        <item m="1" x="6177"/>
        <item m="1" x="6184"/>
        <item m="1" x="6176"/>
        <item m="1" x="6162"/>
        <item m="1" x="6183"/>
        <item m="1" x="6737"/>
        <item m="1" x="7331"/>
        <item m="1" x="7337"/>
        <item m="1" x="6756"/>
        <item m="1" x="6757"/>
        <item m="1" x="5909"/>
        <item m="1" x="7050"/>
        <item m="1" x="6452"/>
        <item m="1" x="6566"/>
        <item m="1" x="6567"/>
        <item m="1" x="6565"/>
        <item m="1" x="7505"/>
        <item m="1" x="7800"/>
        <item m="1" x="6752"/>
        <item m="1" x="6753"/>
        <item m="1" x="6194"/>
        <item m="1" x="5144"/>
        <item m="1" x="7178"/>
        <item m="1" x="7190"/>
        <item m="1" x="7191"/>
        <item m="1" x="5813"/>
        <item m="1" x="6191"/>
        <item m="1" x="6754"/>
        <item m="1" x="6742"/>
        <item m="1" x="7212"/>
        <item m="1" x="7230"/>
        <item m="1" x="7274"/>
        <item m="1" x="7877"/>
        <item m="1" x="7878"/>
        <item m="1" x="6741"/>
        <item m="1" x="6190"/>
        <item m="1" x="6192"/>
        <item m="1" x="6189"/>
        <item m="1" x="7885"/>
        <item m="1" x="5130"/>
        <item m="1" x="7892"/>
        <item m="1" x="5911"/>
        <item m="1" x="7421"/>
        <item m="1" x="7432"/>
        <item m="1" x="7777"/>
        <item m="1" x="7794"/>
        <item m="1" x="7960"/>
        <item m="1" x="7121"/>
        <item m="1" x="7626"/>
        <item m="1" x="5533"/>
        <item m="1" x="5617"/>
        <item m="1" x="7528"/>
        <item m="1" x="7529"/>
        <item m="1" x="7171"/>
        <item m="1" x="6755"/>
        <item m="1" x="3636"/>
        <item m="1" x="7310"/>
        <item m="1" x="6195"/>
        <item m="1" x="6198"/>
        <item m="1" x="6197"/>
        <item m="1" x="7412"/>
        <item m="1" x="7437"/>
        <item m="1" x="7928"/>
        <item m="1" x="6568"/>
        <item m="1" x="5105"/>
        <item m="1" x="1216"/>
        <item m="1" x="1225"/>
        <item m="1" x="1218"/>
        <item m="1" x="1219"/>
        <item m="1" x="1223"/>
        <item m="1" x="7736"/>
        <item m="1" x="7072"/>
        <item m="1" x="7074"/>
        <item m="1" x="7078"/>
        <item m="1" x="7116"/>
        <item m="1" x="7117"/>
        <item m="1" x="5101"/>
        <item m="1" x="5102"/>
        <item m="1" x="5109"/>
        <item m="1" x="5113"/>
        <item m="1" x="7113"/>
        <item m="1" x="5098"/>
        <item m="1" x="7952"/>
        <item m="1" x="7951"/>
        <item m="1" x="7792"/>
        <item m="1" x="7793"/>
        <item m="1" x="5120"/>
        <item m="1" x="5093"/>
        <item m="1" x="5094"/>
        <item m="1" x="7108"/>
        <item m="1" x="4491"/>
        <item m="1" x="5095"/>
        <item m="1" x="5127"/>
        <item m="1" x="5137"/>
        <item m="1" x="7107"/>
        <item m="1" x="5112"/>
        <item m="1" x="5111"/>
        <item m="1" x="5090"/>
        <item m="1" x="5089"/>
        <item m="1" x="5084"/>
        <item m="1" x="5116"/>
        <item m="1" x="5114"/>
        <item m="1" x="5115"/>
        <item m="1" x="5117"/>
        <item m="1" x="5091"/>
        <item m="1" x="5088"/>
        <item m="1" x="5092"/>
        <item m="1" x="5118"/>
        <item m="1" x="5119"/>
        <item m="1" x="5108"/>
        <item m="1" x="5107"/>
        <item m="1" x="5097"/>
        <item m="1" x="5106"/>
        <item m="1" x="5110"/>
        <item m="1" x="1048"/>
        <item m="1" x="5086"/>
        <item m="1" x="7086"/>
        <item m="1" x="4489"/>
        <item m="1" x="5103"/>
        <item m="1" x="7110"/>
        <item m="1" x="5104"/>
        <item m="1" x="5099"/>
        <item m="1" x="5085"/>
        <item m="1" x="5087"/>
        <item m="1" x="4488"/>
        <item m="1" x="5100"/>
        <item m="1" x="5096"/>
        <item m="1" x="5128"/>
        <item m="1" x="7796"/>
        <item m="1" x="7812"/>
        <item m="1" x="7142"/>
        <item m="1" x="6761"/>
        <item m="1" x="6206"/>
        <item m="1" x="7161"/>
        <item m="1" x="7962"/>
        <item m="1" x="7527"/>
        <item m="1" x="7172"/>
        <item m="1" x="5140"/>
        <item x="394"/>
        <item m="1" x="7637"/>
        <item m="1" x="7831"/>
        <item m="1" x="6451"/>
        <item m="1" x="7199"/>
        <item m="1" x="6564"/>
        <item m="1" x="6569"/>
        <item m="1" x="6562"/>
        <item m="1" x="7200"/>
        <item m="1" x="6207"/>
        <item m="1" x="7201"/>
        <item m="1" x="6204"/>
        <item m="1" x="7651"/>
        <item m="1" x="6202"/>
        <item m="1" x="7218"/>
        <item m="1" x="7216"/>
        <item m="1" x="7217"/>
        <item m="1" x="7223"/>
        <item m="1" x="7221"/>
        <item m="1" x="7239"/>
        <item m="1" x="7240"/>
        <item m="1" x="7241"/>
        <item m="1" x="7231"/>
        <item m="1" x="6952"/>
        <item m="1" x="6570"/>
        <item m="1" x="7277"/>
        <item m="1" x="7859"/>
        <item m="1" x="5828"/>
        <item m="1" x="7288"/>
        <item m="1" x="7289"/>
        <item m="1" x="7290"/>
        <item m="1" x="7286"/>
        <item m="1" x="7287"/>
        <item m="1" x="7291"/>
        <item m="1" x="5923"/>
        <item m="1" x="7511"/>
        <item m="1" x="7539"/>
        <item m="1" x="7540"/>
        <item m="1" x="7876"/>
        <item m="1" x="1682"/>
        <item m="1" x="6744"/>
        <item m="1" x="6748"/>
        <item m="1" x="6763"/>
        <item m="1" x="6771"/>
        <item m="1" x="6758"/>
        <item m="1" x="6759"/>
        <item m="1" x="6762"/>
        <item m="1" x="6214"/>
        <item m="1" x="6572"/>
        <item m="1" x="7578"/>
        <item m="1" x="6749"/>
        <item m="1" x="6745"/>
        <item m="1" x="6746"/>
        <item m="1" x="6760"/>
        <item m="1" x="6210"/>
        <item m="1" x="6211"/>
        <item m="1" x="5770"/>
        <item m="1" x="7541"/>
        <item m="1" x="6563"/>
        <item m="1" x="7338"/>
        <item m="1" x="6178"/>
        <item m="1" x="7370"/>
        <item m="1" x="6212"/>
        <item m="1" x="6765"/>
        <item m="1" x="6181"/>
        <item m="1" x="6179"/>
        <item m="1" x="6180"/>
        <item m="1" x="6747"/>
        <item m="1" x="6750"/>
        <item m="1" x="6205"/>
        <item m="1" x="6751"/>
        <item m="1" x="7383"/>
        <item m="1" x="7393"/>
        <item m="1" x="7404"/>
        <item m="1" x="7405"/>
        <item m="1" x="6453"/>
        <item m="1" x="7409"/>
        <item m="1" x="7410"/>
        <item m="1" x="7917"/>
        <item m="1" x="6571"/>
        <item m="1" x="7417"/>
        <item m="1" x="5914"/>
        <item m="1" x="7923"/>
        <item m="1" x="7431"/>
        <item m="1" x="7433"/>
        <item m="1" x="7439"/>
        <item m="1" x="6454"/>
        <item m="1" x="7770"/>
        <item m="1" x="7771"/>
        <item m="1" x="7772"/>
        <item m="1" x="7615"/>
        <item m="1" x="7464"/>
        <item m="1" x="6185"/>
        <item m="1" x="6186"/>
        <item m="1" x="6209"/>
        <item m="1" x="6187"/>
        <item m="1" x="6188"/>
        <item m="1" x="6208"/>
        <item m="1" x="7475"/>
        <item m="1" x="7471"/>
        <item m="1" x="7478"/>
        <item m="1" x="7486"/>
        <item m="1" x="7488"/>
        <item m="1" x="7489"/>
        <item m="1" x="7490"/>
        <item m="1" x="7618"/>
        <item m="1" x="7082"/>
        <item m="1" x="7798"/>
        <item m="1" x="6913"/>
        <item m="1" x="7177"/>
        <item m="1" x="7184"/>
        <item m="1" x="6215"/>
        <item m="1" x="7650"/>
        <item m="1" x="7207"/>
        <item m="1" x="6940"/>
        <item m="1" x="7224"/>
        <item m="1" x="7271"/>
        <item m="1" x="7279"/>
        <item m="1" x="7292"/>
        <item m="1" x="7670"/>
        <item m="1" x="7669"/>
        <item m="1" x="7870"/>
        <item m="1" x="7311"/>
        <item m="1" x="6766"/>
        <item m="1" x="6193"/>
        <item m="1" x="7567"/>
        <item m="1" x="7365"/>
        <item m="1" x="7367"/>
        <item m="1" x="7369"/>
        <item m="1" x="7368"/>
        <item m="1" x="7360"/>
        <item m="1" x="7361"/>
        <item m="1" x="7362"/>
        <item m="1" x="7363"/>
        <item m="1" x="7364"/>
        <item m="1" x="7366"/>
        <item m="1" x="6772"/>
        <item m="1" x="7724"/>
        <item m="1" x="7725"/>
        <item m="1" x="7379"/>
        <item m="1" x="7381"/>
        <item m="1" x="7735"/>
        <item m="1" x="7738"/>
        <item m="1" x="5864"/>
        <item m="1" x="7742"/>
        <item m="1" x="7908"/>
        <item m="1" x="6078"/>
        <item m="1" x="7411"/>
        <item m="1" x="7415"/>
        <item m="1" x="7760"/>
        <item m="1" x="7418"/>
        <item m="1" x="7773"/>
        <item m="1" x="7483"/>
        <item m="1" x="7484"/>
        <item m="1" x="7485"/>
        <item m="1" x="7778"/>
        <item m="1" x="7073"/>
        <item m="1" x="7949"/>
        <item m="1" x="7499"/>
        <item m="1" x="7500"/>
        <item m="1" x="7501"/>
        <item m="1" x="7140"/>
        <item m="1" x="7797"/>
        <item m="1" x="7133"/>
        <item m="1" x="6917"/>
        <item m="1" x="6201"/>
        <item m="1" x="7136"/>
        <item m="1" x="7799"/>
        <item m="1" x="7959"/>
        <item m="1" x="7137"/>
        <item m="1" x="4268"/>
        <item m="1" x="7138"/>
        <item m="1" x="7134"/>
        <item m="1" x="7135"/>
        <item m="1" x="7139"/>
        <item m="1" x="7131"/>
        <item m="1" x="7132"/>
        <item m="1" x="7813"/>
        <item m="1" x="7122"/>
        <item m="1" x="7806"/>
        <item m="1" x="7805"/>
        <item m="1" x="7818"/>
        <item m="1" x="6911"/>
        <item m="1" x="7815"/>
        <item m="1" x="7816"/>
        <item m="1" x="7153"/>
        <item m="1" x="7154"/>
        <item m="1" x="7156"/>
        <item m="1" x="7523"/>
        <item m="1" x="7524"/>
        <item m="1" x="7522"/>
        <item m="1" x="7630"/>
        <item m="1" x="7963"/>
        <item m="1" x="7531"/>
        <item m="1" x="7530"/>
        <item m="1" x="7170"/>
        <item m="1" x="7966"/>
        <item m="1" x="7183"/>
        <item m="1" x="7967"/>
        <item m="1" x="7638"/>
        <item m="1" x="7535"/>
        <item m="1" x="7189"/>
        <item m="1" x="7975"/>
        <item m="1" x="7973"/>
        <item m="1" x="7974"/>
        <item m="1" x="7976"/>
        <item m="1" x="7972"/>
        <item m="1" x="7970"/>
        <item m="1" x="7971"/>
        <item m="1" x="7546"/>
        <item m="1" x="6228"/>
        <item m="1" x="7982"/>
        <item m="1" x="6942"/>
        <item m="1" x="7983"/>
        <item m="1" x="7984"/>
        <item m="1" x="7985"/>
        <item m="1" x="7981"/>
        <item m="1" x="7978"/>
        <item m="1" x="7979"/>
        <item m="1" x="7980"/>
        <item m="1" x="7833"/>
        <item m="1" x="7214"/>
        <item m="1" x="7989"/>
        <item m="1" x="7990"/>
        <item m="1" x="7996"/>
        <item m="1" x="7995"/>
        <item m="1" x="7998"/>
        <item m="1" x="7548"/>
        <item m="1" x="7999"/>
        <item m="1" x="7552"/>
        <item m="1" x="7861"/>
        <item m="1" x="6959"/>
        <item m="1" x="6770"/>
        <item m="1" x="6203"/>
        <item m="1" x="6767"/>
        <item m="1" x="7697"/>
        <item m="1" x="7696"/>
        <item m="1" x="6220"/>
        <item m="1" x="6764"/>
        <item m="1" x="7588"/>
        <item m="1" x="6196"/>
        <item m="1" x="6216"/>
        <item m="1" x="7356"/>
        <item m="1" x="6217"/>
        <item m="1" x="7357"/>
        <item m="1" x="7891"/>
        <item m="1" x="7889"/>
        <item m="1" x="7894"/>
        <item m="1" x="7890"/>
        <item m="1" x="7568"/>
        <item m="1" x="4541"/>
        <item m="1" x="7727"/>
        <item m="1" x="7602"/>
        <item m="1" x="7382"/>
        <item m="1" x="7737"/>
        <item m="1" x="5865"/>
        <item m="1" x="7744"/>
        <item m="1" x="7911"/>
        <item m="1" x="5728"/>
        <item m="1" x="5729"/>
        <item m="1" x="5732"/>
        <item m="1" x="5731"/>
        <item m="1" x="5730"/>
        <item m="1" x="7758"/>
        <item m="1" x="7424"/>
        <item m="1" x="7425"/>
        <item m="1" x="7763"/>
        <item m="1" x="6128"/>
        <item m="1" x="6130"/>
        <item m="1" x="7428"/>
        <item m="1" x="7430"/>
        <item m="1" x="7429"/>
        <item m="1" x="7426"/>
        <item m="1" x="7436"/>
        <item m="1" x="7435"/>
        <item m="1" x="7441"/>
        <item m="1" x="6573"/>
        <item m="1" x="7932"/>
        <item m="1" x="7930"/>
        <item m="1" x="7933"/>
        <item m="1" x="7934"/>
        <item m="1" x="7931"/>
        <item m="1" x="7614"/>
        <item m="1" x="7938"/>
        <item m="1" x="6218"/>
        <item m="1" x="6219"/>
        <item m="1" x="6199"/>
        <item m="1" x="6200"/>
        <item m="1" x="6222"/>
        <item m="1" x="6221"/>
        <item m="1" x="6225"/>
        <item m="1" x="6226"/>
        <item m="1" x="6227"/>
        <item m="1" x="7469"/>
        <item m="1" x="5803"/>
        <item m="1" x="7487"/>
        <item m="1" x="7945"/>
        <item m="1" x="7946"/>
        <item m="1" x="7947"/>
        <item m="1" x="7948"/>
        <item m="1" x="7950"/>
        <item m="1" x="7502"/>
        <item m="1" x="7118"/>
        <item m="1" x="7953"/>
        <item m="1" x="7810"/>
        <item m="1" x="7954"/>
        <item m="1" x="7809"/>
        <item m="1" x="7808"/>
        <item m="1" x="7955"/>
        <item m="1" x="7125"/>
        <item m="1" x="7956"/>
        <item m="1" x="7126"/>
        <item m="1" x="7957"/>
        <item m="1" x="7814"/>
        <item m="1" x="7811"/>
        <item m="1" x="6575"/>
        <item m="1" x="7958"/>
        <item m="1" x="6460"/>
        <item m="1" x="7148"/>
        <item m="1" x="7521"/>
        <item m="1" x="7513"/>
        <item m="1" x="7961"/>
        <item m="1" x="7964"/>
        <item m="1" x="7965"/>
        <item m="1" x="7968"/>
        <item m="1" x="7969"/>
        <item m="1" x="6457"/>
        <item m="1" x="6468"/>
        <item m="1" x="7977"/>
        <item m="1" x="7648"/>
        <item m="1" x="6768"/>
        <item m="1" x="7653"/>
        <item m="1" x="7654"/>
        <item m="1" x="7986"/>
        <item m="1" x="7655"/>
        <item m="1" x="7987"/>
        <item m="1" x="7698"/>
        <item m="1" x="7991"/>
        <item m="1" x="7992"/>
        <item m="1" x="7993"/>
        <item m="1" x="7994"/>
        <item m="1" x="7997"/>
        <item m="1" x="7258"/>
        <item m="1" x="6775"/>
        <item m="1" x="7256"/>
        <item m="1" x="7257"/>
        <item m="1" x="7255"/>
        <item m="1" x="6458"/>
        <item m="1" x="7549"/>
        <item m="1" x="7869"/>
        <item m="1" x="7682"/>
        <item m="1" x="7699"/>
        <item m="1" x="7700"/>
        <item m="1" x="7701"/>
        <item m="1" x="7702"/>
        <item m="1" x="7691"/>
        <item m="1" x="7692"/>
        <item m="1" x="6235"/>
        <item m="1" x="6769"/>
        <item m="1" x="6229"/>
        <item m="1" x="6230"/>
        <item m="1" x="5285"/>
        <item m="1" x="6237"/>
        <item m="1" x="7359"/>
        <item m="1" x="7354"/>
        <item m="1" x="7358"/>
        <item m="1" x="7355"/>
        <item m="1" x="7888"/>
        <item m="1" x="7570"/>
        <item m="1" x="7893"/>
        <item m="1" x="7376"/>
        <item m="1" x="7728"/>
        <item m="1" x="7730"/>
        <item m="1" x="6213"/>
        <item m="1" x="7746"/>
        <item m="1" x="7747"/>
        <item m="1" x="7748"/>
        <item m="1" x="7408"/>
        <item m="1" x="5873"/>
        <item m="1" x="5872"/>
        <item m="1" x="7912"/>
        <item m="1" x="7913"/>
        <item m="1" x="7755"/>
        <item m="1" x="7753"/>
        <item m="1" x="7754"/>
        <item m="1" x="7750"/>
        <item m="1" x="7751"/>
        <item m="1" x="7752"/>
        <item m="1" x="7403"/>
        <item m="1" x="6110"/>
        <item m="1" x="6576"/>
        <item m="1" x="6574"/>
        <item m="1" x="7918"/>
        <item m="1" x="5777"/>
        <item m="1" x="7550"/>
        <item m="1" x="7767"/>
        <item m="1" x="7442"/>
        <item m="1" x="7443"/>
        <item m="1" x="6455"/>
        <item m="1" x="6459"/>
        <item m="1" x="7456"/>
        <item m="1" x="7455"/>
        <item m="1" x="7461"/>
        <item m="1" x="7480"/>
        <item m="1" x="7479"/>
        <item m="1" x="7780"/>
        <item m="1" x="7781"/>
        <item m="1" x="7782"/>
        <item m="1" x="7783"/>
        <item m="1" x="7784"/>
        <item m="1" x="7785"/>
        <item m="1" x="7786"/>
        <item m="1" x="7787"/>
        <item m="1" x="7620"/>
        <item m="1" x="7788"/>
        <item m="1" x="7789"/>
        <item m="1" x="7790"/>
        <item m="1" x="7080"/>
        <item m="1" x="7115"/>
        <item m="1" x="7795"/>
        <item m="1" x="7127"/>
        <item m="1" x="7802"/>
        <item m="1" x="7803"/>
        <item m="1" x="7804"/>
        <item m="1" x="7807"/>
        <item m="1" x="7146"/>
        <item m="1" x="7147"/>
        <item m="1" x="6577"/>
        <item m="1" x="7625"/>
        <item m="1" x="7819"/>
        <item m="1" x="7820"/>
        <item m="1" x="7165"/>
        <item m="1" x="7821"/>
        <item m="1" x="7822"/>
        <item m="1" x="7823"/>
        <item m="1" x="7824"/>
        <item m="1" x="7825"/>
        <item m="1" x="7826"/>
        <item m="1" x="7827"/>
        <item m="1" x="7182"/>
        <item m="1" x="7828"/>
        <item m="1" x="7829"/>
        <item m="1" x="7830"/>
        <item m="1" x="7187"/>
        <item m="1" x="7533"/>
        <item m="1" x="7534"/>
        <item m="1" x="7644"/>
        <item m="1" x="7646"/>
        <item m="1" x="7544"/>
        <item m="1" x="7832"/>
        <item m="1" x="7834"/>
        <item m="1" x="7835"/>
        <item m="1" x="7836"/>
        <item m="1" x="6776"/>
        <item m="1" x="6777"/>
        <item m="1" x="7837"/>
        <item m="1" x="7838"/>
        <item m="1" x="7839"/>
        <item m="1" x="7840"/>
        <item m="1" x="7841"/>
        <item m="1" x="7842"/>
        <item m="1" x="7843"/>
        <item m="1" x="7844"/>
        <item m="1" x="7845"/>
        <item m="1" x="7846"/>
        <item m="1" x="6018"/>
        <item m="1" x="7847"/>
        <item m="1" x="7848"/>
        <item m="1" x="7849"/>
        <item m="1" x="7850"/>
        <item m="1" x="7664"/>
        <item m="1" x="7251"/>
        <item m="1" x="7250"/>
        <item m="1" x="6774"/>
        <item m="1" x="5685"/>
        <item m="1" x="5684"/>
        <item m="1" x="5691"/>
        <item m="1" x="5690"/>
        <item m="1" x="5689"/>
        <item m="1" x="5688"/>
        <item m="1" x="5687"/>
        <item m="1" x="5686"/>
        <item m="1" x="4730"/>
        <item m="1" x="7851"/>
        <item m="1" x="7852"/>
        <item m="1" x="7853"/>
        <item m="1" x="7854"/>
        <item m="1" x="7855"/>
        <item m="1" x="7553"/>
        <item m="1" x="7554"/>
        <item m="1" x="7555"/>
        <item m="1" x="7556"/>
        <item m="1" x="7557"/>
        <item m="1" x="7856"/>
        <item m="1" x="7857"/>
        <item m="1" x="7667"/>
        <item m="1" x="6467"/>
        <item m="1" x="7280"/>
        <item m="1" x="7862"/>
        <item m="1" x="7863"/>
        <item m="1" x="7864"/>
        <item m="1" x="7865"/>
        <item m="1" x="7866"/>
        <item m="1" x="7867"/>
        <item m="1" x="7868"/>
        <item m="1" x="7674"/>
        <item m="1" x="7871"/>
        <item m="1" x="7872"/>
        <item m="1" x="7873"/>
        <item m="1" x="7874"/>
        <item m="1" x="7875"/>
        <item m="1" x="7313"/>
        <item m="1" x="5124"/>
        <item m="1" x="7318"/>
        <item m="1" x="7317"/>
        <item m="1" x="7684"/>
        <item m="1" x="7879"/>
        <item m="1" x="7880"/>
        <item m="1" x="7881"/>
        <item m="1" x="7882"/>
        <item m="1" x="7704"/>
        <item m="1" x="7703"/>
        <item m="1" x="7705"/>
        <item m="1" x="7883"/>
        <item m="1" x="7690"/>
        <item m="1" x="7689"/>
        <item m="1" x="7587"/>
        <item m="1" x="7884"/>
        <item m="1" x="7583"/>
        <item m="1" x="6241"/>
        <item m="1" x="7718"/>
        <item m="1" x="7351"/>
        <item m="1" x="6055"/>
        <item m="1" x="6056"/>
        <item m="1" x="7353"/>
        <item m="1" x="7352"/>
        <item m="1" x="6059"/>
        <item m="1" x="6255"/>
        <item m="1" x="7886"/>
        <item m="1" x="7887"/>
        <item m="1" x="7003"/>
        <item m="1" x="6238"/>
        <item m="1" x="7597"/>
        <item m="1" x="5936"/>
        <item m="1" x="7598"/>
        <item m="1" x="7895"/>
        <item m="1" x="7896"/>
        <item m="1" x="7897"/>
        <item m="1" x="7898"/>
        <item m="1" x="7600"/>
        <item m="1" x="7726"/>
        <item m="1" x="7899"/>
        <item m="1" x="7605"/>
        <item m="1" x="7606"/>
        <item m="1" x="7607"/>
        <item m="1" x="7900"/>
        <item m="1" x="7731"/>
        <item m="1" x="7384"/>
        <item m="1" x="7901"/>
        <item m="1" x="7902"/>
        <item m="1" x="7903"/>
        <item m="1" x="7904"/>
        <item m="1" x="7905"/>
        <item m="1" x="7743"/>
        <item m="1" x="7906"/>
        <item m="1" x="7907"/>
        <item m="1" x="7406"/>
        <item m="1" x="7909"/>
        <item m="1" x="7910"/>
        <item m="1" x="7749"/>
        <item m="1" x="6773"/>
        <item m="1" x="7914"/>
        <item m="1" x="7915"/>
        <item m="1" x="7916"/>
        <item m="1" x="7611"/>
        <item m="1" x="7030"/>
        <item m="1" x="7759"/>
        <item m="1" x="7919"/>
        <item m="1" x="5912"/>
        <item m="1" x="7612"/>
        <item m="1" x="7920"/>
        <item m="1" x="7921"/>
        <item m="1" x="7922"/>
        <item m="1" x="7762"/>
        <item m="1" x="6578"/>
        <item m="1" x="7924"/>
        <item m="1" x="7925"/>
        <item m="1" x="7926"/>
        <item m="1" x="7768"/>
        <item m="1" x="7769"/>
        <item m="1" x="7434"/>
        <item m="1" x="7438"/>
        <item m="1" x="7444"/>
        <item m="1" x="7454"/>
        <item m="1" x="7453"/>
        <item m="1" x="7452"/>
        <item m="1" x="7053"/>
        <item m="1" x="7935"/>
        <item m="1" x="7936"/>
        <item m="1" x="7937"/>
        <item m="1" x="7939"/>
        <item m="1" x="7940"/>
        <item m="1" x="6456"/>
        <item m="1" x="7941"/>
        <item m="1" x="7942"/>
        <item m="1" x="7943"/>
        <item m="1" x="7944"/>
        <item m="1" x="6239"/>
        <item m="1" x="6240"/>
        <item m="1" x="6242"/>
        <item m="1" x="7474"/>
        <item m="1" x="7477"/>
        <item m="1" x="7476"/>
        <item m="1" x="7482"/>
        <item m="1" x="7481"/>
        <item m="1" x="7616"/>
        <item m="1" x="7619"/>
        <item m="1" x="7622"/>
        <item m="1" x="7623"/>
        <item m="1" x="7624"/>
        <item m="1" x="7141"/>
        <item m="1" x="7130"/>
        <item m="1" x="7145"/>
        <item m="1" x="7627"/>
        <item m="1" x="7515"/>
        <item m="1" x="7516"/>
        <item m="1" x="7628"/>
        <item m="1" x="7629"/>
        <item m="1" x="6223"/>
        <item m="1" x="7167"/>
        <item m="1" x="7631"/>
        <item m="1" x="7632"/>
        <item m="1" x="7633"/>
        <item m="1" x="7634"/>
        <item m="1" x="7635"/>
        <item m="1" x="7636"/>
        <item m="1" x="6781"/>
        <item m="1" x="6782"/>
        <item m="1" x="7532"/>
        <item m="1" x="7538"/>
        <item m="1" x="7639"/>
        <item m="1" x="7640"/>
        <item m="1" x="7641"/>
        <item m="1" x="7642"/>
        <item m="1" x="7643"/>
        <item m="1" x="7645"/>
        <item m="1" x="6469"/>
        <item m="1" x="7647"/>
        <item m="1" x="7649"/>
        <item m="1" x="7652"/>
        <item m="1" x="6461"/>
        <item m="1" x="6579"/>
        <item m="1" x="7656"/>
        <item m="1" x="7657"/>
        <item m="1" x="6778"/>
        <item m="1" x="6779"/>
        <item m="1" x="6780"/>
        <item m="1" x="7658"/>
        <item m="1" x="7659"/>
        <item m="1" x="7660"/>
        <item m="1" x="7661"/>
        <item m="1" x="7662"/>
        <item m="1" x="7663"/>
        <item m="1" x="7665"/>
        <item m="1" x="7225"/>
        <item m="1" x="7226"/>
        <item m="1" x="7227"/>
        <item m="1" x="7228"/>
        <item m="1" x="7229"/>
        <item m="1" x="7242"/>
        <item m="1" x="7243"/>
        <item m="1" x="7244"/>
        <item m="1" x="7245"/>
        <item m="1" x="7246"/>
        <item m="1" x="7247"/>
        <item m="1" x="7248"/>
        <item m="1" x="7249"/>
        <item m="1" x="7666"/>
        <item m="1" x="6470"/>
        <item m="1" x="7560"/>
        <item m="1" x="7561"/>
        <item m="1" x="6472"/>
        <item m="1" x="6474"/>
        <item m="1" x="5399"/>
        <item m="1" x="7668"/>
        <item m="1" x="7671"/>
        <item m="1" x="7672"/>
        <item m="1" x="7297"/>
        <item m="1" x="7298"/>
        <item m="1" x="5712"/>
        <item m="1" x="7673"/>
        <item m="1" x="7675"/>
        <item m="1" x="7676"/>
        <item m="1" x="7677"/>
        <item m="1" x="7678"/>
        <item m="1" x="7679"/>
        <item m="1" x="7680"/>
        <item m="1" x="7683"/>
        <item m="1" x="7572"/>
        <item m="1" x="7573"/>
        <item m="1" x="7316"/>
        <item m="1" x="7685"/>
        <item m="1" x="7686"/>
        <item m="1" x="7687"/>
        <item m="1" x="7688"/>
        <item m="1" x="7576"/>
        <item m="1" x="7693"/>
        <item m="1" x="7694"/>
        <item m="1" x="7695"/>
        <item m="1" x="6991"/>
        <item m="1" x="6992"/>
        <item m="1" x="7706"/>
        <item m="1" x="7707"/>
        <item m="1" x="7708"/>
        <item m="1" x="7709"/>
        <item m="1" x="7710"/>
        <item m="1" x="6785"/>
        <item m="1" x="6243"/>
        <item m="1" x="7711"/>
        <item m="1" x="7712"/>
        <item m="1" x="7713"/>
        <item m="1" x="7714"/>
        <item m="1" x="6471"/>
        <item m="1" x="7715"/>
        <item m="1" x="7716"/>
        <item m="1" x="7717"/>
        <item m="1" x="5734"/>
        <item m="1" x="6246"/>
        <item m="1" x="7348"/>
        <item m="1" x="7349"/>
        <item m="1" x="7350"/>
        <item m="1" x="7719"/>
        <item m="1" x="7720"/>
        <item m="1" x="5862"/>
        <item m="1" x="7721"/>
        <item m="1" x="7722"/>
        <item m="1" x="7723"/>
        <item m="1" x="7729"/>
        <item m="1" x="7603"/>
        <item m="1" x="7604"/>
        <item m="1" x="7385"/>
        <item m="1" x="7732"/>
        <item m="1" x="7733"/>
        <item m="1" x="7734"/>
        <item m="1" x="6224"/>
        <item m="1" x="7608"/>
        <item m="1" x="7739"/>
        <item m="1" x="7740"/>
        <item m="1" x="7741"/>
        <item m="1" x="7397"/>
        <item m="1" x="7745"/>
        <item m="1" x="7756"/>
        <item m="1" x="7757"/>
        <item m="1" x="6109"/>
        <item m="1" x="7031"/>
        <item m="1" x="6247"/>
        <item m="1" x="7613"/>
        <item m="1" x="7761"/>
        <item m="1" x="7764"/>
        <item m="1" x="7765"/>
        <item m="1" x="7766"/>
        <item m="1" x="7458"/>
        <item m="1" x="6248"/>
        <item m="1" x="7774"/>
        <item m="1" x="7775"/>
        <item m="1" x="7468"/>
        <item m="1" x="7473"/>
        <item m="1" x="7470"/>
        <item m="1" x="7495"/>
        <item m="1" x="7496"/>
        <item m="1" x="7497"/>
        <item m="1" x="7498"/>
        <item m="1" x="7077"/>
        <item m="1" x="7503"/>
        <item m="1" x="7504"/>
        <item m="1" x="7506"/>
        <item m="1" x="7508"/>
        <item m="1" x="4474"/>
        <item m="1" x="4475"/>
        <item m="1" x="4476"/>
        <item m="1" x="4477"/>
        <item m="1" x="7129"/>
        <item m="1" x="6250"/>
        <item m="1" x="6918"/>
        <item m="1" x="7510"/>
        <item m="1" x="6914"/>
        <item m="1" x="7512"/>
        <item m="1" x="7514"/>
        <item m="1" x="7517"/>
        <item m="1" x="7518"/>
        <item m="1" x="7525"/>
        <item m="1" x="6234"/>
        <item m="1" x="6924"/>
        <item m="1" x="7168"/>
        <item m="1" x="7169"/>
        <item m="1" x="6928"/>
        <item m="1" x="7173"/>
        <item m="1" x="5844"/>
        <item m="1" x="7186"/>
        <item m="1" x="7188"/>
        <item m="1" x="7536"/>
        <item m="1" x="7537"/>
        <item m="1" x="7192"/>
        <item m="1" x="5400"/>
        <item m="1" x="6473"/>
        <item m="1" x="6462"/>
        <item m="1" x="6463"/>
        <item m="1" x="5278"/>
        <item m="1" x="6931"/>
        <item m="1" x="6932"/>
        <item m="1" x="7542"/>
        <item m="1" x="7543"/>
        <item m="1" x="7545"/>
        <item m="1" x="7211"/>
        <item m="1" x="6784"/>
        <item m="1" x="7208"/>
        <item m="1" x="7209"/>
        <item m="1" x="7210"/>
        <item m="1" x="6583"/>
        <item m="1" x="6938"/>
        <item m="1" x="6466"/>
        <item m="1" x="6947"/>
        <item m="1" x="6948"/>
        <item m="1" x="6949"/>
        <item m="1" x="6789"/>
        <item m="1" x="7547"/>
        <item m="1" x="7220"/>
        <item m="1" x="7219"/>
        <item m="1" x="6788"/>
        <item m="1" x="6951"/>
        <item m="1" x="7267"/>
        <item m="1" x="7266"/>
        <item m="1" x="7558"/>
        <item m="1" x="7559"/>
        <item m="1" x="7562"/>
        <item m="1" x="7563"/>
        <item m="1" x="7564"/>
        <item m="1" x="6464"/>
        <item m="1" x="6465"/>
        <item m="1" x="7565"/>
        <item m="1" x="7566"/>
        <item m="1" x="6974"/>
        <item m="1" x="7296"/>
        <item m="1" x="7569"/>
        <item m="1" x="7300"/>
        <item m="1" x="6236"/>
        <item m="1" x="7301"/>
        <item m="1" x="5125"/>
        <item m="1" x="7312"/>
        <item m="1" x="7571"/>
        <item m="1" x="6783"/>
        <item m="1" x="7574"/>
        <item m="1" x="7575"/>
        <item m="1" x="6985"/>
        <item m="1" x="7577"/>
        <item m="1" x="6984"/>
        <item m="1" x="6983"/>
        <item m="1" x="6580"/>
        <item m="1" x="7579"/>
        <item m="1" x="7580"/>
        <item m="1" x="7581"/>
        <item m="1" x="7582"/>
        <item m="1" x="7584"/>
        <item m="1" x="7585"/>
        <item m="1" x="7586"/>
        <item m="1" x="7589"/>
        <item m="1" x="7332"/>
        <item m="1" x="6022"/>
        <item m="1" x="7590"/>
        <item m="1" x="7347"/>
        <item m="1" x="7345"/>
        <item m="1" x="7346"/>
        <item m="1" x="7591"/>
        <item m="1" x="7592"/>
        <item m="1" x="7593"/>
        <item m="1" x="7594"/>
        <item m="1" x="7595"/>
        <item m="1" x="7596"/>
        <item m="1" x="7599"/>
        <item m="1" x="7601"/>
        <item m="1" x="7380"/>
        <item m="1" x="7386"/>
        <item m="1" x="7387"/>
        <item m="1" x="6786"/>
        <item m="1" x="7388"/>
        <item m="1" x="7014"/>
        <item m="1" x="7015"/>
        <item m="1" x="7016"/>
        <item m="1" x="7017"/>
        <item m="1" x="6232"/>
        <item m="1" x="7609"/>
        <item m="1" x="5876"/>
        <item m="1" x="5725"/>
        <item m="1" x="7402"/>
        <item m="1" x="7610"/>
        <item m="1" x="7028"/>
        <item m="1" x="6787"/>
        <item m="1" x="7414"/>
        <item m="1" x="5776"/>
        <item m="1" x="7035"/>
        <item m="1" x="7036"/>
        <item m="1" x="7048"/>
        <item m="1" x="7423"/>
        <item m="1" x="7049"/>
        <item m="1" x="7043"/>
        <item m="1" x="7044"/>
        <item m="1" x="7045"/>
        <item m="1" x="7427"/>
        <item m="1" x="7054"/>
        <item m="1" x="7055"/>
        <item m="1" x="7066"/>
        <item m="1" x="7067"/>
        <item m="1" x="7068"/>
        <item m="1" x="6581"/>
        <item m="1" x="6582"/>
        <item m="1" x="7465"/>
        <item m="1" x="6231"/>
        <item m="1" x="6903"/>
        <item m="1" x="6904"/>
        <item m="1" x="7075"/>
        <item m="1" x="7076"/>
        <item m="1" x="6905"/>
        <item m="1" x="6909"/>
        <item m="1" x="6908"/>
        <item m="1" x="7079"/>
        <item m="1" x="1037"/>
        <item m="1" x="1061"/>
        <item m="1" x="7114"/>
        <item m="1" x="7119"/>
        <item m="1" x="7124"/>
        <item m="1" x="7144"/>
        <item m="1" x="6912"/>
        <item m="1" x="6252"/>
        <item m="1" x="7157"/>
        <item m="1" x="7158"/>
        <item m="1" x="7159"/>
        <item m="1" x="7160"/>
        <item m="1" x="5847"/>
        <item m="1" x="7162"/>
        <item m="1" x="7163"/>
        <item m="1" x="6925"/>
        <item m="1" x="6926"/>
        <item m="1" x="6927"/>
        <item m="1" x="6030"/>
        <item m="1" x="6929"/>
        <item m="1" x="7179"/>
        <item m="1" x="7180"/>
        <item m="1" x="7181"/>
        <item m="1" x="7185"/>
        <item m="1" x="7193"/>
        <item m="1" x="7194"/>
        <item m="1" x="7195"/>
        <item m="1" x="7196"/>
        <item m="1" x="7197"/>
        <item m="1" x="6253"/>
        <item m="1" x="6244"/>
        <item m="1" x="6934"/>
        <item m="1" x="6935"/>
        <item m="1" x="7204"/>
        <item m="1" x="7215"/>
        <item m="1" x="6946"/>
        <item m="1" x="6944"/>
        <item m="1" x="6945"/>
        <item m="1" x="7222"/>
        <item m="1" x="7252"/>
        <item m="1" x="7254"/>
        <item m="1" x="7259"/>
        <item m="1" x="7262"/>
        <item m="1" x="7265"/>
        <item m="1" x="7269"/>
        <item m="1" x="7276"/>
        <item m="1" x="7284"/>
        <item m="1" x="7285"/>
        <item m="1" x="6963"/>
        <item m="1" x="6960"/>
        <item m="1" x="6961"/>
        <item m="1" x="6962"/>
        <item m="1" x="6966"/>
        <item m="1" x="6964"/>
        <item m="1" x="6971"/>
        <item m="1" x="6970"/>
        <item m="1" x="6967"/>
        <item m="1" x="6968"/>
        <item m="1" x="6965"/>
        <item m="1" x="6969"/>
        <item m="1" x="6478"/>
        <item m="1" x="7293"/>
        <item m="1" x="6251"/>
        <item m="1" x="7294"/>
        <item m="1" x="5678"/>
        <item m="1" x="7302"/>
        <item m="1" x="7303"/>
        <item m="1" x="7304"/>
        <item m="1" x="7305"/>
        <item m="1" x="7306"/>
        <item m="1" x="7307"/>
        <item m="1" x="7308"/>
        <item m="1" x="7314"/>
        <item m="1" x="6792"/>
        <item m="1" x="6793"/>
        <item m="1" x="6798"/>
        <item m="1" x="6799"/>
        <item m="1" x="7319"/>
        <item m="1" x="7320"/>
        <item m="1" x="7321"/>
        <item m="1" x="7322"/>
        <item m="1" x="7323"/>
        <item m="1" x="7324"/>
        <item m="1" x="7325"/>
        <item m="1" x="6584"/>
        <item m="1" x="6260"/>
        <item m="1" x="6262"/>
        <item m="1" x="6245"/>
        <item m="1" x="7326"/>
        <item m="1" x="6259"/>
        <item m="1" x="6980"/>
        <item m="1" x="7328"/>
        <item m="1" x="6982"/>
        <item m="1" x="7329"/>
        <item m="1" x="7330"/>
        <item m="1" x="6988"/>
        <item m="1" x="6986"/>
        <item m="1" x="6987"/>
        <item m="1" x="6989"/>
        <item m="1" x="7333"/>
        <item m="1" x="7334"/>
        <item m="1" x="7335"/>
        <item m="1" x="7336"/>
        <item m="1" x="6995"/>
        <item m="1" x="6278"/>
        <item m="1" x="7339"/>
        <item m="1" x="6258"/>
        <item m="1" x="7342"/>
        <item m="1" x="7343"/>
        <item m="1" x="7344"/>
        <item m="1" x="7371"/>
        <item m="1" x="7372"/>
        <item m="1" x="7373"/>
        <item m="1" x="7374"/>
        <item m="1" x="7375"/>
        <item m="1" x="5136"/>
        <item m="1" x="4993"/>
        <item m="1" x="7008"/>
        <item m="1" x="5721"/>
        <item m="1" x="7012"/>
        <item m="1" x="7013"/>
        <item m="1" x="7398"/>
        <item m="1" x="7399"/>
        <item m="1" x="6800"/>
        <item m="1" x="7400"/>
        <item m="1" x="7401"/>
        <item m="1" x="7026"/>
        <item m="1" x="7027"/>
        <item m="1" x="7407"/>
        <item m="1" x="7029"/>
        <item m="1" x="6585"/>
        <item m="1" x="7416"/>
        <item m="1" x="7033"/>
        <item m="1" x="7032"/>
        <item m="1" x="7420"/>
        <item m="1" x="7039"/>
        <item m="1" x="7040"/>
        <item m="1" x="7041"/>
        <item m="1" x="7042"/>
        <item m="1" x="7445"/>
        <item m="1" x="7446"/>
        <item m="1" x="7447"/>
        <item m="1" x="7450"/>
        <item m="1" x="7451"/>
        <item m="1" x="7064"/>
        <item m="1" x="7065"/>
        <item m="1" x="7056"/>
        <item m="1" x="7057"/>
        <item m="1" x="7058"/>
        <item m="1" x="7059"/>
        <item m="1" x="7060"/>
        <item m="1" x="7061"/>
        <item m="1" x="7062"/>
        <item m="1" x="7063"/>
        <item m="1" x="6256"/>
        <item m="1" x="6257"/>
        <item m="1" x="7466"/>
        <item m="1" x="7467"/>
        <item m="1" x="7472"/>
        <item m="1" x="7491"/>
        <item m="1" x="6279"/>
        <item m="1" x="6906"/>
        <item m="1" x="6274"/>
        <item m="1" x="6261"/>
        <item m="1" x="6907"/>
        <item m="1" x="6910"/>
        <item m="1" x="6160"/>
        <item m="1" x="6590"/>
        <item m="1" x="6287"/>
        <item m="1" x="6920"/>
        <item m="1" x="6921"/>
        <item m="1" x="6922"/>
        <item m="1" x="6476"/>
        <item m="1" x="6477"/>
        <item m="1" x="6285"/>
        <item m="1" x="6923"/>
        <item m="1" x="6268"/>
        <item m="1" x="6816"/>
        <item m="1" x="6803"/>
        <item m="1" x="6804"/>
        <item m="1" x="6273"/>
        <item m="1" x="6825"/>
        <item m="1" x="6280"/>
        <item m="1" x="6802"/>
        <item m="1" x="6801"/>
        <item m="1" x="6817"/>
        <item m="1" x="6814"/>
        <item m="1" x="6810"/>
        <item m="1" x="6930"/>
        <item m="1" x="6933"/>
        <item m="1" x="6936"/>
        <item m="1" x="6937"/>
        <item m="1" x="6249"/>
        <item m="1" x="5845"/>
        <item m="1" x="6943"/>
        <item m="1" x="4499"/>
        <item m="1" x="6950"/>
        <item m="1" x="6591"/>
        <item m="1" x="6592"/>
        <item m="1" x="6586"/>
        <item m="1" x="6588"/>
        <item m="1" x="6589"/>
        <item m="1" x="6269"/>
        <item m="1" x="6953"/>
        <item m="1" x="6954"/>
        <item m="1" x="6955"/>
        <item m="1" x="6956"/>
        <item m="1" x="6957"/>
        <item m="1" x="6254"/>
        <item m="1" x="6263"/>
        <item m="1" x="6958"/>
        <item m="1" x="6819"/>
        <item m="1" x="6475"/>
        <item m="1" x="6972"/>
        <item m="1" x="6973"/>
        <item m="1" x="6975"/>
        <item m="1" x="6976"/>
        <item m="1" x="6828"/>
        <item m="1" x="6977"/>
        <item m="1" x="6978"/>
        <item m="1" x="6288"/>
        <item m="1" x="6277"/>
        <item m="1" x="6795"/>
        <item m="1" x="6818"/>
        <item m="1" x="6821"/>
        <item m="1" x="6807"/>
        <item m="1" x="6797"/>
        <item m="1" x="6979"/>
        <item m="1" x="6265"/>
        <item m="1" x="6266"/>
        <item m="1" x="6981"/>
        <item m="1" x="6990"/>
        <item m="1" x="6813"/>
        <item m="1" x="6993"/>
        <item m="1" x="6284"/>
        <item m="1" x="6286"/>
        <item m="1" x="6811"/>
        <item m="1" x="6812"/>
        <item m="1" x="6994"/>
        <item m="1" x="6996"/>
        <item m="1" x="6997"/>
        <item m="1" x="6282"/>
        <item m="1" x="6050"/>
        <item m="1" x="6808"/>
        <item m="1" x="6806"/>
        <item m="1" x="6057"/>
        <item m="1" x="6058"/>
        <item m="1" x="6998"/>
        <item m="1" x="6999"/>
        <item m="1" x="6281"/>
        <item m="1" x="7000"/>
        <item m="1" x="6267"/>
        <item m="1" x="7001"/>
        <item m="1" x="7002"/>
        <item m="1" x="6270"/>
        <item m="1" x="7004"/>
        <item m="1" x="7005"/>
        <item m="1" x="6815"/>
        <item m="1" x="7006"/>
        <item m="1" x="7007"/>
        <item m="1" x="7010"/>
        <item m="1" x="7011"/>
        <item m="1" x="7018"/>
        <item m="1" x="7019"/>
        <item m="1" x="7020"/>
        <item m="1" x="7021"/>
        <item m="1" x="7022"/>
        <item m="1" x="7023"/>
        <item m="1" x="5869"/>
        <item m="1" x="6790"/>
        <item m="1" x="6791"/>
        <item m="1" x="7024"/>
        <item m="1" x="7025"/>
        <item m="1" x="5877"/>
        <item m="1" x="6596"/>
        <item m="1" x="6820"/>
        <item m="1" x="5759"/>
        <item m="1" x="5760"/>
        <item m="1" x="6826"/>
        <item m="1" x="6827"/>
        <item m="1" x="7034"/>
        <item m="1" x="7037"/>
        <item m="1" x="7038"/>
        <item m="1" x="7046"/>
        <item m="1" x="7047"/>
        <item m="1" x="6290"/>
        <item m="1" x="6289"/>
        <item m="1" x="6794"/>
        <item m="1" x="6796"/>
        <item m="1" x="7051"/>
        <item m="1" x="7052"/>
        <item m="1" x="6264"/>
        <item m="1" x="6805"/>
        <item m="1" x="6587"/>
        <item m="1" x="7069"/>
        <item m="1" x="7070"/>
        <item m="1" x="6275"/>
        <item m="1" x="6276"/>
        <item m="1" x="6272"/>
        <item m="1" x="6593"/>
        <item m="1" x="6809"/>
        <item m="1" x="6736"/>
        <item m="1" x="6233"/>
        <item m="1" x="6271"/>
        <item m="1" x="5703"/>
        <item m="1" x="6822"/>
        <item m="1" x="6823"/>
        <item m="1" x="6824"/>
        <item m="1" x="5701"/>
        <item m="1" x="5704"/>
        <item m="1" x="6292"/>
        <item m="1" x="6600"/>
        <item m="1" x="6619"/>
        <item m="1" x="6620"/>
        <item m="1" x="6316"/>
        <item m="1" x="5910"/>
        <item m="1" x="6829"/>
        <item m="1" x="6318"/>
        <item m="1" x="6830"/>
        <item m="1" x="6319"/>
        <item m="1" x="6831"/>
        <item m="1" x="6832"/>
        <item m="1" x="6320"/>
        <item m="1" x="6833"/>
        <item m="1" x="6604"/>
        <item m="1" x="6605"/>
        <item m="1" x="6089"/>
        <item m="1" x="6834"/>
        <item m="1" x="6835"/>
        <item m="1" x="6836"/>
        <item m="1" x="6837"/>
        <item m="1" x="6606"/>
        <item m="1" x="6607"/>
        <item m="1" x="6608"/>
        <item m="1" x="6838"/>
        <item m="1" x="6594"/>
        <item m="1" x="6293"/>
        <item m="1" x="6595"/>
        <item m="1" x="6839"/>
        <item m="1" x="6609"/>
        <item m="1" x="6610"/>
        <item m="1" x="6611"/>
        <item m="1" x="6294"/>
        <item m="1" x="6597"/>
        <item m="1" x="6612"/>
        <item m="1" x="6614"/>
        <item m="1" x="6840"/>
        <item m="1" x="6295"/>
        <item m="1" x="6841"/>
        <item m="1" x="6842"/>
        <item m="1" x="6482"/>
        <item m="1" x="6296"/>
        <item m="1" x="6598"/>
        <item m="1" x="6297"/>
        <item m="1" x="6599"/>
        <item m="1" x="6479"/>
        <item m="1" x="6480"/>
        <item m="1" x="6283"/>
        <item m="1" x="6617"/>
        <item m="1" x="6618"/>
        <item m="1" x="6601"/>
        <item m="1" x="6602"/>
        <item m="1" x="6298"/>
        <item m="1" x="6299"/>
        <item m="1" x="6483"/>
        <item m="1" x="6843"/>
        <item m="1" x="6603"/>
        <item m="1" x="6844"/>
        <item m="1" x="6621"/>
        <item m="1" x="6300"/>
        <item m="1" x="6845"/>
        <item m="1" x="6846"/>
        <item m="1" x="6301"/>
        <item m="1" x="6847"/>
        <item m="1" x="6848"/>
        <item m="1" x="6485"/>
        <item m="1" x="6849"/>
        <item m="1" x="6850"/>
        <item m="1" x="6486"/>
        <item m="1" x="6851"/>
        <item m="1" x="6308"/>
        <item m="1" x="6626"/>
        <item m="1" x="5870"/>
        <item m="1" x="6309"/>
        <item m="1" x="6852"/>
        <item m="1" x="6853"/>
        <item m="1" x="6854"/>
        <item m="1" x="6855"/>
        <item m="1" x="6856"/>
        <item m="1" x="6857"/>
        <item m="1" x="6858"/>
        <item m="1" x="6859"/>
        <item m="1" x="6860"/>
        <item m="1" x="6861"/>
        <item m="1" x="6627"/>
        <item m="1" x="6310"/>
        <item m="1" x="6862"/>
        <item m="1" x="6863"/>
        <item m="1" x="6628"/>
        <item m="1" x="6864"/>
        <item m="1" x="6865"/>
        <item m="1" x="6866"/>
        <item m="1" x="6867"/>
        <item m="1" x="6629"/>
        <item m="1" x="6630"/>
        <item m="1" x="6868"/>
        <item m="1" x="6311"/>
        <item m="1" x="6314"/>
        <item m="1" x="6291"/>
        <item m="1" x="6869"/>
        <item m="1" x="6870"/>
        <item m="1" x="6871"/>
        <item m="1" x="6872"/>
        <item m="1" x="6873"/>
        <item m="1" x="6874"/>
        <item m="1" x="6487"/>
        <item m="1" x="6613"/>
        <item m="1" x="6875"/>
        <item m="1" x="6876"/>
        <item m="1" x="6877"/>
        <item m="1" x="6878"/>
        <item m="1" x="6315"/>
        <item m="1" x="6879"/>
        <item m="1" x="6631"/>
        <item m="1" x="6338"/>
        <item m="1" x="5846"/>
        <item m="1" x="6615"/>
        <item m="1" x="6880"/>
        <item m="1" x="6881"/>
        <item m="1" x="6882"/>
        <item m="1" x="6616"/>
        <item m="1" x="6883"/>
        <item m="1" x="6884"/>
        <item m="1" x="6885"/>
        <item m="1" x="6632"/>
        <item m="1" x="6633"/>
        <item m="1" x="6634"/>
        <item m="1" x="6034"/>
        <item m="1" x="6324"/>
        <item m="1" x="6325"/>
        <item m="1" x="6489"/>
        <item m="1" x="6886"/>
        <item m="1" x="6887"/>
        <item m="1" x="6888"/>
        <item m="1" x="6889"/>
        <item m="1" x="5840"/>
        <item m="1" x="6490"/>
        <item m="1" x="5841"/>
        <item m="1" x="6491"/>
        <item m="1" x="6622"/>
        <item m="1" x="6890"/>
        <item m="1" x="6891"/>
        <item m="1" x="6635"/>
        <item m="1" x="6636"/>
        <item m="1" x="6623"/>
        <item m="1" x="5749"/>
        <item m="1" x="6624"/>
        <item m="1" x="6625"/>
        <item m="1" x="6637"/>
        <item m="1" x="6638"/>
        <item m="1" x="6639"/>
        <item m="1" x="6640"/>
        <item m="1" x="6892"/>
        <item m="1" x="6641"/>
        <item m="1" x="6484"/>
        <item m="1" x="6893"/>
        <item m="1" x="5791"/>
        <item m="1" x="6894"/>
        <item m="1" x="6895"/>
        <item m="1" x="6896"/>
        <item m="1" x="5122"/>
        <item m="1" x="6326"/>
        <item m="1" x="1227"/>
        <item m="1" x="1049"/>
        <item m="1" x="1058"/>
        <item m="1" x="6302"/>
        <item m="1" x="6642"/>
        <item m="1" x="6303"/>
        <item m="1" x="6897"/>
        <item m="1" x="6304"/>
        <item m="1" x="6305"/>
        <item m="1" x="6898"/>
        <item m="1" x="6306"/>
        <item m="1" x="6307"/>
        <item m="1" x="6899"/>
        <item m="1" x="6900"/>
        <item m="1" x="6901"/>
        <item m="1" x="6643"/>
        <item m="1" x="6902"/>
        <item m="1" x="6165"/>
        <item m="1" x="6168"/>
        <item m="1" x="6481"/>
        <item m="1" x="6150"/>
        <item m="1" x="6151"/>
        <item m="1" x="6644"/>
        <item m="1" x="6645"/>
        <item m="1" x="6488"/>
        <item m="1" x="6327"/>
        <item m="1" x="6646"/>
        <item m="1" x="6647"/>
        <item m="1" x="6648"/>
        <item m="1" x="6649"/>
        <item m="1" x="6329"/>
        <item m="1" x="6650"/>
        <item m="1" x="6651"/>
        <item m="1" x="6111"/>
        <item m="1" x="6652"/>
        <item m="1" x="6330"/>
        <item m="1" x="6653"/>
        <item m="1" x="6654"/>
        <item m="1" x="6655"/>
        <item m="1" x="6656"/>
        <item m="1" x="6496"/>
        <item m="1" x="6497"/>
        <item m="1" x="6498"/>
        <item m="1" x="6332"/>
        <item m="1" x="6657"/>
        <item m="1" x="6658"/>
        <item m="1" x="6312"/>
        <item m="1" x="6659"/>
        <item m="1" x="6506"/>
        <item m="1" x="6507"/>
        <item m="1" x="6492"/>
        <item m="1" x="6313"/>
        <item m="1" x="6660"/>
        <item m="1" x="6493"/>
        <item m="1" x="6051"/>
        <item m="1" x="6661"/>
        <item m="1" x="6662"/>
        <item m="1" x="6663"/>
        <item m="1" x="6508"/>
        <item m="1" x="6333"/>
        <item m="1" x="6664"/>
        <item m="1" x="6665"/>
        <item m="1" x="6666"/>
        <item m="1" x="6667"/>
        <item m="1" x="6668"/>
        <item m="1" x="6669"/>
        <item m="1" x="5842"/>
        <item m="1" x="6670"/>
        <item m="1" x="6671"/>
        <item m="1" x="6672"/>
        <item m="1" x="6673"/>
        <item m="1" x="6052"/>
        <item m="1" x="6674"/>
        <item m="1" x="6675"/>
        <item m="1" x="6676"/>
        <item m="1" x="6317"/>
        <item m="1" x="6677"/>
        <item m="1" x="6678"/>
        <item m="1" x="6679"/>
        <item m="1" x="6339"/>
        <item m="1" x="6509"/>
        <item m="1" x="4138"/>
        <item m="1" x="5603"/>
        <item m="1" x="6510"/>
        <item m="1" x="6680"/>
        <item m="1" x="6681"/>
        <item m="1" x="6682"/>
        <item m="1" x="6683"/>
        <item m="1" x="6684"/>
        <item m="1" x="6685"/>
        <item m="1" x="6686"/>
        <item m="1" x="6687"/>
        <item m="1" x="6688"/>
        <item m="1" x="6689"/>
        <item m="1" x="6690"/>
        <item m="1" x="6511"/>
        <item m="1" x="6691"/>
        <item m="1" x="6692"/>
        <item m="1" x="6512"/>
        <item m="1" x="6340"/>
        <item m="1" x="6025"/>
        <item m="1" x="6513"/>
        <item m="1" x="6514"/>
        <item m="1" x="6693"/>
        <item m="1" x="6694"/>
        <item m="1" x="6695"/>
        <item m="1" x="6696"/>
        <item m="1" x="6515"/>
        <item m="1" x="6697"/>
        <item m="1" x="6494"/>
        <item m="1" x="6698"/>
        <item m="1" x="6699"/>
        <item m="1" x="6700"/>
        <item m="1" x="6701"/>
        <item m="1" x="6702"/>
        <item m="1" x="6345"/>
        <item m="1" x="6495"/>
        <item m="1" x="6321"/>
        <item m="1" x="6703"/>
        <item m="1" x="6704"/>
        <item m="1" x="6322"/>
        <item m="1" x="6705"/>
        <item m="1" x="6706"/>
        <item m="1" x="6707"/>
        <item m="1" x="6708"/>
        <item m="1" x="6709"/>
        <item m="1" x="6710"/>
        <item m="1" x="6711"/>
        <item m="1" x="6712"/>
        <item m="1" x="6713"/>
        <item m="1" x="6714"/>
        <item m="1" x="6715"/>
        <item m="1" x="6323"/>
        <item m="1" x="6716"/>
        <item m="1" x="6717"/>
        <item m="1" x="6718"/>
        <item m="1" x="6719"/>
        <item m="1" x="6720"/>
        <item m="1" x="6721"/>
        <item m="1" x="6722"/>
        <item m="1" x="6723"/>
        <item m="1" x="6516"/>
        <item m="1" x="6517"/>
        <item m="1" x="6724"/>
        <item m="1" x="6725"/>
        <item m="1" x="6726"/>
        <item m="1" x="6727"/>
        <item m="1" x="6728"/>
        <item m="1" x="6729"/>
        <item m="1" x="6730"/>
        <item m="1" x="6731"/>
        <item m="1" x="6732"/>
        <item m="1" x="6733"/>
        <item m="1" x="6362"/>
        <item m="1" x="6518"/>
        <item m="1" x="6734"/>
        <item m="1" x="5280"/>
        <item m="1" x="5657"/>
        <item m="1" x="6735"/>
        <item m="1" x="6499"/>
        <item m="1" x="6519"/>
        <item m="1" x="5802"/>
        <item m="1" x="6129"/>
        <item m="1" x="5800"/>
        <item m="1" x="6351"/>
        <item m="1" x="5766"/>
        <item m="1" x="6352"/>
        <item m="1" x="6500"/>
        <item m="1" x="6501"/>
        <item m="1" x="6353"/>
        <item m="1" x="6354"/>
        <item m="1" x="5767"/>
        <item m="1" x="6502"/>
        <item m="1" x="6328"/>
        <item m="1" x="5833"/>
        <item m="1" x="6503"/>
        <item m="1" x="6504"/>
        <item m="1" x="5904"/>
        <item m="1" x="6505"/>
        <item m="1" x="5401"/>
        <item m="1" x="6361"/>
        <item m="1" x="6331"/>
        <item m="1" x="6043"/>
        <item m="1" x="5658"/>
        <item m="1" x="6044"/>
        <item m="1" x="5943"/>
        <item m="1" x="5944"/>
        <item m="1" x="5945"/>
        <item m="1" x="6363"/>
        <item m="1" x="6364"/>
        <item m="1" x="6334"/>
        <item m="1" x="6335"/>
        <item m="1" x="6520"/>
        <item m="1" x="6521"/>
        <item m="1" x="6522"/>
        <item m="1" x="6523"/>
        <item m="1" x="6336"/>
        <item m="1" x="6337"/>
        <item m="1" x="6365"/>
        <item m="1" x="6366"/>
        <item m="1" x="6029"/>
        <item m="1" x="6367"/>
        <item m="1" x="6019"/>
        <item m="1" x="6524"/>
        <item m="1" x="6525"/>
        <item m="1" x="6526"/>
        <item m="1" x="6527"/>
        <item m="1" x="6368"/>
        <item m="1" x="6528"/>
        <item m="1" x="6118"/>
        <item m="1" x="6341"/>
        <item m="1" x="6342"/>
        <item m="1" x="6343"/>
        <item m="1" x="6529"/>
        <item m="1" x="6530"/>
        <item m="1" x="6531"/>
        <item m="1" x="6532"/>
        <item m="1" x="6344"/>
        <item m="1" x="6053"/>
        <item m="1" x="6054"/>
        <item m="1" x="5650"/>
        <item m="1" x="5935"/>
        <item m="1" x="5970"/>
        <item m="1" x="6346"/>
        <item m="1" x="6533"/>
        <item m="1" x="6347"/>
        <item m="1" x="6534"/>
        <item m="1" x="5948"/>
        <item m="1" x="6348"/>
        <item m="1" x="5949"/>
        <item m="1" x="5950"/>
        <item m="1" x="5951"/>
        <item m="1" x="6349"/>
        <item m="1" x="6350"/>
        <item m="1" x="6535"/>
        <item m="1" x="6536"/>
        <item m="1" x="5874"/>
        <item m="1" x="6105"/>
        <item m="1" x="6537"/>
        <item m="1" x="6538"/>
        <item m="1" x="6539"/>
        <item m="1" x="6369"/>
        <item m="1" x="5973"/>
        <item m="1" x="6148"/>
        <item m="1" x="6540"/>
        <item m="1" x="6370"/>
        <item m="1" x="6541"/>
        <item m="1" x="6542"/>
        <item m="1" x="5921"/>
        <item m="1" x="6090"/>
        <item m="1" x="6091"/>
        <item m="1" x="6371"/>
        <item m="1" x="4992"/>
        <item m="1" x="5129"/>
        <item m="1" x="6355"/>
        <item m="1" x="5131"/>
        <item m="1" x="6356"/>
        <item m="1" x="6357"/>
        <item m="1" x="5814"/>
        <item m="1" x="6543"/>
        <item m="1" x="6544"/>
        <item m="1" x="6545"/>
        <item m="1" x="6372"/>
        <item m="1" x="6546"/>
        <item m="1" x="6547"/>
        <item m="1" x="6548"/>
        <item m="1" x="6549"/>
        <item m="1" x="6550"/>
        <item m="1" x="6551"/>
        <item m="1" x="6358"/>
        <item m="1" x="6359"/>
        <item m="1" x="6360"/>
        <item m="1" x="6552"/>
        <item m="1" x="6373"/>
        <item m="1" x="6374"/>
        <item m="1" x="6123"/>
        <item m="1" x="6375"/>
        <item m="1" x="6553"/>
        <item m="1" x="5966"/>
        <item m="1" x="6554"/>
        <item m="1" x="6138"/>
        <item m="1" x="6139"/>
        <item m="1" x="6140"/>
        <item m="1" x="5083"/>
        <item m="1" x="5913"/>
        <item m="1" x="5769"/>
        <item m="1" x="6376"/>
        <item m="1" x="6377"/>
        <item m="1" x="6378"/>
        <item m="1" x="6047"/>
        <item m="1" x="6379"/>
        <item m="1" x="6036"/>
        <item m="1" x="5573"/>
        <item m="1" x="5700"/>
        <item m="1" x="5402"/>
        <item m="1" x="6042"/>
        <item m="1" x="6380"/>
        <item m="1" x="6381"/>
        <item m="1" x="6382"/>
        <item m="1" x="6119"/>
        <item m="1" x="6073"/>
        <item m="1" x="6074"/>
        <item m="1" x="6383"/>
        <item m="1" x="5972"/>
        <item m="1" x="6384"/>
        <item m="1" x="6092"/>
        <item m="1" x="5794"/>
        <item m="1" x="5403"/>
        <item m="1" x="6385"/>
        <item m="1" x="6386"/>
        <item m="1" x="6387"/>
        <item m="1" x="6388"/>
        <item m="1" x="5946"/>
        <item m="1" x="6389"/>
        <item m="1" x="6390"/>
        <item m="1" x="6391"/>
        <item m="1" x="6392"/>
        <item m="1" x="6393"/>
        <item m="1" x="6394"/>
        <item m="1" x="6395"/>
        <item m="1" x="6396"/>
        <item m="1" x="5947"/>
        <item m="1" x="6397"/>
        <item m="1" x="6398"/>
        <item m="1" x="6399"/>
        <item m="1" x="6400"/>
        <item m="1" x="6401"/>
        <item m="1" x="6402"/>
        <item m="1" x="6403"/>
        <item m="1" x="6404"/>
        <item m="1" x="6048"/>
        <item m="1" x="6405"/>
        <item m="1" x="5838"/>
        <item m="1" x="5995"/>
        <item m="1" x="5996"/>
        <item m="1" x="6406"/>
        <item m="1" x="6124"/>
        <item m="1" x="6125"/>
        <item m="1" x="6407"/>
        <item m="1" x="6408"/>
        <item m="1" x="5565"/>
        <item m="1" x="6409"/>
        <item m="1" x="6410"/>
        <item m="1" x="6411"/>
        <item m="1" x="6412"/>
        <item m="1" x="6413"/>
        <item m="1" x="6414"/>
        <item m="1" x="6415"/>
        <item m="1" x="5816"/>
        <item m="1" x="5817"/>
        <item m="1" x="6152"/>
        <item m="1" x="5957"/>
        <item m="1" x="6416"/>
        <item m="1" x="6086"/>
        <item m="1" x="6417"/>
        <item m="1" x="5893"/>
        <item m="1" x="6418"/>
        <item m="1" x="6104"/>
        <item m="1" x="6035"/>
        <item m="1" x="6419"/>
        <item m="1" x="6420"/>
        <item m="1" x="6421"/>
        <item m="1" x="6141"/>
        <item m="1" x="6142"/>
        <item m="1" x="6143"/>
        <item m="1" x="6144"/>
        <item m="1" x="6145"/>
        <item m="1" x="6146"/>
        <item m="1" x="6147"/>
        <item m="1" x="6020"/>
        <item m="1" x="6087"/>
        <item m="1" x="6060"/>
        <item m="1" x="6061"/>
        <item m="1" x="6422"/>
        <item m="1" x="6423"/>
        <item m="1" x="6424"/>
        <item m="1" x="6425"/>
        <item m="1" x="5279"/>
        <item m="1" x="5281"/>
        <item m="1" x="6426"/>
        <item m="1" x="6427"/>
        <item m="1" x="6428"/>
        <item m="1" x="6429"/>
        <item m="1" x="6430"/>
        <item m="1" x="6431"/>
        <item m="1" x="6432"/>
        <item m="1" x="6433"/>
        <item m="1" x="5834"/>
        <item m="1" x="5835"/>
        <item m="1" x="6434"/>
        <item m="1" x="6435"/>
        <item m="1" x="6436"/>
        <item m="1" x="6437"/>
        <item m="1" x="6438"/>
        <item m="1" x="6065"/>
        <item m="1" x="6024"/>
        <item m="1" x="6439"/>
        <item m="1" x="6440"/>
        <item m="1" x="6441"/>
        <item m="1" x="6023"/>
        <item m="1" x="6442"/>
        <item m="1" x="6443"/>
        <item m="1" x="6444"/>
        <item m="1" x="6445"/>
        <item m="1" x="6446"/>
        <item m="1" x="6447"/>
        <item m="1" x="5997"/>
        <item m="1" x="5998"/>
        <item m="1" x="5999"/>
        <item m="1" x="6000"/>
        <item m="1" x="6001"/>
        <item m="1" x="6002"/>
        <item m="1" x="6003"/>
        <item m="1" x="6004"/>
        <item m="1" x="6005"/>
        <item m="1" x="6006"/>
        <item m="1" x="6007"/>
        <item m="1" x="6008"/>
        <item m="1" x="6009"/>
        <item m="1" x="6010"/>
        <item m="1" x="6011"/>
        <item m="1" x="6012"/>
        <item m="1" x="6013"/>
        <item m="1" x="6014"/>
        <item m="1" x="6015"/>
        <item m="1" x="6016"/>
        <item m="1" x="6017"/>
        <item m="1" x="6067"/>
        <item m="1" x="5952"/>
        <item m="1" x="6448"/>
        <item m="1" x="6449"/>
        <item m="1" x="5961"/>
        <item m="1" x="5962"/>
        <item m="1" x="5963"/>
        <item m="1" x="5975"/>
        <item m="1" x="6135"/>
        <item m="1" x="6136"/>
        <item m="1" x="5922"/>
        <item m="1" x="5924"/>
        <item m="1" x="5810"/>
        <item m="1" x="5925"/>
        <item m="1" x="5926"/>
        <item m="1" x="5927"/>
        <item m="1" x="5928"/>
        <item m="1" x="5929"/>
        <item m="1" x="5930"/>
        <item m="1" x="5931"/>
        <item m="1" x="5932"/>
        <item m="1" x="5933"/>
        <item m="1" x="5934"/>
        <item m="1" x="5937"/>
        <item m="1" x="5938"/>
        <item m="1" x="5939"/>
        <item m="1" x="5940"/>
        <item m="1" x="5941"/>
        <item m="1" x="5942"/>
        <item m="1" x="5282"/>
        <item m="1" x="5405"/>
        <item m="1" x="5831"/>
        <item m="1" x="5954"/>
        <item m="1" x="5953"/>
        <item m="1" x="5956"/>
        <item m="1" x="5955"/>
        <item m="1" x="5958"/>
        <item m="1" x="5959"/>
        <item m="1" x="5960"/>
        <item m="1" x="5836"/>
        <item m="1" x="5837"/>
        <item m="1" x="5659"/>
        <item m="1" x="5964"/>
        <item m="1" x="5965"/>
        <item m="1" x="5967"/>
        <item m="1" x="5969"/>
        <item m="1" x="5968"/>
        <item m="1" x="5980"/>
        <item m="1" x="5971"/>
        <item m="1" x="5981"/>
        <item m="1" x="5979"/>
        <item m="1" x="5974"/>
        <item m="1" x="5976"/>
        <item m="1" x="5977"/>
        <item m="1" x="5978"/>
        <item m="1" x="5982"/>
        <item m="1" x="5983"/>
        <item m="1" x="5984"/>
        <item m="1" x="5985"/>
        <item m="1" x="5986"/>
        <item m="1" x="5987"/>
        <item m="1" x="5988"/>
        <item m="1" x="5989"/>
        <item m="1" x="5990"/>
        <item m="1" x="5991"/>
        <item m="1" x="5992"/>
        <item m="1" x="5994"/>
        <item m="1" x="5993"/>
        <item m="1" x="6021"/>
        <item m="1" x="5286"/>
        <item m="1" x="6026"/>
        <item m="1" x="4042"/>
        <item m="1" x="5850"/>
        <item m="1" x="5855"/>
        <item m="1" x="6027"/>
        <item m="1" x="6028"/>
        <item m="1" x="6031"/>
        <item m="1" x="6032"/>
        <item m="1" x="6033"/>
        <item m="1" x="6037"/>
        <item m="1" x="5858"/>
        <item m="1" x="6040"/>
        <item m="1" x="6041"/>
        <item m="1" x="5574"/>
        <item m="1" x="6038"/>
        <item m="1" x="6045"/>
        <item m="1" x="5404"/>
        <item m="1" x="6046"/>
        <item m="1" x="5581"/>
        <item m="1" x="6049"/>
        <item m="1" x="6064"/>
        <item m="1" x="6062"/>
        <item m="1" x="6063"/>
        <item m="1" x="6066"/>
        <item m="1" x="6068"/>
        <item m="1" x="6069"/>
        <item m="1" x="6070"/>
        <item m="1" x="5867"/>
        <item m="1" x="5868"/>
        <item m="1" x="5866"/>
        <item m="1" x="5871"/>
        <item m="1" x="6071"/>
        <item m="1" x="6072"/>
        <item m="1" x="5875"/>
        <item m="1" x="6076"/>
        <item m="1" x="6075"/>
        <item m="1" x="6077"/>
        <item m="1" x="6079"/>
        <item m="1" x="6080"/>
        <item m="1" x="6081"/>
        <item m="1" x="6082"/>
        <item m="1" x="6083"/>
        <item m="1" x="6084"/>
        <item m="1" x="6085"/>
        <item m="1" x="5881"/>
        <item m="1" x="5882"/>
        <item m="1" x="5883"/>
        <item m="1" x="5884"/>
        <item m="1" x="6088"/>
        <item m="1" x="5895"/>
        <item m="1" x="5896"/>
        <item m="1" x="6093"/>
        <item m="1" x="6094"/>
        <item m="1" x="6095"/>
        <item m="1" x="6099"/>
        <item m="1" x="5906"/>
        <item m="1" x="6098"/>
        <item m="1" x="6096"/>
        <item m="1" x="6097"/>
        <item m="1" x="6100"/>
        <item m="1" x="6102"/>
        <item m="1" x="6103"/>
        <item m="1" x="6101"/>
        <item m="1" x="6106"/>
        <item m="1" x="6107"/>
        <item m="1" x="6108"/>
        <item m="1" x="5907"/>
        <item m="1" x="5908"/>
        <item m="1" x="6113"/>
        <item m="1" x="6112"/>
        <item m="1" x="5763"/>
        <item m="1" x="6114"/>
        <item m="1" x="6115"/>
        <item m="1" x="6117"/>
        <item m="1" x="6116"/>
        <item m="1" x="5406"/>
        <item m="1" x="6120"/>
        <item m="1" x="6121"/>
        <item m="1" x="5407"/>
        <item m="1" x="5610"/>
        <item m="1" x="6126"/>
        <item m="1" x="6122"/>
        <item m="1" x="6127"/>
        <item m="1" x="6137"/>
        <item m="1" x="6131"/>
        <item m="1" x="6132"/>
        <item m="1" x="6133"/>
        <item m="1" x="6134"/>
        <item m="1" x="6149"/>
        <item m="1" x="5616"/>
        <item m="1" x="5797"/>
        <item m="1" x="5801"/>
        <item m="1" x="6039"/>
        <item m="1" x="5798"/>
        <item m="1" x="5799"/>
        <item m="1" x="5804"/>
        <item m="1" x="5805"/>
        <item m="1" x="5806"/>
        <item m="1" x="5807"/>
        <item m="1" x="5808"/>
        <item m="1" x="5809"/>
        <item m="1" x="5139"/>
        <item m="1" x="5811"/>
        <item m="1" x="5812"/>
        <item m="1" x="5815"/>
        <item m="1" x="5640"/>
        <item m="1" x="5641"/>
        <item m="1" x="5818"/>
        <item m="1" x="5819"/>
        <item m="1" x="5820"/>
        <item m="1" x="5821"/>
        <item m="1" x="5822"/>
        <item m="1" x="5823"/>
        <item m="1" x="5824"/>
        <item m="1" x="5825"/>
        <item m="1" x="5826"/>
        <item m="1" x="5827"/>
        <item m="1" x="5135"/>
        <item m="1" x="5829"/>
        <item m="1" x="4340"/>
        <item m="1" x="4341"/>
        <item m="1" x="5707"/>
        <item m="1" x="5830"/>
        <item m="1" x="5664"/>
        <item m="1" x="5663"/>
        <item m="1" x="5832"/>
        <item m="1" x="5839"/>
        <item m="1" x="5134"/>
        <item m="1" x="5683"/>
        <item m="1" x="3219"/>
        <item m="1" x="5679"/>
        <item m="1" x="5693"/>
        <item m="1" x="5843"/>
        <item m="1" x="5698"/>
        <item m="1" x="5849"/>
        <item m="1" x="5851"/>
        <item m="1" x="5143"/>
        <item m="1" x="5852"/>
        <item m="1" x="5853"/>
        <item m="1" x="5854"/>
        <item m="1" x="5138"/>
        <item m="1" x="5126"/>
        <item m="1" x="5856"/>
        <item m="1" x="3213"/>
        <item m="1" x="5857"/>
        <item m="1" x="5709"/>
        <item m="1" x="4860"/>
        <item m="1" x="4989"/>
        <item m="1" x="4990"/>
        <item m="1" x="5708"/>
        <item m="1" x="5859"/>
        <item m="1" x="5860"/>
        <item m="1" x="5861"/>
        <item m="1" x="5575"/>
        <item m="1" x="5287"/>
        <item m="1" x="5570"/>
        <item m="1" x="5571"/>
        <item m="1" x="5572"/>
        <item m="1" x="5408"/>
        <item m="1" x="5284"/>
        <item m="1" x="5863"/>
        <item m="1" x="5718"/>
        <item m="1" x="3856"/>
        <item m="1" x="5132"/>
        <item m="1" x="5878"/>
        <item m="1" x="5879"/>
        <item m="1" x="5880"/>
        <item m="1" x="5885"/>
        <item m="1" x="5886"/>
        <item m="1" x="5887"/>
        <item m="1" x="5888"/>
        <item m="1" x="5889"/>
        <item m="1" x="5890"/>
        <item m="1" x="5891"/>
        <item m="1" x="5892"/>
        <item m="1" x="5894"/>
        <item m="1" x="5294"/>
        <item m="1" x="5283"/>
        <item m="1" x="5897"/>
        <item m="1" x="5595"/>
        <item m="1" x="5898"/>
        <item m="1" x="5899"/>
        <item m="1" x="4988"/>
        <item m="1" x="5900"/>
        <item m="1" x="5593"/>
        <item m="1" x="5901"/>
        <item m="1" x="5902"/>
        <item m="1" x="5594"/>
        <item m="1" x="5903"/>
        <item m="1" x="5596"/>
        <item m="1" x="5905"/>
        <item m="1" x="4994"/>
        <item m="1" x="5744"/>
        <item m="1" x="5752"/>
        <item m="1" x="5753"/>
        <item m="1" x="5754"/>
        <item m="1" x="5121"/>
        <item m="1" x="5764"/>
        <item m="1" x="5765"/>
        <item m="1" x="5768"/>
        <item m="1" x="4995"/>
        <item m="1" x="5608"/>
        <item m="1" x="5609"/>
        <item m="1" x="5783"/>
        <item m="1" x="5784"/>
        <item m="1" x="5782"/>
        <item m="1" x="5780"/>
        <item m="1" x="5781"/>
        <item m="1" x="5915"/>
        <item m="1" x="5916"/>
        <item m="1" x="5917"/>
        <item m="1" x="5787"/>
        <item m="1" x="5788"/>
        <item m="1" x="5792"/>
        <item m="1" x="5918"/>
        <item m="1" x="5919"/>
        <item m="1" x="5920"/>
        <item m="1" x="5618"/>
        <item m="1" x="5619"/>
        <item m="1" x="5413"/>
        <item m="1" x="5620"/>
        <item m="1" x="5621"/>
        <item m="1" x="5622"/>
        <item m="1" x="5623"/>
        <item m="1" x="5624"/>
        <item m="1" x="5625"/>
        <item m="1" x="5626"/>
        <item m="1" x="5627"/>
        <item m="1" x="5628"/>
        <item m="1" x="5629"/>
        <item m="1" x="5630"/>
        <item m="1" x="5631"/>
        <item m="1" x="5632"/>
        <item m="1" x="5633"/>
        <item m="1" x="5634"/>
        <item m="1" x="5542"/>
        <item m="1" x="5409"/>
        <item m="1" x="5635"/>
        <item m="1" x="5636"/>
        <item m="1" x="5637"/>
        <item m="1" x="5638"/>
        <item m="1" x="5639"/>
        <item m="1" x="5411"/>
        <item m="1" x="5540"/>
        <item m="1" x="5541"/>
        <item m="1" x="5642"/>
        <item m="1" x="5643"/>
        <item m="1" x="5644"/>
        <item m="1" x="5645"/>
        <item m="1" x="5646"/>
        <item m="1" x="5647"/>
        <item m="1" x="5155"/>
        <item m="1" x="5546"/>
        <item m="1" x="5648"/>
        <item m="1" x="5545"/>
        <item m="1" x="5649"/>
        <item m="1" x="3276"/>
        <item m="1" x="5551"/>
        <item m="1" x="5651"/>
        <item m="1" x="5652"/>
        <item m="1" x="5653"/>
        <item m="1" x="5654"/>
        <item m="1" x="5655"/>
        <item m="1" x="5656"/>
        <item m="1" x="5123"/>
        <item m="1" x="4342"/>
        <item m="1" x="3360"/>
        <item m="1" x="3359"/>
        <item m="1" x="5660"/>
        <item m="1" x="5661"/>
        <item m="1" x="5662"/>
        <item m="1" x="5665"/>
        <item m="1" x="5666"/>
        <item m="1" x="5667"/>
        <item m="1" x="5668"/>
        <item m="1" x="5669"/>
        <item m="1" x="5670"/>
        <item m="1" x="5671"/>
        <item m="1" x="5672"/>
        <item m="1" x="5673"/>
        <item m="1" x="5674"/>
        <item m="1" x="5675"/>
        <item m="1" x="5676"/>
        <item m="1" x="5677"/>
        <item m="1" x="5680"/>
        <item m="1" x="5681"/>
        <item m="1" x="5682"/>
        <item m="1" x="5692"/>
        <item m="1" x="5694"/>
        <item m="1" x="5695"/>
        <item m="1" x="5414"/>
        <item m="1" x="5415"/>
        <item m="1" x="5416"/>
        <item m="1" x="5417"/>
        <item m="1" x="5418"/>
        <item m="1" x="5696"/>
        <item m="1" x="5697"/>
        <item m="1" x="5699"/>
        <item m="1" x="5410"/>
        <item m="1" x="5702"/>
        <item m="1" x="5562"/>
        <item m="1" x="5566"/>
        <item m="1" x="5705"/>
        <item m="1" x="5706"/>
        <item m="1" x="3185"/>
        <item m="1" x="5576"/>
        <item m="1" x="4884"/>
        <item m="1" x="5579"/>
        <item m="1" x="5710"/>
        <item m="1" x="5580"/>
        <item m="1" x="5714"/>
        <item m="1" x="3203"/>
        <item m="1" x="5711"/>
        <item m="1" x="5582"/>
        <item m="1" x="5713"/>
        <item m="1" x="5715"/>
        <item m="1" x="5716"/>
        <item m="1" x="5717"/>
        <item m="1" x="5719"/>
        <item m="1" x="5720"/>
        <item m="1" x="5722"/>
        <item m="1" x="5723"/>
        <item m="1" x="5724"/>
        <item m="1" x="5587"/>
        <item m="1" x="5726"/>
        <item m="1" x="5727"/>
        <item m="1" x="5733"/>
        <item m="1" x="5597"/>
        <item m="1" x="5735"/>
        <item m="1" x="5736"/>
        <item m="1" x="5291"/>
        <item m="1" x="5737"/>
        <item m="1" x="4901"/>
        <item m="1" x="5738"/>
        <item m="1" x="5739"/>
        <item m="1" x="5160"/>
        <item m="1" x="5740"/>
        <item m="1" x="5741"/>
        <item m="1" x="5742"/>
        <item m="1" x="5743"/>
        <item m="1" x="5133"/>
        <item m="1" x="5745"/>
        <item m="1" x="5746"/>
        <item m="1" x="5747"/>
        <item m="1" x="5748"/>
        <item m="1" x="5750"/>
        <item m="1" x="5751"/>
        <item m="1" x="5755"/>
        <item m="1" x="5756"/>
        <item m="1" x="5757"/>
        <item m="1" x="5758"/>
        <item m="1" x="5761"/>
        <item m="1" x="5762"/>
        <item m="1" x="5771"/>
        <item m="1" x="5772"/>
        <item m="1" x="5773"/>
        <item m="1" x="5774"/>
        <item m="1" x="5775"/>
        <item m="1" x="5606"/>
        <item m="1" x="5778"/>
        <item m="1" x="5779"/>
        <item m="1" x="5785"/>
        <item m="1" x="5786"/>
        <item m="1" x="5789"/>
        <item m="1" x="5790"/>
        <item m="1" x="4991"/>
        <item m="1" x="5793"/>
        <item m="1" x="5795"/>
        <item m="1" x="5796"/>
        <item m="1" x="4177"/>
        <item m="1" x="3341"/>
        <item m="1" x="3399"/>
        <item m="1" x="3909"/>
        <item m="1" x="4689"/>
        <item m="1" x="5298"/>
        <item m="1" x="5531"/>
        <item m="1" x="5532"/>
        <item m="1" x="5420"/>
        <item m="1" x="5424"/>
        <item m="1" x="5425"/>
        <item m="1" x="5426"/>
        <item m="1" x="5534"/>
        <item m="1" x="5535"/>
        <item m="1" x="5536"/>
        <item m="1" x="5537"/>
        <item m="1" x="5538"/>
        <item m="1" x="5539"/>
        <item m="1" x="5543"/>
        <item m="1" x="5544"/>
        <item m="1" x="5547"/>
        <item m="1" x="5548"/>
        <item m="1" x="5549"/>
        <item m="1" x="5550"/>
        <item m="1" x="5552"/>
        <item m="1" x="5553"/>
        <item m="1" x="5554"/>
        <item m="1" x="5555"/>
        <item m="1" x="5158"/>
        <item m="1" x="5556"/>
        <item m="1" x="5557"/>
        <item m="1" x="5558"/>
        <item m="1" x="5559"/>
        <item m="1" x="4450"/>
        <item m="1" x="4424"/>
        <item m="1" x="4425"/>
        <item m="1" x="4426"/>
        <item m="1" x="3331"/>
        <item m="1" x="3332"/>
        <item m="1" x="5560"/>
        <item m="1" x="5561"/>
        <item m="1" x="5434"/>
        <item m="1" x="5435"/>
        <item m="1" x="5436"/>
        <item m="1" x="5437"/>
        <item m="1" x="5438"/>
        <item m="1" x="5439"/>
        <item m="1" x="5430"/>
        <item m="1" x="5431"/>
        <item m="1" x="5432"/>
        <item m="1" x="5433"/>
        <item m="1" x="5277"/>
        <item m="1" x="5419"/>
        <item m="1" x="5563"/>
        <item m="1" x="5564"/>
        <item m="1" x="5412"/>
        <item m="1" x="5567"/>
        <item m="1" x="5568"/>
        <item m="1" x="4858"/>
        <item m="1" x="4859"/>
        <item m="1" x="4863"/>
        <item m="1" x="5428"/>
        <item m="1" x="4864"/>
        <item m="1" x="5429"/>
        <item m="1" x="5569"/>
        <item m="1" x="5577"/>
        <item m="1" x="5578"/>
        <item m="1" x="5583"/>
        <item m="1" x="5584"/>
        <item m="1" x="5585"/>
        <item m="1" x="5586"/>
        <item m="1" x="4084"/>
        <item m="1" x="4548"/>
        <item m="1" x="4549"/>
        <item m="1" x="4550"/>
        <item m="1" x="4551"/>
        <item m="1" x="4552"/>
        <item m="1" x="4542"/>
        <item m="1" x="5422"/>
        <item m="1" x="5147"/>
        <item m="1" x="4593"/>
        <item m="1" x="5149"/>
        <item m="1" x="5150"/>
        <item m="1" x="5151"/>
        <item m="1" x="5588"/>
        <item m="1" x="5589"/>
        <item m="1" x="5421"/>
        <item m="1" x="5590"/>
        <item m="1" x="5591"/>
        <item m="1" x="5592"/>
        <item m="1" x="5598"/>
        <item m="1" x="5599"/>
        <item m="1" x="5600"/>
        <item m="1" x="5601"/>
        <item m="1" x="5602"/>
        <item m="1" x="5423"/>
        <item m="1" x="4624"/>
        <item m="1" x="5604"/>
        <item m="1" x="5605"/>
        <item m="1" x="4190"/>
        <item m="1" x="5296"/>
        <item m="1" x="5427"/>
        <item m="1" x="4802"/>
        <item m="1" x="5607"/>
        <item m="1" x="4653"/>
        <item m="1" x="4803"/>
        <item m="1" x="4977"/>
        <item m="1" x="4804"/>
        <item m="1" x="5611"/>
        <item m="1" x="5612"/>
        <item m="1" x="4921"/>
        <item m="1" x="4922"/>
        <item m="1" x="5613"/>
        <item m="1" x="5614"/>
        <item m="1" x="5615"/>
        <item m="1" x="4832"/>
        <item m="1" x="3355"/>
        <item m="1" x="4980"/>
        <item m="1" x="4757"/>
        <item m="1" x="3198"/>
        <item m="1" x="4670"/>
        <item m="1" x="4069"/>
        <item m="1" x="5398"/>
        <item m="1" x="1681"/>
        <item m="1" x="4879"/>
        <item m="1" x="3288"/>
        <item m="1" x="3337"/>
        <item m="1" x="5141"/>
        <item m="1" x="5142"/>
        <item m="1" x="4967"/>
        <item m="1" x="4325"/>
        <item m="1" x="3192"/>
        <item m="1" x="5159"/>
        <item m="1" x="5440"/>
        <item m="1" x="5441"/>
        <item m="1" x="5442"/>
        <item m="1" x="5443"/>
        <item m="1" x="5444"/>
        <item m="1" x="5445"/>
        <item m="1" x="5446"/>
        <item m="1" x="5152"/>
        <item m="1" x="5447"/>
        <item m="1" x="5448"/>
        <item m="1" x="5449"/>
        <item m="1" x="5450"/>
        <item m="1" x="5451"/>
        <item m="1" x="5452"/>
        <item m="1" x="5453"/>
        <item m="1" x="5454"/>
        <item m="1" x="5289"/>
        <item m="1" x="5455"/>
        <item m="1" x="5456"/>
        <item m="1" x="5457"/>
        <item m="1" x="4791"/>
        <item m="1" x="3361"/>
        <item m="1" x="4553"/>
        <item m="1" x="5458"/>
        <item m="1" x="4399"/>
        <item m="1" x="4108"/>
        <item m="1" x="4456"/>
        <item m="1" x="4109"/>
        <item m="1" x="5459"/>
        <item m="1" x="5460"/>
        <item m="1" x="5461"/>
        <item m="1" x="5462"/>
        <item m="1" x="5300"/>
        <item m="1" x="4996"/>
        <item m="1" x="5463"/>
        <item m="1" x="4861"/>
        <item m="1" x="4862"/>
        <item m="1" x="5464"/>
        <item m="1" x="5465"/>
        <item m="1" x="4539"/>
        <item m="1" x="5466"/>
        <item m="1" x="5467"/>
        <item m="1" x="5468"/>
        <item m="1" x="5469"/>
        <item m="1" x="5470"/>
        <item m="1" x="5471"/>
        <item m="1" x="5295"/>
        <item m="1" x="5472"/>
        <item m="1" x="5153"/>
        <item m="1" x="5473"/>
        <item m="1" x="5474"/>
        <item m="1" x="5475"/>
        <item m="1" x="5290"/>
        <item m="1" x="5297"/>
        <item m="1" x="5146"/>
        <item m="1" x="5293"/>
        <item m="1" x="5476"/>
        <item m="1" x="5477"/>
        <item m="1" x="5478"/>
        <item m="1" x="5479"/>
        <item m="1" x="5480"/>
        <item m="1" x="5481"/>
        <item m="1" x="5154"/>
        <item m="1" x="5482"/>
        <item m="1" x="5299"/>
        <item m="1" x="5483"/>
        <item m="1" x="5484"/>
        <item m="1" x="5485"/>
        <item m="1" x="5157"/>
        <item m="1" x="3374"/>
        <item m="1" x="5145"/>
        <item m="1" x="5288"/>
        <item m="1" x="5486"/>
        <item m="1" x="5487"/>
        <item m="1" x="5488"/>
        <item m="1" x="5489"/>
        <item m="1" x="5490"/>
        <item m="1" x="5491"/>
        <item m="1" x="4998"/>
        <item m="1" x="4999"/>
        <item m="1" x="4688"/>
        <item m="1" x="4997"/>
        <item m="1" x="5492"/>
        <item m="1" x="5493"/>
        <item m="1" x="5494"/>
        <item m="1" x="5495"/>
        <item m="1" x="4144"/>
        <item m="1" x="5496"/>
        <item m="1" x="5497"/>
        <item m="1" x="5498"/>
        <item m="1" x="4790"/>
        <item m="1" x="4814"/>
        <item m="1" x="4057"/>
        <item m="1" x="5499"/>
        <item m="1" x="5500"/>
        <item m="1" x="4564"/>
        <item m="1" x="5292"/>
        <item m="1" x="4565"/>
        <item m="1" x="4566"/>
        <item m="1" x="4567"/>
        <item m="1" x="4428"/>
        <item m="1" x="5501"/>
        <item m="1" x="5502"/>
        <item m="1" x="5503"/>
        <item m="1" x="4943"/>
        <item m="1" x="5504"/>
        <item m="1" x="5505"/>
        <item m="1" x="5506"/>
        <item m="1" x="5507"/>
        <item m="1" x="5508"/>
        <item m="1" x="5509"/>
        <item m="1" x="5510"/>
        <item m="1" x="5511"/>
        <item m="1" x="5512"/>
        <item m="1" x="5513"/>
        <item m="1" x="5514"/>
        <item m="1" x="4588"/>
        <item m="1" x="4589"/>
        <item m="1" x="5148"/>
        <item m="1" x="5012"/>
        <item m="1" x="4137"/>
        <item m="1" x="4142"/>
        <item m="1" x="5515"/>
        <item m="1" x="5516"/>
        <item m="1" x="4626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513"/>
        <item m="1" x="4267"/>
        <item m="1" x="4514"/>
        <item m="1" x="4515"/>
        <item m="1" x="5301"/>
        <item m="1" x="5302"/>
        <item m="1" x="4266"/>
        <item m="1" x="5517"/>
        <item m="1" x="4880"/>
        <item m="1" x="5518"/>
        <item m="1" x="5519"/>
        <item m="1" x="5520"/>
        <item m="1" x="5521"/>
        <item m="1" x="5522"/>
        <item m="1" x="5523"/>
        <item m="1" x="4640"/>
        <item m="1" x="4641"/>
        <item m="1" x="5524"/>
        <item m="1" x="5525"/>
        <item m="1" x="5526"/>
        <item m="1" x="4789"/>
        <item m="1" x="4178"/>
        <item m="1" x="4179"/>
        <item m="1" x="3259"/>
        <item m="1" x="4592"/>
        <item m="1" x="4135"/>
        <item m="1" x="4140"/>
        <item m="1" x="4136"/>
        <item m="1" x="4139"/>
        <item m="1" x="4510"/>
        <item m="1" x="4865"/>
        <item m="1" x="5330"/>
        <item m="1" x="5527"/>
        <item m="1" x="5528"/>
        <item m="1" x="5529"/>
        <item m="1" x="5530"/>
        <item m="1" x="4463"/>
        <item m="1" x="5220"/>
        <item m="1" x="4273"/>
        <item m="1" x="4927"/>
        <item m="1" x="4928"/>
        <item m="1" x="4981"/>
        <item m="1" x="4984"/>
        <item m="1" x="4985"/>
        <item m="1" x="4982"/>
        <item m="1" x="4983"/>
        <item m="1" x="4986"/>
        <item m="1" x="4987"/>
        <item m="1" x="4762"/>
        <item m="1" x="4253"/>
        <item m="1" x="5156"/>
        <item m="1" x="4939"/>
        <item m="1" x="5303"/>
        <item m="1" x="5304"/>
        <item m="1" x="5161"/>
        <item m="1" x="5163"/>
        <item m="1" x="4511"/>
        <item m="1" x="4512"/>
        <item m="1" x="4969"/>
        <item m="1" x="3919"/>
        <item m="1" x="4625"/>
        <item m="1" x="4017"/>
        <item m="1" x="4018"/>
        <item m="1" x="5165"/>
        <item m="1" x="5305"/>
        <item m="1" x="5306"/>
        <item m="1" x="5307"/>
        <item m="1" x="5308"/>
        <item m="1" x="5309"/>
        <item m="1" x="5000"/>
        <item m="1" x="5310"/>
        <item m="1" x="5311"/>
        <item m="1" x="5312"/>
        <item m="1" x="5313"/>
        <item m="1" x="5314"/>
        <item m="1" x="5315"/>
        <item m="1" x="5316"/>
        <item m="1" x="4431"/>
        <item m="1" x="5317"/>
        <item m="1" x="5318"/>
        <item m="1" x="5319"/>
        <item m="1" x="5320"/>
        <item m="1" x="5321"/>
        <item m="1" x="5322"/>
        <item m="1" x="5323"/>
        <item m="1" x="5324"/>
        <item m="1" x="5325"/>
        <item m="1" x="5326"/>
        <item m="1" x="5327"/>
        <item m="1" x="5328"/>
        <item m="1" x="5329"/>
        <item m="1" x="5331"/>
        <item m="1" x="5332"/>
        <item m="1" x="5333"/>
        <item m="1" x="5334"/>
        <item m="1" x="5335"/>
        <item m="1" x="5336"/>
        <item m="1" x="5337"/>
        <item m="1" x="5173"/>
        <item m="1" x="5176"/>
        <item m="1" x="5177"/>
        <item m="1" x="5178"/>
        <item m="1" x="5179"/>
        <item m="1" x="5174"/>
        <item m="1" x="5175"/>
        <item m="1" x="5183"/>
        <item m="1" x="4568"/>
        <item m="1" x="5197"/>
        <item m="1" x="5198"/>
        <item m="1" x="5199"/>
        <item m="1" x="5203"/>
        <item m="1" x="5204"/>
        <item m="1" x="5205"/>
        <item m="1" x="5200"/>
        <item m="1" x="5201"/>
        <item m="1" x="5202"/>
        <item m="1" x="4587"/>
        <item m="1" x="4107"/>
        <item m="1" x="5338"/>
        <item m="1" x="5339"/>
        <item m="1" x="5340"/>
        <item m="1" x="5341"/>
        <item m="1" x="5342"/>
        <item m="1" x="5343"/>
        <item m="1" x="4409"/>
        <item m="1" x="5344"/>
        <item m="1" x="4644"/>
        <item m="1" x="4788"/>
        <item m="1" x="4786"/>
        <item m="1" x="4792"/>
        <item m="1" x="4787"/>
        <item m="1" x="4815"/>
        <item m="1" x="5345"/>
        <item m="1" x="5346"/>
        <item m="1" x="5347"/>
        <item m="1" x="5348"/>
        <item m="1" x="5349"/>
        <item m="1" x="5350"/>
        <item m="1" x="5351"/>
        <item m="1" x="5352"/>
        <item m="1" x="5353"/>
        <item m="1" x="4344"/>
        <item m="1" x="5222"/>
        <item m="1" x="5354"/>
        <item m="1" x="5355"/>
        <item m="1" x="5356"/>
        <item m="1" x="5231"/>
        <item m="1" x="5225"/>
        <item m="1" x="5357"/>
        <item m="1" x="5358"/>
        <item m="1" x="5359"/>
        <item m="1" x="4508"/>
        <item m="1" x="5227"/>
        <item m="1" x="5360"/>
        <item m="1" x="5003"/>
        <item m="1" x="3223"/>
        <item m="1" x="5361"/>
        <item m="1" x="5362"/>
        <item m="1" x="5363"/>
        <item m="1" x="5364"/>
        <item m="1" x="5365"/>
        <item m="1" x="5366"/>
        <item m="1" x="5367"/>
        <item m="1" x="5368"/>
        <item m="1" x="5369"/>
        <item m="1" x="5233"/>
        <item m="1" x="5370"/>
        <item m="1" x="5371"/>
        <item m="1" x="5234"/>
        <item m="1" x="5008"/>
        <item m="1" x="5009"/>
        <item m="1" x="5372"/>
        <item m="1" x="5373"/>
        <item m="1" x="5374"/>
        <item m="1" x="5375"/>
        <item m="1" x="5376"/>
        <item m="1" x="5377"/>
        <item m="1" x="5010"/>
        <item m="1" x="3396"/>
        <item m="1" x="5247"/>
        <item m="1" x="5378"/>
        <item m="1" x="5379"/>
        <item m="1" x="5380"/>
        <item m="1" x="5381"/>
        <item m="1" x="5382"/>
        <item m="1" x="5383"/>
        <item m="1" x="5384"/>
        <item m="1" x="5385"/>
        <item m="1" x="5386"/>
        <item m="1" x="5387"/>
        <item m="1" x="5388"/>
        <item m="1" x="4272"/>
        <item m="1" x="5389"/>
        <item m="1" x="5390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5391"/>
        <item m="1" x="4975"/>
        <item m="1" x="4885"/>
        <item m="1" x="5392"/>
        <item m="1" x="5393"/>
        <item m="1" x="4524"/>
        <item m="1" x="4525"/>
        <item m="1" x="4252"/>
        <item m="1" x="5394"/>
        <item m="1" x="5395"/>
        <item m="1" x="4441"/>
        <item m="1" x="5396"/>
        <item m="1" x="3996"/>
        <item m="1" x="4569"/>
        <item m="1" x="4103"/>
        <item m="1" x="4586"/>
        <item m="1" x="4920"/>
        <item m="1" x="5002"/>
        <item m="1" x="3236"/>
        <item m="1" x="5005"/>
        <item m="1" x="4101"/>
        <item m="1" x="4102"/>
        <item m="1" x="5397"/>
        <item m="1" x="5011"/>
        <item m="1" x="3910"/>
        <item m="1" x="5162"/>
        <item m="1" x="4270"/>
        <item m="1" x="4271"/>
        <item m="1" x="4522"/>
        <item m="1" x="3980"/>
        <item m="1" x="4523"/>
        <item m="1" x="5164"/>
        <item m="1" x="5014"/>
        <item m="1" x="4029"/>
        <item m="1" x="5017"/>
        <item m="1" x="5166"/>
        <item m="1" x="4495"/>
        <item m="1" x="4496"/>
        <item m="1" x="4497"/>
        <item m="1" x="5167"/>
        <item m="1" x="5168"/>
        <item m="1" x="5169"/>
        <item m="1" x="3981"/>
        <item m="1" x="3982"/>
        <item m="1" x="3983"/>
        <item m="1" x="4444"/>
        <item m="1" x="5170"/>
        <item m="1" x="5171"/>
        <item m="1" x="5172"/>
        <item m="1" x="5180"/>
        <item m="1" x="5181"/>
        <item m="1" x="5182"/>
        <item m="1" x="5184"/>
        <item m="1" x="5185"/>
        <item m="1" x="5186"/>
        <item m="1" x="5187"/>
        <item m="1" x="5188"/>
        <item m="1" x="5189"/>
        <item m="1" x="5190"/>
        <item m="1" x="5191"/>
        <item m="1" x="5192"/>
        <item m="1" x="3815"/>
        <item m="1" x="5033"/>
        <item m="1" x="5193"/>
        <item m="1" x="5194"/>
        <item m="1" x="5195"/>
        <item m="1" x="5196"/>
        <item m="1" x="5206"/>
        <item m="1" x="5207"/>
        <item m="1" x="5208"/>
        <item m="1" x="5209"/>
        <item m="1" x="4595"/>
        <item m="1" x="5210"/>
        <item m="1" x="5211"/>
        <item m="1" x="5212"/>
        <item m="1" x="5213"/>
        <item m="1" x="5214"/>
        <item m="1" x="5215"/>
        <item m="1" x="5216"/>
        <item m="1" x="5001"/>
        <item m="1" x="5217"/>
        <item m="1" x="5218"/>
        <item m="1" x="4645"/>
        <item m="1" x="4421"/>
        <item m="1" x="4805"/>
        <item m="1" x="4223"/>
        <item m="1" x="4224"/>
        <item m="1" x="5219"/>
        <item m="1" x="5221"/>
        <item m="1" x="4180"/>
        <item m="1" x="5223"/>
        <item m="1" x="5224"/>
        <item m="1" x="5226"/>
        <item m="1" x="3949"/>
        <item m="1" x="3231"/>
        <item m="1" x="5228"/>
        <item m="1" x="4960"/>
        <item m="1" x="5004"/>
        <item m="1" x="5006"/>
        <item m="1" x="5229"/>
        <item m="1" x="5230"/>
        <item m="1" x="3450"/>
        <item m="1" x="5232"/>
        <item m="1" x="3245"/>
        <item m="1" x="5007"/>
        <item m="1" x="3244"/>
        <item m="1" x="3250"/>
        <item m="1" x="3257"/>
        <item m="1" x="4181"/>
        <item m="1" x="5235"/>
        <item m="1" x="5236"/>
        <item m="1" x="4357"/>
        <item m="1" x="5237"/>
        <item m="1" x="1683"/>
        <item m="1" x="5238"/>
        <item m="1" x="4822"/>
        <item m="1" x="5239"/>
        <item m="1" x="5240"/>
        <item m="1" x="5241"/>
        <item m="1" x="5242"/>
        <item m="1" x="5243"/>
        <item m="1" x="5244"/>
        <item m="1" x="5245"/>
        <item m="1" x="5246"/>
        <item m="1" x="5248"/>
        <item m="1" x="5249"/>
        <item m="1" x="4613"/>
        <item m="1" x="5250"/>
        <item m="1" x="4336"/>
        <item m="1" x="4338"/>
        <item m="1" x="4337"/>
        <item m="1" x="4339"/>
        <item m="1" x="5251"/>
        <item m="1" x="5252"/>
        <item m="1" x="5253"/>
        <item m="1" x="4979"/>
        <item m="1" x="4269"/>
        <item m="1" x="4520"/>
        <item m="1" x="4521"/>
        <item m="1" x="4617"/>
        <item m="1" x="4618"/>
        <item m="1" x="5018"/>
        <item m="1" x="5019"/>
        <item m="1" x="5020"/>
        <item m="1" x="5254"/>
        <item m="1" x="4546"/>
        <item m="1" x="5255"/>
        <item m="1" x="5256"/>
        <item m="1" x="5257"/>
        <item m="1" x="5258"/>
        <item m="1" x="5259"/>
        <item m="1" x="5260"/>
        <item m="1" x="5261"/>
        <item m="1" x="5262"/>
        <item m="1" x="4806"/>
        <item m="1" x="5263"/>
        <item m="1" x="5264"/>
        <item m="1" x="4976"/>
        <item m="1" x="4914"/>
        <item m="1" x="5265"/>
        <item m="1" x="5266"/>
        <item m="1" x="5267"/>
        <item m="1" x="4816"/>
        <item m="1" x="4184"/>
        <item m="1" x="5268"/>
        <item m="1" x="4493"/>
        <item m="1" x="3214"/>
        <item m="1" x="3248"/>
        <item m="1" x="5047"/>
        <item m="1" x="5269"/>
        <item m="1" x="3247"/>
        <item m="1" x="3253"/>
        <item m="1" x="3254"/>
        <item m="1" x="3292"/>
        <item m="1" x="5270"/>
        <item m="1" x="5271"/>
        <item m="1" x="1079"/>
        <item m="1" x="3277"/>
        <item m="1" x="5041"/>
        <item m="1" x="5052"/>
        <item m="1" x="3330"/>
        <item m="1" x="5055"/>
        <item m="1" x="5272"/>
        <item m="1" x="5273"/>
        <item m="1" x="3358"/>
        <item m="1" x="5274"/>
        <item m="1" x="4365"/>
        <item m="1" x="5275"/>
        <item m="1" x="5061"/>
        <item m="1" x="5276"/>
        <item m="1" x="3593"/>
        <item m="1" x="5013"/>
        <item m="1" x="4517"/>
        <item m="1" x="4518"/>
        <item m="1" x="4968"/>
        <item m="1" x="4849"/>
        <item m="1" x="4467"/>
        <item m="1" x="5015"/>
        <item m="1" x="5016"/>
        <item m="1" x="4622"/>
        <item m="1" x="4620"/>
        <item m="1" x="4621"/>
        <item m="1" x="5021"/>
        <item m="1" x="4942"/>
        <item m="1" x="3729"/>
        <item m="1" x="5022"/>
        <item m="1" x="4398"/>
        <item m="1" x="4454"/>
        <item m="1" x="4070"/>
        <item m="1" x="3802"/>
        <item m="1" x="5023"/>
        <item m="1" x="5024"/>
        <item m="1" x="5025"/>
        <item m="1" x="5026"/>
        <item m="1" x="5027"/>
        <item m="1" x="4071"/>
        <item m="1" x="5028"/>
        <item m="1" x="5029"/>
        <item m="1" x="5030"/>
        <item m="1" x="4725"/>
        <item m="1" x="5031"/>
        <item m="1" x="5032"/>
        <item m="1" x="4561"/>
        <item m="1" x="4562"/>
        <item m="1" x="4563"/>
        <item m="1" x="4556"/>
        <item m="1" x="4557"/>
        <item m="1" x="4558"/>
        <item m="1" x="4559"/>
        <item m="1" x="4560"/>
        <item m="1" x="4765"/>
        <item m="1" x="3846"/>
        <item m="1" x="4284"/>
        <item m="1" x="3847"/>
        <item m="1" x="4285"/>
        <item m="1" x="4577"/>
        <item m="1" x="4578"/>
        <item m="1" x="4282"/>
        <item m="1" x="4283"/>
        <item m="1" x="3816"/>
        <item m="1" x="3817"/>
        <item m="1" x="4575"/>
        <item m="1" x="4766"/>
        <item m="1" x="4280"/>
        <item m="1" x="4281"/>
        <item m="1" x="4594"/>
        <item m="1" x="4591"/>
        <item m="1" x="5034"/>
        <item m="1" x="4590"/>
        <item m="1" x="5035"/>
        <item m="1" x="5036"/>
        <item m="1" x="4407"/>
        <item m="1" x="4408"/>
        <item m="1" x="5037"/>
        <item m="1" x="5038"/>
        <item m="1" x="4000"/>
        <item m="1" x="4420"/>
        <item m="1" x="4422"/>
        <item m="1" x="4423"/>
        <item m="1" x="4808"/>
        <item m="1" x="4654"/>
        <item m="1" x="4642"/>
        <item m="1" x="4643"/>
        <item m="1" x="4809"/>
        <item m="1" x="4810"/>
        <item m="1" x="4811"/>
        <item m="1" x="4812"/>
        <item m="1" x="4807"/>
        <item m="1" x="5039"/>
        <item m="1" x="4916"/>
        <item m="1" x="4915"/>
        <item m="1" x="4669"/>
        <item m="1" x="4820"/>
        <item m="1" x="4902"/>
        <item m="1" x="5040"/>
        <item m="1" x="4886"/>
        <item m="1" x="3215"/>
        <item m="1" x="4958"/>
        <item m="1" x="3218"/>
        <item m="1" x="3221"/>
        <item m="1" x="3260"/>
        <item m="1" x="3784"/>
        <item m="1" x="5042"/>
        <item x="290"/>
        <item m="1" x="5043"/>
        <item m="1" x="5044"/>
        <item m="1" x="5045"/>
        <item m="1" x="5046"/>
        <item m="1" x="3300"/>
        <item m="1" x="3463"/>
        <item m="1" x="4896"/>
        <item m="1" x="4754"/>
        <item m="1" x="3314"/>
        <item m="1" x="3237"/>
        <item m="1" x="5048"/>
        <item m="1" x="5049"/>
        <item m="1" x="5050"/>
        <item m="1" x="5051"/>
        <item m="1" x="5053"/>
        <item m="1" x="5054"/>
        <item m="1" x="3323"/>
        <item m="1" x="3343"/>
        <item m="1" x="3351"/>
        <item m="1" x="3352"/>
        <item m="1" x="5056"/>
        <item m="1" x="5057"/>
        <item m="1" x="5058"/>
        <item m="1" x="4840"/>
        <item m="1" x="5059"/>
        <item m="1" x="5060"/>
        <item m="1" x="4941"/>
        <item m="1" x="4842"/>
        <item m="1" x="4951"/>
        <item m="1" x="4954"/>
        <item m="1" x="4952"/>
        <item m="1" x="4950"/>
        <item m="1" x="4949"/>
        <item m="1" x="4383"/>
        <item m="1" x="5062"/>
        <item m="1" x="3792"/>
        <item m="1" x="4148"/>
        <item m="1" x="4940"/>
        <item m="1" x="5063"/>
        <item m="1" x="5064"/>
        <item m="1" x="5065"/>
        <item m="1" x="4343"/>
        <item m="1" x="4516"/>
        <item m="1" x="4882"/>
        <item m="1" x="4519"/>
        <item m="1" x="4623"/>
        <item m="1" x="4726"/>
        <item m="1" x="4727"/>
        <item m="1" x="5066"/>
        <item m="1" x="4453"/>
        <item m="1" x="4451"/>
        <item m="1" x="4455"/>
        <item m="1" x="4452"/>
        <item m="1" x="4555"/>
        <item m="1" x="4908"/>
        <item m="1" x="4909"/>
        <item m="1" x="3199"/>
        <item m="1" x="5067"/>
        <item m="1" x="5068"/>
        <item m="1" x="4834"/>
        <item m="1" x="4933"/>
        <item m="1" x="4843"/>
        <item m="1" x="4751"/>
        <item m="1" x="4926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4925"/>
        <item m="1" x="5078"/>
        <item m="1" x="5079"/>
        <item m="1" x="5080"/>
        <item m="1" x="4953"/>
        <item m="1" x="5081"/>
        <item m="1" x="5082"/>
        <item m="1" x="4352"/>
        <item m="1" x="4929"/>
        <item m="1" x="4930"/>
        <item m="1" x="4931"/>
        <item m="1" x="4932"/>
        <item m="1" x="4692"/>
        <item m="1" x="4934"/>
        <item m="1" x="4935"/>
        <item m="1" x="3612"/>
        <item m="1" x="3261"/>
        <item m="1" x="3692"/>
        <item m="1" x="3228"/>
        <item m="1" x="1686"/>
        <item m="1" x="4696"/>
        <item m="1" x="4936"/>
        <item m="1" x="3713"/>
        <item m="1" x="4937"/>
        <item m="1" x="4938"/>
        <item m="1" x="4944"/>
        <item m="1" x="4945"/>
        <item m="1" x="4946"/>
        <item m="1" x="4947"/>
        <item m="1" x="4948"/>
        <item m="1" x="4955"/>
        <item m="1" x="4956"/>
        <item m="1" x="4719"/>
        <item m="1" x="4957"/>
        <item m="1" x="3731"/>
        <item m="1" x="3728"/>
        <item m="1" x="3979"/>
        <item m="1" x="3732"/>
        <item m="1" x="4724"/>
        <item m="1" x="4406"/>
        <item m="1" x="4013"/>
        <item m="1" x="4410"/>
        <item m="1" x="4448"/>
        <item m="1" x="3354"/>
        <item m="1" x="4427"/>
        <item m="1" x="4728"/>
        <item m="1" x="4959"/>
        <item m="1" x="4466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6"/>
        <item m="1" x="4487"/>
        <item m="1" x="4478"/>
        <item m="1" x="4492"/>
        <item m="1" x="3783"/>
        <item m="1" x="4961"/>
        <item m="1" x="4962"/>
        <item m="1" x="4963"/>
        <item m="1" x="4244"/>
        <item m="1" x="4242"/>
        <item m="1" x="4964"/>
        <item m="1" x="4965"/>
        <item m="1" x="4966"/>
        <item m="1" x="4243"/>
        <item m="1" x="4247"/>
        <item m="1" x="4857"/>
        <item m="1" x="4500"/>
        <item m="1" x="4875"/>
        <item m="1" x="4874"/>
        <item m="1" x="4537"/>
        <item m="1" x="4763"/>
        <item m="1" x="3804"/>
        <item m="1" x="4970"/>
        <item m="1" x="4971"/>
        <item m="1" x="4075"/>
        <item m="1" x="4081"/>
        <item m="1" x="4554"/>
        <item m="1" x="4544"/>
        <item m="1" x="3818"/>
        <item m="1" x="4291"/>
        <item m="1" x="4292"/>
        <item m="1" x="4584"/>
        <item m="1" x="3855"/>
        <item m="1" x="4585"/>
        <item m="1" x="3161"/>
        <item m="1" x="4599"/>
        <item m="1" x="3347"/>
        <item m="1" x="3348"/>
        <item m="1" x="4972"/>
        <item m="1" x="4106"/>
        <item m="1" x="4973"/>
        <item m="1" x="4605"/>
        <item m="1" x="2330"/>
        <item m="1" x="4604"/>
        <item m="1" x="4897"/>
        <item m="1" x="4974"/>
        <item m="1" x="4783"/>
        <item m="1" x="3246"/>
        <item m="1" x="4612"/>
        <item m="1" x="3673"/>
        <item m="1" x="4616"/>
        <item m="1" x="4615"/>
        <item m="1" x="4627"/>
        <item m="1" x="4646"/>
        <item m="1" x="4652"/>
        <item m="1" x="4905"/>
        <item m="1" x="4794"/>
        <item m="1" x="4655"/>
        <item m="1" x="4793"/>
        <item m="1" x="3900"/>
        <item m="1" x="4660"/>
        <item m="1" x="4910"/>
        <item m="1" x="4911"/>
        <item m="1" x="4912"/>
        <item m="1" x="4913"/>
        <item m="1" x="4917"/>
        <item m="1" x="4923"/>
        <item m="1" x="4668"/>
        <item m="1" x="3984"/>
        <item m="1" x="4168"/>
        <item m="1" x="4675"/>
        <item m="1" x="4169"/>
        <item m="1" x="4978"/>
        <item m="1" x="3480"/>
        <item m="1" x="4186"/>
        <item m="1" x="4182"/>
        <item m="1" x="4183"/>
        <item m="1" x="4349"/>
        <item m="1" x="4350"/>
        <item m="1" x="4351"/>
        <item m="1" x="4361"/>
        <item m="1" x="4362"/>
        <item m="1" x="1115"/>
        <item m="1" x="4702"/>
        <item m="1" x="4701"/>
        <item m="1" x="4835"/>
        <item m="1" x="4695"/>
        <item m="1" x="3278"/>
        <item m="1" x="4368"/>
        <item m="1" x="4369"/>
        <item m="1" x="4370"/>
        <item m="1" x="4366"/>
        <item m="1" x="4707"/>
        <item m="1" x="3952"/>
        <item m="1" x="4708"/>
        <item m="1" x="4836"/>
        <item m="1" x="4367"/>
        <item m="1" x="4371"/>
        <item m="1" x="4837"/>
        <item m="1" x="3239"/>
        <item m="1" x="3240"/>
        <item m="1" x="4838"/>
        <item m="1" x="3697"/>
        <item m="1" x="4839"/>
        <item m="1" x="3698"/>
        <item m="1" x="4713"/>
        <item m="1" x="4841"/>
        <item m="1" x="4844"/>
        <item m="1" x="4845"/>
        <item m="1" x="4846"/>
        <item m="1" x="4847"/>
        <item m="1" x="1684"/>
        <item m="1" x="3625"/>
        <item m="1" x="3626"/>
        <item m="1" x="3986"/>
        <item m="1" x="4848"/>
        <item m="1" x="4392"/>
        <item m="1" x="3735"/>
        <item m="1" x="3987"/>
        <item m="1" x="4228"/>
        <item m="1" x="4229"/>
        <item m="1" x="4404"/>
        <item m="1" x="4405"/>
        <item m="1" x="4723"/>
        <item m="1" x="4004"/>
        <item m="1" x="4418"/>
        <item m="1" x="4419"/>
        <item m="1" x="3755"/>
        <item m="1" x="4445"/>
        <item m="1" x="4446"/>
        <item m="1" x="4447"/>
        <item m="1" x="4443"/>
        <item m="1" x="4729"/>
        <item m="1" x="4732"/>
        <item m="1" x="4733"/>
        <item m="1" x="4021"/>
        <item m="1" x="4022"/>
        <item m="1" x="4023"/>
        <item m="1" x="4731"/>
        <item m="1" x="4734"/>
        <item m="1" x="4735"/>
        <item m="1" x="4037"/>
        <item m="1" x="4755"/>
        <item m="1" x="4850"/>
        <item m="1" x="4851"/>
        <item m="1" x="4852"/>
        <item m="1" x="4853"/>
        <item m="1" x="4854"/>
        <item m="1" x="4855"/>
        <item m="1" x="4240"/>
        <item m="1" x="4060"/>
        <item m="1" x="4760"/>
        <item m="1" x="4759"/>
        <item m="1" x="4761"/>
        <item m="1" x="3224"/>
        <item m="1" x="3225"/>
        <item m="1" x="3226"/>
        <item m="1" x="4509"/>
        <item m="1" x="4866"/>
        <item m="1" x="4867"/>
        <item m="1" x="4868"/>
        <item m="1" x="4526"/>
        <item m="1" x="4869"/>
        <item m="1" x="4870"/>
        <item m="1" x="4871"/>
        <item m="1" x="4872"/>
        <item m="1" x="4527"/>
        <item m="1" x="4873"/>
        <item m="1" x="4528"/>
        <item m="1" x="4876"/>
        <item m="1" x="4529"/>
        <item m="1" x="4256"/>
        <item m="1" x="4530"/>
        <item m="1" x="4877"/>
        <item m="1" x="4878"/>
        <item m="1" x="4881"/>
        <item m="1" x="4883"/>
        <item m="1" x="4255"/>
        <item m="1" x="2419"/>
        <item m="1" x="4536"/>
        <item m="1" x="3796"/>
        <item m="1" x="4538"/>
        <item m="1" x="3305"/>
        <item m="1" x="3315"/>
        <item m="1" x="3316"/>
        <item m="1" x="3317"/>
        <item m="1" x="4074"/>
        <item m="1" x="4545"/>
        <item m="1" x="4547"/>
        <item m="1" x="3837"/>
        <item m="1" x="3845"/>
        <item m="1" x="4087"/>
        <item m="1" x="3822"/>
        <item m="1" x="4293"/>
        <item m="1" x="4295"/>
        <item m="1" x="3821"/>
        <item m="1" x="3823"/>
        <item m="1" x="3819"/>
        <item m="1" x="4294"/>
        <item m="1" x="4288"/>
        <item m="1" x="4289"/>
        <item m="1" x="4290"/>
        <item m="1" x="3820"/>
        <item m="1" x="3395"/>
        <item m="1" x="4887"/>
        <item m="1" x="4888"/>
        <item m="1" x="4889"/>
        <item m="1" x="3668"/>
        <item m="1" x="4890"/>
        <item m="1" x="4104"/>
        <item m="1" x="4105"/>
        <item m="1" x="3876"/>
        <item m="1" x="4779"/>
        <item m="1" x="4891"/>
        <item m="1" x="4892"/>
        <item m="1" x="3875"/>
        <item m="1" x="4780"/>
        <item m="1" x="3243"/>
        <item m="1" x="3313"/>
        <item m="1" x="4768"/>
        <item m="1" x="4769"/>
        <item m="1" x="3256"/>
        <item m="1" x="4893"/>
        <item m="1" x="4894"/>
        <item m="1" x="4895"/>
        <item m="1" x="4773"/>
        <item m="1" x="4898"/>
        <item m="1" x="4899"/>
        <item m="1" x="4900"/>
        <item m="1" x="4903"/>
        <item m="1" x="3302"/>
        <item m="1" x="4904"/>
        <item m="1" x="4611"/>
        <item m="1" x="4784"/>
        <item m="1" x="4638"/>
        <item m="1" x="4785"/>
        <item m="1" x="4813"/>
        <item m="1" x="4797"/>
        <item m="1" x="4798"/>
        <item m="1" x="4656"/>
        <item m="1" x="4799"/>
        <item m="1" x="4800"/>
        <item m="1" x="4801"/>
        <item m="1" x="4651"/>
        <item m="1" x="4821"/>
        <item m="1" x="4906"/>
        <item m="1" x="4907"/>
        <item m="1" x="4918"/>
        <item m="1" x="4919"/>
        <item m="1" x="4924"/>
        <item m="1" x="4345"/>
        <item m="1" x="4346"/>
        <item m="1" x="4347"/>
        <item m="1" x="4348"/>
        <item m="1" x="4690"/>
        <item m="1" x="4691"/>
        <item m="1" x="4693"/>
        <item m="1" x="4360"/>
        <item m="1" x="4694"/>
        <item m="1" x="4697"/>
        <item m="1" x="4698"/>
        <item m="1" x="4699"/>
        <item m="1" x="4700"/>
        <item m="1" x="4703"/>
        <item m="1" x="4704"/>
        <item m="1" x="4705"/>
        <item m="1" x="4706"/>
        <item m="1" x="3230"/>
        <item m="1" x="4364"/>
        <item m="1" x="4709"/>
        <item m="1" x="4710"/>
        <item m="1" x="4711"/>
        <item m="1" x="4712"/>
        <item m="1" x="3696"/>
        <item m="1" x="3208"/>
        <item m="1" x="4714"/>
        <item m="1" x="4715"/>
        <item m="1" x="4716"/>
        <item m="1" x="4717"/>
        <item m="1" x="4718"/>
        <item m="1" x="3726"/>
        <item m="1" x="3624"/>
        <item m="1" x="4046"/>
        <item m="1" x="3733"/>
        <item m="1" x="1688"/>
        <item m="1" x="4720"/>
        <item m="1" x="3998"/>
        <item m="1" x="4721"/>
        <item m="1" x="4722"/>
        <item m="1" x="4401"/>
        <item m="1" x="4402"/>
        <item m="1" x="4403"/>
        <item m="1" x="4400"/>
        <item m="1" x="3398"/>
        <item m="1" x="3756"/>
        <item m="1" x="4417"/>
        <item m="1" x="3999"/>
        <item m="1" x="4430"/>
        <item m="1" x="3753"/>
        <item m="1" x="3754"/>
        <item m="1" x="4009"/>
        <item m="1" x="4411"/>
        <item m="1" x="4412"/>
        <item m="1" x="4413"/>
        <item m="1" x="4414"/>
        <item m="1" x="4415"/>
        <item m="1" x="4416"/>
        <item m="1" x="4010"/>
        <item m="1" x="4442"/>
        <item m="1" x="4449"/>
        <item m="1" x="1690"/>
        <item m="1" x="4458"/>
        <item m="1" x="4030"/>
        <item m="1" x="4752"/>
        <item m="1" x="4468"/>
        <item m="1" x="4753"/>
        <item m="1" x="4470"/>
        <item m="1" x="3451"/>
        <item m="1" x="4234"/>
        <item m="1" x="4484"/>
        <item m="1" x="3781"/>
        <item m="1" x="4490"/>
        <item m="1" x="4494"/>
        <item m="1" x="4479"/>
        <item m="1" x="4480"/>
        <item m="1" x="4481"/>
        <item m="1" x="4482"/>
        <item m="1" x="4483"/>
        <item m="1" x="4498"/>
        <item m="1" x="4758"/>
        <item m="1" x="4504"/>
        <item m="1" x="4505"/>
        <item m="1" x="4506"/>
        <item m="1" x="4507"/>
        <item m="1" x="4058"/>
        <item m="1" x="4257"/>
        <item m="1" x="4249"/>
        <item m="1" x="4262"/>
        <item m="1" x="4263"/>
        <item m="1" x="4531"/>
        <item m="1" x="4264"/>
        <item m="1" x="3803"/>
        <item m="1" x="3296"/>
        <item m="1" x="3294"/>
        <item m="1" x="3304"/>
        <item m="1" x="3298"/>
        <item m="1" x="3210"/>
        <item m="1" x="3805"/>
        <item m="1" x="3665"/>
        <item m="1" x="3666"/>
        <item m="1" x="3806"/>
        <item m="1" x="3664"/>
        <item m="1" x="4764"/>
        <item m="1" x="4543"/>
        <item m="1" x="4286"/>
        <item m="1" x="3809"/>
        <item m="1" x="4287"/>
        <item m="1" x="3810"/>
        <item m="1" x="4580"/>
        <item m="1" x="4581"/>
        <item m="1" x="4582"/>
        <item m="1" x="4583"/>
        <item m="1" x="3857"/>
        <item m="1" x="4596"/>
        <item m="1" x="4597"/>
        <item m="1" x="4598"/>
        <item m="1" x="4767"/>
        <item m="1" x="4770"/>
        <item m="1" x="4771"/>
        <item m="1" x="4772"/>
        <item m="1" x="4774"/>
        <item m="1" x="3238"/>
        <item m="1" x="4775"/>
        <item m="1" x="3255"/>
        <item m="1" x="4776"/>
        <item m="1" x="4321"/>
        <item m="1" x="4777"/>
        <item m="1" x="4778"/>
        <item m="1" x="4781"/>
        <item m="1" x="2384"/>
        <item m="1" x="4606"/>
        <item m="1" x="3874"/>
        <item m="1" x="3242"/>
        <item m="1" x="4782"/>
        <item m="1" x="3310"/>
        <item m="1" x="3311"/>
        <item m="1" x="3321"/>
        <item m="1" x="4317"/>
        <item m="1" x="4619"/>
        <item m="1" x="4628"/>
        <item m="1" x="4629"/>
        <item m="1" x="4141"/>
        <item m="1" x="4632"/>
        <item m="1" x="4633"/>
        <item m="1" x="4630"/>
        <item m="1" x="4631"/>
        <item m="1" x="4150"/>
        <item m="1" x="4151"/>
        <item m="1" x="4149"/>
        <item m="1" x="4154"/>
        <item m="1" x="4636"/>
        <item m="1" x="4637"/>
        <item m="1" x="4155"/>
        <item m="1" x="3893"/>
        <item m="1" x="4639"/>
        <item m="1" x="4795"/>
        <item m="1" x="4796"/>
        <item m="1" x="4817"/>
        <item m="1" x="4818"/>
        <item m="1" x="4819"/>
        <item m="1" x="4661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673"/>
        <item m="1" x="4674"/>
        <item m="1" x="4671"/>
        <item m="1" x="4672"/>
        <item m="1" x="4833"/>
        <item m="1" x="4187"/>
        <item m="1" x="3913"/>
        <item m="1" x="3914"/>
        <item m="1" x="3915"/>
        <item m="1" x="3916"/>
        <item m="1" x="3917"/>
        <item m="1" x="3918"/>
        <item m="1" x="3928"/>
        <item m="1" x="3927"/>
        <item m="1" x="3923"/>
        <item m="1" x="3924"/>
        <item m="1" x="3925"/>
        <item m="1" x="3926"/>
        <item m="1" x="4192"/>
        <item m="1" x="4353"/>
        <item m="1" x="4354"/>
        <item m="1" x="4355"/>
        <item m="1" x="4356"/>
        <item m="1" x="3922"/>
        <item m="1" x="3920"/>
        <item m="1" x="3934"/>
        <item m="1" x="3935"/>
        <item m="1" x="3936"/>
        <item m="1" x="3929"/>
        <item m="1" x="3930"/>
        <item m="1" x="3931"/>
        <item m="1" x="3932"/>
        <item m="1" x="3933"/>
        <item m="1" x="3681"/>
        <item m="1" x="3939"/>
        <item m="1" x="3938"/>
        <item m="1" x="3937"/>
        <item m="1" x="4358"/>
        <item m="1" x="3205"/>
        <item m="1" x="4359"/>
        <item m="1" x="4363"/>
        <item m="1" x="4372"/>
        <item m="1" x="4191"/>
        <item m="1" x="3423"/>
        <item m="1" x="4373"/>
        <item m="1" x="4374"/>
        <item m="1" x="4375"/>
        <item m="1" x="4376"/>
        <item m="1" x="4377"/>
        <item m="1" x="3948"/>
        <item m="1" x="1687"/>
        <item m="1" x="4378"/>
        <item m="1" x="4379"/>
        <item m="1" x="4202"/>
        <item m="1" x="4203"/>
        <item m="1" x="4205"/>
        <item m="1" x="4206"/>
        <item m="1" x="4207"/>
        <item m="1" x="4204"/>
        <item m="1" x="4380"/>
        <item m="1" x="4381"/>
        <item m="1" x="4382"/>
        <item m="1" x="4384"/>
        <item m="1" x="4385"/>
        <item m="1" x="4386"/>
        <item m="1" x="4387"/>
        <item m="1" x="4388"/>
        <item m="1" x="4389"/>
        <item m="1" x="3727"/>
        <item m="1" x="3216"/>
        <item m="1" x="4390"/>
        <item m="1" x="4391"/>
        <item m="1" x="3627"/>
        <item m="1" x="3628"/>
        <item m="1" x="3404"/>
        <item m="1" x="4393"/>
        <item m="1" x="4394"/>
        <item m="1" x="4395"/>
        <item m="1" x="4396"/>
        <item m="1" x="4397"/>
        <item m="1" x="4007"/>
        <item m="1" x="4429"/>
        <item m="1" x="4006"/>
        <item m="1" x="4457"/>
        <item m="1" x="4459"/>
        <item m="1" x="4460"/>
        <item m="1" x="4461"/>
        <item m="1" x="4019"/>
        <item m="1" x="4020"/>
        <item m="1" x="4026"/>
        <item m="1" x="4462"/>
        <item m="1" x="4464"/>
        <item m="1" x="4465"/>
        <item m="1" x="4469"/>
        <item m="1" x="4471"/>
        <item m="1" x="4472"/>
        <item m="1" x="4473"/>
        <item m="1" x="4043"/>
        <item m="1" x="4485"/>
        <item m="1" x="4486"/>
        <item m="1" x="3264"/>
        <item m="1" x="4501"/>
        <item m="1" x="4502"/>
        <item m="1" x="4503"/>
        <item m="1" x="4532"/>
        <item m="1" x="4533"/>
        <item m="1" x="4534"/>
        <item m="1" x="4259"/>
        <item m="1" x="4260"/>
        <item m="1" x="4535"/>
        <item m="1" x="4261"/>
        <item m="1" x="4250"/>
        <item m="1" x="4540"/>
        <item m="1" x="3297"/>
        <item m="1" x="3293"/>
        <item m="1" x="3295"/>
        <item m="1" x="3318"/>
        <item m="1" x="3663"/>
        <item m="1" x="4570"/>
        <item m="1" x="4571"/>
        <item m="1" x="4572"/>
        <item m="1" x="4279"/>
        <item m="1" x="4573"/>
        <item m="1" x="4574"/>
        <item m="1" x="3850"/>
        <item m="1" x="4576"/>
        <item m="1" x="3852"/>
        <item m="1" x="3853"/>
        <item m="1" x="3854"/>
        <item m="1" x="3106"/>
        <item m="1" x="3849"/>
        <item m="1" x="4089"/>
        <item m="1" x="4296"/>
        <item m="1" x="4090"/>
        <item m="1" x="4579"/>
        <item m="1" x="3851"/>
        <item m="1" x="3843"/>
        <item m="1" x="3841"/>
        <item m="1" x="3842"/>
        <item m="1" x="3858"/>
        <item m="1" x="4298"/>
        <item m="1" x="4600"/>
        <item m="1" x="4601"/>
        <item m="1" x="4602"/>
        <item m="1" x="4603"/>
        <item m="1" x="4092"/>
        <item m="1" x="3251"/>
        <item m="1" x="951"/>
        <item m="1" x="3672"/>
        <item m="1" x="3307"/>
        <item m="1" x="4607"/>
        <item m="1" x="4608"/>
        <item m="1" x="4609"/>
        <item m="1" x="4610"/>
        <item m="1" x="4308"/>
        <item m="1" x="3879"/>
        <item m="1" x="3475"/>
        <item m="1" x="4614"/>
        <item m="1" x="4634"/>
        <item m="1" x="4635"/>
        <item m="1" x="4145"/>
        <item m="1" x="4647"/>
        <item m="1" x="4648"/>
        <item m="1" x="4649"/>
        <item m="1" x="4650"/>
        <item m="1" x="4657"/>
        <item m="1" x="4658"/>
        <item m="1" x="4659"/>
        <item m="1" x="4662"/>
        <item m="1" x="4663"/>
        <item m="1" x="4664"/>
        <item m="1" x="4665"/>
        <item m="1" x="4666"/>
        <item m="1" x="4667"/>
        <item m="1" x="4147"/>
        <item m="1" x="3911"/>
        <item m="1" x="3912"/>
        <item m="1" x="3921"/>
        <item m="1" x="3676"/>
        <item m="1" x="3677"/>
        <item m="1" x="3678"/>
        <item m="1" x="3679"/>
        <item m="1" x="3680"/>
        <item m="1" x="4193"/>
        <item m="1" x="4194"/>
        <item m="1" x="4195"/>
        <item m="1" x="4196"/>
        <item m="1" x="3388"/>
        <item m="1" x="3280"/>
        <item m="1" x="4197"/>
        <item m="1" x="3389"/>
        <item m="1" x="3390"/>
        <item m="1" x="4198"/>
        <item m="1" x="1126"/>
        <item m="1" x="3950"/>
        <item m="1" x="4199"/>
        <item m="1" x="3951"/>
        <item m="1" x="3953"/>
        <item m="1" x="4200"/>
        <item m="1" x="4201"/>
        <item m="1" x="3957"/>
        <item m="1" x="3958"/>
        <item m="1" x="4208"/>
        <item m="1" x="4209"/>
        <item m="1" x="3943"/>
        <item m="1" x="3942"/>
        <item m="1" x="4210"/>
        <item m="1" x="4211"/>
        <item m="1" x="4212"/>
        <item m="1" x="3947"/>
        <item m="1" x="3694"/>
        <item m="1" x="3693"/>
        <item m="1" x="4213"/>
        <item m="1" x="3961"/>
        <item m="1" x="4214"/>
        <item m="1" x="3962"/>
        <item m="1" x="4215"/>
        <item m="1" x="4216"/>
        <item m="1" x="4217"/>
        <item m="1" x="4218"/>
        <item m="1" x="4219"/>
        <item m="1" x="4220"/>
        <item m="1" x="4221"/>
        <item m="1" x="4222"/>
        <item m="1" x="3970"/>
        <item m="1" x="3730"/>
        <item m="1" x="3440"/>
        <item m="1" x="2208"/>
        <item m="1" x="4226"/>
        <item m="1" x="4227"/>
        <item m="1" x="1700"/>
        <item m="1" x="3750"/>
        <item m="1" x="3744"/>
        <item m="1" x="3745"/>
        <item m="1" x="3993"/>
        <item m="1" x="3994"/>
        <item m="1" x="3510"/>
        <item m="1" x="4001"/>
        <item m="1" x="4002"/>
        <item m="1" x="4003"/>
        <item m="1" x="3995"/>
        <item m="1" x="4011"/>
        <item m="1" x="4012"/>
        <item m="1" x="4005"/>
        <item m="1" x="2078"/>
        <item m="1" x="4230"/>
        <item m="1" x="4231"/>
        <item m="1" x="4232"/>
        <item m="1" x="4233"/>
        <item m="1" x="4040"/>
        <item m="1" x="4235"/>
        <item m="1" x="4274"/>
        <item m="1" x="4275"/>
        <item m="1" x="3327"/>
        <item m="1" x="3328"/>
        <item m="1" x="4236"/>
        <item m="1" x="4237"/>
        <item m="1" x="4238"/>
        <item m="1" x="4239"/>
        <item m="1" x="1120"/>
        <item m="1" x="4241"/>
        <item m="1" x="3266"/>
        <item m="1" x="3265"/>
        <item m="1" x="3656"/>
        <item m="1" x="4245"/>
        <item m="1" x="4246"/>
        <item m="1" x="4276"/>
        <item m="1" x="3658"/>
        <item m="1" x="3657"/>
        <item m="1" x="4050"/>
        <item m="1" x="3659"/>
        <item m="1" x="3179"/>
        <item m="1" x="4248"/>
        <item m="1" x="4251"/>
        <item m="1" x="4254"/>
        <item m="1" x="4258"/>
        <item m="1" x="3789"/>
        <item m="1" x="4064"/>
        <item m="1" x="4265"/>
        <item m="1" x="3342"/>
        <item m="1" x="4305"/>
        <item m="1" x="3793"/>
        <item m="1" x="3375"/>
        <item m="1" x="4318"/>
        <item m="1" x="4319"/>
        <item m="1" x="3209"/>
        <item m="1" x="3801"/>
        <item m="1" x="4277"/>
        <item m="1" x="4278"/>
        <item m="1" x="4076"/>
        <item m="1" x="4077"/>
        <item m="1" x="4078"/>
        <item m="1" x="3813"/>
        <item m="1" x="3814"/>
        <item m="1" x="3838"/>
        <item m="1" x="3848"/>
        <item m="1" x="3333"/>
        <item m="1" x="4297"/>
        <item m="1" x="4299"/>
        <item m="1" x="4095"/>
        <item m="1" x="4300"/>
        <item m="1" x="4094"/>
        <item m="1" x="4093"/>
        <item m="1" x="4301"/>
        <item m="1" x="4302"/>
        <item m="1" x="4303"/>
        <item m="1" x="4304"/>
        <item m="1" x="4306"/>
        <item m="1" x="3252"/>
        <item m="1" x="4307"/>
        <item m="1" x="1697"/>
        <item m="1" x="4309"/>
        <item m="1" x="4310"/>
        <item m="1" x="2337"/>
        <item m="1" x="4311"/>
        <item m="1" x="4312"/>
        <item m="1" x="4313"/>
        <item m="1" x="2080"/>
        <item m="1" x="4115"/>
        <item m="1" x="4314"/>
        <item m="1" x="4315"/>
        <item m="1" x="4316"/>
        <item m="1" x="4324"/>
        <item m="1" x="4117"/>
        <item m="1" x="4129"/>
        <item m="1" x="4130"/>
        <item m="1" x="4131"/>
        <item m="1" x="4133"/>
        <item m="1" x="4134"/>
        <item m="1" x="4330"/>
        <item m="1" x="4320"/>
        <item m="1" x="4158"/>
        <item m="1" x="4157"/>
        <item m="1" x="4322"/>
        <item m="1" x="4323"/>
        <item m="1" x="3155"/>
        <item m="1" x="4326"/>
        <item m="1" x="4327"/>
        <item m="1" x="4328"/>
        <item m="1" x="4329"/>
        <item m="1" x="4173"/>
        <item m="1" x="4331"/>
        <item m="1" x="3162"/>
        <item m="1" x="4332"/>
        <item m="1" x="4333"/>
        <item m="1" x="4334"/>
        <item m="1" x="4335"/>
        <item m="1" x="4189"/>
        <item m="1" x="3391"/>
        <item m="1" x="3392"/>
        <item m="1" x="3940"/>
        <item m="1" x="2798"/>
        <item m="1" x="1685"/>
        <item m="1" x="3941"/>
        <item m="1" x="3944"/>
        <item m="1" x="3945"/>
        <item m="1" x="3946"/>
        <item m="1" x="3615"/>
        <item m="1" x="3954"/>
        <item m="1" x="3710"/>
        <item m="1" x="3711"/>
        <item m="1" x="3712"/>
        <item m="1" x="3955"/>
        <item m="1" x="3956"/>
        <item m="1" x="3959"/>
        <item m="1" x="3960"/>
        <item m="1" x="3963"/>
        <item m="1" x="3964"/>
        <item m="1" x="3965"/>
        <item m="1" x="3966"/>
        <item m="1" x="4171"/>
        <item m="1" x="3967"/>
        <item m="1" x="3968"/>
        <item m="1" x="3969"/>
        <item m="1" x="3971"/>
        <item m="1" x="3972"/>
        <item m="1" x="3973"/>
        <item m="1" x="3974"/>
        <item m="1" x="3975"/>
        <item m="1" x="2668"/>
        <item m="1" x="3976"/>
        <item m="1" x="3977"/>
        <item m="1" x="3978"/>
        <item m="1" x="3985"/>
        <item m="1" x="3736"/>
        <item m="1" x="3988"/>
        <item m="1" x="3989"/>
        <item m="1" x="3990"/>
        <item m="1" x="3991"/>
        <item m="1" x="3992"/>
        <item m="1" x="3747"/>
        <item m="1" x="3748"/>
        <item m="1" x="3749"/>
        <item m="1" x="3751"/>
        <item m="1" x="3752"/>
        <item m="1" x="3739"/>
        <item m="1" x="3743"/>
        <item m="1" x="3997"/>
        <item m="1" x="4047"/>
        <item m="1" x="4172"/>
        <item m="1" x="4008"/>
        <item m="1" x="4014"/>
        <item m="1" x="4015"/>
        <item m="1" x="4016"/>
        <item m="1" x="4024"/>
        <item m="1" x="4025"/>
        <item m="1" x="4027"/>
        <item m="1" x="4028"/>
        <item m="1" x="4031"/>
        <item m="1" x="4032"/>
        <item m="1" x="4033"/>
        <item m="1" x="4034"/>
        <item m="1" x="4035"/>
        <item m="1" x="4036"/>
        <item m="1" x="4038"/>
        <item m="1" x="4039"/>
        <item m="1" x="4041"/>
        <item m="1" x="3780"/>
        <item m="1" x="3782"/>
        <item m="1" x="4044"/>
        <item m="1" x="4045"/>
        <item m="1" x="2443"/>
        <item m="1" x="4048"/>
        <item m="1" x="4049"/>
        <item m="1" x="3537"/>
        <item m="1" x="3538"/>
        <item m="1" x="3539"/>
        <item m="1" x="4051"/>
        <item m="1" x="4052"/>
        <item m="1" x="4053"/>
        <item m="1" x="4054"/>
        <item m="1" x="4055"/>
        <item m="1" x="4056"/>
        <item m="1" x="3212"/>
        <item m="1" x="3227"/>
        <item m="1" x="3384"/>
        <item m="1" x="3371"/>
        <item m="1" x="4068"/>
        <item m="1" x="3368"/>
        <item m="1" x="4059"/>
        <item m="1" x="4061"/>
        <item m="1" x="4062"/>
        <item m="1" x="4063"/>
        <item m="1" x="4065"/>
        <item m="1" x="4066"/>
        <item m="1" x="4067"/>
        <item m="1" x="3791"/>
        <item m="1" x="3284"/>
        <item m="1" x="3797"/>
        <item m="1" x="4176"/>
        <item m="1" x="4072"/>
        <item m="1" x="4073"/>
        <item m="1" x="4079"/>
        <item m="1" x="4080"/>
        <item m="1" x="4082"/>
        <item m="1" x="4083"/>
        <item m="1" x="4085"/>
        <item m="1" x="4086"/>
        <item m="1" x="3811"/>
        <item m="1" x="3812"/>
        <item m="1" x="1691"/>
        <item m="1" x="3824"/>
        <item m="1" x="3825"/>
        <item m="1" x="3826"/>
        <item m="1" x="3839"/>
        <item m="1" x="3840"/>
        <item x="96"/>
        <item m="1" x="4088"/>
        <item m="1" x="4091"/>
        <item m="1" x="4096"/>
        <item m="1" x="4097"/>
        <item m="1" x="4098"/>
        <item m="1" x="4099"/>
        <item m="1" x="4100"/>
        <item m="1" x="4110"/>
        <item m="1" x="4111"/>
        <item m="1" x="4112"/>
        <item m="1" x="4113"/>
        <item m="1" x="4114"/>
        <item m="1" x="4116"/>
        <item m="1" x="3570"/>
        <item m="1" x="4118"/>
        <item m="1" x="4119"/>
        <item m="1" x="3873"/>
        <item m="1" x="4120"/>
        <item m="1" x="4121"/>
        <item m="1" x="4122"/>
        <item m="1" x="4123"/>
        <item m="1" x="4124"/>
        <item m="1" x="4125"/>
        <item m="1" x="4126"/>
        <item m="1" x="4132"/>
        <item m="1" x="3325"/>
        <item m="1" x="4127"/>
        <item m="1" x="4128"/>
        <item m="1" x="4143"/>
        <item m="1" x="4152"/>
        <item m="1" x="4153"/>
        <item m="1" x="4146"/>
        <item m="1" x="4156"/>
        <item m="1" x="4159"/>
        <item m="1" x="4160"/>
        <item m="1" x="4161"/>
        <item m="1" x="4162"/>
        <item m="1" x="4163"/>
        <item m="1" x="4164"/>
        <item m="1" x="4165"/>
        <item m="1" x="4166"/>
        <item m="1" x="4167"/>
        <item m="1" x="3147"/>
        <item m="1" x="3143"/>
        <item m="1" x="3144"/>
        <item m="1" x="4174"/>
        <item m="1" x="4175"/>
        <item m="1" x="4170"/>
        <item m="1" x="4185"/>
        <item m="1" x="4188"/>
        <item m="1" x="3397"/>
        <item m="1" x="2207"/>
        <item m="1" x="3682"/>
        <item m="1" x="1695"/>
        <item m="1" x="1692"/>
        <item m="1" x="3683"/>
        <item m="1" x="3684"/>
        <item m="1" x="3685"/>
        <item m="1" x="3686"/>
        <item m="1" x="3687"/>
        <item m="1" x="2079"/>
        <item m="1" x="3688"/>
        <item m="1" x="3689"/>
        <item m="1" x="3690"/>
        <item m="1" x="3691"/>
        <item m="1" x="3695"/>
        <item m="1" x="3699"/>
        <item m="1" x="3700"/>
        <item m="1" x="3701"/>
        <item m="1" x="3702"/>
        <item m="1" x="3703"/>
        <item m="1" x="3704"/>
        <item m="1" x="3705"/>
        <item m="1" x="3706"/>
        <item m="1" x="3707"/>
        <item m="1" x="3708"/>
        <item m="1" x="3709"/>
        <item m="1" x="3714"/>
        <item m="1" x="3715"/>
        <item m="1" x="3716"/>
        <item m="1" x="3717"/>
        <item m="1" x="3718"/>
        <item m="1" x="3622"/>
        <item m="1" x="3719"/>
        <item m="1" x="3720"/>
        <item m="1" x="3721"/>
        <item m="1" x="3722"/>
        <item m="1" x="3723"/>
        <item m="1" x="3724"/>
        <item m="1" x="3725"/>
        <item m="1" x="3497"/>
        <item m="1" x="3734"/>
        <item m="1" x="2209"/>
        <item m="1" x="3357"/>
        <item m="1" x="3222"/>
        <item m="1" x="3737"/>
        <item m="1" x="3738"/>
        <item m="1" x="3444"/>
        <item m="1" x="3740"/>
        <item m="1" x="3741"/>
        <item m="1" x="2508"/>
        <item m="1" x="3742"/>
        <item m="1" x="2509"/>
        <item m="1" x="3640"/>
        <item m="1" x="3746"/>
        <item m="1" x="3757"/>
        <item m="1" x="3324"/>
        <item m="1" x="3758"/>
        <item m="1" x="3759"/>
        <item m="1" x="3760"/>
        <item m="1" x="3761"/>
        <item m="1" x="3762"/>
        <item m="1" x="3763"/>
        <item m="1" x="3764"/>
        <item m="1" x="3765"/>
        <item m="1" x="3766"/>
        <item m="1" x="3234"/>
        <item m="1" x="3643"/>
        <item m="1" x="3644"/>
        <item m="1" x="3645"/>
        <item m="1" x="3646"/>
        <item m="1" x="3767"/>
        <item m="1" x="3768"/>
        <item m="1" x="3769"/>
        <item m="1" x="3770"/>
        <item m="1" x="3771"/>
        <item m="1" x="3772"/>
        <item m="1" x="3773"/>
        <item m="1" x="3774"/>
        <item m="1" x="3775"/>
        <item m="1" x="3776"/>
        <item m="1" x="3777"/>
        <item m="1" x="3778"/>
        <item m="1" x="3779"/>
        <item m="1" x="1701"/>
        <item m="1" x="1699"/>
        <item m="1" x="1694"/>
        <item m="1" x="1693"/>
        <item m="1" x="1065"/>
        <item m="1" x="1066"/>
        <item m="1" x="1116"/>
        <item m="1" x="3655"/>
        <item m="1" x="1696"/>
        <item m="1" x="3785"/>
        <item m="1" x="3786"/>
        <item m="1" x="3787"/>
        <item m="1" x="3788"/>
        <item m="1" x="3051"/>
        <item m="1" x="3542"/>
        <item m="1" x="3543"/>
        <item m="1" x="3790"/>
        <item m="1" x="3290"/>
        <item m="1" x="3291"/>
        <item m="1" x="3364"/>
        <item m="1" x="3540"/>
        <item m="1" x="3794"/>
        <item m="1" x="3795"/>
        <item m="1" x="3798"/>
        <item m="1" x="3799"/>
        <item m="1" x="3800"/>
        <item m="1" x="3807"/>
        <item m="1" x="3808"/>
        <item m="1" x="3827"/>
        <item m="1" x="3828"/>
        <item m="1" x="3829"/>
        <item m="1" x="3830"/>
        <item m="1" x="3831"/>
        <item m="1" x="3832"/>
        <item m="1" x="3833"/>
        <item m="1" x="3834"/>
        <item m="1" x="3835"/>
        <item m="1" x="3836"/>
        <item m="1" x="3844"/>
        <item m="1" x="3859"/>
        <item m="1" x="3860"/>
        <item m="1" x="3861"/>
        <item m="1" x="3862"/>
        <item m="1" x="3863"/>
        <item m="1" x="3864"/>
        <item m="1" x="3865"/>
        <item m="1" x="3866"/>
        <item m="1" x="3867"/>
        <item m="1" x="3868"/>
        <item m="1" x="3869"/>
        <item m="1" x="3870"/>
        <item m="1" x="3871"/>
        <item m="1" x="3170"/>
        <item m="1" x="3465"/>
        <item m="1" x="3571"/>
        <item m="1" x="3872"/>
        <item m="1" x="3877"/>
        <item m="1" x="3878"/>
        <item m="1" x="3306"/>
        <item m="1" x="3308"/>
        <item m="1" x="3880"/>
        <item m="1" x="3881"/>
        <item m="1" x="3882"/>
        <item m="1" x="3883"/>
        <item m="1" x="3884"/>
        <item m="1" x="3583"/>
        <item m="1" x="3885"/>
        <item m="1" x="3886"/>
        <item m="1" x="3887"/>
        <item m="1" x="3888"/>
        <item m="1" x="3889"/>
        <item m="1" x="3890"/>
        <item m="1" x="3891"/>
        <item m="1" x="3892"/>
        <item m="1" x="3894"/>
        <item m="1" x="3895"/>
        <item m="1" x="3896"/>
        <item m="1" x="3897"/>
        <item m="1" x="3898"/>
        <item m="1" x="3899"/>
        <item m="1" x="3334"/>
        <item m="1" x="3335"/>
        <item m="1" x="3901"/>
        <item m="1" x="3902"/>
        <item m="1" x="3903"/>
        <item m="1" x="3904"/>
        <item m="1" x="3905"/>
        <item m="1" x="3145"/>
        <item m="1" x="3906"/>
        <item m="1" x="3907"/>
        <item m="1" x="3908"/>
        <item m="1" x="3146"/>
        <item m="1" x="3289"/>
        <item m="1" x="3229"/>
        <item m="1" x="3613"/>
        <item m="1" x="3614"/>
        <item m="1" x="3616"/>
        <item m="1" x="3363"/>
        <item m="1" x="3362"/>
        <item m="1" x="3617"/>
        <item m="1" x="3618"/>
        <item m="1" x="3619"/>
        <item m="1" x="1007"/>
        <item m="1" x="3620"/>
        <item m="1" x="3621"/>
        <item m="1" x="3492"/>
        <item m="1" x="3623"/>
        <item m="1" x="3495"/>
        <item m="1" x="3629"/>
        <item m="1" x="3630"/>
        <item m="1" x="3631"/>
        <item m="1" x="3632"/>
        <item m="1" x="3633"/>
        <item m="1" x="3634"/>
        <item m="1" x="3635"/>
        <item m="1" x="3501"/>
        <item m="1" x="2095"/>
        <item m="1" x="3409"/>
        <item m="1" x="3377"/>
        <item m="1" x="3637"/>
        <item m="1" x="3638"/>
        <item m="1" x="3639"/>
        <item m="1" x="3505"/>
        <item m="1" x="2644"/>
        <item m="1" x="2504"/>
        <item m="1" x="2505"/>
        <item m="1" x="2503"/>
        <item m="1" x="3322"/>
        <item m="1" x="3514"/>
        <item m="1" x="3513"/>
        <item m="1" x="3511"/>
        <item m="1" x="3320"/>
        <item m="1" x="3641"/>
        <item m="1" x="3642"/>
        <item m="1" x="3520"/>
        <item m="1" x="3521"/>
        <item m="1" x="3522"/>
        <item m="1" x="3523"/>
        <item m="1" x="3517"/>
        <item m="1" x="3532"/>
        <item m="1" x="3533"/>
        <item m="1" x="3647"/>
        <item m="1" x="3648"/>
        <item m="1" x="3649"/>
        <item m="1" x="3650"/>
        <item m="1" x="3534"/>
        <item m="1" x="3535"/>
        <item m="1" x="3536"/>
        <item m="1" x="3651"/>
        <item m="1" x="3452"/>
        <item m="1" x="3652"/>
        <item m="1" x="3653"/>
        <item m="1" x="3654"/>
        <item m="1" x="3201"/>
        <item m="1" x="3200"/>
        <item m="1" x="2442"/>
        <item m="1" x="3541"/>
        <item m="1" x="3660"/>
        <item m="1" x="3411"/>
        <item m="1" x="3548"/>
        <item m="1" x="3407"/>
        <item m="1" x="3196"/>
        <item m="1" x="3366"/>
        <item m="1" x="3544"/>
        <item m="1" x="3545"/>
        <item m="1" x="3412"/>
        <item m="1" x="3661"/>
        <item m="1" x="3550"/>
        <item m="1" x="3549"/>
        <item m="1" x="3662"/>
        <item m="1" x="3557"/>
        <item m="1" x="3556"/>
        <item m="1" x="3667"/>
        <item m="1" x="3099"/>
        <item m="1" x="3110"/>
        <item m="1" x="3406"/>
        <item m="1" x="3165"/>
        <item m="1" x="3565"/>
        <item m="1" x="1698"/>
        <item m="1" x="3669"/>
        <item m="1" x="3569"/>
        <item m="1" x="3670"/>
        <item m="1" x="3464"/>
        <item m="1" x="3671"/>
        <item m="1" x="3572"/>
        <item m="1" x="3573"/>
        <item m="1" x="3353"/>
        <item m="1" x="3579"/>
        <item m="1" x="3582"/>
        <item m="1" x="3586"/>
        <item m="1" x="3584"/>
        <item m="1" x="3585"/>
        <item m="1" x="3594"/>
        <item m="1" x="3599"/>
        <item m="1" x="3600"/>
        <item m="1" x="3674"/>
        <item m="1" x="3602"/>
        <item m="1" x="3606"/>
        <item m="1" x="3607"/>
        <item m="1" x="3608"/>
        <item m="1" x="3603"/>
        <item m="1" x="3604"/>
        <item m="1" x="3133"/>
        <item m="1" x="3605"/>
        <item m="1" x="3675"/>
        <item m="1" x="3142"/>
        <item m="1" x="3609"/>
        <item m="1" x="3340"/>
        <item m="1" x="3159"/>
        <item m="1" x="3610"/>
        <item m="1" x="3481"/>
        <item m="1" x="3482"/>
        <item m="1" x="3386"/>
        <item m="1" x="3483"/>
        <item m="1" x="3262"/>
        <item m="1" x="3346"/>
        <item m="1" x="2318"/>
        <item m="1" x="3484"/>
        <item m="1" x="3485"/>
        <item m="1" x="3486"/>
        <item m="1" x="3487"/>
        <item m="1" x="2582"/>
        <item m="1" x="3488"/>
        <item m="1" x="3171"/>
        <item m="1" x="3408"/>
        <item m="1" x="3172"/>
        <item m="1" x="3489"/>
        <item m="1" x="3490"/>
        <item m="1" x="3432"/>
        <item m="1" x="3491"/>
        <item m="1" x="3493"/>
        <item m="1" x="3232"/>
        <item m="1" x="3494"/>
        <item m="1" x="3496"/>
        <item m="1" x="2082"/>
        <item m="1" x="2325"/>
        <item m="1" x="3070"/>
        <item m="1" x="3498"/>
        <item m="1" x="3499"/>
        <item m="1" x="3500"/>
        <item m="1" x="3502"/>
        <item m="1" x="3503"/>
        <item m="1" x="3504"/>
        <item m="1" x="3506"/>
        <item m="1" x="3507"/>
        <item m="1" x="3508"/>
        <item m="1" x="3509"/>
        <item m="1" x="3114"/>
        <item m="1" x="2511"/>
        <item m="1" x="2510"/>
        <item m="1" x="3115"/>
        <item m="1" x="3128"/>
        <item m="1" x="3512"/>
        <item m="1" x="3445"/>
        <item m="1" x="3515"/>
        <item m="1" x="3516"/>
        <item m="1" x="3518"/>
        <item m="1" x="3519"/>
        <item m="1" x="3524"/>
        <item m="1" x="3525"/>
        <item m="1" x="3526"/>
        <item m="1" x="3527"/>
        <item m="1" x="3528"/>
        <item m="1" x="3529"/>
        <item m="1" x="3530"/>
        <item m="1" x="3531"/>
        <item m="1" x="2355"/>
        <item m="1" x="3129"/>
        <item m="1" x="3453"/>
        <item m="1" x="2081"/>
        <item m="1" x="1721"/>
        <item m="1" x="3069"/>
        <item m="1" x="3462"/>
        <item m="1" x="3274"/>
        <item m="1" x="3275"/>
        <item m="1" x="3273"/>
        <item m="1" x="3345"/>
        <item m="1" x="3546"/>
        <item m="1" x="3547"/>
        <item m="1" x="3367"/>
        <item m="1" x="3053"/>
        <item m="1" x="3365"/>
        <item m="1" x="3405"/>
        <item m="1" x="3052"/>
        <item m="1" x="2343"/>
        <item m="1" x="3319"/>
        <item m="1" x="3551"/>
        <item m="1" x="3552"/>
        <item m="1" x="3553"/>
        <item m="1" x="3554"/>
        <item m="1" x="3555"/>
        <item m="1" x="3558"/>
        <item m="1" x="3559"/>
        <item m="1" x="3560"/>
        <item m="1" x="3561"/>
        <item m="1" x="1709"/>
        <item m="1" x="2483"/>
        <item m="1" x="2484"/>
        <item m="1" x="3562"/>
        <item m="1" x="2087"/>
        <item m="1" x="2482"/>
        <item m="1" x="3098"/>
        <item m="1" x="3563"/>
        <item m="1" x="2486"/>
        <item m="1" x="3564"/>
        <item m="1" x="2212"/>
        <item m="1" x="2211"/>
        <item m="1" x="3126"/>
        <item m="1" x="3566"/>
        <item m="1" x="3567"/>
        <item m="1" x="3466"/>
        <item m="1" x="3568"/>
        <item m="1" x="2845"/>
        <item m="1" x="3574"/>
        <item m="1" x="3575"/>
        <item m="1" x="3576"/>
        <item m="1" x="3188"/>
        <item m="1" x="3263"/>
        <item m="1" x="3271"/>
        <item m="1" x="3577"/>
        <item m="1" x="3578"/>
        <item m="1" x="3580"/>
        <item m="1" x="3581"/>
        <item m="1" x="3587"/>
        <item m="1" x="3588"/>
        <item m="1" x="3589"/>
        <item m="1" x="3590"/>
        <item m="1" x="3591"/>
        <item m="1" x="3592"/>
        <item m="1" x="3595"/>
        <item m="1" x="2090"/>
        <item m="1" x="3596"/>
        <item m="1" x="3597"/>
        <item m="1" x="3598"/>
        <item m="1" x="3601"/>
        <item m="1" x="1702"/>
        <item m="1" x="1703"/>
        <item m="1" x="1728"/>
        <item m="1" x="1704"/>
        <item m="1" x="1729"/>
        <item m="1" x="3372"/>
        <item m="1" x="3350"/>
        <item m="1" x="3373"/>
        <item m="1" x="3160"/>
        <item m="1" x="3477"/>
        <item m="1" x="3478"/>
        <item m="1" x="3479"/>
        <item m="1" x="3611"/>
        <item m="1" x="3414"/>
        <item m="1" x="3282"/>
        <item m="1" x="3207"/>
        <item m="1" x="3387"/>
        <item m="1" x="3415"/>
        <item m="1" x="3416"/>
        <item m="1" x="3417"/>
        <item m="1" x="3418"/>
        <item m="1" x="3419"/>
        <item m="1" x="3195"/>
        <item m="1" x="2407"/>
        <item m="1" x="2598"/>
        <item m="1" x="3420"/>
        <item m="1" x="3194"/>
        <item m="1" x="3421"/>
        <item m="1" x="3189"/>
        <item m="1" x="3422"/>
        <item m="1" x="3424"/>
        <item m="1" x="3425"/>
        <item m="1" x="3173"/>
        <item m="1" x="3426"/>
        <item m="1" x="3427"/>
        <item m="1" x="3428"/>
        <item m="1" x="2382"/>
        <item m="1" x="3429"/>
        <item m="1" x="3430"/>
        <item m="1" x="2216"/>
        <item m="1" x="3431"/>
        <item m="1" x="3433"/>
        <item m="1" x="3434"/>
        <item m="1" x="3435"/>
        <item m="1" x="3383"/>
        <item m="1" x="3220"/>
        <item m="1" x="3356"/>
        <item m="1" x="3071"/>
        <item m="1" x="3436"/>
        <item m="1" x="3437"/>
        <item m="1" x="3438"/>
        <item m="1" x="3439"/>
        <item m="1" x="2699"/>
        <item m="1" x="3441"/>
        <item m="1" x="3442"/>
        <item m="1" x="2501"/>
        <item m="1" x="3443"/>
        <item m="1" x="2500"/>
        <item m="1" x="2514"/>
        <item m="1" x="2513"/>
        <item m="1" x="3077"/>
        <item m="1" x="3078"/>
        <item m="1" x="2215"/>
        <item m="1" x="3446"/>
        <item m="1" x="3447"/>
        <item m="1" x="3448"/>
        <item m="1" x="3449"/>
        <item m="1" x="3061"/>
        <item m="1" x="3062"/>
        <item m="1" x="3063"/>
        <item m="1" x="3057"/>
        <item m="1" x="3286"/>
        <item m="1" x="1043"/>
        <item m="1" x="3285"/>
        <item m="1" x="3344"/>
        <item m="1" x="3454"/>
        <item m="1" x="3455"/>
        <item m="1" x="3287"/>
        <item m="1" x="1715"/>
        <item m="1" x="3456"/>
        <item m="1" x="3457"/>
        <item m="1" x="3458"/>
        <item m="1" x="3459"/>
        <item m="1" x="3460"/>
        <item m="1" x="3461"/>
        <item m="1" x="3258"/>
        <item m="1" x="3050"/>
        <item m="1" x="3197"/>
        <item m="1" x="3177"/>
        <item m="1" x="3176"/>
        <item m="1" x="3047"/>
        <item m="1" x="2678"/>
        <item m="1" x="3301"/>
        <item m="1" x="977"/>
        <item m="1" x="3299"/>
        <item m="1" x="3303"/>
        <item m="1" x="3349"/>
        <item m="1" x="3092"/>
        <item m="1" x="3093"/>
        <item m="1" x="3094"/>
        <item m="1" x="3100"/>
        <item m="1" x="3102"/>
        <item m="1" x="3103"/>
        <item m="1" x="2493"/>
        <item m="1" x="3249"/>
        <item m="1" x="3376"/>
        <item m="1" x="3089"/>
        <item m="1" x="1707"/>
        <item m="1" x="3309"/>
        <item m="1" x="3312"/>
        <item m="1" x="3467"/>
        <item m="1" x="3468"/>
        <item m="1" x="3469"/>
        <item m="1" x="3470"/>
        <item m="1" x="3471"/>
        <item m="1" x="3472"/>
        <item m="1" x="3473"/>
        <item m="1" x="3474"/>
        <item m="1" x="3054"/>
        <item m="1" x="3270"/>
        <item m="1" x="3118"/>
        <item m="1" x="2855"/>
        <item m="1" x="3124"/>
        <item m="1" x="3166"/>
        <item m="1" x="3123"/>
        <item m="1" x="3122"/>
        <item m="1" x="3151"/>
        <item m="1" x="3152"/>
        <item m="1" x="3153"/>
        <item m="1" x="3149"/>
        <item m="1" x="3135"/>
        <item m="1" x="3134"/>
        <item m="1" x="3476"/>
        <item m="1" x="3326"/>
        <item m="1" x="3130"/>
        <item m="1" x="1725"/>
        <item m="1" x="3141"/>
        <item m="1" x="2093"/>
        <item m="1" x="2094"/>
        <item m="1" x="3329"/>
        <item m="1" x="3046"/>
        <item m="1" x="2835"/>
        <item m="1" x="2836"/>
        <item m="1" x="3048"/>
        <item m="1" x="3049"/>
        <item m="1" x="2414"/>
        <item m="1" x="2415"/>
        <item m="1" x="3055"/>
        <item m="1" x="3056"/>
        <item m="1" x="3058"/>
        <item m="1" x="3059"/>
        <item m="1" x="3060"/>
        <item m="1" x="3064"/>
        <item m="1" x="3065"/>
        <item m="1" x="3066"/>
        <item m="1" x="3067"/>
        <item m="1" x="3068"/>
        <item m="1" x="3072"/>
        <item m="1" x="3073"/>
        <item m="1" x="3074"/>
        <item m="1" x="3075"/>
        <item m="1" x="3076"/>
        <item m="1" x="3079"/>
        <item m="1" x="3080"/>
        <item m="1" x="3081"/>
        <item m="1" x="3082"/>
        <item m="1" x="3083"/>
        <item m="1" x="2630"/>
        <item m="1" x="3084"/>
        <item m="1" x="3085"/>
        <item m="1" x="3086"/>
        <item m="1" x="3087"/>
        <item m="1" x="3088"/>
        <item m="1" x="2467"/>
        <item m="1" x="1706"/>
        <item m="1" x="3090"/>
        <item m="1" x="3091"/>
        <item m="1" x="2340"/>
        <item m="1" x="2341"/>
        <item m="1" x="2342"/>
        <item m="1" x="3095"/>
        <item m="1" x="3096"/>
        <item m="1" x="3097"/>
        <item m="1" x="2485"/>
        <item m="1" x="2088"/>
        <item m="1" x="3101"/>
        <item m="1" x="3104"/>
        <item m="1" x="3105"/>
        <item m="1" x="3107"/>
        <item m="1" x="3108"/>
        <item m="1" x="3109"/>
        <item m="1" x="1710"/>
        <item m="1" x="3111"/>
        <item m="1" x="3112"/>
        <item m="1" x="3113"/>
        <item m="1" x="2512"/>
        <item m="1" x="2502"/>
        <item m="1" x="3116"/>
        <item m="1" x="3117"/>
        <item m="1" x="3119"/>
        <item m="1" x="3120"/>
        <item m="1" x="3121"/>
        <item m="1" x="3125"/>
        <item m="1" x="3127"/>
        <item m="1" x="3131"/>
        <item m="1" x="2089"/>
        <item m="1" x="3132"/>
        <item m="1" x="2654"/>
        <item m="1" x="3136"/>
        <item m="1" x="3137"/>
        <item m="1" x="2532"/>
        <item m="1" x="3138"/>
        <item m="1" x="3139"/>
        <item m="1" x="3140"/>
        <item m="1" x="3148"/>
        <item m="1" x="3150"/>
        <item m="1" x="3154"/>
        <item m="1" x="2213"/>
        <item m="1" x="2214"/>
        <item m="1" x="3156"/>
        <item m="1" x="3157"/>
        <item m="1" x="3158"/>
        <item m="1" x="3163"/>
        <item m="1" x="3164"/>
        <item m="1" x="3167"/>
        <item m="1" x="3168"/>
        <item m="1" x="3169"/>
        <item m="1" x="3174"/>
        <item m="1" x="3175"/>
        <item m="1" x="2374"/>
        <item m="1" x="3178"/>
        <item m="1" x="3180"/>
        <item m="1" x="3181"/>
        <item m="1" x="3182"/>
        <item m="1" x="3183"/>
        <item m="1" x="3184"/>
        <item m="1" x="3186"/>
        <item m="1" x="3187"/>
        <item m="1" x="2376"/>
        <item m="1" x="3190"/>
        <item m="1" x="3191"/>
        <item m="1" x="3202"/>
        <item m="1" x="3206"/>
        <item m="1" x="3211"/>
        <item m="1" x="3217"/>
        <item m="1" x="3233"/>
        <item m="1" x="3235"/>
        <item m="1" x="3241"/>
        <item m="1" x="3267"/>
        <item m="1" x="3268"/>
        <item m="1" x="3269"/>
        <item m="1" x="3272"/>
        <item m="1" x="3279"/>
        <item m="1" x="3281"/>
        <item m="1" x="3283"/>
        <item m="1" x="3336"/>
        <item m="1" x="3338"/>
        <item m="1" x="3339"/>
        <item m="1" x="2576"/>
        <item m="1" x="2581"/>
        <item m="1" x="1722"/>
        <item m="1" x="3369"/>
        <item m="1" x="3370"/>
        <item m="1" x="2091"/>
        <item m="1" x="2092"/>
        <item m="1" x="3378"/>
        <item m="1" x="3379"/>
        <item m="1" x="2889"/>
        <item m="1" x="2701"/>
        <item m="1" x="3380"/>
        <item m="1" x="3381"/>
        <item m="1" x="3382"/>
        <item m="1" x="3385"/>
        <item m="1" x="3393"/>
        <item m="1" x="3394"/>
        <item m="1" x="3400"/>
        <item m="1" x="3401"/>
        <item m="1" x="3402"/>
        <item m="1" x="3403"/>
        <item m="1" x="2077"/>
        <item m="1" x="2076"/>
        <item m="1" x="2599"/>
        <item m="1" x="3410"/>
        <item m="1" x="3413"/>
        <item m="1" x="2096"/>
        <item m="1" x="2833"/>
        <item m="1" x="2422"/>
        <item m="1" x="2834"/>
        <item m="1" x="2217"/>
        <item m="1" x="2603"/>
        <item m="1" x="2425"/>
        <item m="1" x="2426"/>
        <item m="1" x="2837"/>
        <item m="1" x="2838"/>
        <item m="1" x="2615"/>
        <item m="1" x="2839"/>
        <item m="1" x="2606"/>
        <item m="1" x="2607"/>
        <item m="1" x="2608"/>
        <item m="1" x="2609"/>
        <item m="1" x="2610"/>
        <item m="1" x="2611"/>
        <item m="1" x="2612"/>
        <item m="1" x="2840"/>
        <item m="1" x="2617"/>
        <item m="1" x="2841"/>
        <item m="1" x="2445"/>
        <item m="1" x="2323"/>
        <item m="1" x="2084"/>
        <item m="1" x="2326"/>
        <item m="1" x="2327"/>
        <item m="1" x="2083"/>
        <item m="1" x="1705"/>
        <item m="1" x="2620"/>
        <item m="1" x="2842"/>
        <item m="1" x="2843"/>
        <item m="1" x="2844"/>
        <item m="1" x="2622"/>
        <item m="1" x="2623"/>
        <item m="1" x="2625"/>
        <item m="1" x="2626"/>
        <item m="1" x="2455"/>
        <item m="1" x="2085"/>
        <item m="1" x="2331"/>
        <item m="1" x="2086"/>
        <item m="1" x="2846"/>
        <item m="1" x="2459"/>
        <item m="1" x="2460"/>
        <item m="1" x="2332"/>
        <item m="1" x="2219"/>
        <item m="1" x="2465"/>
        <item m="1" x="2333"/>
        <item m="1" x="2210"/>
        <item m="1" x="2473"/>
        <item m="1" x="2847"/>
        <item m="1" x="2848"/>
        <item m="1" x="2849"/>
        <item m="1" x="2850"/>
        <item m="1" x="2851"/>
        <item m="1" x="2852"/>
        <item m="1" x="2853"/>
        <item m="1" x="2475"/>
        <item m="1" x="2476"/>
        <item m="1" x="2477"/>
        <item m="1" x="2633"/>
        <item m="1" x="2481"/>
        <item m="1" x="2350"/>
        <item m="1" x="2634"/>
        <item m="1" x="2638"/>
        <item m="1" x="1708"/>
        <item m="1" x="2488"/>
        <item m="1" x="2492"/>
        <item m="1" x="2498"/>
        <item m="1" x="2499"/>
        <item m="1" x="2854"/>
        <item m="1" x="2517"/>
        <item m="1" x="2655"/>
        <item m="1" x="2656"/>
        <item m="1" x="2521"/>
        <item m="1" x="2856"/>
        <item m="1" x="2650"/>
        <item m="1" x="2651"/>
        <item m="1" x="2528"/>
        <item m="1" x="1711"/>
        <item m="1" x="2857"/>
        <item m="1" x="2858"/>
        <item m="1" x="2534"/>
        <item m="1" x="2535"/>
        <item m="1" x="2659"/>
        <item m="1" x="2660"/>
        <item m="1" x="2859"/>
        <item m="1" x="2365"/>
        <item m="1" x="2359"/>
        <item m="1" x="2860"/>
        <item m="1" x="2861"/>
        <item m="1" x="2371"/>
        <item m="1" x="2372"/>
        <item m="1" x="2862"/>
        <item m="1" x="1712"/>
        <item m="1" x="2863"/>
        <item m="1" x="2864"/>
        <item m="1" x="2865"/>
        <item m="1" x="2866"/>
        <item m="1" x="2867"/>
        <item m="1" x="2868"/>
        <item m="1" x="2869"/>
        <item m="1" x="2870"/>
        <item m="1" x="2675"/>
        <item m="1" x="2674"/>
        <item m="1" x="2871"/>
        <item m="1" x="2672"/>
        <item m="1" x="2673"/>
        <item m="1" x="2872"/>
        <item m="1" x="2873"/>
        <item m="1" x="2874"/>
        <item m="1" x="2875"/>
        <item m="1" x="2876"/>
        <item m="1" x="2877"/>
        <item m="1" x="2878"/>
        <item m="1" x="962"/>
        <item m="1" x="2879"/>
        <item m="1" x="2392"/>
        <item m="1" x="1083"/>
        <item m="1" x="2880"/>
        <item m="1" x="1713"/>
        <item m="1" x="2881"/>
        <item m="1" x="2882"/>
        <item m="1" x="1714"/>
        <item m="1" x="996"/>
        <item m="1" x="992"/>
        <item m="1" x="2572"/>
        <item m="1" x="1716"/>
        <item m="1" x="2883"/>
        <item m="1" x="2884"/>
        <item m="1" x="1717"/>
        <item m="1" x="1718"/>
        <item m="1" x="1719"/>
        <item m="1" x="2885"/>
        <item m="1" x="1055"/>
        <item m="1" x="2886"/>
        <item m="1" x="1039"/>
        <item m="1" x="2695"/>
        <item m="1" x="2887"/>
        <item m="1" x="2888"/>
        <item m="1" x="1720"/>
        <item m="1" x="1099"/>
        <item m="1" x="1680"/>
        <item m="1" x="1723"/>
        <item m="1" x="2106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787"/>
        <item m="1" x="2901"/>
        <item m="1" x="2902"/>
        <item m="1" x="2903"/>
        <item m="1" x="2904"/>
        <item m="1" x="2788"/>
        <item m="1" x="2789"/>
        <item m="1" x="2790"/>
        <item m="1" x="2905"/>
        <item m="1" x="2906"/>
        <item m="1" x="2907"/>
        <item m="1" x="2908"/>
        <item m="1" x="2740"/>
        <item m="1" x="2741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797"/>
        <item m="1" x="2926"/>
        <item m="1" x="1724"/>
        <item m="1" x="2927"/>
        <item m="1" x="2928"/>
        <item m="1" x="2929"/>
        <item m="1" x="2930"/>
        <item m="1" x="2588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791"/>
        <item m="1" x="2792"/>
        <item m="1" x="2822"/>
        <item m="1" x="2964"/>
        <item m="1" x="2965"/>
        <item m="1" x="2966"/>
        <item m="1" x="2967"/>
        <item m="1" x="2823"/>
        <item m="1" x="2763"/>
        <item m="1" x="2968"/>
        <item m="1" x="2824"/>
        <item m="1" x="2765"/>
        <item m="1" x="2766"/>
        <item m="1" x="2969"/>
        <item m="1" x="2970"/>
        <item m="1" x="2971"/>
        <item m="1" x="2972"/>
        <item m="1" x="2973"/>
        <item m="1" x="2974"/>
        <item m="1" x="2784"/>
        <item m="1" x="2975"/>
        <item m="1" x="2976"/>
        <item m="1" x="2977"/>
        <item m="1" x="2818"/>
        <item m="1" x="2819"/>
        <item m="1" x="2978"/>
        <item m="1" x="2709"/>
        <item m="1" x="2710"/>
        <item m="1" x="2711"/>
        <item m="1" x="2712"/>
        <item m="1" x="2713"/>
        <item m="1" x="2714"/>
        <item m="1" x="2715"/>
        <item m="1" x="2826"/>
        <item m="1" x="2827"/>
        <item m="1" x="2828"/>
        <item m="1" x="2748"/>
        <item m="1" x="2979"/>
        <item m="1" x="2980"/>
        <item m="1" x="2749"/>
        <item m="1" x="2750"/>
        <item m="1" x="2751"/>
        <item m="1" x="2756"/>
        <item m="1" x="2777"/>
        <item m="1" x="2757"/>
        <item m="1" x="2758"/>
        <item m="1" x="2759"/>
        <item m="1" x="2760"/>
        <item m="1" x="2761"/>
        <item m="1" x="2772"/>
        <item m="1" x="2773"/>
        <item m="1" x="2774"/>
        <item m="1" x="2768"/>
        <item m="1" x="2769"/>
        <item m="1" x="2770"/>
        <item m="1" x="2716"/>
        <item m="1" x="2745"/>
        <item m="1" x="2746"/>
        <item m="1" x="2747"/>
        <item m="1" x="2981"/>
        <item m="1" x="2982"/>
        <item m="1" x="2983"/>
        <item m="1" x="2795"/>
        <item m="1" x="2796"/>
        <item m="1" x="2984"/>
        <item m="1" x="2985"/>
        <item m="1" x="2742"/>
        <item m="1" x="2986"/>
        <item m="1" x="2987"/>
        <item m="1" x="2743"/>
        <item m="1" x="2744"/>
        <item m="1" x="2739"/>
        <item m="1" x="2988"/>
        <item m="1" x="2989"/>
        <item m="1" x="2990"/>
        <item m="1" x="2991"/>
        <item m="1" x="2785"/>
        <item m="1" x="2992"/>
        <item m="1" x="2993"/>
        <item m="1" x="2994"/>
        <item m="1" x="2995"/>
        <item m="1" x="2996"/>
        <item m="1" x="2786"/>
        <item m="1" x="2997"/>
        <item m="1" x="2998"/>
        <item m="1" x="2999"/>
        <item m="1" x="3000"/>
        <item m="1" x="3001"/>
        <item m="1" x="3002"/>
        <item m="1" x="3003"/>
        <item m="1" x="3004"/>
        <item m="1" x="3005"/>
        <item m="1" x="3006"/>
        <item m="1" x="3007"/>
        <item m="1" x="3008"/>
        <item m="1" x="2793"/>
        <item m="1" x="2794"/>
        <item m="1" x="3009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2717"/>
        <item m="1" x="2799"/>
        <item m="1" x="2725"/>
        <item m="1" x="2724"/>
        <item m="1" x="2723"/>
        <item m="1" x="2722"/>
        <item m="1" x="2721"/>
        <item m="1" x="2720"/>
        <item m="1" x="2719"/>
        <item m="1" x="2735"/>
        <item m="1" x="2736"/>
        <item m="1" x="2737"/>
        <item m="1" x="2738"/>
        <item m="1" x="2807"/>
        <item m="1" x="2808"/>
        <item m="1" x="2809"/>
        <item m="1" x="2810"/>
        <item m="1" x="2811"/>
        <item m="1" x="2812"/>
        <item m="1" x="3023"/>
        <item m="1" x="3024"/>
        <item m="1" x="3025"/>
        <item m="1" x="3026"/>
        <item m="1" x="2762"/>
        <item m="1" x="2764"/>
        <item m="1" x="2767"/>
        <item m="1" x="3027"/>
        <item m="1" x="3028"/>
        <item m="1" x="3029"/>
        <item m="1" x="2734"/>
        <item m="1" x="2733"/>
        <item m="1" x="2732"/>
        <item m="1" x="2800"/>
        <item m="1" x="2801"/>
        <item m="1" x="2802"/>
        <item m="1" x="2803"/>
        <item m="1" x="3030"/>
        <item m="1" x="3031"/>
        <item m="1" x="2815"/>
        <item m="1" x="2816"/>
        <item m="1" x="2817"/>
        <item m="1" x="2805"/>
        <item m="1" x="2806"/>
        <item m="1" x="2804"/>
        <item m="1" x="2813"/>
        <item m="1" x="2814"/>
        <item m="1" x="2708"/>
        <item m="1" x="2771"/>
        <item m="1" x="2776"/>
        <item m="1" x="2778"/>
        <item m="1" x="2779"/>
        <item m="1" x="2780"/>
        <item m="1" x="2781"/>
        <item m="1" x="2752"/>
        <item m="1" x="2753"/>
        <item m="1" x="2754"/>
        <item m="1" x="2755"/>
        <item m="1" x="2782"/>
        <item m="1" x="2783"/>
        <item m="1" x="3032"/>
        <item m="1" x="3033"/>
        <item m="1" x="3034"/>
        <item m="1" x="3035"/>
        <item m="1" x="3036"/>
        <item m="1" x="3037"/>
        <item m="1" x="3038"/>
        <item m="1" x="3039"/>
        <item m="1" x="3040"/>
        <item m="1" x="3041"/>
        <item m="1" x="2825"/>
        <item m="1" x="2775"/>
        <item m="1" x="2820"/>
        <item m="1" x="2821"/>
        <item m="1" x="3042"/>
        <item m="1" x="2726"/>
        <item m="1" x="2718"/>
        <item m="1" x="2727"/>
        <item m="1" x="2728"/>
        <item m="1" x="2729"/>
        <item m="1" x="2730"/>
        <item m="1" x="2731"/>
        <item m="1" x="1157"/>
        <item m="1" x="3043"/>
        <item m="1" x="1727"/>
        <item m="1" x="2830"/>
        <item m="1" x="3044"/>
        <item m="1" x="3045"/>
        <item m="1" x="2405"/>
        <item m="1" x="2406"/>
        <item m="1" x="2408"/>
        <item m="1" x="2600"/>
        <item m="1" x="2409"/>
        <item m="1" x="2420"/>
        <item m="1" x="2601"/>
        <item m="1" x="2421"/>
        <item m="1" x="2602"/>
        <item m="1" x="2218"/>
        <item m="1" x="2411"/>
        <item m="1" x="2412"/>
        <item m="1" x="2097"/>
        <item m="1" x="2413"/>
        <item m="1" x="2418"/>
        <item m="1" x="2416"/>
        <item m="1" x="2417"/>
        <item m="1" x="2428"/>
        <item m="1" x="2429"/>
        <item m="1" x="1730"/>
        <item m="1" x="2604"/>
        <item m="1" x="2605"/>
        <item m="1" x="2613"/>
        <item m="1" x="2614"/>
        <item m="1" x="2437"/>
        <item m="1" x="2434"/>
        <item m="1" x="2433"/>
        <item m="1" x="2435"/>
        <item m="1" x="2436"/>
        <item m="1" x="2616"/>
        <item m="1" x="2431"/>
        <item m="1" x="2618"/>
        <item m="1" x="2440"/>
        <item m="1" x="2441"/>
        <item m="1" x="2619"/>
        <item m="1" x="2324"/>
        <item m="1" x="2444"/>
        <item m="1" x="2099"/>
        <item m="1" x="2621"/>
        <item m="1" x="2449"/>
        <item m="1" x="2450"/>
        <item m="1" x="2624"/>
        <item m="1" x="2452"/>
        <item m="1" x="2627"/>
        <item m="1" x="2453"/>
        <item m="1" x="2454"/>
        <item m="1" x="2628"/>
        <item m="1" x="2629"/>
        <item m="1" x="2461"/>
        <item m="1" x="2100"/>
        <item m="1" x="2464"/>
        <item m="1" x="2220"/>
        <item m="1" x="2466"/>
        <item m="1" x="2335"/>
        <item m="1" x="2631"/>
        <item m="1" x="2506"/>
        <item m="1" x="2507"/>
        <item m="1" x="2345"/>
        <item m="1" x="2632"/>
        <item m="1" x="2635"/>
        <item m="1" x="2636"/>
        <item m="1" x="2637"/>
        <item m="1" x="2639"/>
        <item m="1" x="2640"/>
        <item m="1" x="2641"/>
        <item m="1" x="2642"/>
        <item m="1" x="1734"/>
        <item m="1" x="2490"/>
        <item m="1" x="2491"/>
        <item m="1" x="1733"/>
        <item m="1" x="2643"/>
        <item m="1" x="1739"/>
        <item m="1" x="2495"/>
        <item m="1" x="2496"/>
        <item m="1" x="2497"/>
        <item m="1" x="2102"/>
        <item m="1" x="2474"/>
        <item m="1" x="2516"/>
        <item m="1" x="2645"/>
        <item m="1" x="2646"/>
        <item m="1" x="2647"/>
        <item m="1" x="1740"/>
        <item m="1" x="2648"/>
        <item m="1" x="2518"/>
        <item m="1" x="2649"/>
        <item m="1" x="2519"/>
        <item m="1" x="2356"/>
        <item m="1" x="2529"/>
        <item m="1" x="2652"/>
        <item m="1" x="2653"/>
        <item m="1" x="2520"/>
        <item m="1" x="2657"/>
        <item m="1" x="2658"/>
        <item m="1" x="2542"/>
        <item m="1" x="2537"/>
        <item m="1" x="2536"/>
        <item m="1" x="2661"/>
        <item m="1" x="2662"/>
        <item m="1" x="2663"/>
        <item m="1" x="1779"/>
        <item m="1" x="2664"/>
        <item m="1" x="2368"/>
        <item m="1" x="932"/>
        <item m="1" x="2364"/>
        <item m="1" x="1742"/>
        <item m="1" x="2221"/>
        <item m="1" x="2665"/>
        <item m="1" x="2666"/>
        <item m="1" x="2667"/>
        <item m="1" x="2369"/>
        <item m="1" x="2370"/>
        <item m="1" x="1744"/>
        <item m="1" x="2373"/>
        <item m="1" x="2546"/>
        <item m="1" x="2547"/>
        <item m="1" x="2548"/>
        <item m="1" x="1743"/>
        <item m="1" x="2103"/>
        <item m="1" x="2669"/>
        <item m="1" x="2670"/>
        <item m="1" x="2555"/>
        <item m="1" x="2554"/>
        <item m="1" x="1746"/>
        <item m="1" x="2671"/>
        <item m="1" x="1747"/>
        <item m="1" x="2378"/>
        <item m="1" x="2676"/>
        <item m="1" x="2677"/>
        <item m="1" x="952"/>
        <item m="1" x="958"/>
        <item m="1" x="957"/>
        <item m="1" x="955"/>
        <item m="1" x="956"/>
        <item m="1" x="1755"/>
        <item m="1" x="2679"/>
        <item m="1" x="2680"/>
        <item m="1" x="2681"/>
        <item m="1" x="2682"/>
        <item m="1" x="2222"/>
        <item m="1" x="1757"/>
        <item m="1" x="1767"/>
        <item m="1" x="2565"/>
        <item m="1" x="2683"/>
        <item m="1" x="2684"/>
        <item m="1" x="1762"/>
        <item m="1" x="1014"/>
        <item m="1" x="2685"/>
        <item m="1" x="2686"/>
        <item m="1" x="1008"/>
        <item m="1" x="991"/>
        <item m="1" x="2225"/>
        <item m="1" x="2226"/>
        <item m="1" x="1272"/>
        <item m="1" x="1763"/>
        <item m="1" x="1031"/>
        <item m="1" x="1033"/>
        <item m="1" x="2223"/>
        <item m="1" x="1761"/>
        <item m="1" x="1766"/>
        <item m="1" x="2687"/>
        <item m="1" x="1765"/>
        <item m="1" x="2566"/>
        <item m="1" x="2381"/>
        <item m="1" x="2688"/>
        <item m="1" x="2224"/>
        <item m="1" x="1759"/>
        <item m="1" x="2689"/>
        <item m="1" x="2690"/>
        <item m="1" x="2691"/>
        <item m="1" x="2692"/>
        <item m="1" x="1760"/>
        <item m="1" x="1041"/>
        <item m="1" x="1056"/>
        <item m="1" x="1068"/>
        <item m="1" x="2693"/>
        <item m="1" x="2694"/>
        <item m="1" x="2575"/>
        <item m="1" x="1096"/>
        <item m="1" x="2577"/>
        <item m="1" x="2696"/>
        <item m="1" x="1770"/>
        <item m="1" x="1106"/>
        <item m="1" x="2578"/>
        <item m="1" x="2227"/>
        <item m="1" x="1104"/>
        <item m="1" x="1112"/>
        <item m="1" x="2697"/>
        <item m="1" x="2583"/>
        <item m="1" x="2698"/>
        <item m="1" x="1772"/>
        <item m="1" x="1773"/>
        <item m="1" x="2700"/>
        <item m="1" x="2702"/>
        <item m="1" x="2703"/>
        <item m="1" x="2704"/>
        <item m="1" x="2107"/>
        <item m="1" x="1775"/>
        <item m="1" x="2705"/>
        <item m="1" x="2706"/>
        <item m="1" x="2707"/>
        <item m="1" x="2399"/>
        <item m="1" x="1778"/>
        <item m="1" x="2589"/>
        <item m="1" x="2591"/>
        <item m="1" x="2594"/>
        <item m="1" x="2593"/>
        <item m="1" x="2829"/>
        <item m="1" x="2595"/>
        <item m="1" x="2596"/>
        <item m="1" x="1726"/>
        <item m="1" x="2597"/>
        <item m="1" x="2228"/>
        <item m="1" x="1780"/>
        <item m="1" x="2831"/>
        <item m="1" x="2832"/>
        <item m="1" x="2410"/>
        <item m="1" x="2098"/>
        <item m="1" x="2423"/>
        <item m="1" x="2424"/>
        <item m="1" x="2427"/>
        <item m="1" x="2430"/>
        <item m="1" x="2432"/>
        <item m="1" x="1786"/>
        <item m="1" x="2438"/>
        <item m="1" x="2322"/>
        <item m="1" x="2439"/>
        <item m="1" x="1731"/>
        <item m="1" x="2230"/>
        <item m="1" x="1732"/>
        <item m="1" x="2446"/>
        <item m="1" x="2447"/>
        <item m="1" x="2448"/>
        <item m="1" x="2451"/>
        <item m="1" x="2456"/>
        <item m="1" x="2457"/>
        <item m="1" x="2458"/>
        <item m="1" x="2462"/>
        <item m="1" x="2463"/>
        <item m="1" x="2468"/>
        <item m="1" x="2336"/>
        <item m="1" x="2469"/>
        <item m="1" x="2470"/>
        <item m="1" x="2471"/>
        <item m="1" x="2472"/>
        <item m="1" x="2346"/>
        <item m="1" x="2478"/>
        <item m="1" x="2479"/>
        <item m="1" x="2480"/>
        <item m="1" x="1737"/>
        <item m="1" x="1738"/>
        <item m="1" x="1735"/>
        <item m="1" x="2487"/>
        <item m="1" x="2101"/>
        <item m="1" x="2489"/>
        <item m="1" x="1736"/>
        <item m="1" x="2494"/>
        <item m="1" x="2515"/>
        <item m="1" x="2142"/>
        <item m="1" x="2522"/>
        <item m="1" x="2523"/>
        <item m="1" x="2524"/>
        <item m="1" x="2525"/>
        <item m="1" x="2526"/>
        <item m="1" x="2527"/>
        <item m="1" x="2530"/>
        <item m="1" x="2531"/>
        <item m="1" x="1741"/>
        <item m="1" x="2533"/>
        <item m="1" x="2538"/>
        <item m="1" x="2539"/>
        <item m="1" x="2540"/>
        <item m="1" x="2541"/>
        <item m="1" x="2146"/>
        <item m="1" x="2361"/>
        <item m="1" x="2360"/>
        <item m="1" x="2362"/>
        <item m="1" x="2363"/>
        <item m="1" x="2366"/>
        <item m="1" x="2543"/>
        <item m="1" x="2544"/>
        <item m="1" x="2545"/>
        <item m="1" x="2104"/>
        <item m="1" x="2549"/>
        <item m="1" x="2550"/>
        <item m="1" x="2551"/>
        <item m="1" x="2552"/>
        <item m="1" x="1745"/>
        <item m="1" x="2553"/>
        <item m="1" x="2375"/>
        <item m="1" x="2377"/>
        <item m="1" x="1748"/>
        <item m="1" x="1749"/>
        <item m="1" x="1750"/>
        <item m="1" x="1751"/>
        <item m="1" x="1752"/>
        <item m="1" x="1753"/>
        <item m="1" x="1754"/>
        <item m="1" x="2556"/>
        <item m="1" x="2557"/>
        <item m="1" x="983"/>
        <item m="1" x="2558"/>
        <item m="1" x="2383"/>
        <item m="1" x="984"/>
        <item m="1" x="2559"/>
        <item m="1" x="2560"/>
        <item m="1" x="1756"/>
        <item m="1" x="2393"/>
        <item m="1" x="2561"/>
        <item m="1" x="2562"/>
        <item m="1" x="2563"/>
        <item m="1" x="2564"/>
        <item m="1" x="2272"/>
        <item m="1" x="1002"/>
        <item m="1" x="1768"/>
        <item m="1" x="2388"/>
        <item m="1" x="2567"/>
        <item m="1" x="2568"/>
        <item m="1" x="2569"/>
        <item m="1" x="2570"/>
        <item m="1" x="2571"/>
        <item m="1" x="2385"/>
        <item m="1" x="1080"/>
        <item m="1" x="2105"/>
        <item m="1" x="1878"/>
        <item m="1" x="1879"/>
        <item m="1" x="1880"/>
        <item m="1" x="1881"/>
        <item m="1" x="1882"/>
        <item m="1" x="1883"/>
        <item m="1" x="2573"/>
        <item m="1" x="2574"/>
        <item m="1" x="1758"/>
        <item m="1" x="1769"/>
        <item m="1" x="2579"/>
        <item m="1" x="2580"/>
        <item m="1" x="1771"/>
        <item m="1" x="1897"/>
        <item m="1" x="2274"/>
        <item m="1" x="1138"/>
        <item m="1" x="1137"/>
        <item m="1" x="2584"/>
        <item m="1" x="1908"/>
        <item m="1" x="2585"/>
        <item m="1" x="2586"/>
        <item m="1" x="2587"/>
        <item m="1" x="1777"/>
        <item m="1" x="1147"/>
        <item m="1" x="1903"/>
        <item m="1" x="2590"/>
        <item m="1" x="1776"/>
        <item m="1" x="2278"/>
        <item m="1" x="2592"/>
        <item m="1" x="1912"/>
        <item m="1" x="2121"/>
        <item m="1" x="2122"/>
        <item m="1" x="2229"/>
        <item m="1" x="2316"/>
        <item m="1" x="2317"/>
        <item m="1" x="2319"/>
        <item m="1" x="2320"/>
        <item m="1" x="2321"/>
        <item m="1" x="2328"/>
        <item m="1" x="2329"/>
        <item m="1" x="1792"/>
        <item m="1" x="2132"/>
        <item m="1" x="2234"/>
        <item m="1" x="2334"/>
        <item m="1" x="2338"/>
        <item m="1" x="2339"/>
        <item m="1" x="2235"/>
        <item m="1" x="2344"/>
        <item m="1" x="2237"/>
        <item m="1" x="2238"/>
        <item m="1" x="2347"/>
        <item m="1" x="2348"/>
        <item m="1" x="2349"/>
        <item m="1" x="1824"/>
        <item m="1" x="2351"/>
        <item m="1" x="2352"/>
        <item m="1" x="2353"/>
        <item m="1" x="2139"/>
        <item m="1" x="2246"/>
        <item m="1" x="2133"/>
        <item m="1" x="2354"/>
        <item m="1" x="2249"/>
        <item m="1" x="2143"/>
        <item m="1" x="2257"/>
        <item m="1" x="1835"/>
        <item m="1" x="1836"/>
        <item m="1" x="1838"/>
        <item m="1" x="2255"/>
        <item m="1" x="1852"/>
        <item m="1" x="1853"/>
        <item m="1" x="1854"/>
        <item m="1" x="1859"/>
        <item m="1" x="1849"/>
        <item m="1" x="2357"/>
        <item m="1" x="2358"/>
        <item m="1" x="2145"/>
        <item m="1" x="2258"/>
        <item m="1" x="2367"/>
        <item m="1" x="1864"/>
        <item m="1" x="1867"/>
        <item m="1" x="1866"/>
        <item m="1" x="1872"/>
        <item m="1" x="1870"/>
        <item m="1" x="1871"/>
        <item m="1" x="1873"/>
        <item m="1" x="2379"/>
        <item m="1" x="2380"/>
        <item m="1" x="1889"/>
        <item m="1" x="2268"/>
        <item m="1" x="973"/>
        <item m="1" x="1022"/>
        <item m="1" x="2266"/>
        <item m="1" x="2386"/>
        <item m="1" x="2387"/>
        <item m="1" x="2389"/>
        <item m="1" x="1764"/>
        <item m="1" x="2390"/>
        <item m="1" x="2391"/>
        <item m="1" x="1054"/>
        <item m="1" x="1052"/>
        <item m="1" x="1053"/>
        <item m="1" x="1876"/>
        <item m="1" x="1028"/>
        <item m="1" x="1032"/>
        <item m="1" x="2269"/>
        <item m="1" x="2271"/>
        <item m="1" x="2270"/>
        <item m="1" x="2394"/>
        <item m="1" x="2395"/>
        <item m="1" x="1124"/>
        <item m="1" x="2396"/>
        <item m="1" x="1899"/>
        <item m="1" x="1134"/>
        <item m="1" x="2279"/>
        <item m="1" x="2397"/>
        <item m="1" x="2398"/>
        <item m="1" x="2400"/>
        <item m="1" x="2401"/>
        <item m="1" x="1167"/>
        <item m="1" x="2402"/>
        <item m="1" x="2403"/>
        <item m="1" x="2404"/>
        <item m="1" x="1913"/>
        <item m="1" x="1916"/>
        <item x="548"/>
        <item m="1" x="1135"/>
        <item m="1" x="2108"/>
        <item m="1" x="2120"/>
        <item m="1" x="1784"/>
        <item m="1" x="1785"/>
        <item m="1" x="2231"/>
        <item m="1" x="2232"/>
        <item m="1" x="2125"/>
        <item m="1" x="1802"/>
        <item m="1" x="1803"/>
        <item m="1" x="2233"/>
        <item m="1" x="2128"/>
        <item m="1" x="1810"/>
        <item m="1" x="1811"/>
        <item m="1" x="1809"/>
        <item m="1" x="2236"/>
        <item m="1" x="2239"/>
        <item m="1" x="2240"/>
        <item m="1" x="2144"/>
        <item m="1" x="2241"/>
        <item m="1" x="2136"/>
        <item m="1" x="2242"/>
        <item m="1" x="2135"/>
        <item m="1" x="2243"/>
        <item m="1" x="1822"/>
        <item m="1" x="1821"/>
        <item m="1" x="2244"/>
        <item m="1" x="1823"/>
        <item m="1" x="2245"/>
        <item m="1" x="2140"/>
        <item m="1" x="2141"/>
        <item m="1" x="1842"/>
        <item m="1" x="1843"/>
        <item m="1" x="2247"/>
        <item m="1" x="2248"/>
        <item m="1" x="2250"/>
        <item m="1" x="2251"/>
        <item m="1" x="2252"/>
        <item m="1" x="2253"/>
        <item m="1" x="2254"/>
        <item m="1" x="2256"/>
        <item m="1" x="1860"/>
        <item m="1" x="1828"/>
        <item m="1" x="2259"/>
        <item m="1" x="2260"/>
        <item m="1" x="2261"/>
        <item m="1" x="2262"/>
        <item m="1" x="2263"/>
        <item m="1" x="2264"/>
        <item m="1" x="2265"/>
        <item m="1" x="2267"/>
        <item m="1" x="1894"/>
        <item m="1" x="2273"/>
        <item m="1" x="2152"/>
        <item m="1" x="1898"/>
        <item m="1" x="777"/>
        <item m="1" x="1901"/>
        <item m="1" x="2275"/>
        <item m="1" x="2276"/>
        <item m="1" x="2277"/>
        <item m="1" x="2280"/>
        <item m="1" x="2281"/>
        <item m="1" x="2282"/>
        <item m="1" x="2153"/>
        <item m="1" x="2283"/>
        <item m="1" x="1917"/>
        <item m="1" x="2119"/>
        <item m="1" x="2111"/>
        <item m="1" x="2112"/>
        <item m="1" x="1782"/>
        <item m="1" x="2113"/>
        <item m="1" x="2114"/>
        <item m="1" x="2115"/>
        <item m="1" x="2116"/>
        <item m="1" x="2117"/>
        <item m="1" x="2118"/>
        <item m="1" x="1800"/>
        <item m="1" x="2284"/>
        <item m="1" x="1793"/>
        <item m="1" x="2285"/>
        <item m="1" x="2286"/>
        <item m="1" x="1787"/>
        <item m="1" x="1812"/>
        <item m="1" x="2287"/>
        <item m="1" x="2288"/>
        <item m="1" x="2137"/>
        <item m="1" x="2138"/>
        <item m="1" x="1829"/>
        <item m="1" x="2289"/>
        <item m="1" x="2290"/>
        <item m="1" x="2291"/>
        <item m="1" x="1839"/>
        <item m="1" x="1837"/>
        <item m="1" x="1834"/>
        <item m="1" x="2292"/>
        <item m="1" x="2293"/>
        <item m="1" x="2294"/>
        <item m="1" x="1856"/>
        <item m="1" x="1857"/>
        <item m="1" x="2295"/>
        <item m="1" x="1863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982"/>
        <item m="1" x="2309"/>
        <item m="1" x="2310"/>
        <item m="1" x="1107"/>
        <item m="1" x="2148"/>
        <item m="1" x="2149"/>
        <item m="1" x="2150"/>
        <item m="1" x="2311"/>
        <item m="1" x="2312"/>
        <item m="1" x="1907"/>
        <item m="1" x="1904"/>
        <item m="1" x="1905"/>
        <item m="1" x="1909"/>
        <item m="1" x="2313"/>
        <item m="1" x="2314"/>
        <item m="1" x="1159"/>
        <item m="1" x="2315"/>
        <item m="1" x="1689"/>
        <item m="1" x="2109"/>
        <item m="1" x="2110"/>
        <item m="1" x="1788"/>
        <item m="1" x="2123"/>
        <item m="1" x="2124"/>
        <item m="1" x="1801"/>
        <item m="1" x="1794"/>
        <item m="1" x="2126"/>
        <item m="1" x="2127"/>
        <item m="1" x="1813"/>
        <item m="1" x="2129"/>
        <item m="1" x="1814"/>
        <item m="1" x="2130"/>
        <item m="1" x="2131"/>
        <item m="1" x="2134"/>
        <item m="1" x="1841"/>
        <item m="1" x="1847"/>
        <item m="1" x="1848"/>
        <item m="1" x="1855"/>
        <item m="1" x="1868"/>
        <item m="1" x="1869"/>
        <item m="1" x="1874"/>
        <item m="1" x="1087"/>
        <item m="1" x="1887"/>
        <item m="1" x="1892"/>
        <item m="1" x="1893"/>
        <item m="1" x="2147"/>
        <item m="1" x="1896"/>
        <item m="1" x="2151"/>
        <item m="1" x="1145"/>
        <item m="1" x="1910"/>
        <item m="1" x="1914"/>
        <item m="1" x="2154"/>
        <item m="1" x="1915"/>
        <item m="1" x="2155"/>
        <item m="1" x="1918"/>
        <item m="1" x="2156"/>
        <item m="1" x="2157"/>
        <item m="1" x="2158"/>
        <item m="1" x="2159"/>
        <item m="1" x="2160"/>
        <item m="1" x="2161"/>
        <item m="1" x="2162"/>
        <item m="1" x="1781"/>
        <item m="1" x="1783"/>
        <item m="1" x="2163"/>
        <item m="1" x="2164"/>
        <item m="1" x="2165"/>
        <item m="1" x="2166"/>
        <item m="1" x="1804"/>
        <item m="1" x="1796"/>
        <item m="1" x="1797"/>
        <item m="1" x="1795"/>
        <item m="1" x="1789"/>
        <item m="1" x="2167"/>
        <item m="1" x="1790"/>
        <item m="1" x="1791"/>
        <item m="1" x="1798"/>
        <item m="1" x="2168"/>
        <item m="1" x="1799"/>
        <item m="1" x="1815"/>
        <item m="1" x="1806"/>
        <item m="1" x="2169"/>
        <item m="1" x="2170"/>
        <item m="1" x="1807"/>
        <item m="1" x="2171"/>
        <item m="1" x="1808"/>
        <item m="1" x="2172"/>
        <item m="1" x="2173"/>
        <item m="1" x="1805"/>
        <item m="1" x="2174"/>
        <item m="1" x="2175"/>
        <item m="1" x="2176"/>
        <item m="1" x="2177"/>
        <item m="1" x="2178"/>
        <item m="1" x="2179"/>
        <item m="1" x="2180"/>
        <item m="1" x="1817"/>
        <item m="1" x="1818"/>
        <item m="1" x="2181"/>
        <item m="1" x="2182"/>
        <item m="1" x="1820"/>
        <item m="1" x="1819"/>
        <item m="1" x="2183"/>
        <item m="1" x="2184"/>
        <item m="1" x="1827"/>
        <item m="1" x="1846"/>
        <item m="1" x="2185"/>
        <item m="1" x="1844"/>
        <item m="1" x="1845"/>
        <item m="1" x="1830"/>
        <item m="1" x="1831"/>
        <item m="1" x="1832"/>
        <item m="1" x="1833"/>
        <item m="1" x="2186"/>
        <item m="1" x="2187"/>
        <item m="1" x="1840"/>
        <item m="1" x="1858"/>
        <item m="1" x="1861"/>
        <item m="1" x="2188"/>
        <item m="1" x="1862"/>
        <item m="1" x="2189"/>
        <item m="1" x="2190"/>
        <item m="1" x="2191"/>
        <item m="1" x="1890"/>
        <item m="1" x="2192"/>
        <item m="1" x="1886"/>
        <item m="1" x="1888"/>
        <item m="1" x="2193"/>
        <item m="1" x="2194"/>
        <item m="1" x="2195"/>
        <item m="1" x="2196"/>
        <item m="1" x="1013"/>
        <item m="1" x="2197"/>
        <item m="1" x="2198"/>
        <item m="1" x="2199"/>
        <item m="1" x="1877"/>
        <item m="1" x="2200"/>
        <item m="1" x="2201"/>
        <item m="1" x="1906"/>
        <item m="1" x="1900"/>
        <item m="1" x="2202"/>
        <item m="1" x="2203"/>
        <item m="1" x="2204"/>
        <item m="1" x="2205"/>
        <item m="1" x="2206"/>
        <item m="1" x="1919"/>
        <item m="1" x="1774"/>
        <item m="1" x="1816"/>
        <item m="1" x="1825"/>
        <item m="1" x="1826"/>
        <item m="1" x="1850"/>
        <item m="1" x="1851"/>
        <item m="1" x="1865"/>
        <item m="1" x="1875"/>
        <item m="1" x="959"/>
        <item m="1" x="953"/>
        <item m="1" x="963"/>
        <item m="1" x="1042"/>
        <item m="1" x="1067"/>
        <item m="1" x="1884"/>
        <item m="1" x="1885"/>
        <item m="1" x="1062"/>
        <item m="1" x="980"/>
        <item m="1" x="978"/>
        <item m="1" x="971"/>
        <item m="1" x="995"/>
        <item m="1" x="998"/>
        <item m="1" x="1891"/>
        <item m="1" x="985"/>
        <item m="1" x="1097"/>
        <item m="1" x="1102"/>
        <item m="1" x="1110"/>
        <item m="1" x="1895"/>
        <item m="1" x="1902"/>
        <item m="1" x="1158"/>
        <item m="1" x="1911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954"/>
        <item m="1" x="2011"/>
        <item m="1" x="2012"/>
        <item m="1" x="2013"/>
        <item m="1" x="2014"/>
        <item m="1" x="2015"/>
        <item m="1" x="2016"/>
        <item m="1" x="979"/>
        <item m="1" x="981"/>
        <item m="1" x="2017"/>
        <item m="1" x="976"/>
        <item m="1" x="2018"/>
        <item m="1" x="2019"/>
        <item m="1" x="968"/>
        <item m="1" x="2020"/>
        <item m="1" x="2021"/>
        <item m="1" x="974"/>
        <item m="1" x="1009"/>
        <item m="1" x="994"/>
        <item m="1" x="2022"/>
        <item m="1" x="2023"/>
        <item m="1" x="2024"/>
        <item m="1" x="1012"/>
        <item m="1" x="1011"/>
        <item m="1" x="2025"/>
        <item m="1" x="2026"/>
        <item m="1" x="999"/>
        <item m="1" x="2027"/>
        <item m="1" x="1000"/>
        <item m="1" x="2028"/>
        <item m="1" x="2029"/>
        <item m="1" x="2030"/>
        <item m="1" x="2031"/>
        <item m="1" x="1064"/>
        <item m="1" x="1060"/>
        <item m="1" x="2032"/>
        <item m="1" x="2033"/>
        <item m="1" x="1044"/>
        <item m="1" x="2034"/>
        <item m="1" x="2035"/>
        <item m="1" x="2036"/>
        <item m="1" x="1082"/>
        <item m="1" x="2037"/>
        <item m="1" x="1084"/>
        <item m="1" x="2038"/>
        <item m="1" x="1029"/>
        <item m="1" x="2039"/>
        <item m="1" x="2040"/>
        <item m="1" x="2041"/>
        <item m="1" x="2042"/>
        <item m="1" x="1030"/>
        <item m="1" x="1025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1136"/>
        <item x="471"/>
        <item m="1" x="2059"/>
        <item m="1" x="2060"/>
        <item m="1" x="2061"/>
        <item m="1" x="2062"/>
        <item m="1" x="2063"/>
        <item x="489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1213"/>
        <item m="1" x="1214"/>
        <item m="1" x="1215"/>
        <item m="1" x="1217"/>
        <item m="1" x="1220"/>
        <item m="1" x="1221"/>
        <item m="1" x="1222"/>
        <item m="1" x="1224"/>
        <item m="1" x="1226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989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821"/>
        <item m="1" x="631"/>
        <item m="1" x="632"/>
        <item m="1" x="822"/>
        <item m="1" x="823"/>
        <item m="1" x="824"/>
        <item m="1" x="825"/>
        <item m="1" x="639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644"/>
        <item m="1" x="835"/>
        <item m="1" x="836"/>
        <item m="1" x="647"/>
        <item m="1" x="656"/>
        <item m="1" x="655"/>
        <item m="1" x="837"/>
        <item m="1" x="646"/>
        <item m="1" x="648"/>
        <item m="1" x="838"/>
        <item m="1" x="839"/>
        <item m="1" x="840"/>
        <item m="1" x="657"/>
        <item m="1" x="664"/>
        <item m="1" x="841"/>
        <item m="1" x="842"/>
        <item m="1" x="843"/>
        <item m="1" x="661"/>
        <item m="1" x="658"/>
        <item m="1" x="659"/>
        <item m="1" x="844"/>
        <item m="1" x="845"/>
        <item m="1" x="846"/>
        <item m="1" x="847"/>
        <item m="1" x="848"/>
        <item m="1" x="849"/>
        <item x="39"/>
        <item x="40"/>
        <item x="41"/>
        <item m="1" x="850"/>
        <item m="1" x="669"/>
        <item m="1" x="851"/>
        <item m="1" x="852"/>
        <item m="1" x="853"/>
        <item m="1" x="854"/>
        <item x="44"/>
        <item m="1" x="855"/>
        <item x="48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688"/>
        <item x="70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694"/>
        <item m="1" x="695"/>
        <item m="1" x="881"/>
        <item m="1" x="882"/>
        <item m="1" x="883"/>
        <item m="1" x="884"/>
        <item m="1" x="885"/>
        <item m="1" x="886"/>
        <item x="95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707"/>
        <item m="1" x="708"/>
        <item m="1" x="709"/>
        <item m="1" x="712"/>
        <item m="1" x="711"/>
        <item m="1" x="710"/>
        <item m="1" x="897"/>
        <item m="1" x="714"/>
        <item m="1" x="715"/>
        <item m="1" x="713"/>
        <item x="127"/>
        <item m="1" x="898"/>
        <item m="1" x="899"/>
        <item m="1" x="900"/>
        <item m="1" x="901"/>
        <item x="133"/>
        <item m="1" x="902"/>
        <item m="1" x="903"/>
        <item m="1" x="904"/>
        <item m="1" x="717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x="200"/>
        <item x="210"/>
        <item x="209"/>
        <item x="207"/>
        <item m="1" x="929"/>
        <item m="1" x="930"/>
        <item m="1" x="931"/>
        <item m="1" x="933"/>
        <item m="1" x="934"/>
        <item m="1" x="935"/>
        <item x="214"/>
        <item x="218"/>
        <item m="1" x="936"/>
        <item x="220"/>
        <item m="1" x="739"/>
        <item m="1" x="937"/>
        <item m="1" x="938"/>
        <item m="1" x="743"/>
        <item m="1" x="939"/>
        <item m="1" x="940"/>
        <item x="226"/>
        <item m="1" x="941"/>
        <item x="229"/>
        <item m="1" x="942"/>
        <item m="1" x="943"/>
        <item m="1" x="944"/>
        <item m="1" x="945"/>
        <item x="228"/>
        <item x="231"/>
        <item x="232"/>
        <item m="1" x="946"/>
        <item m="1" x="947"/>
        <item m="1" x="590"/>
        <item x="249"/>
        <item x="250"/>
        <item x="251"/>
        <item x="243"/>
        <item x="244"/>
        <item x="245"/>
        <item x="246"/>
        <item x="247"/>
        <item x="248"/>
        <item x="252"/>
        <item m="1" x="948"/>
        <item m="1" x="949"/>
        <item m="1" x="950"/>
        <item m="1" x="746"/>
        <item m="1" x="745"/>
        <item x="256"/>
        <item m="1" x="960"/>
        <item x="263"/>
        <item m="1" x="961"/>
        <item x="270"/>
        <item m="1" x="964"/>
        <item m="1" x="965"/>
        <item m="1" x="966"/>
        <item m="1" x="967"/>
        <item x="353"/>
        <item x="346"/>
        <item m="1" x="969"/>
        <item m="1" x="970"/>
        <item m="1" x="972"/>
        <item m="1" x="975"/>
        <item x="348"/>
        <item x="347"/>
        <item x="351"/>
        <item x="331"/>
        <item m="1" x="986"/>
        <item m="1" x="987"/>
        <item m="1" x="988"/>
        <item m="1" x="990"/>
        <item m="1" x="993"/>
        <item m="1" x="997"/>
        <item m="1" x="753"/>
        <item m="1" x="1001"/>
        <item m="1" x="1003"/>
        <item m="1" x="1004"/>
        <item m="1" x="1005"/>
        <item x="334"/>
        <item m="1" x="1006"/>
        <item m="1" x="1010"/>
        <item m="1" x="1015"/>
        <item m="1" x="1016"/>
        <item m="1" x="1017"/>
        <item m="1" x="1018"/>
        <item m="1" x="1019"/>
        <item m="1" x="1020"/>
        <item m="1" x="1021"/>
        <item m="1" x="1023"/>
        <item m="1" x="1024"/>
        <item m="1" x="610"/>
        <item m="1" x="1026"/>
        <item x="374"/>
        <item m="1" x="1027"/>
        <item x="369"/>
        <item x="363"/>
        <item x="368"/>
        <item x="357"/>
        <item x="361"/>
        <item x="358"/>
        <item x="359"/>
        <item x="360"/>
        <item x="354"/>
        <item m="1" x="1034"/>
        <item m="1" x="1035"/>
        <item m="1" x="1036"/>
        <item m="1" x="1038"/>
        <item m="1" x="1040"/>
        <item m="1" x="1046"/>
        <item m="1" x="1050"/>
        <item m="1" x="1051"/>
        <item m="1" x="1057"/>
        <item m="1" x="1059"/>
        <item m="1" x="1063"/>
        <item m="1" x="756"/>
        <item m="1" x="1069"/>
        <item m="1" x="1070"/>
        <item m="1" x="1071"/>
        <item m="1" x="1072"/>
        <item m="1" x="1073"/>
        <item m="1" x="1074"/>
        <item m="1" x="1075"/>
        <item m="1" x="1076"/>
        <item x="296"/>
        <item x="275"/>
        <item x="278"/>
        <item m="1" x="1077"/>
        <item x="277"/>
        <item m="1" x="1078"/>
        <item x="299"/>
        <item x="294"/>
        <item x="292"/>
        <item x="295"/>
        <item x="300"/>
        <item x="333"/>
        <item m="1" x="751"/>
        <item m="1" x="750"/>
        <item m="1" x="1081"/>
        <item x="318"/>
        <item m="1" x="1085"/>
        <item x="323"/>
        <item m="1" x="1086"/>
        <item x="319"/>
        <item m="1" x="1088"/>
        <item m="1" x="1089"/>
        <item m="1" x="1090"/>
        <item x="287"/>
        <item x="288"/>
        <item m="1" x="1091"/>
        <item m="1" x="1092"/>
        <item m="1" x="1093"/>
        <item x="322"/>
        <item m="1" x="1094"/>
        <item m="1" x="1095"/>
        <item x="383"/>
        <item x="381"/>
        <item x="386"/>
        <item x="387"/>
        <item m="1" x="1098"/>
        <item x="389"/>
        <item x="392"/>
        <item x="393"/>
        <item m="1" x="767"/>
        <item x="397"/>
        <item x="396"/>
        <item m="1" x="1100"/>
        <item m="1" x="1101"/>
        <item m="1" x="1103"/>
        <item m="1" x="1105"/>
        <item x="399"/>
        <item x="403"/>
        <item x="400"/>
        <item x="404"/>
        <item x="401"/>
        <item x="402"/>
        <item m="1" x="1108"/>
        <item m="1" x="1109"/>
        <item m="1" x="1111"/>
        <item x="412"/>
        <item x="411"/>
        <item m="1" x="768"/>
        <item x="410"/>
        <item x="409"/>
        <item x="413"/>
        <item x="414"/>
        <item x="417"/>
        <item m="1" x="1113"/>
        <item x="408"/>
        <item m="1" x="1114"/>
        <item x="406"/>
        <item x="421"/>
        <item x="422"/>
        <item m="1" x="1117"/>
        <item m="1" x="1118"/>
        <item m="1" x="1119"/>
        <item x="425"/>
        <item m="1" x="1121"/>
        <item m="1" x="1122"/>
        <item x="431"/>
        <item x="432"/>
        <item m="1" x="1123"/>
        <item m="1" x="1125"/>
        <item x="434"/>
        <item m="1" x="1127"/>
        <item m="1" x="1128"/>
        <item m="1" x="1129"/>
        <item x="450"/>
        <item x="453"/>
        <item m="1" x="776"/>
        <item m="1" x="778"/>
        <item m="1" x="1130"/>
        <item m="1" x="1131"/>
        <item m="1" x="1132"/>
        <item m="1" x="1133"/>
        <item m="1" x="780"/>
        <item m="1" x="1139"/>
        <item x="485"/>
        <item x="488"/>
        <item m="1" x="1140"/>
        <item m="1" x="1141"/>
        <item m="1" x="1142"/>
        <item x="483"/>
        <item m="1" x="1143"/>
        <item m="1" x="1144"/>
        <item m="1" x="787"/>
        <item m="1" x="781"/>
        <item m="1" x="783"/>
        <item m="1" x="1146"/>
        <item m="1" x="782"/>
        <item m="1" x="1148"/>
        <item m="1" x="1149"/>
        <item x="486"/>
        <item m="1" x="1150"/>
        <item m="1" x="1151"/>
        <item m="1" x="1152"/>
        <item m="1" x="1153"/>
        <item m="1" x="1154"/>
        <item m="1" x="1155"/>
        <item x="495"/>
        <item x="496"/>
        <item x="497"/>
        <item m="1" x="1160"/>
        <item m="1" x="800"/>
        <item m="1" x="1161"/>
        <item m="1" x="1162"/>
        <item m="1" x="1163"/>
        <item m="1" x="1164"/>
        <item x="502"/>
        <item x="504"/>
        <item m="1" x="1165"/>
        <item m="1" x="1166"/>
        <item x="511"/>
        <item x="510"/>
        <item m="1" x="1168"/>
        <item m="1" x="804"/>
        <item m="1" x="1169"/>
        <item m="1" x="1170"/>
        <item m="1" x="1172"/>
        <item m="1" x="1173"/>
        <item x="518"/>
        <item x="517"/>
        <item m="1" x="1174"/>
        <item m="1" x="1175"/>
        <item m="1" x="810"/>
        <item m="1" x="808"/>
        <item m="1" x="809"/>
        <item m="1" x="807"/>
        <item m="1" x="811"/>
        <item m="1" x="1176"/>
        <item m="1" x="1177"/>
        <item m="1" x="1178"/>
        <item x="537"/>
        <item m="1" x="812"/>
        <item m="1" x="1179"/>
        <item x="541"/>
        <item m="1" x="1180"/>
        <item m="1" x="1181"/>
        <item x="542"/>
        <item m="1" x="1182"/>
        <item m="1" x="1183"/>
        <item m="1" x="1184"/>
        <item m="1" x="1185"/>
        <item m="1" x="1186"/>
        <item m="1" x="1187"/>
        <item m="1" x="1188"/>
        <item x="551"/>
        <item m="1" x="1189"/>
        <item x="553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819"/>
        <item m="1" x="820"/>
        <item m="1" x="630"/>
        <item m="1" x="633"/>
        <item m="1" x="634"/>
        <item m="1" x="635"/>
        <item m="1" x="636"/>
        <item m="1" x="637"/>
        <item m="1" x="638"/>
        <item m="1" x="640"/>
        <item m="1" x="641"/>
        <item m="1" x="642"/>
        <item m="1" x="643"/>
        <item m="1" x="645"/>
        <item m="1" x="649"/>
        <item m="1" x="650"/>
        <item m="1" x="651"/>
        <item m="1" x="652"/>
        <item m="1" x="653"/>
        <item m="1" x="654"/>
        <item x="36"/>
        <item m="1" x="660"/>
        <item m="1" x="662"/>
        <item m="1" x="663"/>
        <item m="1" x="665"/>
        <item m="1" x="666"/>
        <item m="1" x="667"/>
        <item m="1" x="668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9"/>
        <item m="1" x="690"/>
        <item m="1" x="691"/>
        <item m="1" x="692"/>
        <item m="1" x="693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16"/>
        <item m="1" x="718"/>
        <item m="1" x="719"/>
        <item m="1" x="720"/>
        <item m="1" x="721"/>
        <item m="1" x="722"/>
        <item m="1" x="723"/>
        <item m="1" x="724"/>
        <item x="142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x="195"/>
        <item m="1" x="736"/>
        <item m="1" x="737"/>
        <item m="1" x="738"/>
        <item m="1" x="740"/>
        <item m="1" x="741"/>
        <item m="1" x="742"/>
        <item x="225"/>
        <item m="1" x="744"/>
        <item x="236"/>
        <item x="253"/>
        <item m="1" x="747"/>
        <item m="1" x="748"/>
        <item m="1" x="749"/>
        <item x="259"/>
        <item x="260"/>
        <item x="272"/>
        <item x="267"/>
        <item x="365"/>
        <item x="339"/>
        <item x="340"/>
        <item x="341"/>
        <item x="367"/>
        <item m="1" x="752"/>
        <item m="1" x="754"/>
        <item m="1" x="755"/>
        <item m="1" x="757"/>
        <item x="307"/>
        <item m="1" x="758"/>
        <item m="1" x="759"/>
        <item x="276"/>
        <item x="273"/>
        <item m="1" x="760"/>
        <item m="1" x="761"/>
        <item m="1" x="762"/>
        <item m="1" x="763"/>
        <item m="1" x="764"/>
        <item x="281"/>
        <item x="373"/>
        <item m="1" x="765"/>
        <item m="1" x="766"/>
        <item x="382"/>
        <item x="391"/>
        <item x="395"/>
        <item x="415"/>
        <item x="416"/>
        <item x="429"/>
        <item m="1" x="769"/>
        <item x="427"/>
        <item x="428"/>
        <item x="436"/>
        <item x="437"/>
        <item x="435"/>
        <item m="1" x="770"/>
        <item m="1" x="771"/>
        <item x="439"/>
        <item m="1" x="772"/>
        <item x="443"/>
        <item x="444"/>
        <item x="445"/>
        <item m="1" x="773"/>
        <item m="1" x="774"/>
        <item m="1" x="775"/>
        <item x="448"/>
        <item m="1" x="779"/>
        <item m="1" x="784"/>
        <item m="1" x="785"/>
        <item m="1" x="786"/>
        <item m="1" x="788"/>
        <item x="484"/>
        <item m="1" x="789"/>
        <item m="1" x="790"/>
        <item m="1" x="791"/>
        <item m="1" x="792"/>
        <item m="1" x="793"/>
        <item m="1" x="794"/>
        <item m="1" x="795"/>
        <item x="460"/>
        <item x="493"/>
        <item m="1" x="796"/>
        <item m="1" x="797"/>
        <item x="498"/>
        <item m="1" x="798"/>
        <item m="1" x="799"/>
        <item m="1" x="801"/>
        <item m="1" x="802"/>
        <item m="1" x="803"/>
        <item m="1" x="805"/>
        <item x="516"/>
        <item m="1" x="806"/>
        <item m="1" x="813"/>
        <item m="1" x="814"/>
        <item m="1" x="815"/>
        <item x="544"/>
        <item m="1" x="816"/>
        <item m="1" x="817"/>
        <item m="1" x="818"/>
        <item x="550"/>
        <item x="552"/>
        <item m="1" x="562"/>
        <item x="0"/>
        <item x="1"/>
        <item x="2"/>
        <item x="3"/>
        <item x="13"/>
        <item x="8"/>
        <item x="14"/>
        <item x="15"/>
        <item x="16"/>
        <item x="20"/>
        <item x="21"/>
        <item x="22"/>
        <item x="23"/>
        <item x="24"/>
        <item x="25"/>
        <item x="28"/>
        <item x="29"/>
        <item x="31"/>
        <item x="30"/>
        <item m="1" x="563"/>
        <item m="1" x="564"/>
        <item x="32"/>
        <item x="33"/>
        <item x="34"/>
        <item x="35"/>
        <item x="47"/>
        <item x="43"/>
        <item x="46"/>
        <item m="1" x="565"/>
        <item x="49"/>
        <item x="66"/>
        <item x="64"/>
        <item m="1" x="566"/>
        <item m="1" x="567"/>
        <item m="1" x="568"/>
        <item x="65"/>
        <item x="57"/>
        <item x="59"/>
        <item x="60"/>
        <item x="58"/>
        <item x="56"/>
        <item x="55"/>
        <item x="54"/>
        <item x="69"/>
        <item x="50"/>
        <item x="71"/>
        <item m="1" x="569"/>
        <item x="79"/>
        <item x="80"/>
        <item m="1" x="570"/>
        <item m="1" x="571"/>
        <item m="1" x="572"/>
        <item m="1" x="573"/>
        <item m="1" x="574"/>
        <item x="77"/>
        <item x="78"/>
        <item x="97"/>
        <item x="113"/>
        <item x="114"/>
        <item x="115"/>
        <item x="118"/>
        <item x="110"/>
        <item x="103"/>
        <item x="104"/>
        <item x="105"/>
        <item x="106"/>
        <item x="107"/>
        <item x="108"/>
        <item x="109"/>
        <item x="102"/>
        <item m="1" x="575"/>
        <item x="99"/>
        <item x="88"/>
        <item x="92"/>
        <item x="90"/>
        <item x="93"/>
        <item x="120"/>
        <item x="122"/>
        <item x="125"/>
        <item x="121"/>
        <item x="123"/>
        <item x="124"/>
        <item x="128"/>
        <item x="129"/>
        <item x="130"/>
        <item x="131"/>
        <item m="1" x="576"/>
        <item m="1" x="577"/>
        <item x="134"/>
        <item x="135"/>
        <item x="136"/>
        <item m="1" x="578"/>
        <item x="138"/>
        <item m="1" x="579"/>
        <item x="139"/>
        <item x="140"/>
        <item x="141"/>
        <item x="143"/>
        <item x="144"/>
        <item m="1" x="580"/>
        <item m="1" x="581"/>
        <item x="150"/>
        <item x="151"/>
        <item x="152"/>
        <item x="146"/>
        <item x="147"/>
        <item x="154"/>
        <item x="155"/>
        <item m="1" x="582"/>
        <item m="1" x="583"/>
        <item m="1" x="584"/>
        <item x="160"/>
        <item x="156"/>
        <item x="157"/>
        <item x="159"/>
        <item x="158"/>
        <item x="161"/>
        <item x="183"/>
        <item x="184"/>
        <item x="177"/>
        <item x="178"/>
        <item x="179"/>
        <item x="180"/>
        <item x="176"/>
        <item x="181"/>
        <item x="182"/>
        <item x="162"/>
        <item x="163"/>
        <item x="185"/>
        <item x="186"/>
        <item m="1" x="585"/>
        <item x="187"/>
        <item x="202"/>
        <item x="191"/>
        <item x="192"/>
        <item x="193"/>
        <item x="189"/>
        <item x="194"/>
        <item x="201"/>
        <item x="199"/>
        <item x="204"/>
        <item x="206"/>
        <item x="208"/>
        <item x="212"/>
        <item m="1" x="586"/>
        <item x="211"/>
        <item x="216"/>
        <item x="215"/>
        <item x="217"/>
        <item m="1" x="587"/>
        <item x="213"/>
        <item x="219"/>
        <item x="221"/>
        <item m="1" x="588"/>
        <item x="222"/>
        <item x="224"/>
        <item x="230"/>
        <item x="227"/>
        <item m="1" x="589"/>
        <item x="235"/>
        <item x="238"/>
        <item x="239"/>
        <item x="237"/>
        <item x="241"/>
        <item x="254"/>
        <item x="255"/>
        <item x="240"/>
        <item x="242"/>
        <item x="258"/>
        <item x="261"/>
        <item x="262"/>
        <item m="1" x="591"/>
        <item x="264"/>
        <item x="265"/>
        <item x="268"/>
        <item x="271"/>
        <item x="297"/>
        <item x="298"/>
        <item x="291"/>
        <item x="301"/>
        <item x="302"/>
        <item x="303"/>
        <item x="304"/>
        <item x="309"/>
        <item x="308"/>
        <item x="310"/>
        <item x="311"/>
        <item x="312"/>
        <item m="1" x="592"/>
        <item m="1" x="593"/>
        <item m="1" x="594"/>
        <item m="1" x="595"/>
        <item x="274"/>
        <item x="293"/>
        <item x="279"/>
        <item x="283"/>
        <item x="284"/>
        <item x="289"/>
        <item m="1" x="596"/>
        <item m="1" x="597"/>
        <item x="324"/>
        <item x="328"/>
        <item x="326"/>
        <item x="325"/>
        <item m="1" x="598"/>
        <item m="1" x="599"/>
        <item m="1" x="600"/>
        <item x="327"/>
        <item x="316"/>
        <item m="1" x="601"/>
        <item m="1" x="602"/>
        <item x="320"/>
        <item m="1" x="603"/>
        <item x="321"/>
        <item x="315"/>
        <item x="317"/>
        <item x="337"/>
        <item x="338"/>
        <item x="343"/>
        <item x="344"/>
        <item x="352"/>
        <item m="1" x="604"/>
        <item x="335"/>
        <item x="336"/>
        <item x="342"/>
        <item x="345"/>
        <item x="350"/>
        <item x="349"/>
        <item x="355"/>
        <item x="356"/>
        <item x="362"/>
        <item x="364"/>
        <item m="1" x="605"/>
        <item m="1" x="606"/>
        <item m="1" x="607"/>
        <item m="1" x="608"/>
        <item x="370"/>
        <item x="375"/>
        <item m="1" x="609"/>
        <item x="377"/>
        <item x="380"/>
        <item x="379"/>
        <item x="378"/>
        <item m="1" x="611"/>
        <item x="384"/>
        <item x="388"/>
        <item x="390"/>
        <item m="1" x="612"/>
        <item x="398"/>
        <item x="405"/>
        <item x="407"/>
        <item x="418"/>
        <item x="419"/>
        <item m="1" x="613"/>
        <item x="420"/>
        <item x="423"/>
        <item x="424"/>
        <item m="1" x="614"/>
        <item x="426"/>
        <item x="430"/>
        <item x="433"/>
        <item x="440"/>
        <item x="441"/>
        <item x="442"/>
        <item x="446"/>
        <item x="447"/>
        <item m="1" x="615"/>
        <item x="449"/>
        <item x="451"/>
        <item x="454"/>
        <item x="455"/>
        <item x="456"/>
        <item x="457"/>
        <item x="458"/>
        <item x="459"/>
        <item m="1" x="616"/>
        <item x="487"/>
        <item x="490"/>
        <item x="491"/>
        <item m="1" x="617"/>
        <item m="1" x="618"/>
        <item m="1" x="619"/>
        <item m="1" x="620"/>
        <item m="1" x="621"/>
        <item x="475"/>
        <item x="476"/>
        <item x="477"/>
        <item x="478"/>
        <item x="479"/>
        <item x="480"/>
        <item m="1" x="622"/>
        <item m="1" x="623"/>
        <item m="1" x="624"/>
        <item x="463"/>
        <item x="465"/>
        <item x="461"/>
        <item x="464"/>
        <item x="466"/>
        <item x="467"/>
        <item x="468"/>
        <item x="462"/>
        <item x="469"/>
        <item x="470"/>
        <item x="492"/>
        <item x="494"/>
        <item x="499"/>
        <item x="500"/>
        <item x="501"/>
        <item x="503"/>
        <item x="505"/>
        <item x="507"/>
        <item x="508"/>
        <item x="509"/>
        <item x="512"/>
        <item x="513"/>
        <item x="515"/>
        <item x="520"/>
        <item x="521"/>
        <item x="522"/>
        <item x="523"/>
        <item x="524"/>
        <item x="525"/>
        <item x="526"/>
        <item x="528"/>
        <item x="529"/>
        <item x="530"/>
        <item x="531"/>
        <item x="532"/>
        <item x="533"/>
        <item m="1" x="625"/>
        <item x="534"/>
        <item x="535"/>
        <item x="536"/>
        <item m="1" x="626"/>
        <item m="1" x="627"/>
        <item m="1" x="628"/>
        <item m="1" x="629"/>
        <item x="538"/>
        <item x="539"/>
        <item x="543"/>
        <item x="545"/>
        <item x="546"/>
        <item x="547"/>
        <item x="549"/>
        <item x="555"/>
        <item x="557"/>
        <item x="558"/>
        <item x="559"/>
        <item x="560"/>
        <item x="4"/>
        <item x="5"/>
        <item x="6"/>
        <item x="7"/>
        <item x="9"/>
        <item x="10"/>
        <item x="11"/>
        <item x="12"/>
        <item x="17"/>
        <item x="18"/>
        <item x="19"/>
        <item x="26"/>
        <item x="27"/>
        <item x="37"/>
        <item x="38"/>
        <item x="42"/>
        <item x="45"/>
        <item x="51"/>
        <item x="52"/>
        <item x="53"/>
        <item x="61"/>
        <item x="62"/>
        <item x="63"/>
        <item x="67"/>
        <item x="68"/>
        <item x="72"/>
        <item x="73"/>
        <item x="74"/>
        <item x="75"/>
        <item x="76"/>
        <item x="81"/>
        <item x="82"/>
        <item x="83"/>
        <item x="84"/>
        <item x="85"/>
        <item x="86"/>
        <item x="87"/>
        <item x="89"/>
        <item x="91"/>
        <item x="94"/>
        <item x="98"/>
        <item x="100"/>
        <item x="101"/>
        <item x="111"/>
        <item x="112"/>
        <item x="116"/>
        <item x="117"/>
        <item x="119"/>
        <item x="126"/>
        <item x="132"/>
        <item x="137"/>
        <item x="145"/>
        <item x="148"/>
        <item x="149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88"/>
        <item x="190"/>
        <item x="196"/>
        <item x="197"/>
        <item x="198"/>
        <item x="203"/>
        <item x="205"/>
        <item x="223"/>
        <item x="233"/>
        <item x="234"/>
        <item x="257"/>
        <item x="266"/>
        <item x="269"/>
        <item x="280"/>
        <item x="282"/>
        <item x="285"/>
        <item x="286"/>
        <item x="305"/>
        <item x="306"/>
        <item x="313"/>
        <item x="314"/>
        <item x="329"/>
        <item x="330"/>
        <item x="366"/>
        <item x="371"/>
        <item x="372"/>
        <item x="376"/>
        <item x="385"/>
        <item x="438"/>
        <item x="452"/>
        <item x="472"/>
        <item x="473"/>
        <item x="474"/>
        <item x="481"/>
        <item x="482"/>
        <item x="506"/>
        <item x="514"/>
        <item x="519"/>
        <item x="527"/>
        <item x="540"/>
        <item x="554"/>
        <item x="556"/>
        <item t="default"/>
      </items>
    </pivotField>
    <pivotField compact="0" showAll="0"/>
    <pivotField axis="axisRow" compact="0" showAll="0">
      <items count="9">
        <item x="1"/>
        <item x="0"/>
        <item x="2"/>
        <item x="4"/>
        <item x="5"/>
        <item x="6"/>
        <item x="3"/>
        <item x="7"/>
        <item t="default"/>
      </items>
    </pivotField>
    <pivotField dataField="1" compact="0" showAll="0">
      <items count="9">
        <item x="1"/>
        <item x="0"/>
        <item x="2"/>
        <item x="4"/>
        <item x="5"/>
        <item x="6"/>
        <item x="3"/>
        <item x="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3"/>
        <item x="0"/>
        <item x="1"/>
        <item x="2"/>
        <item h="1" x="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AGING INCLUSÃO" fld="6" subtotal="count" baseField="0" baseItem="0"/>
  </dataFields>
  <formats count="106">
    <format dxfId="499">
      <pivotArea outline="0" collapsedLevelsAreSubtotals="1" fieldPosition="0"/>
    </format>
    <format dxfId="498">
      <pivotArea dataOnly="0" labelOnly="1" grandCol="1" outline="0" fieldPosition="0"/>
    </format>
    <format dxfId="497">
      <pivotArea type="all" dataOnly="0" outline="0" fieldPosition="0"/>
    </format>
    <format dxfId="496">
      <pivotArea dataOnly="0" labelOnly="1" fieldPosition="0">
        <references count="1">
          <reference field="18" count="4">
            <x v="0"/>
            <x v="1"/>
            <x v="2"/>
            <x v="3"/>
          </reference>
        </references>
      </pivotArea>
    </format>
    <format dxfId="495">
      <pivotArea dataOnly="0" labelOnly="1" grandCol="1" outline="0" fieldPosition="0"/>
    </format>
    <format dxfId="494">
      <pivotArea dataOnly="0" labelOnly="1" fieldPosition="0">
        <references count="1">
          <reference field="18" count="4">
            <x v="0"/>
            <x v="1"/>
            <x v="2"/>
            <x v="3"/>
          </reference>
        </references>
      </pivotArea>
    </format>
    <format dxfId="493">
      <pivotArea dataOnly="0" labelOnly="1" grandCol="1" outline="0" fieldPosition="0"/>
    </format>
    <format dxfId="492">
      <pivotArea type="origin" dataOnly="0" labelOnly="1" outline="0" fieldPosition="0"/>
    </format>
    <format dxfId="491">
      <pivotArea field="18" type="button" dataOnly="0" labelOnly="1" outline="0" axis="axisCol" fieldPosition="0"/>
    </format>
    <format dxfId="490">
      <pivotArea type="all" dataOnly="0" outline="0" fieldPosition="0"/>
    </format>
    <format dxfId="489">
      <pivotArea outline="0" collapsedLevelsAreSubtotals="1" fieldPosition="0"/>
    </format>
    <format dxfId="488">
      <pivotArea type="origin" dataOnly="0" labelOnly="1" outline="0" fieldPosition="0"/>
    </format>
    <format dxfId="487">
      <pivotArea field="18" type="button" dataOnly="0" labelOnly="1" outline="0" axis="axisCol" fieldPosition="0"/>
    </format>
    <format dxfId="486">
      <pivotArea type="topRight" dataOnly="0" labelOnly="1" outline="0" fieldPosition="0"/>
    </format>
    <format dxfId="485">
      <pivotArea dataOnly="0" labelOnly="1" grandRow="1" outline="0" fieldPosition="0"/>
    </format>
    <format dxfId="484">
      <pivotArea dataOnly="0" labelOnly="1" outline="0" fieldPosition="0">
        <references count="1">
          <reference field="18" count="4">
            <x v="0"/>
            <x v="1"/>
            <x v="2"/>
            <x v="3"/>
          </reference>
        </references>
      </pivotArea>
    </format>
    <format dxfId="483">
      <pivotArea dataOnly="0" labelOnly="1" grandCol="1" outline="0" fieldPosition="0"/>
    </format>
    <format dxfId="482">
      <pivotArea type="all" dataOnly="0" outline="0" fieldPosition="0"/>
    </format>
    <format dxfId="481">
      <pivotArea outline="0" collapsedLevelsAreSubtotals="1" fieldPosition="0"/>
    </format>
    <format dxfId="480">
      <pivotArea type="origin" dataOnly="0" labelOnly="1" outline="0" fieldPosition="0"/>
    </format>
    <format dxfId="479">
      <pivotArea field="18" type="button" dataOnly="0" labelOnly="1" outline="0" axis="axisCol" fieldPosition="0"/>
    </format>
    <format dxfId="478">
      <pivotArea type="topRight" dataOnly="0" labelOnly="1" outline="0" fieldPosition="0"/>
    </format>
    <format dxfId="477">
      <pivotArea dataOnly="0" labelOnly="1" grandRow="1" outline="0" fieldPosition="0"/>
    </format>
    <format dxfId="476">
      <pivotArea dataOnly="0" labelOnly="1" outline="0" fieldPosition="0">
        <references count="1">
          <reference field="18" count="4">
            <x v="0"/>
            <x v="1"/>
            <x v="2"/>
            <x v="3"/>
          </reference>
        </references>
      </pivotArea>
    </format>
    <format dxfId="475">
      <pivotArea dataOnly="0" labelOnly="1" grandCol="1" outline="0" fieldPosition="0"/>
    </format>
    <format dxfId="474">
      <pivotArea type="all" dataOnly="0" outline="0" fieldPosition="0"/>
    </format>
    <format dxfId="473">
      <pivotArea outline="0" collapsedLevelsAreSubtotals="1" fieldPosition="0"/>
    </format>
    <format dxfId="472">
      <pivotArea type="origin" dataOnly="0" labelOnly="1" outline="0" fieldPosition="0"/>
    </format>
    <format dxfId="471">
      <pivotArea field="18" type="button" dataOnly="0" labelOnly="1" outline="0" axis="axisCol" fieldPosition="0"/>
    </format>
    <format dxfId="470">
      <pivotArea type="topRight" dataOnly="0" labelOnly="1" outline="0" fieldPosition="0"/>
    </format>
    <format dxfId="469">
      <pivotArea dataOnly="0" labelOnly="1" grandRow="1" outline="0" fieldPosition="0"/>
    </format>
    <format dxfId="468">
      <pivotArea dataOnly="0" labelOnly="1" outline="0" fieldPosition="0">
        <references count="1">
          <reference field="18" count="4">
            <x v="0"/>
            <x v="1"/>
            <x v="2"/>
            <x v="3"/>
          </reference>
        </references>
      </pivotArea>
    </format>
    <format dxfId="467">
      <pivotArea dataOnly="0" labelOnly="1" grandCol="1" outline="0" fieldPosition="0"/>
    </format>
    <format dxfId="466">
      <pivotArea type="all" dataOnly="0" outline="0" fieldPosition="0"/>
    </format>
    <format dxfId="465">
      <pivotArea outline="0" collapsedLevelsAreSubtotals="1" fieldPosition="0"/>
    </format>
    <format dxfId="464">
      <pivotArea type="origin" dataOnly="0" labelOnly="1" outline="0" fieldPosition="0"/>
    </format>
    <format dxfId="463">
      <pivotArea field="18" type="button" dataOnly="0" labelOnly="1" outline="0" axis="axisCol" fieldPosition="0"/>
    </format>
    <format dxfId="462">
      <pivotArea type="topRight" dataOnly="0" labelOnly="1" outline="0" fieldPosition="0"/>
    </format>
    <format dxfId="461">
      <pivotArea dataOnly="0" labelOnly="1" grandRow="1" outline="0" fieldPosition="0"/>
    </format>
    <format dxfId="460">
      <pivotArea dataOnly="0" labelOnly="1" outline="0" fieldPosition="0">
        <references count="1">
          <reference field="18" count="4">
            <x v="0"/>
            <x v="1"/>
            <x v="2"/>
            <x v="3"/>
          </reference>
        </references>
      </pivotArea>
    </format>
    <format dxfId="459">
      <pivotArea dataOnly="0" labelOnly="1" grandCol="1" outline="0" fieldPosition="0"/>
    </format>
    <format dxfId="458">
      <pivotArea type="all" dataOnly="0" outline="0" fieldPosition="0"/>
    </format>
    <format dxfId="457">
      <pivotArea outline="0" collapsedLevelsAreSubtotals="1" fieldPosition="0"/>
    </format>
    <format dxfId="456">
      <pivotArea type="origin" dataOnly="0" labelOnly="1" outline="0" fieldPosition="0"/>
    </format>
    <format dxfId="455">
      <pivotArea dataOnly="0" labelOnly="1" grandRow="1" outline="0" fieldPosition="0"/>
    </format>
    <format dxfId="454">
      <pivotArea dataOnly="0" labelOnly="1" outline="0" fieldPosition="0">
        <references count="1">
          <reference field="18" count="4">
            <x v="0"/>
            <x v="1"/>
            <x v="2"/>
            <x v="3"/>
          </reference>
        </references>
      </pivotArea>
    </format>
    <format dxfId="453">
      <pivotArea dataOnly="0" labelOnly="1" grandCol="1" outline="0" fieldPosition="0"/>
    </format>
    <format dxfId="452">
      <pivotArea outline="0" collapsedLevelsAreSubtotals="1" fieldPosition="0"/>
    </format>
    <format dxfId="451">
      <pivotArea dataOnly="0" labelOnly="1" outline="0" fieldPosition="0">
        <references count="1">
          <reference field="18" count="4">
            <x v="0"/>
            <x v="1"/>
            <x v="2"/>
            <x v="3"/>
          </reference>
        </references>
      </pivotArea>
    </format>
    <format dxfId="450">
      <pivotArea dataOnly="0" labelOnly="1" grandCol="1" outline="0" fieldPosition="0"/>
    </format>
    <format dxfId="449">
      <pivotArea type="origin" dataOnly="0" labelOnly="1" outline="0" fieldPosition="0"/>
    </format>
    <format dxfId="448">
      <pivotArea dataOnly="0" labelOnly="1" grandRow="1" outline="0" fieldPosition="0"/>
    </format>
    <format dxfId="447">
      <pivotArea outline="0" collapsedLevelsAreSubtotals="1" fieldPosition="0"/>
    </format>
    <format dxfId="446">
      <pivotArea dataOnly="0" labelOnly="1" outline="0" fieldPosition="0">
        <references count="1">
          <reference field="18" count="4">
            <x v="0"/>
            <x v="1"/>
            <x v="2"/>
            <x v="3"/>
          </reference>
        </references>
      </pivotArea>
    </format>
    <format dxfId="445">
      <pivotArea dataOnly="0" labelOnly="1" grandCol="1" outline="0" fieldPosition="0"/>
    </format>
    <format dxfId="444">
      <pivotArea type="all" dataOnly="0" outline="0" fieldPosition="0"/>
    </format>
    <format dxfId="443">
      <pivotArea outline="0" collapsedLevelsAreSubtotals="1" fieldPosition="0"/>
    </format>
    <format dxfId="442">
      <pivotArea type="origin" dataOnly="0" labelOnly="1" outline="0" fieldPosition="0"/>
    </format>
    <format dxfId="441">
      <pivotArea field="18" type="button" dataOnly="0" labelOnly="1" outline="0" axis="axisCol" fieldPosition="0"/>
    </format>
    <format dxfId="440">
      <pivotArea type="topRight" dataOnly="0" labelOnly="1" outline="0" fieldPosition="0"/>
    </format>
    <format dxfId="439">
      <pivotArea dataOnly="0" labelOnly="1" grandRow="1" outline="0" fieldPosition="0"/>
    </format>
    <format dxfId="438">
      <pivotArea dataOnly="0" labelOnly="1" outline="0" fieldPosition="0">
        <references count="1">
          <reference field="18" count="4">
            <x v="0"/>
            <x v="1"/>
            <x v="2"/>
            <x v="3"/>
          </reference>
        </references>
      </pivotArea>
    </format>
    <format dxfId="437">
      <pivotArea dataOnly="0" labelOnly="1" grandCol="1" outline="0" fieldPosition="0"/>
    </format>
    <format>
      <pivotArea type="all" dataOnly="0" outline="0" fieldPosition="0"/>
    </format>
    <format dxfId="436">
      <pivotArea type="origin" dataOnly="0" labelOnly="1" outline="0" fieldPosition="0"/>
    </format>
    <format dxfId="435">
      <pivotArea field="18" type="button" dataOnly="0" labelOnly="1" outline="0" axis="axisCol" fieldPosition="0"/>
    </format>
    <format dxfId="434">
      <pivotArea type="all" dataOnly="0" outline="0" fieldPosition="0"/>
    </format>
    <format dxfId="433">
      <pivotArea outline="0" collapsedLevelsAreSubtotals="1" fieldPosition="0"/>
    </format>
    <format dxfId="432">
      <pivotArea field="18" type="button" dataOnly="0" labelOnly="1" outline="0" axis="axisCol" fieldPosition="0"/>
    </format>
    <format dxfId="431">
      <pivotArea type="topRight" dataOnly="0" labelOnly="1" outline="0" fieldPosition="0"/>
    </format>
    <format dxfId="430">
      <pivotArea dataOnly="0" labelOnly="1" outline="0" fieldPosition="0">
        <references count="1">
          <reference field="18" count="4">
            <x v="0"/>
            <x v="1"/>
            <x v="2"/>
            <x v="3"/>
          </reference>
        </references>
      </pivotArea>
    </format>
    <format dxfId="429">
      <pivotArea dataOnly="0" labelOnly="1" grandCol="1" outline="0" fieldPosition="0"/>
    </format>
    <format dxfId="428">
      <pivotArea type="origin" dataOnly="0" labelOnly="1" outline="0" fieldPosition="0"/>
    </format>
    <format dxfId="427">
      <pivotArea dataOnly="0" labelOnly="1" grandRow="1" outline="0" fieldPosition="0"/>
    </format>
    <format dxfId="426">
      <pivotArea type="all" dataOnly="0" outline="0" fieldPosition="0"/>
    </format>
    <format dxfId="425">
      <pivotArea outline="0" collapsedLevelsAreSubtotals="1" fieldPosition="0"/>
    </format>
    <format dxfId="424">
      <pivotArea type="origin" dataOnly="0" labelOnly="1" outline="0" fieldPosition="0"/>
    </format>
    <format dxfId="423">
      <pivotArea field="18" type="button" dataOnly="0" labelOnly="1" outline="0" axis="axisCol" fieldPosition="0"/>
    </format>
    <format dxfId="422">
      <pivotArea type="topRight" dataOnly="0" labelOnly="1" outline="0" fieldPosition="0"/>
    </format>
    <format dxfId="421">
      <pivotArea dataOnly="0" labelOnly="1" grandRow="1" outline="0" fieldPosition="0"/>
    </format>
    <format dxfId="420">
      <pivotArea dataOnly="0" labelOnly="1" outline="0" fieldPosition="0">
        <references count="1">
          <reference field="18" count="4">
            <x v="0"/>
            <x v="1"/>
            <x v="2"/>
            <x v="3"/>
          </reference>
        </references>
      </pivotArea>
    </format>
    <format dxfId="419">
      <pivotArea dataOnly="0" labelOnly="1" grandCol="1" outline="0" fieldPosition="0"/>
    </format>
    <format dxfId="418">
      <pivotArea grandRow="1" grandCol="1" outline="0" collapsedLevelsAreSubtotals="1" fieldPosition="0"/>
    </format>
    <format>
      <pivotArea type="all" dataOnly="0" outline="0" fieldPosition="0"/>
    </format>
    <format>
      <pivotArea type="all" dataOnly="0" outline="0" fieldPosition="0"/>
    </format>
    <format dxfId="417">
      <pivotArea grandRow="1" grandCol="1" outline="0" collapsedLevelsAreSubtotals="1" fieldPosition="0"/>
    </format>
    <format>
      <pivotArea type="all" dataOnly="0" outline="0" fieldPosition="0"/>
    </format>
    <format>
      <pivotArea field="18" type="button" dataOnly="0" labelOnly="1" outline="0" axis="axisCol" fieldPosition="0"/>
    </format>
    <format>
      <pivotArea type="topRight" dataOnly="0" labelOnly="1" outline="0" fieldPosition="0"/>
    </format>
    <format>
      <pivotArea dataOnly="0" labelOnly="1" outline="0" fieldPosition="0">
        <references count="1">
          <reference field="18" count="0"/>
        </references>
      </pivotArea>
    </format>
    <format>
      <pivotArea dataOnly="0" labelOnly="1" grandCol="1" outline="0" fieldPosition="0"/>
    </format>
    <format>
      <pivotArea type="all" dataOnly="0" outline="0" fieldPosition="0"/>
    </format>
    <format>
      <pivotArea field="18" type="button" dataOnly="0" labelOnly="1" outline="0" axis="axisCol" fieldPosition="0"/>
    </format>
    <format>
      <pivotArea type="topRight" dataOnly="0" labelOnly="1" outline="0" fieldPosition="0"/>
    </format>
    <format>
      <pivotArea dataOnly="0" labelOnly="1" outline="0" fieldPosition="0">
        <references count="1">
          <reference field="18" count="0"/>
        </references>
      </pivotArea>
    </format>
    <format>
      <pivotArea dataOnly="0" labelOnly="1" grandCol="1" outline="0" fieldPosition="0"/>
    </format>
    <format dxfId="416">
      <pivotArea field="6" type="button" dataOnly="0" labelOnly="1" outline="0"/>
    </format>
    <format dxfId="415">
      <pivotArea fieldPosition="0">
        <references count="1">
          <reference field="5" count="2">
            <x v="5"/>
            <x v="6"/>
          </reference>
        </references>
      </pivotArea>
    </format>
    <format dxfId="414">
      <pivotArea dataOnly="0" labelOnly="1" outline="0" fieldPosition="0">
        <references count="1">
          <reference field="5" count="2">
            <x v="5"/>
            <x v="6"/>
          </reference>
        </references>
      </pivotArea>
    </format>
    <format dxfId="413">
      <pivotArea type="origin" dataOnly="0" labelOnly="1" outline="0" fieldPosition="0"/>
    </format>
    <format dxfId="412">
      <pivotArea field="5" type="button" dataOnly="0" labelOnly="1" outline="0" axis="axisRow" fieldPosition="0"/>
    </format>
    <format dxfId="411">
      <pivotArea dataOnly="0" labelOnly="1" outline="0" fieldPosition="0">
        <references count="1">
          <reference field="5" count="7">
            <x v="0"/>
            <x v="1"/>
            <x v="2"/>
            <x v="3"/>
            <x v="4"/>
            <x v="5"/>
            <x v="6"/>
          </reference>
        </references>
      </pivotArea>
    </format>
    <format dxfId="410">
      <pivotArea dataOnly="0" labelOnly="1" grandRow="1" outline="0" fieldPosition="0"/>
    </format>
    <format dxfId="409">
      <pivotArea fieldPosition="0">
        <references count="1">
          <reference field="5" count="1">
            <x v="4"/>
          </reference>
        </references>
      </pivotArea>
    </format>
    <format dxfId="408">
      <pivotArea dataOnly="0" labelOnly="1" outline="0" fieldPosition="0">
        <references count="1">
          <reference field="5" count="1">
            <x v="4"/>
          </reference>
        </references>
      </pivotArea>
    </format>
    <format dxfId="407">
      <pivotArea outline="0" collapsedLevelsAreSubtotals="1" fieldPosition="0"/>
    </format>
  </formats>
  <pivotTableStyleInfo name="Estilo de Tabela Dinâmica 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Tabela dinâmica2" cacheId="15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83:J89" firstHeaderRow="1" firstDataRow="2" firstDataCol="1"/>
  <pivotFields count="45">
    <pivotField showAll="0"/>
    <pivotField showAll="0"/>
    <pivotField showAll="0"/>
    <pivotField numFmtId="164" showAll="0">
      <items count="8001">
        <item x="561"/>
        <item m="1" x="7776"/>
        <item m="1" x="3204"/>
        <item m="1" x="7377"/>
        <item m="1" x="4856"/>
        <item m="1" x="7507"/>
        <item m="1" x="7155"/>
        <item m="1" x="7176"/>
        <item m="1" x="7299"/>
        <item m="1" x="6169"/>
        <item m="1" x="7088"/>
        <item m="1" x="7089"/>
        <item m="1" x="7090"/>
        <item m="1" x="7091"/>
        <item m="1" x="7092"/>
        <item m="1" x="7093"/>
        <item m="1" x="7094"/>
        <item m="1" x="7095"/>
        <item m="1" x="7096"/>
        <item m="1" x="7097"/>
        <item m="1" x="7098"/>
        <item m="1" x="7099"/>
        <item m="1" x="7100"/>
        <item m="1" x="7101"/>
        <item m="1" x="7102"/>
        <item m="1" x="7103"/>
        <item m="1" x="7104"/>
        <item m="1" x="7105"/>
        <item m="1" x="7106"/>
        <item m="1" x="1045"/>
        <item m="1" x="7083"/>
        <item m="1" x="7085"/>
        <item m="1" x="7111"/>
        <item m="1" x="7112"/>
        <item m="1" x="7081"/>
        <item m="1" x="7238"/>
        <item m="1" x="7233"/>
        <item m="1" x="7253"/>
        <item m="1" x="7392"/>
        <item m="1" x="7390"/>
        <item m="1" x="7234"/>
        <item m="1" x="7378"/>
        <item m="1" x="7087"/>
        <item m="1" x="7232"/>
        <item m="1" x="7174"/>
        <item m="1" x="7440"/>
        <item m="1" x="7235"/>
        <item m="1" x="6915"/>
        <item m="1" x="6167"/>
        <item m="1" x="7858"/>
        <item m="1" x="7419"/>
        <item m="1" x="7295"/>
        <item m="1" x="7084"/>
        <item m="1" x="7791"/>
        <item m="1" x="7422"/>
        <item m="1" x="7394"/>
        <item m="1" x="7395"/>
        <item m="1" x="7202"/>
        <item m="1" x="7109"/>
        <item m="1" x="4225"/>
        <item m="1" x="7236"/>
        <item m="1" x="7237"/>
        <item m="1" x="7260"/>
        <item m="1" x="7150"/>
        <item m="1" x="7151"/>
        <item m="1" x="6166"/>
        <item m="1" x="7341"/>
        <item m="1" x="7391"/>
        <item m="1" x="7149"/>
        <item m="1" x="6164"/>
        <item m="1" x="7175"/>
        <item m="1" x="7281"/>
        <item m="1" x="7166"/>
        <item m="1" x="3193"/>
        <item m="1" x="7551"/>
        <item m="1" x="7071"/>
        <item m="1" x="1171"/>
        <item m="1" x="1156"/>
        <item m="1" x="7143"/>
        <item m="1" x="6163"/>
        <item m="1" x="7164"/>
        <item m="1" x="7205"/>
        <item m="1" x="7206"/>
        <item m="1" x="7261"/>
        <item m="1" x="7264"/>
        <item m="1" x="7270"/>
        <item m="1" x="7860"/>
        <item m="1" x="7282"/>
        <item m="1" x="7283"/>
        <item m="1" x="7681"/>
        <item m="1" x="7309"/>
        <item m="1" x="7315"/>
        <item x="332"/>
        <item m="1" x="7327"/>
        <item m="1" x="7340"/>
        <item m="1" x="7389"/>
        <item m="1" x="7448"/>
        <item m="1" x="7128"/>
        <item m="1" x="6919"/>
        <item m="1" x="7817"/>
        <item m="1" x="7988"/>
        <item m="1" x="6941"/>
        <item m="1" x="6161"/>
        <item m="1" x="6560"/>
        <item m="1" x="7278"/>
        <item m="1" x="6559"/>
        <item m="1" x="6558"/>
        <item m="1" x="6158"/>
        <item m="1" x="6170"/>
        <item m="1" x="6557"/>
        <item m="1" x="6556"/>
        <item m="1" x="6739"/>
        <item m="1" x="6157"/>
        <item m="1" x="6156"/>
        <item m="1" x="6154"/>
        <item m="1" x="6173"/>
        <item m="1" x="6738"/>
        <item m="1" x="7009"/>
        <item m="1" x="7927"/>
        <item m="1" x="7449"/>
        <item m="1" x="6172"/>
        <item m="1" x="6171"/>
        <item m="1" x="6155"/>
        <item m="1" x="6153"/>
        <item m="1" x="6159"/>
        <item m="1" x="7459"/>
        <item m="1" x="7460"/>
        <item m="1" x="7779"/>
        <item m="1" x="7621"/>
        <item m="1" x="6174"/>
        <item m="1" x="1047"/>
        <item m="1" x="7509"/>
        <item m="1" x="7120"/>
        <item m="1" x="7801"/>
        <item m="1" x="7519"/>
        <item m="1" x="7520"/>
        <item m="1" x="7526"/>
        <item m="1" x="7203"/>
        <item m="1" x="6555"/>
        <item m="1" x="6939"/>
        <item m="1" x="7213"/>
        <item m="1" x="7272"/>
        <item m="1" x="7273"/>
        <item m="1" x="6561"/>
        <item m="1" x="6740"/>
        <item m="1" x="6175"/>
        <item m="1" x="5848"/>
        <item m="1" x="7617"/>
        <item m="1" x="7396"/>
        <item m="1" x="7413"/>
        <item m="1" x="7929"/>
        <item m="1" x="7457"/>
        <item m="1" x="7462"/>
        <item m="1" x="7463"/>
        <item m="1" x="7492"/>
        <item m="1" x="7493"/>
        <item m="1" x="7494"/>
        <item m="1" x="6916"/>
        <item m="1" x="7123"/>
        <item m="1" x="7152"/>
        <item m="1" x="7198"/>
        <item m="1" x="6182"/>
        <item m="1" x="7263"/>
        <item m="1" x="7268"/>
        <item m="1" x="7275"/>
        <item m="1" x="6450"/>
        <item m="1" x="6743"/>
        <item m="1" x="6177"/>
        <item m="1" x="6184"/>
        <item m="1" x="6176"/>
        <item m="1" x="6162"/>
        <item m="1" x="6183"/>
        <item m="1" x="6737"/>
        <item m="1" x="7331"/>
        <item m="1" x="7337"/>
        <item m="1" x="6756"/>
        <item m="1" x="6757"/>
        <item m="1" x="5909"/>
        <item m="1" x="7050"/>
        <item m="1" x="6452"/>
        <item m="1" x="6566"/>
        <item m="1" x="6567"/>
        <item m="1" x="6565"/>
        <item m="1" x="7505"/>
        <item m="1" x="7800"/>
        <item m="1" x="6752"/>
        <item m="1" x="6753"/>
        <item m="1" x="6194"/>
        <item m="1" x="5144"/>
        <item m="1" x="7178"/>
        <item m="1" x="7190"/>
        <item m="1" x="7191"/>
        <item m="1" x="5813"/>
        <item m="1" x="6191"/>
        <item m="1" x="6754"/>
        <item m="1" x="6742"/>
        <item m="1" x="7212"/>
        <item m="1" x="7230"/>
        <item m="1" x="7274"/>
        <item m="1" x="7877"/>
        <item m="1" x="7878"/>
        <item m="1" x="6741"/>
        <item m="1" x="6190"/>
        <item m="1" x="6192"/>
        <item m="1" x="6189"/>
        <item m="1" x="7885"/>
        <item m="1" x="5130"/>
        <item m="1" x="7892"/>
        <item m="1" x="5911"/>
        <item m="1" x="7421"/>
        <item m="1" x="7432"/>
        <item m="1" x="7777"/>
        <item m="1" x="7794"/>
        <item m="1" x="7960"/>
        <item m="1" x="7121"/>
        <item m="1" x="7626"/>
        <item m="1" x="5533"/>
        <item m="1" x="5617"/>
        <item m="1" x="7528"/>
        <item m="1" x="7529"/>
        <item m="1" x="7171"/>
        <item m="1" x="6755"/>
        <item m="1" x="3636"/>
        <item m="1" x="7310"/>
        <item m="1" x="6195"/>
        <item m="1" x="6198"/>
        <item m="1" x="6197"/>
        <item m="1" x="7412"/>
        <item m="1" x="7437"/>
        <item m="1" x="7928"/>
        <item m="1" x="6568"/>
        <item m="1" x="5105"/>
        <item m="1" x="1216"/>
        <item m="1" x="1225"/>
        <item m="1" x="1218"/>
        <item m="1" x="1219"/>
        <item m="1" x="1223"/>
        <item m="1" x="7736"/>
        <item m="1" x="7072"/>
        <item m="1" x="7074"/>
        <item m="1" x="7078"/>
        <item m="1" x="7116"/>
        <item m="1" x="7117"/>
        <item m="1" x="5101"/>
        <item m="1" x="5102"/>
        <item m="1" x="5109"/>
        <item m="1" x="5113"/>
        <item m="1" x="7113"/>
        <item m="1" x="5098"/>
        <item m="1" x="7952"/>
        <item m="1" x="7951"/>
        <item m="1" x="7792"/>
        <item m="1" x="7793"/>
        <item m="1" x="5120"/>
        <item m="1" x="5093"/>
        <item m="1" x="5094"/>
        <item m="1" x="7108"/>
        <item m="1" x="4491"/>
        <item m="1" x="5095"/>
        <item m="1" x="5127"/>
        <item m="1" x="5137"/>
        <item m="1" x="7107"/>
        <item m="1" x="5112"/>
        <item m="1" x="5111"/>
        <item m="1" x="5090"/>
        <item m="1" x="5089"/>
        <item m="1" x="5084"/>
        <item m="1" x="5116"/>
        <item m="1" x="5114"/>
        <item m="1" x="5115"/>
        <item m="1" x="5117"/>
        <item m="1" x="5091"/>
        <item m="1" x="5088"/>
        <item m="1" x="5092"/>
        <item m="1" x="5118"/>
        <item m="1" x="5119"/>
        <item m="1" x="5108"/>
        <item m="1" x="5107"/>
        <item m="1" x="5097"/>
        <item m="1" x="5106"/>
        <item m="1" x="5110"/>
        <item m="1" x="1048"/>
        <item m="1" x="5086"/>
        <item m="1" x="7086"/>
        <item m="1" x="4489"/>
        <item m="1" x="5103"/>
        <item m="1" x="7110"/>
        <item m="1" x="5104"/>
        <item m="1" x="5099"/>
        <item m="1" x="5085"/>
        <item m="1" x="5087"/>
        <item m="1" x="4488"/>
        <item m="1" x="5100"/>
        <item m="1" x="5096"/>
        <item m="1" x="5128"/>
        <item m="1" x="7796"/>
        <item m="1" x="7812"/>
        <item m="1" x="7142"/>
        <item m="1" x="6761"/>
        <item m="1" x="6206"/>
        <item m="1" x="7161"/>
        <item m="1" x="7962"/>
        <item m="1" x="7527"/>
        <item m="1" x="7172"/>
        <item m="1" x="5140"/>
        <item x="394"/>
        <item m="1" x="7637"/>
        <item m="1" x="7831"/>
        <item m="1" x="6451"/>
        <item m="1" x="7199"/>
        <item m="1" x="6564"/>
        <item m="1" x="6569"/>
        <item m="1" x="6562"/>
        <item m="1" x="7200"/>
        <item m="1" x="6207"/>
        <item m="1" x="7201"/>
        <item m="1" x="6204"/>
        <item m="1" x="7651"/>
        <item m="1" x="6202"/>
        <item m="1" x="7218"/>
        <item m="1" x="7216"/>
        <item m="1" x="7217"/>
        <item m="1" x="7223"/>
        <item m="1" x="7221"/>
        <item m="1" x="7239"/>
        <item m="1" x="7240"/>
        <item m="1" x="7241"/>
        <item m="1" x="7231"/>
        <item m="1" x="6952"/>
        <item m="1" x="6570"/>
        <item m="1" x="7277"/>
        <item m="1" x="7859"/>
        <item m="1" x="5828"/>
        <item m="1" x="7288"/>
        <item m="1" x="7289"/>
        <item m="1" x="7290"/>
        <item m="1" x="7286"/>
        <item m="1" x="7287"/>
        <item m="1" x="7291"/>
        <item m="1" x="5923"/>
        <item m="1" x="7511"/>
        <item m="1" x="7539"/>
        <item m="1" x="7540"/>
        <item m="1" x="7876"/>
        <item m="1" x="1682"/>
        <item m="1" x="6744"/>
        <item m="1" x="6748"/>
        <item m="1" x="6763"/>
        <item m="1" x="6771"/>
        <item m="1" x="6758"/>
        <item m="1" x="6759"/>
        <item m="1" x="6762"/>
        <item m="1" x="6214"/>
        <item m="1" x="6572"/>
        <item m="1" x="7578"/>
        <item m="1" x="6749"/>
        <item m="1" x="6745"/>
        <item m="1" x="6746"/>
        <item m="1" x="6760"/>
        <item m="1" x="6210"/>
        <item m="1" x="6211"/>
        <item m="1" x="5770"/>
        <item m="1" x="7541"/>
        <item m="1" x="6563"/>
        <item m="1" x="7338"/>
        <item m="1" x="6178"/>
        <item m="1" x="7370"/>
        <item m="1" x="6212"/>
        <item m="1" x="6765"/>
        <item m="1" x="6181"/>
        <item m="1" x="6179"/>
        <item m="1" x="6180"/>
        <item m="1" x="6747"/>
        <item m="1" x="6750"/>
        <item m="1" x="6205"/>
        <item m="1" x="6751"/>
        <item m="1" x="7383"/>
        <item m="1" x="7393"/>
        <item m="1" x="7404"/>
        <item m="1" x="7405"/>
        <item m="1" x="6453"/>
        <item m="1" x="7409"/>
        <item m="1" x="7410"/>
        <item m="1" x="7917"/>
        <item m="1" x="6571"/>
        <item m="1" x="7417"/>
        <item m="1" x="5914"/>
        <item m="1" x="7923"/>
        <item m="1" x="7431"/>
        <item m="1" x="7433"/>
        <item m="1" x="7439"/>
        <item m="1" x="6454"/>
        <item m="1" x="7770"/>
        <item m="1" x="7771"/>
        <item m="1" x="7772"/>
        <item m="1" x="7615"/>
        <item m="1" x="7464"/>
        <item m="1" x="6185"/>
        <item m="1" x="6186"/>
        <item m="1" x="6209"/>
        <item m="1" x="6187"/>
        <item m="1" x="6188"/>
        <item m="1" x="6208"/>
        <item m="1" x="7475"/>
        <item m="1" x="7471"/>
        <item m="1" x="7478"/>
        <item m="1" x="7486"/>
        <item m="1" x="7488"/>
        <item m="1" x="7489"/>
        <item m="1" x="7490"/>
        <item m="1" x="7618"/>
        <item m="1" x="7082"/>
        <item m="1" x="7798"/>
        <item m="1" x="6913"/>
        <item m="1" x="7177"/>
        <item m="1" x="7184"/>
        <item m="1" x="6215"/>
        <item m="1" x="7650"/>
        <item m="1" x="7207"/>
        <item m="1" x="6940"/>
        <item m="1" x="7224"/>
        <item m="1" x="7271"/>
        <item m="1" x="7279"/>
        <item m="1" x="7292"/>
        <item m="1" x="7670"/>
        <item m="1" x="7669"/>
        <item m="1" x="7870"/>
        <item m="1" x="7311"/>
        <item m="1" x="6766"/>
        <item m="1" x="6193"/>
        <item m="1" x="7567"/>
        <item m="1" x="7365"/>
        <item m="1" x="7367"/>
        <item m="1" x="7369"/>
        <item m="1" x="7368"/>
        <item m="1" x="7360"/>
        <item m="1" x="7361"/>
        <item m="1" x="7362"/>
        <item m="1" x="7363"/>
        <item m="1" x="7364"/>
        <item m="1" x="7366"/>
        <item m="1" x="6772"/>
        <item m="1" x="7724"/>
        <item m="1" x="7725"/>
        <item m="1" x="7379"/>
        <item m="1" x="7381"/>
        <item m="1" x="7735"/>
        <item m="1" x="7738"/>
        <item m="1" x="5864"/>
        <item m="1" x="7742"/>
        <item m="1" x="7908"/>
        <item m="1" x="6078"/>
        <item m="1" x="7411"/>
        <item m="1" x="7415"/>
        <item m="1" x="7760"/>
        <item m="1" x="7418"/>
        <item m="1" x="7773"/>
        <item m="1" x="7483"/>
        <item m="1" x="7484"/>
        <item m="1" x="7485"/>
        <item m="1" x="7778"/>
        <item m="1" x="7073"/>
        <item m="1" x="7949"/>
        <item m="1" x="7499"/>
        <item m="1" x="7500"/>
        <item m="1" x="7501"/>
        <item m="1" x="7140"/>
        <item m="1" x="7797"/>
        <item m="1" x="7133"/>
        <item m="1" x="6917"/>
        <item m="1" x="6201"/>
        <item m="1" x="7136"/>
        <item m="1" x="7799"/>
        <item m="1" x="7959"/>
        <item m="1" x="7137"/>
        <item m="1" x="4268"/>
        <item m="1" x="7138"/>
        <item m="1" x="7134"/>
        <item m="1" x="7135"/>
        <item m="1" x="7139"/>
        <item m="1" x="7131"/>
        <item m="1" x="7132"/>
        <item m="1" x="7813"/>
        <item m="1" x="7122"/>
        <item m="1" x="7806"/>
        <item m="1" x="7805"/>
        <item m="1" x="7818"/>
        <item m="1" x="6911"/>
        <item m="1" x="7815"/>
        <item m="1" x="7816"/>
        <item m="1" x="7153"/>
        <item m="1" x="7154"/>
        <item m="1" x="7156"/>
        <item m="1" x="7523"/>
        <item m="1" x="7524"/>
        <item m="1" x="7522"/>
        <item m="1" x="7630"/>
        <item m="1" x="7963"/>
        <item m="1" x="7531"/>
        <item m="1" x="7530"/>
        <item m="1" x="7170"/>
        <item m="1" x="7966"/>
        <item m="1" x="7183"/>
        <item m="1" x="7967"/>
        <item m="1" x="7638"/>
        <item m="1" x="7535"/>
        <item m="1" x="7189"/>
        <item m="1" x="7975"/>
        <item m="1" x="7973"/>
        <item m="1" x="7974"/>
        <item m="1" x="7976"/>
        <item m="1" x="7972"/>
        <item m="1" x="7970"/>
        <item m="1" x="7971"/>
        <item m="1" x="7546"/>
        <item m="1" x="6228"/>
        <item m="1" x="7982"/>
        <item m="1" x="6942"/>
        <item m="1" x="7983"/>
        <item m="1" x="7984"/>
        <item m="1" x="7985"/>
        <item m="1" x="7981"/>
        <item m="1" x="7978"/>
        <item m="1" x="7979"/>
        <item m="1" x="7980"/>
        <item m="1" x="7833"/>
        <item m="1" x="7214"/>
        <item m="1" x="7989"/>
        <item m="1" x="7990"/>
        <item m="1" x="7996"/>
        <item m="1" x="7995"/>
        <item m="1" x="7998"/>
        <item m="1" x="7548"/>
        <item m="1" x="7999"/>
        <item m="1" x="7552"/>
        <item m="1" x="7861"/>
        <item m="1" x="6959"/>
        <item m="1" x="6770"/>
        <item m="1" x="6203"/>
        <item m="1" x="6767"/>
        <item m="1" x="7697"/>
        <item m="1" x="7696"/>
        <item m="1" x="6220"/>
        <item m="1" x="6764"/>
        <item m="1" x="7588"/>
        <item m="1" x="6196"/>
        <item m="1" x="6216"/>
        <item m="1" x="7356"/>
        <item m="1" x="6217"/>
        <item m="1" x="7357"/>
        <item m="1" x="7891"/>
        <item m="1" x="7889"/>
        <item m="1" x="7894"/>
        <item m="1" x="7890"/>
        <item m="1" x="7568"/>
        <item m="1" x="4541"/>
        <item m="1" x="7727"/>
        <item m="1" x="7602"/>
        <item m="1" x="7382"/>
        <item m="1" x="7737"/>
        <item m="1" x="5865"/>
        <item m="1" x="7744"/>
        <item m="1" x="7911"/>
        <item m="1" x="5728"/>
        <item m="1" x="5729"/>
        <item m="1" x="5732"/>
        <item m="1" x="5731"/>
        <item m="1" x="5730"/>
        <item m="1" x="7758"/>
        <item m="1" x="7424"/>
        <item m="1" x="7425"/>
        <item m="1" x="7763"/>
        <item m="1" x="6128"/>
        <item m="1" x="6130"/>
        <item m="1" x="7428"/>
        <item m="1" x="7430"/>
        <item m="1" x="7429"/>
        <item m="1" x="7426"/>
        <item m="1" x="7436"/>
        <item m="1" x="7435"/>
        <item m="1" x="7441"/>
        <item m="1" x="6573"/>
        <item m="1" x="7932"/>
        <item m="1" x="7930"/>
        <item m="1" x="7933"/>
        <item m="1" x="7934"/>
        <item m="1" x="7931"/>
        <item m="1" x="7614"/>
        <item m="1" x="7938"/>
        <item m="1" x="6218"/>
        <item m="1" x="6219"/>
        <item m="1" x="6199"/>
        <item m="1" x="6200"/>
        <item m="1" x="6222"/>
        <item m="1" x="6221"/>
        <item m="1" x="6225"/>
        <item m="1" x="6226"/>
        <item m="1" x="6227"/>
        <item m="1" x="7469"/>
        <item m="1" x="5803"/>
        <item m="1" x="7487"/>
        <item m="1" x="7945"/>
        <item m="1" x="7946"/>
        <item m="1" x="7947"/>
        <item m="1" x="7948"/>
        <item m="1" x="7950"/>
        <item m="1" x="7502"/>
        <item m="1" x="7118"/>
        <item m="1" x="7953"/>
        <item m="1" x="7810"/>
        <item m="1" x="7954"/>
        <item m="1" x="7809"/>
        <item m="1" x="7808"/>
        <item m="1" x="7955"/>
        <item m="1" x="7125"/>
        <item m="1" x="7956"/>
        <item m="1" x="7126"/>
        <item m="1" x="7957"/>
        <item m="1" x="7814"/>
        <item m="1" x="7811"/>
        <item m="1" x="6575"/>
        <item m="1" x="7958"/>
        <item m="1" x="6460"/>
        <item m="1" x="7148"/>
        <item m="1" x="7521"/>
        <item m="1" x="7513"/>
        <item m="1" x="7961"/>
        <item m="1" x="7964"/>
        <item m="1" x="7965"/>
        <item m="1" x="7968"/>
        <item m="1" x="7969"/>
        <item m="1" x="6457"/>
        <item m="1" x="6468"/>
        <item m="1" x="7977"/>
        <item m="1" x="7648"/>
        <item m="1" x="6768"/>
        <item m="1" x="7653"/>
        <item m="1" x="7654"/>
        <item m="1" x="7986"/>
        <item m="1" x="7655"/>
        <item m="1" x="7987"/>
        <item m="1" x="7698"/>
        <item m="1" x="7991"/>
        <item m="1" x="7992"/>
        <item m="1" x="7993"/>
        <item m="1" x="7994"/>
        <item m="1" x="7997"/>
        <item m="1" x="7258"/>
        <item m="1" x="6775"/>
        <item m="1" x="7256"/>
        <item m="1" x="7257"/>
        <item m="1" x="7255"/>
        <item m="1" x="6458"/>
        <item m="1" x="7549"/>
        <item m="1" x="7869"/>
        <item m="1" x="7682"/>
        <item m="1" x="7699"/>
        <item m="1" x="7700"/>
        <item m="1" x="7701"/>
        <item m="1" x="7702"/>
        <item m="1" x="7691"/>
        <item m="1" x="7692"/>
        <item m="1" x="6235"/>
        <item m="1" x="6769"/>
        <item m="1" x="6229"/>
        <item m="1" x="6230"/>
        <item m="1" x="5285"/>
        <item m="1" x="6237"/>
        <item m="1" x="7359"/>
        <item m="1" x="7354"/>
        <item m="1" x="7358"/>
        <item m="1" x="7355"/>
        <item m="1" x="7888"/>
        <item m="1" x="7570"/>
        <item m="1" x="7893"/>
        <item m="1" x="7376"/>
        <item m="1" x="7728"/>
        <item m="1" x="7730"/>
        <item m="1" x="6213"/>
        <item m="1" x="7746"/>
        <item m="1" x="7747"/>
        <item m="1" x="7748"/>
        <item m="1" x="7408"/>
        <item m="1" x="5873"/>
        <item m="1" x="5872"/>
        <item m="1" x="7912"/>
        <item m="1" x="7913"/>
        <item m="1" x="7755"/>
        <item m="1" x="7753"/>
        <item m="1" x="7754"/>
        <item m="1" x="7750"/>
        <item m="1" x="7751"/>
        <item m="1" x="7752"/>
        <item m="1" x="7403"/>
        <item m="1" x="6110"/>
        <item m="1" x="6576"/>
        <item m="1" x="6574"/>
        <item m="1" x="7918"/>
        <item m="1" x="5777"/>
        <item m="1" x="7550"/>
        <item m="1" x="7767"/>
        <item m="1" x="7442"/>
        <item m="1" x="7443"/>
        <item m="1" x="6455"/>
        <item m="1" x="6459"/>
        <item m="1" x="7456"/>
        <item m="1" x="7455"/>
        <item m="1" x="7461"/>
        <item m="1" x="7480"/>
        <item m="1" x="7479"/>
        <item m="1" x="7780"/>
        <item m="1" x="7781"/>
        <item m="1" x="7782"/>
        <item m="1" x="7783"/>
        <item m="1" x="7784"/>
        <item m="1" x="7785"/>
        <item m="1" x="7786"/>
        <item m="1" x="7787"/>
        <item m="1" x="7620"/>
        <item m="1" x="7788"/>
        <item m="1" x="7789"/>
        <item m="1" x="7790"/>
        <item m="1" x="7080"/>
        <item m="1" x="7115"/>
        <item m="1" x="7795"/>
        <item m="1" x="7127"/>
        <item m="1" x="7802"/>
        <item m="1" x="7803"/>
        <item m="1" x="7804"/>
        <item m="1" x="7807"/>
        <item m="1" x="7146"/>
        <item m="1" x="7147"/>
        <item m="1" x="6577"/>
        <item m="1" x="7625"/>
        <item m="1" x="7819"/>
        <item m="1" x="7820"/>
        <item m="1" x="7165"/>
        <item m="1" x="7821"/>
        <item m="1" x="7822"/>
        <item m="1" x="7823"/>
        <item m="1" x="7824"/>
        <item m="1" x="7825"/>
        <item m="1" x="7826"/>
        <item m="1" x="7827"/>
        <item m="1" x="7182"/>
        <item m="1" x="7828"/>
        <item m="1" x="7829"/>
        <item m="1" x="7830"/>
        <item m="1" x="7187"/>
        <item m="1" x="7533"/>
        <item m="1" x="7534"/>
        <item m="1" x="7644"/>
        <item m="1" x="7646"/>
        <item m="1" x="7544"/>
        <item m="1" x="7832"/>
        <item m="1" x="7834"/>
        <item m="1" x="7835"/>
        <item m="1" x="7836"/>
        <item m="1" x="6776"/>
        <item m="1" x="6777"/>
        <item m="1" x="7837"/>
        <item m="1" x="7838"/>
        <item m="1" x="7839"/>
        <item m="1" x="7840"/>
        <item m="1" x="7841"/>
        <item m="1" x="7842"/>
        <item m="1" x="7843"/>
        <item m="1" x="7844"/>
        <item m="1" x="7845"/>
        <item m="1" x="7846"/>
        <item m="1" x="6018"/>
        <item m="1" x="7847"/>
        <item m="1" x="7848"/>
        <item m="1" x="7849"/>
        <item m="1" x="7850"/>
        <item m="1" x="7664"/>
        <item m="1" x="7251"/>
        <item m="1" x="7250"/>
        <item m="1" x="6774"/>
        <item m="1" x="5685"/>
        <item m="1" x="5684"/>
        <item m="1" x="5691"/>
        <item m="1" x="5690"/>
        <item m="1" x="5689"/>
        <item m="1" x="5688"/>
        <item m="1" x="5687"/>
        <item m="1" x="5686"/>
        <item m="1" x="4730"/>
        <item m="1" x="7851"/>
        <item m="1" x="7852"/>
        <item m="1" x="7853"/>
        <item m="1" x="7854"/>
        <item m="1" x="7855"/>
        <item m="1" x="7553"/>
        <item m="1" x="7554"/>
        <item m="1" x="7555"/>
        <item m="1" x="7556"/>
        <item m="1" x="7557"/>
        <item m="1" x="7856"/>
        <item m="1" x="7857"/>
        <item m="1" x="7667"/>
        <item m="1" x="6467"/>
        <item m="1" x="7280"/>
        <item m="1" x="7862"/>
        <item m="1" x="7863"/>
        <item m="1" x="7864"/>
        <item m="1" x="7865"/>
        <item m="1" x="7866"/>
        <item m="1" x="7867"/>
        <item m="1" x="7868"/>
        <item m="1" x="7674"/>
        <item m="1" x="7871"/>
        <item m="1" x="7872"/>
        <item m="1" x="7873"/>
        <item m="1" x="7874"/>
        <item m="1" x="7875"/>
        <item m="1" x="7313"/>
        <item m="1" x="5124"/>
        <item m="1" x="7318"/>
        <item m="1" x="7317"/>
        <item m="1" x="7684"/>
        <item m="1" x="7879"/>
        <item m="1" x="7880"/>
        <item m="1" x="7881"/>
        <item m="1" x="7882"/>
        <item m="1" x="7704"/>
        <item m="1" x="7703"/>
        <item m="1" x="7705"/>
        <item m="1" x="7883"/>
        <item m="1" x="7690"/>
        <item m="1" x="7689"/>
        <item m="1" x="7587"/>
        <item m="1" x="7884"/>
        <item m="1" x="7583"/>
        <item m="1" x="6241"/>
        <item m="1" x="7718"/>
        <item m="1" x="7351"/>
        <item m="1" x="6055"/>
        <item m="1" x="6056"/>
        <item m="1" x="7353"/>
        <item m="1" x="7352"/>
        <item m="1" x="6059"/>
        <item m="1" x="6255"/>
        <item m="1" x="7886"/>
        <item m="1" x="7887"/>
        <item m="1" x="7003"/>
        <item m="1" x="6238"/>
        <item m="1" x="7597"/>
        <item m="1" x="5936"/>
        <item m="1" x="7598"/>
        <item m="1" x="7895"/>
        <item m="1" x="7896"/>
        <item m="1" x="7897"/>
        <item m="1" x="7898"/>
        <item m="1" x="7600"/>
        <item m="1" x="7726"/>
        <item m="1" x="7899"/>
        <item m="1" x="7605"/>
        <item m="1" x="7606"/>
        <item m="1" x="7607"/>
        <item m="1" x="7900"/>
        <item m="1" x="7731"/>
        <item m="1" x="7384"/>
        <item m="1" x="7901"/>
        <item m="1" x="7902"/>
        <item m="1" x="7903"/>
        <item m="1" x="7904"/>
        <item m="1" x="7905"/>
        <item m="1" x="7743"/>
        <item m="1" x="7906"/>
        <item m="1" x="7907"/>
        <item m="1" x="7406"/>
        <item m="1" x="7909"/>
        <item m="1" x="7910"/>
        <item m="1" x="7749"/>
        <item m="1" x="6773"/>
        <item m="1" x="7914"/>
        <item m="1" x="7915"/>
        <item m="1" x="7916"/>
        <item m="1" x="7611"/>
        <item m="1" x="7030"/>
        <item m="1" x="7759"/>
        <item m="1" x="7919"/>
        <item m="1" x="5912"/>
        <item m="1" x="7612"/>
        <item m="1" x="7920"/>
        <item m="1" x="7921"/>
        <item m="1" x="7922"/>
        <item m="1" x="7762"/>
        <item m="1" x="6578"/>
        <item m="1" x="7924"/>
        <item m="1" x="7925"/>
        <item m="1" x="7926"/>
        <item m="1" x="7768"/>
        <item m="1" x="7769"/>
        <item m="1" x="7434"/>
        <item m="1" x="7438"/>
        <item m="1" x="7444"/>
        <item m="1" x="7454"/>
        <item m="1" x="7453"/>
        <item m="1" x="7452"/>
        <item m="1" x="7053"/>
        <item m="1" x="7935"/>
        <item m="1" x="7936"/>
        <item m="1" x="7937"/>
        <item m="1" x="7939"/>
        <item m="1" x="7940"/>
        <item m="1" x="6456"/>
        <item m="1" x="7941"/>
        <item m="1" x="7942"/>
        <item m="1" x="7943"/>
        <item m="1" x="7944"/>
        <item m="1" x="6239"/>
        <item m="1" x="6240"/>
        <item m="1" x="6242"/>
        <item m="1" x="7474"/>
        <item m="1" x="7477"/>
        <item m="1" x="7476"/>
        <item m="1" x="7482"/>
        <item m="1" x="7481"/>
        <item m="1" x="7616"/>
        <item m="1" x="7619"/>
        <item m="1" x="7622"/>
        <item m="1" x="7623"/>
        <item m="1" x="7624"/>
        <item m="1" x="7141"/>
        <item m="1" x="7130"/>
        <item m="1" x="7145"/>
        <item m="1" x="7627"/>
        <item m="1" x="7515"/>
        <item m="1" x="7516"/>
        <item m="1" x="7628"/>
        <item m="1" x="7629"/>
        <item m="1" x="6223"/>
        <item m="1" x="7167"/>
        <item m="1" x="7631"/>
        <item m="1" x="7632"/>
        <item m="1" x="7633"/>
        <item m="1" x="7634"/>
        <item m="1" x="7635"/>
        <item m="1" x="7636"/>
        <item m="1" x="6781"/>
        <item m="1" x="6782"/>
        <item m="1" x="7532"/>
        <item m="1" x="7538"/>
        <item m="1" x="7639"/>
        <item m="1" x="7640"/>
        <item m="1" x="7641"/>
        <item m="1" x="7642"/>
        <item m="1" x="7643"/>
        <item m="1" x="7645"/>
        <item m="1" x="6469"/>
        <item m="1" x="7647"/>
        <item m="1" x="7649"/>
        <item m="1" x="7652"/>
        <item m="1" x="6461"/>
        <item m="1" x="6579"/>
        <item m="1" x="7656"/>
        <item m="1" x="7657"/>
        <item m="1" x="6778"/>
        <item m="1" x="6779"/>
        <item m="1" x="6780"/>
        <item m="1" x="7658"/>
        <item m="1" x="7659"/>
        <item m="1" x="7660"/>
        <item m="1" x="7661"/>
        <item m="1" x="7662"/>
        <item m="1" x="7663"/>
        <item m="1" x="7665"/>
        <item m="1" x="7225"/>
        <item m="1" x="7226"/>
        <item m="1" x="7227"/>
        <item m="1" x="7228"/>
        <item m="1" x="7229"/>
        <item m="1" x="7242"/>
        <item m="1" x="7243"/>
        <item m="1" x="7244"/>
        <item m="1" x="7245"/>
        <item m="1" x="7246"/>
        <item m="1" x="7247"/>
        <item m="1" x="7248"/>
        <item m="1" x="7249"/>
        <item m="1" x="7666"/>
        <item m="1" x="6470"/>
        <item m="1" x="7560"/>
        <item m="1" x="7561"/>
        <item m="1" x="6472"/>
        <item m="1" x="6474"/>
        <item m="1" x="5399"/>
        <item m="1" x="7668"/>
        <item m="1" x="7671"/>
        <item m="1" x="7672"/>
        <item m="1" x="7297"/>
        <item m="1" x="7298"/>
        <item m="1" x="5712"/>
        <item m="1" x="7673"/>
        <item m="1" x="7675"/>
        <item m="1" x="7676"/>
        <item m="1" x="7677"/>
        <item m="1" x="7678"/>
        <item m="1" x="7679"/>
        <item m="1" x="7680"/>
        <item m="1" x="7683"/>
        <item m="1" x="7572"/>
        <item m="1" x="7573"/>
        <item m="1" x="7316"/>
        <item m="1" x="7685"/>
        <item m="1" x="7686"/>
        <item m="1" x="7687"/>
        <item m="1" x="7688"/>
        <item m="1" x="7576"/>
        <item m="1" x="7693"/>
        <item m="1" x="7694"/>
        <item m="1" x="7695"/>
        <item m="1" x="6991"/>
        <item m="1" x="6992"/>
        <item m="1" x="7706"/>
        <item m="1" x="7707"/>
        <item m="1" x="7708"/>
        <item m="1" x="7709"/>
        <item m="1" x="7710"/>
        <item m="1" x="6785"/>
        <item m="1" x="6243"/>
        <item m="1" x="7711"/>
        <item m="1" x="7712"/>
        <item m="1" x="7713"/>
        <item m="1" x="7714"/>
        <item m="1" x="6471"/>
        <item m="1" x="7715"/>
        <item m="1" x="7716"/>
        <item m="1" x="7717"/>
        <item m="1" x="5734"/>
        <item m="1" x="6246"/>
        <item m="1" x="7348"/>
        <item m="1" x="7349"/>
        <item m="1" x="7350"/>
        <item m="1" x="7719"/>
        <item m="1" x="7720"/>
        <item m="1" x="5862"/>
        <item m="1" x="7721"/>
        <item m="1" x="7722"/>
        <item m="1" x="7723"/>
        <item m="1" x="7729"/>
        <item m="1" x="7603"/>
        <item m="1" x="7604"/>
        <item m="1" x="7385"/>
        <item m="1" x="7732"/>
        <item m="1" x="7733"/>
        <item m="1" x="7734"/>
        <item m="1" x="6224"/>
        <item m="1" x="7608"/>
        <item m="1" x="7739"/>
        <item m="1" x="7740"/>
        <item m="1" x="7741"/>
        <item m="1" x="7397"/>
        <item m="1" x="7745"/>
        <item m="1" x="7756"/>
        <item m="1" x="7757"/>
        <item m="1" x="6109"/>
        <item m="1" x="7031"/>
        <item m="1" x="6247"/>
        <item m="1" x="7613"/>
        <item m="1" x="7761"/>
        <item m="1" x="7764"/>
        <item m="1" x="7765"/>
        <item m="1" x="7766"/>
        <item m="1" x="7458"/>
        <item m="1" x="6248"/>
        <item m="1" x="7774"/>
        <item m="1" x="7775"/>
        <item m="1" x="7468"/>
        <item m="1" x="7473"/>
        <item m="1" x="7470"/>
        <item m="1" x="7495"/>
        <item m="1" x="7496"/>
        <item m="1" x="7497"/>
        <item m="1" x="7498"/>
        <item m="1" x="7077"/>
        <item m="1" x="7503"/>
        <item m="1" x="7504"/>
        <item m="1" x="7506"/>
        <item m="1" x="7508"/>
        <item m="1" x="4474"/>
        <item m="1" x="4475"/>
        <item m="1" x="4476"/>
        <item m="1" x="4477"/>
        <item m="1" x="7129"/>
        <item m="1" x="6250"/>
        <item m="1" x="6918"/>
        <item m="1" x="7510"/>
        <item m="1" x="6914"/>
        <item m="1" x="7512"/>
        <item m="1" x="7514"/>
        <item m="1" x="7517"/>
        <item m="1" x="7518"/>
        <item m="1" x="7525"/>
        <item m="1" x="6234"/>
        <item m="1" x="6924"/>
        <item m="1" x="7168"/>
        <item m="1" x="7169"/>
        <item m="1" x="6928"/>
        <item m="1" x="7173"/>
        <item m="1" x="5844"/>
        <item m="1" x="7186"/>
        <item m="1" x="7188"/>
        <item m="1" x="7536"/>
        <item m="1" x="7537"/>
        <item m="1" x="7192"/>
        <item m="1" x="5400"/>
        <item m="1" x="6473"/>
        <item m="1" x="6462"/>
        <item m="1" x="6463"/>
        <item m="1" x="5278"/>
        <item m="1" x="6931"/>
        <item m="1" x="6932"/>
        <item m="1" x="7542"/>
        <item m="1" x="7543"/>
        <item m="1" x="7545"/>
        <item m="1" x="7211"/>
        <item m="1" x="6784"/>
        <item m="1" x="7208"/>
        <item m="1" x="7209"/>
        <item m="1" x="7210"/>
        <item m="1" x="6583"/>
        <item m="1" x="6938"/>
        <item m="1" x="6466"/>
        <item m="1" x="6947"/>
        <item m="1" x="6948"/>
        <item m="1" x="6949"/>
        <item m="1" x="6789"/>
        <item m="1" x="7547"/>
        <item m="1" x="7220"/>
        <item m="1" x="7219"/>
        <item m="1" x="6788"/>
        <item m="1" x="6951"/>
        <item m="1" x="7267"/>
        <item m="1" x="7266"/>
        <item m="1" x="7558"/>
        <item m="1" x="7559"/>
        <item m="1" x="7562"/>
        <item m="1" x="7563"/>
        <item m="1" x="7564"/>
        <item m="1" x="6464"/>
        <item m="1" x="6465"/>
        <item m="1" x="7565"/>
        <item m="1" x="7566"/>
        <item m="1" x="6974"/>
        <item m="1" x="7296"/>
        <item m="1" x="7569"/>
        <item m="1" x="7300"/>
        <item m="1" x="6236"/>
        <item m="1" x="7301"/>
        <item m="1" x="5125"/>
        <item m="1" x="7312"/>
        <item m="1" x="7571"/>
        <item m="1" x="6783"/>
        <item m="1" x="7574"/>
        <item m="1" x="7575"/>
        <item m="1" x="6985"/>
        <item m="1" x="7577"/>
        <item m="1" x="6984"/>
        <item m="1" x="6983"/>
        <item m="1" x="6580"/>
        <item m="1" x="7579"/>
        <item m="1" x="7580"/>
        <item m="1" x="7581"/>
        <item m="1" x="7582"/>
        <item m="1" x="7584"/>
        <item m="1" x="7585"/>
        <item m="1" x="7586"/>
        <item m="1" x="7589"/>
        <item m="1" x="7332"/>
        <item m="1" x="6022"/>
        <item m="1" x="7590"/>
        <item m="1" x="7347"/>
        <item m="1" x="7345"/>
        <item m="1" x="7346"/>
        <item m="1" x="7591"/>
        <item m="1" x="7592"/>
        <item m="1" x="7593"/>
        <item m="1" x="7594"/>
        <item m="1" x="7595"/>
        <item m="1" x="7596"/>
        <item m="1" x="7599"/>
        <item m="1" x="7601"/>
        <item m="1" x="7380"/>
        <item m="1" x="7386"/>
        <item m="1" x="7387"/>
        <item m="1" x="6786"/>
        <item m="1" x="7388"/>
        <item m="1" x="7014"/>
        <item m="1" x="7015"/>
        <item m="1" x="7016"/>
        <item m="1" x="7017"/>
        <item m="1" x="6232"/>
        <item m="1" x="7609"/>
        <item m="1" x="5876"/>
        <item m="1" x="5725"/>
        <item m="1" x="7402"/>
        <item m="1" x="7610"/>
        <item m="1" x="7028"/>
        <item m="1" x="6787"/>
        <item m="1" x="7414"/>
        <item m="1" x="5776"/>
        <item m="1" x="7035"/>
        <item m="1" x="7036"/>
        <item m="1" x="7048"/>
        <item m="1" x="7423"/>
        <item m="1" x="7049"/>
        <item m="1" x="7043"/>
        <item m="1" x="7044"/>
        <item m="1" x="7045"/>
        <item m="1" x="7427"/>
        <item m="1" x="7054"/>
        <item m="1" x="7055"/>
        <item m="1" x="7066"/>
        <item m="1" x="7067"/>
        <item m="1" x="7068"/>
        <item m="1" x="6581"/>
        <item m="1" x="6582"/>
        <item m="1" x="7465"/>
        <item m="1" x="6231"/>
        <item m="1" x="6903"/>
        <item m="1" x="6904"/>
        <item m="1" x="7075"/>
        <item m="1" x="7076"/>
        <item m="1" x="6905"/>
        <item m="1" x="6909"/>
        <item m="1" x="6908"/>
        <item m="1" x="7079"/>
        <item m="1" x="1037"/>
        <item m="1" x="1061"/>
        <item m="1" x="7114"/>
        <item m="1" x="7119"/>
        <item m="1" x="7124"/>
        <item m="1" x="7144"/>
        <item m="1" x="6912"/>
        <item m="1" x="6252"/>
        <item m="1" x="7157"/>
        <item m="1" x="7158"/>
        <item m="1" x="7159"/>
        <item m="1" x="7160"/>
        <item m="1" x="5847"/>
        <item m="1" x="7162"/>
        <item m="1" x="7163"/>
        <item m="1" x="6925"/>
        <item m="1" x="6926"/>
        <item m="1" x="6927"/>
        <item m="1" x="6030"/>
        <item m="1" x="6929"/>
        <item m="1" x="7179"/>
        <item m="1" x="7180"/>
        <item m="1" x="7181"/>
        <item m="1" x="7185"/>
        <item m="1" x="7193"/>
        <item m="1" x="7194"/>
        <item m="1" x="7195"/>
        <item m="1" x="7196"/>
        <item m="1" x="7197"/>
        <item m="1" x="6253"/>
        <item m="1" x="6244"/>
        <item m="1" x="6934"/>
        <item m="1" x="6935"/>
        <item m="1" x="7204"/>
        <item m="1" x="7215"/>
        <item m="1" x="6946"/>
        <item m="1" x="6944"/>
        <item m="1" x="6945"/>
        <item m="1" x="7222"/>
        <item m="1" x="7252"/>
        <item m="1" x="7254"/>
        <item m="1" x="7259"/>
        <item m="1" x="7262"/>
        <item m="1" x="7265"/>
        <item m="1" x="7269"/>
        <item m="1" x="7276"/>
        <item m="1" x="7284"/>
        <item m="1" x="7285"/>
        <item m="1" x="6963"/>
        <item m="1" x="6960"/>
        <item m="1" x="6961"/>
        <item m="1" x="6962"/>
        <item m="1" x="6966"/>
        <item m="1" x="6964"/>
        <item m="1" x="6971"/>
        <item m="1" x="6970"/>
        <item m="1" x="6967"/>
        <item m="1" x="6968"/>
        <item m="1" x="6965"/>
        <item m="1" x="6969"/>
        <item m="1" x="6478"/>
        <item m="1" x="7293"/>
        <item m="1" x="6251"/>
        <item m="1" x="7294"/>
        <item m="1" x="5678"/>
        <item m="1" x="7302"/>
        <item m="1" x="7303"/>
        <item m="1" x="7304"/>
        <item m="1" x="7305"/>
        <item m="1" x="7306"/>
        <item m="1" x="7307"/>
        <item m="1" x="7308"/>
        <item m="1" x="7314"/>
        <item m="1" x="6792"/>
        <item m="1" x="6793"/>
        <item m="1" x="6798"/>
        <item m="1" x="6799"/>
        <item m="1" x="7319"/>
        <item m="1" x="7320"/>
        <item m="1" x="7321"/>
        <item m="1" x="7322"/>
        <item m="1" x="7323"/>
        <item m="1" x="7324"/>
        <item m="1" x="7325"/>
        <item m="1" x="6584"/>
        <item m="1" x="6260"/>
        <item m="1" x="6262"/>
        <item m="1" x="6245"/>
        <item m="1" x="7326"/>
        <item m="1" x="6259"/>
        <item m="1" x="6980"/>
        <item m="1" x="7328"/>
        <item m="1" x="6982"/>
        <item m="1" x="7329"/>
        <item m="1" x="7330"/>
        <item m="1" x="6988"/>
        <item m="1" x="6986"/>
        <item m="1" x="6987"/>
        <item m="1" x="6989"/>
        <item m="1" x="7333"/>
        <item m="1" x="7334"/>
        <item m="1" x="7335"/>
        <item m="1" x="7336"/>
        <item m="1" x="6995"/>
        <item m="1" x="6278"/>
        <item m="1" x="7339"/>
        <item m="1" x="6258"/>
        <item m="1" x="7342"/>
        <item m="1" x="7343"/>
        <item m="1" x="7344"/>
        <item m="1" x="7371"/>
        <item m="1" x="7372"/>
        <item m="1" x="7373"/>
        <item m="1" x="7374"/>
        <item m="1" x="7375"/>
        <item m="1" x="5136"/>
        <item m="1" x="4993"/>
        <item m="1" x="7008"/>
        <item m="1" x="5721"/>
        <item m="1" x="7012"/>
        <item m="1" x="7013"/>
        <item m="1" x="7398"/>
        <item m="1" x="7399"/>
        <item m="1" x="6800"/>
        <item m="1" x="7400"/>
        <item m="1" x="7401"/>
        <item m="1" x="7026"/>
        <item m="1" x="7027"/>
        <item m="1" x="7407"/>
        <item m="1" x="7029"/>
        <item m="1" x="6585"/>
        <item m="1" x="7416"/>
        <item m="1" x="7033"/>
        <item m="1" x="7032"/>
        <item m="1" x="7420"/>
        <item m="1" x="7039"/>
        <item m="1" x="7040"/>
        <item m="1" x="7041"/>
        <item m="1" x="7042"/>
        <item m="1" x="7445"/>
        <item m="1" x="7446"/>
        <item m="1" x="7447"/>
        <item m="1" x="7450"/>
        <item m="1" x="7451"/>
        <item m="1" x="7064"/>
        <item m="1" x="7065"/>
        <item m="1" x="7056"/>
        <item m="1" x="7057"/>
        <item m="1" x="7058"/>
        <item m="1" x="7059"/>
        <item m="1" x="7060"/>
        <item m="1" x="7061"/>
        <item m="1" x="7062"/>
        <item m="1" x="7063"/>
        <item m="1" x="6256"/>
        <item m="1" x="6257"/>
        <item m="1" x="7466"/>
        <item m="1" x="7467"/>
        <item m="1" x="7472"/>
        <item m="1" x="7491"/>
        <item m="1" x="6279"/>
        <item m="1" x="6906"/>
        <item m="1" x="6274"/>
        <item m="1" x="6261"/>
        <item m="1" x="6907"/>
        <item m="1" x="6910"/>
        <item m="1" x="6160"/>
        <item m="1" x="6590"/>
        <item m="1" x="6287"/>
        <item m="1" x="6920"/>
        <item m="1" x="6921"/>
        <item m="1" x="6922"/>
        <item m="1" x="6476"/>
        <item m="1" x="6477"/>
        <item m="1" x="6285"/>
        <item m="1" x="6923"/>
        <item m="1" x="6268"/>
        <item m="1" x="6816"/>
        <item m="1" x="6803"/>
        <item m="1" x="6804"/>
        <item m="1" x="6273"/>
        <item m="1" x="6825"/>
        <item m="1" x="6280"/>
        <item m="1" x="6802"/>
        <item m="1" x="6801"/>
        <item m="1" x="6817"/>
        <item m="1" x="6814"/>
        <item m="1" x="6810"/>
        <item m="1" x="6930"/>
        <item m="1" x="6933"/>
        <item m="1" x="6936"/>
        <item m="1" x="6937"/>
        <item m="1" x="6249"/>
        <item m="1" x="5845"/>
        <item m="1" x="6943"/>
        <item m="1" x="4499"/>
        <item m="1" x="6950"/>
        <item m="1" x="6591"/>
        <item m="1" x="6592"/>
        <item m="1" x="6586"/>
        <item m="1" x="6588"/>
        <item m="1" x="6589"/>
        <item m="1" x="6269"/>
        <item m="1" x="6953"/>
        <item m="1" x="6954"/>
        <item m="1" x="6955"/>
        <item m="1" x="6956"/>
        <item m="1" x="6957"/>
        <item m="1" x="6254"/>
        <item m="1" x="6263"/>
        <item m="1" x="6958"/>
        <item m="1" x="6819"/>
        <item m="1" x="6475"/>
        <item m="1" x="6972"/>
        <item m="1" x="6973"/>
        <item m="1" x="6975"/>
        <item m="1" x="6976"/>
        <item m="1" x="6828"/>
        <item m="1" x="6977"/>
        <item m="1" x="6978"/>
        <item m="1" x="6288"/>
        <item m="1" x="6277"/>
        <item m="1" x="6795"/>
        <item m="1" x="6818"/>
        <item m="1" x="6821"/>
        <item m="1" x="6807"/>
        <item m="1" x="6797"/>
        <item m="1" x="6979"/>
        <item m="1" x="6265"/>
        <item m="1" x="6266"/>
        <item m="1" x="6981"/>
        <item m="1" x="6990"/>
        <item m="1" x="6813"/>
        <item m="1" x="6993"/>
        <item m="1" x="6284"/>
        <item m="1" x="6286"/>
        <item m="1" x="6811"/>
        <item m="1" x="6812"/>
        <item m="1" x="6994"/>
        <item m="1" x="6996"/>
        <item m="1" x="6997"/>
        <item m="1" x="6282"/>
        <item m="1" x="6050"/>
        <item m="1" x="6808"/>
        <item m="1" x="6806"/>
        <item m="1" x="6057"/>
        <item m="1" x="6058"/>
        <item m="1" x="6998"/>
        <item m="1" x="6999"/>
        <item m="1" x="6281"/>
        <item m="1" x="7000"/>
        <item m="1" x="6267"/>
        <item m="1" x="7001"/>
        <item m="1" x="7002"/>
        <item m="1" x="6270"/>
        <item m="1" x="7004"/>
        <item m="1" x="7005"/>
        <item m="1" x="6815"/>
        <item m="1" x="7006"/>
        <item m="1" x="7007"/>
        <item m="1" x="7010"/>
        <item m="1" x="7011"/>
        <item m="1" x="7018"/>
        <item m="1" x="7019"/>
        <item m="1" x="7020"/>
        <item m="1" x="7021"/>
        <item m="1" x="7022"/>
        <item m="1" x="7023"/>
        <item m="1" x="5869"/>
        <item m="1" x="6790"/>
        <item m="1" x="6791"/>
        <item m="1" x="7024"/>
        <item m="1" x="7025"/>
        <item m="1" x="5877"/>
        <item m="1" x="6596"/>
        <item m="1" x="6820"/>
        <item m="1" x="5759"/>
        <item m="1" x="5760"/>
        <item m="1" x="6826"/>
        <item m="1" x="6827"/>
        <item m="1" x="7034"/>
        <item m="1" x="7037"/>
        <item m="1" x="7038"/>
        <item m="1" x="7046"/>
        <item m="1" x="7047"/>
        <item m="1" x="6290"/>
        <item m="1" x="6289"/>
        <item m="1" x="6794"/>
        <item m="1" x="6796"/>
        <item m="1" x="7051"/>
        <item m="1" x="7052"/>
        <item m="1" x="6264"/>
        <item m="1" x="6805"/>
        <item m="1" x="6587"/>
        <item m="1" x="7069"/>
        <item m="1" x="7070"/>
        <item m="1" x="6275"/>
        <item m="1" x="6276"/>
        <item m="1" x="6272"/>
        <item m="1" x="6593"/>
        <item m="1" x="6809"/>
        <item m="1" x="6736"/>
        <item m="1" x="6233"/>
        <item m="1" x="6271"/>
        <item m="1" x="5703"/>
        <item m="1" x="6822"/>
        <item m="1" x="6823"/>
        <item m="1" x="6824"/>
        <item m="1" x="5701"/>
        <item m="1" x="5704"/>
        <item m="1" x="6292"/>
        <item m="1" x="6600"/>
        <item m="1" x="6619"/>
        <item m="1" x="6620"/>
        <item m="1" x="6316"/>
        <item m="1" x="5910"/>
        <item m="1" x="6829"/>
        <item m="1" x="6318"/>
        <item m="1" x="6830"/>
        <item m="1" x="6319"/>
        <item m="1" x="6831"/>
        <item m="1" x="6832"/>
        <item m="1" x="6320"/>
        <item m="1" x="6833"/>
        <item m="1" x="6604"/>
        <item m="1" x="6605"/>
        <item m="1" x="6089"/>
        <item m="1" x="6834"/>
        <item m="1" x="6835"/>
        <item m="1" x="6836"/>
        <item m="1" x="6837"/>
        <item m="1" x="6606"/>
        <item m="1" x="6607"/>
        <item m="1" x="6608"/>
        <item m="1" x="6838"/>
        <item m="1" x="6594"/>
        <item m="1" x="6293"/>
        <item m="1" x="6595"/>
        <item m="1" x="6839"/>
        <item m="1" x="6609"/>
        <item m="1" x="6610"/>
        <item m="1" x="6611"/>
        <item m="1" x="6294"/>
        <item m="1" x="6597"/>
        <item m="1" x="6612"/>
        <item m="1" x="6614"/>
        <item m="1" x="6840"/>
        <item m="1" x="6295"/>
        <item m="1" x="6841"/>
        <item m="1" x="6842"/>
        <item m="1" x="6482"/>
        <item m="1" x="6296"/>
        <item m="1" x="6598"/>
        <item m="1" x="6297"/>
        <item m="1" x="6599"/>
        <item m="1" x="6479"/>
        <item m="1" x="6480"/>
        <item m="1" x="6283"/>
        <item m="1" x="6617"/>
        <item m="1" x="6618"/>
        <item m="1" x="6601"/>
        <item m="1" x="6602"/>
        <item m="1" x="6298"/>
        <item m="1" x="6299"/>
        <item m="1" x="6483"/>
        <item m="1" x="6843"/>
        <item m="1" x="6603"/>
        <item m="1" x="6844"/>
        <item m="1" x="6621"/>
        <item m="1" x="6300"/>
        <item m="1" x="6845"/>
        <item m="1" x="6846"/>
        <item m="1" x="6301"/>
        <item m="1" x="6847"/>
        <item m="1" x="6848"/>
        <item m="1" x="6485"/>
        <item m="1" x="6849"/>
        <item m="1" x="6850"/>
        <item m="1" x="6486"/>
        <item m="1" x="6851"/>
        <item m="1" x="6308"/>
        <item m="1" x="6626"/>
        <item m="1" x="5870"/>
        <item m="1" x="6309"/>
        <item m="1" x="6852"/>
        <item m="1" x="6853"/>
        <item m="1" x="6854"/>
        <item m="1" x="6855"/>
        <item m="1" x="6856"/>
        <item m="1" x="6857"/>
        <item m="1" x="6858"/>
        <item m="1" x="6859"/>
        <item m="1" x="6860"/>
        <item m="1" x="6861"/>
        <item m="1" x="6627"/>
        <item m="1" x="6310"/>
        <item m="1" x="6862"/>
        <item m="1" x="6863"/>
        <item m="1" x="6628"/>
        <item m="1" x="6864"/>
        <item m="1" x="6865"/>
        <item m="1" x="6866"/>
        <item m="1" x="6867"/>
        <item m="1" x="6629"/>
        <item m="1" x="6630"/>
        <item m="1" x="6868"/>
        <item m="1" x="6311"/>
        <item m="1" x="6314"/>
        <item m="1" x="6291"/>
        <item m="1" x="6869"/>
        <item m="1" x="6870"/>
        <item m="1" x="6871"/>
        <item m="1" x="6872"/>
        <item m="1" x="6873"/>
        <item m="1" x="6874"/>
        <item m="1" x="6487"/>
        <item m="1" x="6613"/>
        <item m="1" x="6875"/>
        <item m="1" x="6876"/>
        <item m="1" x="6877"/>
        <item m="1" x="6878"/>
        <item m="1" x="6315"/>
        <item m="1" x="6879"/>
        <item m="1" x="6631"/>
        <item m="1" x="6338"/>
        <item m="1" x="5846"/>
        <item m="1" x="6615"/>
        <item m="1" x="6880"/>
        <item m="1" x="6881"/>
        <item m="1" x="6882"/>
        <item m="1" x="6616"/>
        <item m="1" x="6883"/>
        <item m="1" x="6884"/>
        <item m="1" x="6885"/>
        <item m="1" x="6632"/>
        <item m="1" x="6633"/>
        <item m="1" x="6634"/>
        <item m="1" x="6034"/>
        <item m="1" x="6324"/>
        <item m="1" x="6325"/>
        <item m="1" x="6489"/>
        <item m="1" x="6886"/>
        <item m="1" x="6887"/>
        <item m="1" x="6888"/>
        <item m="1" x="6889"/>
        <item m="1" x="5840"/>
        <item m="1" x="6490"/>
        <item m="1" x="5841"/>
        <item m="1" x="6491"/>
        <item m="1" x="6622"/>
        <item m="1" x="6890"/>
        <item m="1" x="6891"/>
        <item m="1" x="6635"/>
        <item m="1" x="6636"/>
        <item m="1" x="6623"/>
        <item m="1" x="5749"/>
        <item m="1" x="6624"/>
        <item m="1" x="6625"/>
        <item m="1" x="6637"/>
        <item m="1" x="6638"/>
        <item m="1" x="6639"/>
        <item m="1" x="6640"/>
        <item m="1" x="6892"/>
        <item m="1" x="6641"/>
        <item m="1" x="6484"/>
        <item m="1" x="6893"/>
        <item m="1" x="5791"/>
        <item m="1" x="6894"/>
        <item m="1" x="6895"/>
        <item m="1" x="6896"/>
        <item m="1" x="5122"/>
        <item m="1" x="6326"/>
        <item m="1" x="1227"/>
        <item m="1" x="1049"/>
        <item m="1" x="1058"/>
        <item m="1" x="6302"/>
        <item m="1" x="6642"/>
        <item m="1" x="6303"/>
        <item m="1" x="6897"/>
        <item m="1" x="6304"/>
        <item m="1" x="6305"/>
        <item m="1" x="6898"/>
        <item m="1" x="6306"/>
        <item m="1" x="6307"/>
        <item m="1" x="6899"/>
        <item m="1" x="6900"/>
        <item m="1" x="6901"/>
        <item m="1" x="6643"/>
        <item m="1" x="6902"/>
        <item m="1" x="6165"/>
        <item m="1" x="6168"/>
        <item m="1" x="6481"/>
        <item m="1" x="6150"/>
        <item m="1" x="6151"/>
        <item m="1" x="6644"/>
        <item m="1" x="6645"/>
        <item m="1" x="6488"/>
        <item m="1" x="6327"/>
        <item m="1" x="6646"/>
        <item m="1" x="6647"/>
        <item m="1" x="6648"/>
        <item m="1" x="6649"/>
        <item m="1" x="6329"/>
        <item m="1" x="6650"/>
        <item m="1" x="6651"/>
        <item m="1" x="6111"/>
        <item m="1" x="6652"/>
        <item m="1" x="6330"/>
        <item m="1" x="6653"/>
        <item m="1" x="6654"/>
        <item m="1" x="6655"/>
        <item m="1" x="6656"/>
        <item m="1" x="6496"/>
        <item m="1" x="6497"/>
        <item m="1" x="6498"/>
        <item m="1" x="6332"/>
        <item m="1" x="6657"/>
        <item m="1" x="6658"/>
        <item m="1" x="6312"/>
        <item m="1" x="6659"/>
        <item m="1" x="6506"/>
        <item m="1" x="6507"/>
        <item m="1" x="6492"/>
        <item m="1" x="6313"/>
        <item m="1" x="6660"/>
        <item m="1" x="6493"/>
        <item m="1" x="6051"/>
        <item m="1" x="6661"/>
        <item m="1" x="6662"/>
        <item m="1" x="6663"/>
        <item m="1" x="6508"/>
        <item m="1" x="6333"/>
        <item m="1" x="6664"/>
        <item m="1" x="6665"/>
        <item m="1" x="6666"/>
        <item m="1" x="6667"/>
        <item m="1" x="6668"/>
        <item m="1" x="6669"/>
        <item m="1" x="5842"/>
        <item m="1" x="6670"/>
        <item m="1" x="6671"/>
        <item m="1" x="6672"/>
        <item m="1" x="6673"/>
        <item m="1" x="6052"/>
        <item m="1" x="6674"/>
        <item m="1" x="6675"/>
        <item m="1" x="6676"/>
        <item m="1" x="6317"/>
        <item m="1" x="6677"/>
        <item m="1" x="6678"/>
        <item m="1" x="6679"/>
        <item m="1" x="6339"/>
        <item m="1" x="6509"/>
        <item m="1" x="4138"/>
        <item m="1" x="5603"/>
        <item m="1" x="6510"/>
        <item m="1" x="6680"/>
        <item m="1" x="6681"/>
        <item m="1" x="6682"/>
        <item m="1" x="6683"/>
        <item m="1" x="6684"/>
        <item m="1" x="6685"/>
        <item m="1" x="6686"/>
        <item m="1" x="6687"/>
        <item m="1" x="6688"/>
        <item m="1" x="6689"/>
        <item m="1" x="6690"/>
        <item m="1" x="6511"/>
        <item m="1" x="6691"/>
        <item m="1" x="6692"/>
        <item m="1" x="6512"/>
        <item m="1" x="6340"/>
        <item m="1" x="6025"/>
        <item m="1" x="6513"/>
        <item m="1" x="6514"/>
        <item m="1" x="6693"/>
        <item m="1" x="6694"/>
        <item m="1" x="6695"/>
        <item m="1" x="6696"/>
        <item m="1" x="6515"/>
        <item m="1" x="6697"/>
        <item m="1" x="6494"/>
        <item m="1" x="6698"/>
        <item m="1" x="6699"/>
        <item m="1" x="6700"/>
        <item m="1" x="6701"/>
        <item m="1" x="6702"/>
        <item m="1" x="6345"/>
        <item m="1" x="6495"/>
        <item m="1" x="6321"/>
        <item m="1" x="6703"/>
        <item m="1" x="6704"/>
        <item m="1" x="6322"/>
        <item m="1" x="6705"/>
        <item m="1" x="6706"/>
        <item m="1" x="6707"/>
        <item m="1" x="6708"/>
        <item m="1" x="6709"/>
        <item m="1" x="6710"/>
        <item m="1" x="6711"/>
        <item m="1" x="6712"/>
        <item m="1" x="6713"/>
        <item m="1" x="6714"/>
        <item m="1" x="6715"/>
        <item m="1" x="6323"/>
        <item m="1" x="6716"/>
        <item m="1" x="6717"/>
        <item m="1" x="6718"/>
        <item m="1" x="6719"/>
        <item m="1" x="6720"/>
        <item m="1" x="6721"/>
        <item m="1" x="6722"/>
        <item m="1" x="6723"/>
        <item m="1" x="6516"/>
        <item m="1" x="6517"/>
        <item m="1" x="6724"/>
        <item m="1" x="6725"/>
        <item m="1" x="6726"/>
        <item m="1" x="6727"/>
        <item m="1" x="6728"/>
        <item m="1" x="6729"/>
        <item m="1" x="6730"/>
        <item m="1" x="6731"/>
        <item m="1" x="6732"/>
        <item m="1" x="6733"/>
        <item m="1" x="6362"/>
        <item m="1" x="6518"/>
        <item m="1" x="6734"/>
        <item m="1" x="5280"/>
        <item m="1" x="5657"/>
        <item m="1" x="6735"/>
        <item m="1" x="6499"/>
        <item m="1" x="6519"/>
        <item m="1" x="5802"/>
        <item m="1" x="6129"/>
        <item m="1" x="5800"/>
        <item m="1" x="6351"/>
        <item m="1" x="5766"/>
        <item m="1" x="6352"/>
        <item m="1" x="6500"/>
        <item m="1" x="6501"/>
        <item m="1" x="6353"/>
        <item m="1" x="6354"/>
        <item m="1" x="5767"/>
        <item m="1" x="6502"/>
        <item m="1" x="6328"/>
        <item m="1" x="5833"/>
        <item m="1" x="6503"/>
        <item m="1" x="6504"/>
        <item m="1" x="5904"/>
        <item m="1" x="6505"/>
        <item m="1" x="5401"/>
        <item m="1" x="6361"/>
        <item m="1" x="6331"/>
        <item m="1" x="6043"/>
        <item m="1" x="5658"/>
        <item m="1" x="6044"/>
        <item m="1" x="5943"/>
        <item m="1" x="5944"/>
        <item m="1" x="5945"/>
        <item m="1" x="6363"/>
        <item m="1" x="6364"/>
        <item m="1" x="6334"/>
        <item m="1" x="6335"/>
        <item m="1" x="6520"/>
        <item m="1" x="6521"/>
        <item m="1" x="6522"/>
        <item m="1" x="6523"/>
        <item m="1" x="6336"/>
        <item m="1" x="6337"/>
        <item m="1" x="6365"/>
        <item m="1" x="6366"/>
        <item m="1" x="6029"/>
        <item m="1" x="6367"/>
        <item m="1" x="6019"/>
        <item m="1" x="6524"/>
        <item m="1" x="6525"/>
        <item m="1" x="6526"/>
        <item m="1" x="6527"/>
        <item m="1" x="6368"/>
        <item m="1" x="6528"/>
        <item m="1" x="6118"/>
        <item m="1" x="6341"/>
        <item m="1" x="6342"/>
        <item m="1" x="6343"/>
        <item m="1" x="6529"/>
        <item m="1" x="6530"/>
        <item m="1" x="6531"/>
        <item m="1" x="6532"/>
        <item m="1" x="6344"/>
        <item m="1" x="6053"/>
        <item m="1" x="6054"/>
        <item m="1" x="5650"/>
        <item m="1" x="5935"/>
        <item m="1" x="5970"/>
        <item m="1" x="6346"/>
        <item m="1" x="6533"/>
        <item m="1" x="6347"/>
        <item m="1" x="6534"/>
        <item m="1" x="5948"/>
        <item m="1" x="6348"/>
        <item m="1" x="5949"/>
        <item m="1" x="5950"/>
        <item m="1" x="5951"/>
        <item m="1" x="6349"/>
        <item m="1" x="6350"/>
        <item m="1" x="6535"/>
        <item m="1" x="6536"/>
        <item m="1" x="5874"/>
        <item m="1" x="6105"/>
        <item m="1" x="6537"/>
        <item m="1" x="6538"/>
        <item m="1" x="6539"/>
        <item m="1" x="6369"/>
        <item m="1" x="5973"/>
        <item m="1" x="6148"/>
        <item m="1" x="6540"/>
        <item m="1" x="6370"/>
        <item m="1" x="6541"/>
        <item m="1" x="6542"/>
        <item m="1" x="5921"/>
        <item m="1" x="6090"/>
        <item m="1" x="6091"/>
        <item m="1" x="6371"/>
        <item m="1" x="4992"/>
        <item m="1" x="5129"/>
        <item m="1" x="6355"/>
        <item m="1" x="5131"/>
        <item m="1" x="6356"/>
        <item m="1" x="6357"/>
        <item m="1" x="5814"/>
        <item m="1" x="6543"/>
        <item m="1" x="6544"/>
        <item m="1" x="6545"/>
        <item m="1" x="6372"/>
        <item m="1" x="6546"/>
        <item m="1" x="6547"/>
        <item m="1" x="6548"/>
        <item m="1" x="6549"/>
        <item m="1" x="6550"/>
        <item m="1" x="6551"/>
        <item m="1" x="6358"/>
        <item m="1" x="6359"/>
        <item m="1" x="6360"/>
        <item m="1" x="6552"/>
        <item m="1" x="6373"/>
        <item m="1" x="6374"/>
        <item m="1" x="6123"/>
        <item m="1" x="6375"/>
        <item m="1" x="6553"/>
        <item m="1" x="5966"/>
        <item m="1" x="6554"/>
        <item m="1" x="6138"/>
        <item m="1" x="6139"/>
        <item m="1" x="6140"/>
        <item m="1" x="5083"/>
        <item m="1" x="5913"/>
        <item m="1" x="5769"/>
        <item m="1" x="6376"/>
        <item m="1" x="6377"/>
        <item m="1" x="6378"/>
        <item m="1" x="6047"/>
        <item m="1" x="6379"/>
        <item m="1" x="6036"/>
        <item m="1" x="5573"/>
        <item m="1" x="5700"/>
        <item m="1" x="5402"/>
        <item m="1" x="6042"/>
        <item m="1" x="6380"/>
        <item m="1" x="6381"/>
        <item m="1" x="6382"/>
        <item m="1" x="6119"/>
        <item m="1" x="6073"/>
        <item m="1" x="6074"/>
        <item m="1" x="6383"/>
        <item m="1" x="5972"/>
        <item m="1" x="6384"/>
        <item m="1" x="6092"/>
        <item m="1" x="5794"/>
        <item m="1" x="5403"/>
        <item m="1" x="6385"/>
        <item m="1" x="6386"/>
        <item m="1" x="6387"/>
        <item m="1" x="6388"/>
        <item m="1" x="5946"/>
        <item m="1" x="6389"/>
        <item m="1" x="6390"/>
        <item m="1" x="6391"/>
        <item m="1" x="6392"/>
        <item m="1" x="6393"/>
        <item m="1" x="6394"/>
        <item m="1" x="6395"/>
        <item m="1" x="6396"/>
        <item m="1" x="5947"/>
        <item m="1" x="6397"/>
        <item m="1" x="6398"/>
        <item m="1" x="6399"/>
        <item m="1" x="6400"/>
        <item m="1" x="6401"/>
        <item m="1" x="6402"/>
        <item m="1" x="6403"/>
        <item m="1" x="6404"/>
        <item m="1" x="6048"/>
        <item m="1" x="6405"/>
        <item m="1" x="5838"/>
        <item m="1" x="5995"/>
        <item m="1" x="5996"/>
        <item m="1" x="6406"/>
        <item m="1" x="6124"/>
        <item m="1" x="6125"/>
        <item m="1" x="6407"/>
        <item m="1" x="6408"/>
        <item m="1" x="5565"/>
        <item m="1" x="6409"/>
        <item m="1" x="6410"/>
        <item m="1" x="6411"/>
        <item m="1" x="6412"/>
        <item m="1" x="6413"/>
        <item m="1" x="6414"/>
        <item m="1" x="6415"/>
        <item m="1" x="5816"/>
        <item m="1" x="5817"/>
        <item m="1" x="6152"/>
        <item m="1" x="5957"/>
        <item m="1" x="6416"/>
        <item m="1" x="6086"/>
        <item m="1" x="6417"/>
        <item m="1" x="5893"/>
        <item m="1" x="6418"/>
        <item m="1" x="6104"/>
        <item m="1" x="6035"/>
        <item m="1" x="6419"/>
        <item m="1" x="6420"/>
        <item m="1" x="6421"/>
        <item m="1" x="6141"/>
        <item m="1" x="6142"/>
        <item m="1" x="6143"/>
        <item m="1" x="6144"/>
        <item m="1" x="6145"/>
        <item m="1" x="6146"/>
        <item m="1" x="6147"/>
        <item m="1" x="6020"/>
        <item m="1" x="6087"/>
        <item m="1" x="6060"/>
        <item m="1" x="6061"/>
        <item m="1" x="6422"/>
        <item m="1" x="6423"/>
        <item m="1" x="6424"/>
        <item m="1" x="6425"/>
        <item m="1" x="5279"/>
        <item m="1" x="5281"/>
        <item m="1" x="6426"/>
        <item m="1" x="6427"/>
        <item m="1" x="6428"/>
        <item m="1" x="6429"/>
        <item m="1" x="6430"/>
        <item m="1" x="6431"/>
        <item m="1" x="6432"/>
        <item m="1" x="6433"/>
        <item m="1" x="5834"/>
        <item m="1" x="5835"/>
        <item m="1" x="6434"/>
        <item m="1" x="6435"/>
        <item m="1" x="6436"/>
        <item m="1" x="6437"/>
        <item m="1" x="6438"/>
        <item m="1" x="6065"/>
        <item m="1" x="6024"/>
        <item m="1" x="6439"/>
        <item m="1" x="6440"/>
        <item m="1" x="6441"/>
        <item m="1" x="6023"/>
        <item m="1" x="6442"/>
        <item m="1" x="6443"/>
        <item m="1" x="6444"/>
        <item m="1" x="6445"/>
        <item m="1" x="6446"/>
        <item m="1" x="6447"/>
        <item m="1" x="5997"/>
        <item m="1" x="5998"/>
        <item m="1" x="5999"/>
        <item m="1" x="6000"/>
        <item m="1" x="6001"/>
        <item m="1" x="6002"/>
        <item m="1" x="6003"/>
        <item m="1" x="6004"/>
        <item m="1" x="6005"/>
        <item m="1" x="6006"/>
        <item m="1" x="6007"/>
        <item m="1" x="6008"/>
        <item m="1" x="6009"/>
        <item m="1" x="6010"/>
        <item m="1" x="6011"/>
        <item m="1" x="6012"/>
        <item m="1" x="6013"/>
        <item m="1" x="6014"/>
        <item m="1" x="6015"/>
        <item m="1" x="6016"/>
        <item m="1" x="6017"/>
        <item m="1" x="6067"/>
        <item m="1" x="5952"/>
        <item m="1" x="6448"/>
        <item m="1" x="6449"/>
        <item m="1" x="5961"/>
        <item m="1" x="5962"/>
        <item m="1" x="5963"/>
        <item m="1" x="5975"/>
        <item m="1" x="6135"/>
        <item m="1" x="6136"/>
        <item m="1" x="5922"/>
        <item m="1" x="5924"/>
        <item m="1" x="5810"/>
        <item m="1" x="5925"/>
        <item m="1" x="5926"/>
        <item m="1" x="5927"/>
        <item m="1" x="5928"/>
        <item m="1" x="5929"/>
        <item m="1" x="5930"/>
        <item m="1" x="5931"/>
        <item m="1" x="5932"/>
        <item m="1" x="5933"/>
        <item m="1" x="5934"/>
        <item m="1" x="5937"/>
        <item m="1" x="5938"/>
        <item m="1" x="5939"/>
        <item m="1" x="5940"/>
        <item m="1" x="5941"/>
        <item m="1" x="5942"/>
        <item m="1" x="5282"/>
        <item m="1" x="5405"/>
        <item m="1" x="5831"/>
        <item m="1" x="5954"/>
        <item m="1" x="5953"/>
        <item m="1" x="5956"/>
        <item m="1" x="5955"/>
        <item m="1" x="5958"/>
        <item m="1" x="5959"/>
        <item m="1" x="5960"/>
        <item m="1" x="5836"/>
        <item m="1" x="5837"/>
        <item m="1" x="5659"/>
        <item m="1" x="5964"/>
        <item m="1" x="5965"/>
        <item m="1" x="5967"/>
        <item m="1" x="5969"/>
        <item m="1" x="5968"/>
        <item m="1" x="5980"/>
        <item m="1" x="5971"/>
        <item m="1" x="5981"/>
        <item m="1" x="5979"/>
        <item m="1" x="5974"/>
        <item m="1" x="5976"/>
        <item m="1" x="5977"/>
        <item m="1" x="5978"/>
        <item m="1" x="5982"/>
        <item m="1" x="5983"/>
        <item m="1" x="5984"/>
        <item m="1" x="5985"/>
        <item m="1" x="5986"/>
        <item m="1" x="5987"/>
        <item m="1" x="5988"/>
        <item m="1" x="5989"/>
        <item m="1" x="5990"/>
        <item m="1" x="5991"/>
        <item m="1" x="5992"/>
        <item m="1" x="5994"/>
        <item m="1" x="5993"/>
        <item m="1" x="6021"/>
        <item m="1" x="5286"/>
        <item m="1" x="6026"/>
        <item m="1" x="4042"/>
        <item m="1" x="5850"/>
        <item m="1" x="5855"/>
        <item m="1" x="6027"/>
        <item m="1" x="6028"/>
        <item m="1" x="6031"/>
        <item m="1" x="6032"/>
        <item m="1" x="6033"/>
        <item m="1" x="6037"/>
        <item m="1" x="5858"/>
        <item m="1" x="6040"/>
        <item m="1" x="6041"/>
        <item m="1" x="5574"/>
        <item m="1" x="6038"/>
        <item m="1" x="6045"/>
        <item m="1" x="5404"/>
        <item m="1" x="6046"/>
        <item m="1" x="5581"/>
        <item m="1" x="6049"/>
        <item m="1" x="6064"/>
        <item m="1" x="6062"/>
        <item m="1" x="6063"/>
        <item m="1" x="6066"/>
        <item m="1" x="6068"/>
        <item m="1" x="6069"/>
        <item m="1" x="6070"/>
        <item m="1" x="5867"/>
        <item m="1" x="5868"/>
        <item m="1" x="5866"/>
        <item m="1" x="5871"/>
        <item m="1" x="6071"/>
        <item m="1" x="6072"/>
        <item m="1" x="5875"/>
        <item m="1" x="6076"/>
        <item m="1" x="6075"/>
        <item m="1" x="6077"/>
        <item m="1" x="6079"/>
        <item m="1" x="6080"/>
        <item m="1" x="6081"/>
        <item m="1" x="6082"/>
        <item m="1" x="6083"/>
        <item m="1" x="6084"/>
        <item m="1" x="6085"/>
        <item m="1" x="5881"/>
        <item m="1" x="5882"/>
        <item m="1" x="5883"/>
        <item m="1" x="5884"/>
        <item m="1" x="6088"/>
        <item m="1" x="5895"/>
        <item m="1" x="5896"/>
        <item m="1" x="6093"/>
        <item m="1" x="6094"/>
        <item m="1" x="6095"/>
        <item m="1" x="6099"/>
        <item m="1" x="5906"/>
        <item m="1" x="6098"/>
        <item m="1" x="6096"/>
        <item m="1" x="6097"/>
        <item m="1" x="6100"/>
        <item m="1" x="6102"/>
        <item m="1" x="6103"/>
        <item m="1" x="6101"/>
        <item m="1" x="6106"/>
        <item m="1" x="6107"/>
        <item m="1" x="6108"/>
        <item m="1" x="5907"/>
        <item m="1" x="5908"/>
        <item m="1" x="6113"/>
        <item m="1" x="6112"/>
        <item m="1" x="5763"/>
        <item m="1" x="6114"/>
        <item m="1" x="6115"/>
        <item m="1" x="6117"/>
        <item m="1" x="6116"/>
        <item m="1" x="5406"/>
        <item m="1" x="6120"/>
        <item m="1" x="6121"/>
        <item m="1" x="5407"/>
        <item m="1" x="5610"/>
        <item m="1" x="6126"/>
        <item m="1" x="6122"/>
        <item m="1" x="6127"/>
        <item m="1" x="6137"/>
        <item m="1" x="6131"/>
        <item m="1" x="6132"/>
        <item m="1" x="6133"/>
        <item m="1" x="6134"/>
        <item m="1" x="6149"/>
        <item m="1" x="5616"/>
        <item m="1" x="5797"/>
        <item m="1" x="5801"/>
        <item m="1" x="6039"/>
        <item m="1" x="5798"/>
        <item m="1" x="5799"/>
        <item m="1" x="5804"/>
        <item m="1" x="5805"/>
        <item m="1" x="5806"/>
        <item m="1" x="5807"/>
        <item m="1" x="5808"/>
        <item m="1" x="5809"/>
        <item m="1" x="5139"/>
        <item m="1" x="5811"/>
        <item m="1" x="5812"/>
        <item m="1" x="5815"/>
        <item m="1" x="5640"/>
        <item m="1" x="5641"/>
        <item m="1" x="5818"/>
        <item m="1" x="5819"/>
        <item m="1" x="5820"/>
        <item m="1" x="5821"/>
        <item m="1" x="5822"/>
        <item m="1" x="5823"/>
        <item m="1" x="5824"/>
        <item m="1" x="5825"/>
        <item m="1" x="5826"/>
        <item m="1" x="5827"/>
        <item m="1" x="5135"/>
        <item m="1" x="5829"/>
        <item m="1" x="4340"/>
        <item m="1" x="4341"/>
        <item m="1" x="5707"/>
        <item m="1" x="5830"/>
        <item m="1" x="5664"/>
        <item m="1" x="5663"/>
        <item m="1" x="5832"/>
        <item m="1" x="5839"/>
        <item m="1" x="5134"/>
        <item m="1" x="5683"/>
        <item m="1" x="3219"/>
        <item m="1" x="5679"/>
        <item m="1" x="5693"/>
        <item m="1" x="5843"/>
        <item m="1" x="5698"/>
        <item m="1" x="5849"/>
        <item m="1" x="5851"/>
        <item m="1" x="5143"/>
        <item m="1" x="5852"/>
        <item m="1" x="5853"/>
        <item m="1" x="5854"/>
        <item m="1" x="5138"/>
        <item m="1" x="5126"/>
        <item m="1" x="5856"/>
        <item m="1" x="3213"/>
        <item m="1" x="5857"/>
        <item m="1" x="5709"/>
        <item m="1" x="4860"/>
        <item m="1" x="4989"/>
        <item m="1" x="4990"/>
        <item m="1" x="5708"/>
        <item m="1" x="5859"/>
        <item m="1" x="5860"/>
        <item m="1" x="5861"/>
        <item m="1" x="5575"/>
        <item m="1" x="5287"/>
        <item m="1" x="5570"/>
        <item m="1" x="5571"/>
        <item m="1" x="5572"/>
        <item m="1" x="5408"/>
        <item m="1" x="5284"/>
        <item m="1" x="5863"/>
        <item m="1" x="5718"/>
        <item m="1" x="3856"/>
        <item m="1" x="5132"/>
        <item m="1" x="5878"/>
        <item m="1" x="5879"/>
        <item m="1" x="5880"/>
        <item m="1" x="5885"/>
        <item m="1" x="5886"/>
        <item m="1" x="5887"/>
        <item m="1" x="5888"/>
        <item m="1" x="5889"/>
        <item m="1" x="5890"/>
        <item m="1" x="5891"/>
        <item m="1" x="5892"/>
        <item m="1" x="5894"/>
        <item m="1" x="5294"/>
        <item m="1" x="5283"/>
        <item m="1" x="5897"/>
        <item m="1" x="5595"/>
        <item m="1" x="5898"/>
        <item m="1" x="5899"/>
        <item m="1" x="4988"/>
        <item m="1" x="5900"/>
        <item m="1" x="5593"/>
        <item m="1" x="5901"/>
        <item m="1" x="5902"/>
        <item m="1" x="5594"/>
        <item m="1" x="5903"/>
        <item m="1" x="5596"/>
        <item m="1" x="5905"/>
        <item m="1" x="4994"/>
        <item m="1" x="5744"/>
        <item m="1" x="5752"/>
        <item m="1" x="5753"/>
        <item m="1" x="5754"/>
        <item m="1" x="5121"/>
        <item m="1" x="5764"/>
        <item m="1" x="5765"/>
        <item m="1" x="5768"/>
        <item m="1" x="4995"/>
        <item m="1" x="5608"/>
        <item m="1" x="5609"/>
        <item m="1" x="5783"/>
        <item m="1" x="5784"/>
        <item m="1" x="5782"/>
        <item m="1" x="5780"/>
        <item m="1" x="5781"/>
        <item m="1" x="5915"/>
        <item m="1" x="5916"/>
        <item m="1" x="5917"/>
        <item m="1" x="5787"/>
        <item m="1" x="5788"/>
        <item m="1" x="5792"/>
        <item m="1" x="5918"/>
        <item m="1" x="5919"/>
        <item m="1" x="5920"/>
        <item m="1" x="5618"/>
        <item m="1" x="5619"/>
        <item m="1" x="5413"/>
        <item m="1" x="5620"/>
        <item m="1" x="5621"/>
        <item m="1" x="5622"/>
        <item m="1" x="5623"/>
        <item m="1" x="5624"/>
        <item m="1" x="5625"/>
        <item m="1" x="5626"/>
        <item m="1" x="5627"/>
        <item m="1" x="5628"/>
        <item m="1" x="5629"/>
        <item m="1" x="5630"/>
        <item m="1" x="5631"/>
        <item m="1" x="5632"/>
        <item m="1" x="5633"/>
        <item m="1" x="5634"/>
        <item m="1" x="5542"/>
        <item m="1" x="5409"/>
        <item m="1" x="5635"/>
        <item m="1" x="5636"/>
        <item m="1" x="5637"/>
        <item m="1" x="5638"/>
        <item m="1" x="5639"/>
        <item m="1" x="5411"/>
        <item m="1" x="5540"/>
        <item m="1" x="5541"/>
        <item m="1" x="5642"/>
        <item m="1" x="5643"/>
        <item m="1" x="5644"/>
        <item m="1" x="5645"/>
        <item m="1" x="5646"/>
        <item m="1" x="5647"/>
        <item m="1" x="5155"/>
        <item m="1" x="5546"/>
        <item m="1" x="5648"/>
        <item m="1" x="5545"/>
        <item m="1" x="5649"/>
        <item m="1" x="3276"/>
        <item m="1" x="5551"/>
        <item m="1" x="5651"/>
        <item m="1" x="5652"/>
        <item m="1" x="5653"/>
        <item m="1" x="5654"/>
        <item m="1" x="5655"/>
        <item m="1" x="5656"/>
        <item m="1" x="5123"/>
        <item m="1" x="4342"/>
        <item m="1" x="3360"/>
        <item m="1" x="3359"/>
        <item m="1" x="5660"/>
        <item m="1" x="5661"/>
        <item m="1" x="5662"/>
        <item m="1" x="5665"/>
        <item m="1" x="5666"/>
        <item m="1" x="5667"/>
        <item m="1" x="5668"/>
        <item m="1" x="5669"/>
        <item m="1" x="5670"/>
        <item m="1" x="5671"/>
        <item m="1" x="5672"/>
        <item m="1" x="5673"/>
        <item m="1" x="5674"/>
        <item m="1" x="5675"/>
        <item m="1" x="5676"/>
        <item m="1" x="5677"/>
        <item m="1" x="5680"/>
        <item m="1" x="5681"/>
        <item m="1" x="5682"/>
        <item m="1" x="5692"/>
        <item m="1" x="5694"/>
        <item m="1" x="5695"/>
        <item m="1" x="5414"/>
        <item m="1" x="5415"/>
        <item m="1" x="5416"/>
        <item m="1" x="5417"/>
        <item m="1" x="5418"/>
        <item m="1" x="5696"/>
        <item m="1" x="5697"/>
        <item m="1" x="5699"/>
        <item m="1" x="5410"/>
        <item m="1" x="5702"/>
        <item m="1" x="5562"/>
        <item m="1" x="5566"/>
        <item m="1" x="5705"/>
        <item m="1" x="5706"/>
        <item m="1" x="3185"/>
        <item m="1" x="5576"/>
        <item m="1" x="4884"/>
        <item m="1" x="5579"/>
        <item m="1" x="5710"/>
        <item m="1" x="5580"/>
        <item m="1" x="5714"/>
        <item m="1" x="3203"/>
        <item m="1" x="5711"/>
        <item m="1" x="5582"/>
        <item m="1" x="5713"/>
        <item m="1" x="5715"/>
        <item m="1" x="5716"/>
        <item m="1" x="5717"/>
        <item m="1" x="5719"/>
        <item m="1" x="5720"/>
        <item m="1" x="5722"/>
        <item m="1" x="5723"/>
        <item m="1" x="5724"/>
        <item m="1" x="5587"/>
        <item m="1" x="5726"/>
        <item m="1" x="5727"/>
        <item m="1" x="5733"/>
        <item m="1" x="5597"/>
        <item m="1" x="5735"/>
        <item m="1" x="5736"/>
        <item m="1" x="5291"/>
        <item m="1" x="5737"/>
        <item m="1" x="4901"/>
        <item m="1" x="5738"/>
        <item m="1" x="5739"/>
        <item m="1" x="5160"/>
        <item m="1" x="5740"/>
        <item m="1" x="5741"/>
        <item m="1" x="5742"/>
        <item m="1" x="5743"/>
        <item m="1" x="5133"/>
        <item m="1" x="5745"/>
        <item m="1" x="5746"/>
        <item m="1" x="5747"/>
        <item m="1" x="5748"/>
        <item m="1" x="5750"/>
        <item m="1" x="5751"/>
        <item m="1" x="5755"/>
        <item m="1" x="5756"/>
        <item m="1" x="5757"/>
        <item m="1" x="5758"/>
        <item m="1" x="5761"/>
        <item m="1" x="5762"/>
        <item m="1" x="5771"/>
        <item m="1" x="5772"/>
        <item m="1" x="5773"/>
        <item m="1" x="5774"/>
        <item m="1" x="5775"/>
        <item m="1" x="5606"/>
        <item m="1" x="5778"/>
        <item m="1" x="5779"/>
        <item m="1" x="5785"/>
        <item m="1" x="5786"/>
        <item m="1" x="5789"/>
        <item m="1" x="5790"/>
        <item m="1" x="4991"/>
        <item m="1" x="5793"/>
        <item m="1" x="5795"/>
        <item m="1" x="5796"/>
        <item m="1" x="4177"/>
        <item m="1" x="3341"/>
        <item m="1" x="3399"/>
        <item m="1" x="3909"/>
        <item m="1" x="4689"/>
        <item m="1" x="5298"/>
        <item m="1" x="5531"/>
        <item m="1" x="5532"/>
        <item m="1" x="5420"/>
        <item m="1" x="5424"/>
        <item m="1" x="5425"/>
        <item m="1" x="5426"/>
        <item m="1" x="5534"/>
        <item m="1" x="5535"/>
        <item m="1" x="5536"/>
        <item m="1" x="5537"/>
        <item m="1" x="5538"/>
        <item m="1" x="5539"/>
        <item m="1" x="5543"/>
        <item m="1" x="5544"/>
        <item m="1" x="5547"/>
        <item m="1" x="5548"/>
        <item m="1" x="5549"/>
        <item m="1" x="5550"/>
        <item m="1" x="5552"/>
        <item m="1" x="5553"/>
        <item m="1" x="5554"/>
        <item m="1" x="5555"/>
        <item m="1" x="5158"/>
        <item m="1" x="5556"/>
        <item m="1" x="5557"/>
        <item m="1" x="5558"/>
        <item m="1" x="5559"/>
        <item m="1" x="4450"/>
        <item m="1" x="4424"/>
        <item m="1" x="4425"/>
        <item m="1" x="4426"/>
        <item m="1" x="3331"/>
        <item m="1" x="3332"/>
        <item m="1" x="5560"/>
        <item m="1" x="5561"/>
        <item m="1" x="5434"/>
        <item m="1" x="5435"/>
        <item m="1" x="5436"/>
        <item m="1" x="5437"/>
        <item m="1" x="5438"/>
        <item m="1" x="5439"/>
        <item m="1" x="5430"/>
        <item m="1" x="5431"/>
        <item m="1" x="5432"/>
        <item m="1" x="5433"/>
        <item m="1" x="5277"/>
        <item m="1" x="5419"/>
        <item m="1" x="5563"/>
        <item m="1" x="5564"/>
        <item m="1" x="5412"/>
        <item m="1" x="5567"/>
        <item m="1" x="5568"/>
        <item m="1" x="4858"/>
        <item m="1" x="4859"/>
        <item m="1" x="4863"/>
        <item m="1" x="5428"/>
        <item m="1" x="4864"/>
        <item m="1" x="5429"/>
        <item m="1" x="5569"/>
        <item m="1" x="5577"/>
        <item m="1" x="5578"/>
        <item m="1" x="5583"/>
        <item m="1" x="5584"/>
        <item m="1" x="5585"/>
        <item m="1" x="5586"/>
        <item m="1" x="4084"/>
        <item m="1" x="4548"/>
        <item m="1" x="4549"/>
        <item m="1" x="4550"/>
        <item m="1" x="4551"/>
        <item m="1" x="4552"/>
        <item m="1" x="4542"/>
        <item m="1" x="5422"/>
        <item m="1" x="5147"/>
        <item m="1" x="4593"/>
        <item m="1" x="5149"/>
        <item m="1" x="5150"/>
        <item m="1" x="5151"/>
        <item m="1" x="5588"/>
        <item m="1" x="5589"/>
        <item m="1" x="5421"/>
        <item m="1" x="5590"/>
        <item m="1" x="5591"/>
        <item m="1" x="5592"/>
        <item m="1" x="5598"/>
        <item m="1" x="5599"/>
        <item m="1" x="5600"/>
        <item m="1" x="5601"/>
        <item m="1" x="5602"/>
        <item m="1" x="5423"/>
        <item m="1" x="4624"/>
        <item m="1" x="5604"/>
        <item m="1" x="5605"/>
        <item m="1" x="4190"/>
        <item m="1" x="5296"/>
        <item m="1" x="5427"/>
        <item m="1" x="4802"/>
        <item m="1" x="5607"/>
        <item m="1" x="4653"/>
        <item m="1" x="4803"/>
        <item m="1" x="4977"/>
        <item m="1" x="4804"/>
        <item m="1" x="5611"/>
        <item m="1" x="5612"/>
        <item m="1" x="4921"/>
        <item m="1" x="4922"/>
        <item m="1" x="5613"/>
        <item m="1" x="5614"/>
        <item m="1" x="5615"/>
        <item m="1" x="4832"/>
        <item m="1" x="3355"/>
        <item m="1" x="4980"/>
        <item m="1" x="4757"/>
        <item m="1" x="3198"/>
        <item m="1" x="4670"/>
        <item m="1" x="4069"/>
        <item m="1" x="5398"/>
        <item m="1" x="1681"/>
        <item m="1" x="4879"/>
        <item m="1" x="3288"/>
        <item m="1" x="3337"/>
        <item m="1" x="5141"/>
        <item m="1" x="5142"/>
        <item m="1" x="4967"/>
        <item m="1" x="4325"/>
        <item m="1" x="3192"/>
        <item m="1" x="5159"/>
        <item m="1" x="5440"/>
        <item m="1" x="5441"/>
        <item m="1" x="5442"/>
        <item m="1" x="5443"/>
        <item m="1" x="5444"/>
        <item m="1" x="5445"/>
        <item m="1" x="5446"/>
        <item m="1" x="5152"/>
        <item m="1" x="5447"/>
        <item m="1" x="5448"/>
        <item m="1" x="5449"/>
        <item m="1" x="5450"/>
        <item m="1" x="5451"/>
        <item m="1" x="5452"/>
        <item m="1" x="5453"/>
        <item m="1" x="5454"/>
        <item m="1" x="5289"/>
        <item m="1" x="5455"/>
        <item m="1" x="5456"/>
        <item m="1" x="5457"/>
        <item m="1" x="4791"/>
        <item m="1" x="3361"/>
        <item m="1" x="4553"/>
        <item m="1" x="5458"/>
        <item m="1" x="4399"/>
        <item m="1" x="4108"/>
        <item m="1" x="4456"/>
        <item m="1" x="4109"/>
        <item m="1" x="5459"/>
        <item m="1" x="5460"/>
        <item m="1" x="5461"/>
        <item m="1" x="5462"/>
        <item m="1" x="5300"/>
        <item m="1" x="4996"/>
        <item m="1" x="5463"/>
        <item m="1" x="4861"/>
        <item m="1" x="4862"/>
        <item m="1" x="5464"/>
        <item m="1" x="5465"/>
        <item m="1" x="4539"/>
        <item m="1" x="5466"/>
        <item m="1" x="5467"/>
        <item m="1" x="5468"/>
        <item m="1" x="5469"/>
        <item m="1" x="5470"/>
        <item m="1" x="5471"/>
        <item m="1" x="5295"/>
        <item m="1" x="5472"/>
        <item m="1" x="5153"/>
        <item m="1" x="5473"/>
        <item m="1" x="5474"/>
        <item m="1" x="5475"/>
        <item m="1" x="5290"/>
        <item m="1" x="5297"/>
        <item m="1" x="5146"/>
        <item m="1" x="5293"/>
        <item m="1" x="5476"/>
        <item m="1" x="5477"/>
        <item m="1" x="5478"/>
        <item m="1" x="5479"/>
        <item m="1" x="5480"/>
        <item m="1" x="5481"/>
        <item m="1" x="5154"/>
        <item m="1" x="5482"/>
        <item m="1" x="5299"/>
        <item m="1" x="5483"/>
        <item m="1" x="5484"/>
        <item m="1" x="5485"/>
        <item m="1" x="5157"/>
        <item m="1" x="3374"/>
        <item m="1" x="5145"/>
        <item m="1" x="5288"/>
        <item m="1" x="5486"/>
        <item m="1" x="5487"/>
        <item m="1" x="5488"/>
        <item m="1" x="5489"/>
        <item m="1" x="5490"/>
        <item m="1" x="5491"/>
        <item m="1" x="4998"/>
        <item m="1" x="4999"/>
        <item m="1" x="4688"/>
        <item m="1" x="4997"/>
        <item m="1" x="5492"/>
        <item m="1" x="5493"/>
        <item m="1" x="5494"/>
        <item m="1" x="5495"/>
        <item m="1" x="4144"/>
        <item m="1" x="5496"/>
        <item m="1" x="5497"/>
        <item m="1" x="5498"/>
        <item m="1" x="4790"/>
        <item m="1" x="4814"/>
        <item m="1" x="4057"/>
        <item m="1" x="5499"/>
        <item m="1" x="5500"/>
        <item m="1" x="4564"/>
        <item m="1" x="5292"/>
        <item m="1" x="4565"/>
        <item m="1" x="4566"/>
        <item m="1" x="4567"/>
        <item m="1" x="4428"/>
        <item m="1" x="5501"/>
        <item m="1" x="5502"/>
        <item m="1" x="5503"/>
        <item m="1" x="4943"/>
        <item m="1" x="5504"/>
        <item m="1" x="5505"/>
        <item m="1" x="5506"/>
        <item m="1" x="5507"/>
        <item m="1" x="5508"/>
        <item m="1" x="5509"/>
        <item m="1" x="5510"/>
        <item m="1" x="5511"/>
        <item m="1" x="5512"/>
        <item m="1" x="5513"/>
        <item m="1" x="5514"/>
        <item m="1" x="4588"/>
        <item m="1" x="4589"/>
        <item m="1" x="5148"/>
        <item m="1" x="5012"/>
        <item m="1" x="4137"/>
        <item m="1" x="4142"/>
        <item m="1" x="5515"/>
        <item m="1" x="5516"/>
        <item m="1" x="4626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513"/>
        <item m="1" x="4267"/>
        <item m="1" x="4514"/>
        <item m="1" x="4515"/>
        <item m="1" x="5301"/>
        <item m="1" x="5302"/>
        <item m="1" x="4266"/>
        <item m="1" x="5517"/>
        <item m="1" x="4880"/>
        <item m="1" x="5518"/>
        <item m="1" x="5519"/>
        <item m="1" x="5520"/>
        <item m="1" x="5521"/>
        <item m="1" x="5522"/>
        <item m="1" x="5523"/>
        <item m="1" x="4640"/>
        <item m="1" x="4641"/>
        <item m="1" x="5524"/>
        <item m="1" x="5525"/>
        <item m="1" x="5526"/>
        <item m="1" x="4789"/>
        <item m="1" x="4178"/>
        <item m="1" x="4179"/>
        <item m="1" x="3259"/>
        <item m="1" x="4592"/>
        <item m="1" x="4135"/>
        <item m="1" x="4140"/>
        <item m="1" x="4136"/>
        <item m="1" x="4139"/>
        <item m="1" x="4510"/>
        <item m="1" x="4865"/>
        <item m="1" x="5330"/>
        <item m="1" x="5527"/>
        <item m="1" x="5528"/>
        <item m="1" x="5529"/>
        <item m="1" x="5530"/>
        <item m="1" x="4463"/>
        <item m="1" x="5220"/>
        <item m="1" x="4273"/>
        <item m="1" x="4927"/>
        <item m="1" x="4928"/>
        <item m="1" x="4981"/>
        <item m="1" x="4984"/>
        <item m="1" x="4985"/>
        <item m="1" x="4982"/>
        <item m="1" x="4983"/>
        <item m="1" x="4986"/>
        <item m="1" x="4987"/>
        <item m="1" x="4762"/>
        <item m="1" x="4253"/>
        <item m="1" x="5156"/>
        <item m="1" x="4939"/>
        <item m="1" x="5303"/>
        <item m="1" x="5304"/>
        <item m="1" x="5161"/>
        <item m="1" x="5163"/>
        <item m="1" x="4511"/>
        <item m="1" x="4512"/>
        <item m="1" x="4969"/>
        <item m="1" x="3919"/>
        <item m="1" x="4625"/>
        <item m="1" x="4017"/>
        <item m="1" x="4018"/>
        <item m="1" x="5165"/>
        <item m="1" x="5305"/>
        <item m="1" x="5306"/>
        <item m="1" x="5307"/>
        <item m="1" x="5308"/>
        <item m="1" x="5309"/>
        <item m="1" x="5000"/>
        <item m="1" x="5310"/>
        <item m="1" x="5311"/>
        <item m="1" x="5312"/>
        <item m="1" x="5313"/>
        <item m="1" x="5314"/>
        <item m="1" x="5315"/>
        <item m="1" x="5316"/>
        <item m="1" x="4431"/>
        <item m="1" x="5317"/>
        <item m="1" x="5318"/>
        <item m="1" x="5319"/>
        <item m="1" x="5320"/>
        <item m="1" x="5321"/>
        <item m="1" x="5322"/>
        <item m="1" x="5323"/>
        <item m="1" x="5324"/>
        <item m="1" x="5325"/>
        <item m="1" x="5326"/>
        <item m="1" x="5327"/>
        <item m="1" x="5328"/>
        <item m="1" x="5329"/>
        <item m="1" x="5331"/>
        <item m="1" x="5332"/>
        <item m="1" x="5333"/>
        <item m="1" x="5334"/>
        <item m="1" x="5335"/>
        <item m="1" x="5336"/>
        <item m="1" x="5337"/>
        <item m="1" x="5173"/>
        <item m="1" x="5176"/>
        <item m="1" x="5177"/>
        <item m="1" x="5178"/>
        <item m="1" x="5179"/>
        <item m="1" x="5174"/>
        <item m="1" x="5175"/>
        <item m="1" x="5183"/>
        <item m="1" x="4568"/>
        <item m="1" x="5197"/>
        <item m="1" x="5198"/>
        <item m="1" x="5199"/>
        <item m="1" x="5203"/>
        <item m="1" x="5204"/>
        <item m="1" x="5205"/>
        <item m="1" x="5200"/>
        <item m="1" x="5201"/>
        <item m="1" x="5202"/>
        <item m="1" x="4587"/>
        <item m="1" x="4107"/>
        <item m="1" x="5338"/>
        <item m="1" x="5339"/>
        <item m="1" x="5340"/>
        <item m="1" x="5341"/>
        <item m="1" x="5342"/>
        <item m="1" x="5343"/>
        <item m="1" x="4409"/>
        <item m="1" x="5344"/>
        <item m="1" x="4644"/>
        <item m="1" x="4788"/>
        <item m="1" x="4786"/>
        <item m="1" x="4792"/>
        <item m="1" x="4787"/>
        <item m="1" x="4815"/>
        <item m="1" x="5345"/>
        <item m="1" x="5346"/>
        <item m="1" x="5347"/>
        <item m="1" x="5348"/>
        <item m="1" x="5349"/>
        <item m="1" x="5350"/>
        <item m="1" x="5351"/>
        <item m="1" x="5352"/>
        <item m="1" x="5353"/>
        <item m="1" x="4344"/>
        <item m="1" x="5222"/>
        <item m="1" x="5354"/>
        <item m="1" x="5355"/>
        <item m="1" x="5356"/>
        <item m="1" x="5231"/>
        <item m="1" x="5225"/>
        <item m="1" x="5357"/>
        <item m="1" x="5358"/>
        <item m="1" x="5359"/>
        <item m="1" x="4508"/>
        <item m="1" x="5227"/>
        <item m="1" x="5360"/>
        <item m="1" x="5003"/>
        <item m="1" x="3223"/>
        <item m="1" x="5361"/>
        <item m="1" x="5362"/>
        <item m="1" x="5363"/>
        <item m="1" x="5364"/>
        <item m="1" x="5365"/>
        <item m="1" x="5366"/>
        <item m="1" x="5367"/>
        <item m="1" x="5368"/>
        <item m="1" x="5369"/>
        <item m="1" x="5233"/>
        <item m="1" x="5370"/>
        <item m="1" x="5371"/>
        <item m="1" x="5234"/>
        <item m="1" x="5008"/>
        <item m="1" x="5009"/>
        <item m="1" x="5372"/>
        <item m="1" x="5373"/>
        <item m="1" x="5374"/>
        <item m="1" x="5375"/>
        <item m="1" x="5376"/>
        <item m="1" x="5377"/>
        <item m="1" x="5010"/>
        <item m="1" x="3396"/>
        <item m="1" x="5247"/>
        <item m="1" x="5378"/>
        <item m="1" x="5379"/>
        <item m="1" x="5380"/>
        <item m="1" x="5381"/>
        <item m="1" x="5382"/>
        <item m="1" x="5383"/>
        <item m="1" x="5384"/>
        <item m="1" x="5385"/>
        <item m="1" x="5386"/>
        <item m="1" x="5387"/>
        <item m="1" x="5388"/>
        <item m="1" x="4272"/>
        <item m="1" x="5389"/>
        <item m="1" x="5390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5391"/>
        <item m="1" x="4975"/>
        <item m="1" x="4885"/>
        <item m="1" x="5392"/>
        <item m="1" x="5393"/>
        <item m="1" x="4524"/>
        <item m="1" x="4525"/>
        <item m="1" x="4252"/>
        <item m="1" x="5394"/>
        <item m="1" x="5395"/>
        <item m="1" x="4441"/>
        <item m="1" x="5396"/>
        <item m="1" x="3996"/>
        <item m="1" x="4569"/>
        <item m="1" x="4103"/>
        <item m="1" x="4586"/>
        <item m="1" x="4920"/>
        <item m="1" x="5002"/>
        <item m="1" x="3236"/>
        <item m="1" x="5005"/>
        <item m="1" x="4101"/>
        <item m="1" x="4102"/>
        <item m="1" x="5397"/>
        <item m="1" x="5011"/>
        <item m="1" x="3910"/>
        <item m="1" x="5162"/>
        <item m="1" x="4270"/>
        <item m="1" x="4271"/>
        <item m="1" x="4522"/>
        <item m="1" x="3980"/>
        <item m="1" x="4523"/>
        <item m="1" x="5164"/>
        <item m="1" x="5014"/>
        <item m="1" x="4029"/>
        <item m="1" x="5017"/>
        <item m="1" x="5166"/>
        <item m="1" x="4495"/>
        <item m="1" x="4496"/>
        <item m="1" x="4497"/>
        <item m="1" x="5167"/>
        <item m="1" x="5168"/>
        <item m="1" x="5169"/>
        <item m="1" x="3981"/>
        <item m="1" x="3982"/>
        <item m="1" x="3983"/>
        <item m="1" x="4444"/>
        <item m="1" x="5170"/>
        <item m="1" x="5171"/>
        <item m="1" x="5172"/>
        <item m="1" x="5180"/>
        <item m="1" x="5181"/>
        <item m="1" x="5182"/>
        <item m="1" x="5184"/>
        <item m="1" x="5185"/>
        <item m="1" x="5186"/>
        <item m="1" x="5187"/>
        <item m="1" x="5188"/>
        <item m="1" x="5189"/>
        <item m="1" x="5190"/>
        <item m="1" x="5191"/>
        <item m="1" x="5192"/>
        <item m="1" x="3815"/>
        <item m="1" x="5033"/>
        <item m="1" x="5193"/>
        <item m="1" x="5194"/>
        <item m="1" x="5195"/>
        <item m="1" x="5196"/>
        <item m="1" x="5206"/>
        <item m="1" x="5207"/>
        <item m="1" x="5208"/>
        <item m="1" x="5209"/>
        <item m="1" x="4595"/>
        <item m="1" x="5210"/>
        <item m="1" x="5211"/>
        <item m="1" x="5212"/>
        <item m="1" x="5213"/>
        <item m="1" x="5214"/>
        <item m="1" x="5215"/>
        <item m="1" x="5216"/>
        <item m="1" x="5001"/>
        <item m="1" x="5217"/>
        <item m="1" x="5218"/>
        <item m="1" x="4645"/>
        <item m="1" x="4421"/>
        <item m="1" x="4805"/>
        <item m="1" x="4223"/>
        <item m="1" x="4224"/>
        <item m="1" x="5219"/>
        <item m="1" x="5221"/>
        <item m="1" x="4180"/>
        <item m="1" x="5223"/>
        <item m="1" x="5224"/>
        <item m="1" x="5226"/>
        <item m="1" x="3949"/>
        <item m="1" x="3231"/>
        <item m="1" x="5228"/>
        <item m="1" x="4960"/>
        <item m="1" x="5004"/>
        <item m="1" x="5006"/>
        <item m="1" x="5229"/>
        <item m="1" x="5230"/>
        <item m="1" x="3450"/>
        <item m="1" x="5232"/>
        <item m="1" x="3245"/>
        <item m="1" x="5007"/>
        <item m="1" x="3244"/>
        <item m="1" x="3250"/>
        <item m="1" x="3257"/>
        <item m="1" x="4181"/>
        <item m="1" x="5235"/>
        <item m="1" x="5236"/>
        <item m="1" x="4357"/>
        <item m="1" x="5237"/>
        <item m="1" x="1683"/>
        <item m="1" x="5238"/>
        <item m="1" x="4822"/>
        <item m="1" x="5239"/>
        <item m="1" x="5240"/>
        <item m="1" x="5241"/>
        <item m="1" x="5242"/>
        <item m="1" x="5243"/>
        <item m="1" x="5244"/>
        <item m="1" x="5245"/>
        <item m="1" x="5246"/>
        <item m="1" x="5248"/>
        <item m="1" x="5249"/>
        <item m="1" x="4613"/>
        <item m="1" x="5250"/>
        <item m="1" x="4336"/>
        <item m="1" x="4338"/>
        <item m="1" x="4337"/>
        <item m="1" x="4339"/>
        <item m="1" x="5251"/>
        <item m="1" x="5252"/>
        <item m="1" x="5253"/>
        <item m="1" x="4979"/>
        <item m="1" x="4269"/>
        <item m="1" x="4520"/>
        <item m="1" x="4521"/>
        <item m="1" x="4617"/>
        <item m="1" x="4618"/>
        <item m="1" x="5018"/>
        <item m="1" x="5019"/>
        <item m="1" x="5020"/>
        <item m="1" x="5254"/>
        <item m="1" x="4546"/>
        <item m="1" x="5255"/>
        <item m="1" x="5256"/>
        <item m="1" x="5257"/>
        <item m="1" x="5258"/>
        <item m="1" x="5259"/>
        <item m="1" x="5260"/>
        <item m="1" x="5261"/>
        <item m="1" x="5262"/>
        <item m="1" x="4806"/>
        <item m="1" x="5263"/>
        <item m="1" x="5264"/>
        <item m="1" x="4976"/>
        <item m="1" x="4914"/>
        <item m="1" x="5265"/>
        <item m="1" x="5266"/>
        <item m="1" x="5267"/>
        <item m="1" x="4816"/>
        <item m="1" x="4184"/>
        <item m="1" x="5268"/>
        <item m="1" x="4493"/>
        <item m="1" x="3214"/>
        <item m="1" x="3248"/>
        <item m="1" x="5047"/>
        <item m="1" x="5269"/>
        <item m="1" x="3247"/>
        <item m="1" x="3253"/>
        <item m="1" x="3254"/>
        <item m="1" x="3292"/>
        <item m="1" x="5270"/>
        <item m="1" x="5271"/>
        <item m="1" x="1079"/>
        <item m="1" x="3277"/>
        <item m="1" x="5041"/>
        <item m="1" x="5052"/>
        <item m="1" x="3330"/>
        <item m="1" x="5055"/>
        <item m="1" x="5272"/>
        <item m="1" x="5273"/>
        <item m="1" x="3358"/>
        <item m="1" x="5274"/>
        <item m="1" x="4365"/>
        <item m="1" x="5275"/>
        <item m="1" x="5061"/>
        <item m="1" x="5276"/>
        <item m="1" x="3593"/>
        <item m="1" x="5013"/>
        <item m="1" x="4517"/>
        <item m="1" x="4518"/>
        <item m="1" x="4968"/>
        <item m="1" x="4849"/>
        <item m="1" x="4467"/>
        <item m="1" x="5015"/>
        <item m="1" x="5016"/>
        <item m="1" x="4622"/>
        <item m="1" x="4620"/>
        <item m="1" x="4621"/>
        <item m="1" x="5021"/>
        <item m="1" x="4942"/>
        <item m="1" x="3729"/>
        <item m="1" x="5022"/>
        <item m="1" x="4398"/>
        <item m="1" x="4454"/>
        <item m="1" x="4070"/>
        <item m="1" x="3802"/>
        <item m="1" x="5023"/>
        <item m="1" x="5024"/>
        <item m="1" x="5025"/>
        <item m="1" x="5026"/>
        <item m="1" x="5027"/>
        <item m="1" x="4071"/>
        <item m="1" x="5028"/>
        <item m="1" x="5029"/>
        <item m="1" x="5030"/>
        <item m="1" x="4725"/>
        <item m="1" x="5031"/>
        <item m="1" x="5032"/>
        <item m="1" x="4561"/>
        <item m="1" x="4562"/>
        <item m="1" x="4563"/>
        <item m="1" x="4556"/>
        <item m="1" x="4557"/>
        <item m="1" x="4558"/>
        <item m="1" x="4559"/>
        <item m="1" x="4560"/>
        <item m="1" x="4765"/>
        <item m="1" x="3846"/>
        <item m="1" x="4284"/>
        <item m="1" x="3847"/>
        <item m="1" x="4285"/>
        <item m="1" x="4577"/>
        <item m="1" x="4578"/>
        <item m="1" x="4282"/>
        <item m="1" x="4283"/>
        <item m="1" x="3816"/>
        <item m="1" x="3817"/>
        <item m="1" x="4575"/>
        <item m="1" x="4766"/>
        <item m="1" x="4280"/>
        <item m="1" x="4281"/>
        <item m="1" x="4594"/>
        <item m="1" x="4591"/>
        <item m="1" x="5034"/>
        <item m="1" x="4590"/>
        <item m="1" x="5035"/>
        <item m="1" x="5036"/>
        <item m="1" x="4407"/>
        <item m="1" x="4408"/>
        <item m="1" x="5037"/>
        <item m="1" x="5038"/>
        <item m="1" x="4000"/>
        <item m="1" x="4420"/>
        <item m="1" x="4422"/>
        <item m="1" x="4423"/>
        <item m="1" x="4808"/>
        <item m="1" x="4654"/>
        <item m="1" x="4642"/>
        <item m="1" x="4643"/>
        <item m="1" x="4809"/>
        <item m="1" x="4810"/>
        <item m="1" x="4811"/>
        <item m="1" x="4812"/>
        <item m="1" x="4807"/>
        <item m="1" x="5039"/>
        <item m="1" x="4916"/>
        <item m="1" x="4915"/>
        <item m="1" x="4669"/>
        <item m="1" x="4820"/>
        <item m="1" x="4902"/>
        <item m="1" x="5040"/>
        <item m="1" x="4886"/>
        <item m="1" x="3215"/>
        <item m="1" x="4958"/>
        <item m="1" x="3218"/>
        <item m="1" x="3221"/>
        <item m="1" x="3260"/>
        <item m="1" x="3784"/>
        <item m="1" x="5042"/>
        <item x="290"/>
        <item m="1" x="5043"/>
        <item m="1" x="5044"/>
        <item m="1" x="5045"/>
        <item m="1" x="5046"/>
        <item m="1" x="3300"/>
        <item m="1" x="3463"/>
        <item m="1" x="4896"/>
        <item m="1" x="4754"/>
        <item m="1" x="3314"/>
        <item m="1" x="3237"/>
        <item m="1" x="5048"/>
        <item m="1" x="5049"/>
        <item m="1" x="5050"/>
        <item m="1" x="5051"/>
        <item m="1" x="5053"/>
        <item m="1" x="5054"/>
        <item m="1" x="3323"/>
        <item m="1" x="3343"/>
        <item m="1" x="3351"/>
        <item m="1" x="3352"/>
        <item m="1" x="5056"/>
        <item m="1" x="5057"/>
        <item m="1" x="5058"/>
        <item m="1" x="4840"/>
        <item m="1" x="5059"/>
        <item m="1" x="5060"/>
        <item m="1" x="4941"/>
        <item m="1" x="4842"/>
        <item m="1" x="4951"/>
        <item m="1" x="4954"/>
        <item m="1" x="4952"/>
        <item m="1" x="4950"/>
        <item m="1" x="4949"/>
        <item m="1" x="4383"/>
        <item m="1" x="5062"/>
        <item m="1" x="3792"/>
        <item m="1" x="4148"/>
        <item m="1" x="4940"/>
        <item m="1" x="5063"/>
        <item m="1" x="5064"/>
        <item m="1" x="5065"/>
        <item m="1" x="4343"/>
        <item m="1" x="4516"/>
        <item m="1" x="4882"/>
        <item m="1" x="4519"/>
        <item m="1" x="4623"/>
        <item m="1" x="4726"/>
        <item m="1" x="4727"/>
        <item m="1" x="5066"/>
        <item m="1" x="4453"/>
        <item m="1" x="4451"/>
        <item m="1" x="4455"/>
        <item m="1" x="4452"/>
        <item m="1" x="4555"/>
        <item m="1" x="4908"/>
        <item m="1" x="4909"/>
        <item m="1" x="3199"/>
        <item m="1" x="5067"/>
        <item m="1" x="5068"/>
        <item m="1" x="4834"/>
        <item m="1" x="4933"/>
        <item m="1" x="4843"/>
        <item m="1" x="4751"/>
        <item m="1" x="4926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4925"/>
        <item m="1" x="5078"/>
        <item m="1" x="5079"/>
        <item m="1" x="5080"/>
        <item m="1" x="4953"/>
        <item m="1" x="5081"/>
        <item m="1" x="5082"/>
        <item m="1" x="4352"/>
        <item m="1" x="4929"/>
        <item m="1" x="4930"/>
        <item m="1" x="4931"/>
        <item m="1" x="4932"/>
        <item m="1" x="4692"/>
        <item m="1" x="4934"/>
        <item m="1" x="4935"/>
        <item m="1" x="3612"/>
        <item m="1" x="3261"/>
        <item m="1" x="3692"/>
        <item m="1" x="3228"/>
        <item m="1" x="1686"/>
        <item m="1" x="4696"/>
        <item m="1" x="4936"/>
        <item m="1" x="3713"/>
        <item m="1" x="4937"/>
        <item m="1" x="4938"/>
        <item m="1" x="4944"/>
        <item m="1" x="4945"/>
        <item m="1" x="4946"/>
        <item m="1" x="4947"/>
        <item m="1" x="4948"/>
        <item m="1" x="4955"/>
        <item m="1" x="4956"/>
        <item m="1" x="4719"/>
        <item m="1" x="4957"/>
        <item m="1" x="3731"/>
        <item m="1" x="3728"/>
        <item m="1" x="3979"/>
        <item m="1" x="3732"/>
        <item m="1" x="4724"/>
        <item m="1" x="4406"/>
        <item m="1" x="4013"/>
        <item m="1" x="4410"/>
        <item m="1" x="4448"/>
        <item m="1" x="3354"/>
        <item m="1" x="4427"/>
        <item m="1" x="4728"/>
        <item m="1" x="4959"/>
        <item m="1" x="4466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6"/>
        <item m="1" x="4487"/>
        <item m="1" x="4478"/>
        <item m="1" x="4492"/>
        <item m="1" x="3783"/>
        <item m="1" x="4961"/>
        <item m="1" x="4962"/>
        <item m="1" x="4963"/>
        <item m="1" x="4244"/>
        <item m="1" x="4242"/>
        <item m="1" x="4964"/>
        <item m="1" x="4965"/>
        <item m="1" x="4966"/>
        <item m="1" x="4243"/>
        <item m="1" x="4247"/>
        <item m="1" x="4857"/>
        <item m="1" x="4500"/>
        <item m="1" x="4875"/>
        <item m="1" x="4874"/>
        <item m="1" x="4537"/>
        <item m="1" x="4763"/>
        <item m="1" x="3804"/>
        <item m="1" x="4970"/>
        <item m="1" x="4971"/>
        <item m="1" x="4075"/>
        <item m="1" x="4081"/>
        <item m="1" x="4554"/>
        <item m="1" x="4544"/>
        <item m="1" x="3818"/>
        <item m="1" x="4291"/>
        <item m="1" x="4292"/>
        <item m="1" x="4584"/>
        <item m="1" x="3855"/>
        <item m="1" x="4585"/>
        <item m="1" x="3161"/>
        <item m="1" x="4599"/>
        <item m="1" x="3347"/>
        <item m="1" x="3348"/>
        <item m="1" x="4972"/>
        <item m="1" x="4106"/>
        <item m="1" x="4973"/>
        <item m="1" x="4605"/>
        <item m="1" x="2330"/>
        <item m="1" x="4604"/>
        <item m="1" x="4897"/>
        <item m="1" x="4974"/>
        <item m="1" x="4783"/>
        <item m="1" x="3246"/>
        <item m="1" x="4612"/>
        <item m="1" x="3673"/>
        <item m="1" x="4616"/>
        <item m="1" x="4615"/>
        <item m="1" x="4627"/>
        <item m="1" x="4646"/>
        <item m="1" x="4652"/>
        <item m="1" x="4905"/>
        <item m="1" x="4794"/>
        <item m="1" x="4655"/>
        <item m="1" x="4793"/>
        <item m="1" x="3900"/>
        <item m="1" x="4660"/>
        <item m="1" x="4910"/>
        <item m="1" x="4911"/>
        <item m="1" x="4912"/>
        <item m="1" x="4913"/>
        <item m="1" x="4917"/>
        <item m="1" x="4923"/>
        <item m="1" x="4668"/>
        <item m="1" x="3984"/>
        <item m="1" x="4168"/>
        <item m="1" x="4675"/>
        <item m="1" x="4169"/>
        <item m="1" x="4978"/>
        <item m="1" x="3480"/>
        <item m="1" x="4186"/>
        <item m="1" x="4182"/>
        <item m="1" x="4183"/>
        <item m="1" x="4349"/>
        <item m="1" x="4350"/>
        <item m="1" x="4351"/>
        <item m="1" x="4361"/>
        <item m="1" x="4362"/>
        <item m="1" x="1115"/>
        <item m="1" x="4702"/>
        <item m="1" x="4701"/>
        <item m="1" x="4835"/>
        <item m="1" x="4695"/>
        <item m="1" x="3278"/>
        <item m="1" x="4368"/>
        <item m="1" x="4369"/>
        <item m="1" x="4370"/>
        <item m="1" x="4366"/>
        <item m="1" x="4707"/>
        <item m="1" x="3952"/>
        <item m="1" x="4708"/>
        <item m="1" x="4836"/>
        <item m="1" x="4367"/>
        <item m="1" x="4371"/>
        <item m="1" x="4837"/>
        <item m="1" x="3239"/>
        <item m="1" x="3240"/>
        <item m="1" x="4838"/>
        <item m="1" x="3697"/>
        <item m="1" x="4839"/>
        <item m="1" x="3698"/>
        <item m="1" x="4713"/>
        <item m="1" x="4841"/>
        <item m="1" x="4844"/>
        <item m="1" x="4845"/>
        <item m="1" x="4846"/>
        <item m="1" x="4847"/>
        <item m="1" x="1684"/>
        <item m="1" x="3625"/>
        <item m="1" x="3626"/>
        <item m="1" x="3986"/>
        <item m="1" x="4848"/>
        <item m="1" x="4392"/>
        <item m="1" x="3735"/>
        <item m="1" x="3987"/>
        <item m="1" x="4228"/>
        <item m="1" x="4229"/>
        <item m="1" x="4404"/>
        <item m="1" x="4405"/>
        <item m="1" x="4723"/>
        <item m="1" x="4004"/>
        <item m="1" x="4418"/>
        <item m="1" x="4419"/>
        <item m="1" x="3755"/>
        <item m="1" x="4445"/>
        <item m="1" x="4446"/>
        <item m="1" x="4447"/>
        <item m="1" x="4443"/>
        <item m="1" x="4729"/>
        <item m="1" x="4732"/>
        <item m="1" x="4733"/>
        <item m="1" x="4021"/>
        <item m="1" x="4022"/>
        <item m="1" x="4023"/>
        <item m="1" x="4731"/>
        <item m="1" x="4734"/>
        <item m="1" x="4735"/>
        <item m="1" x="4037"/>
        <item m="1" x="4755"/>
        <item m="1" x="4850"/>
        <item m="1" x="4851"/>
        <item m="1" x="4852"/>
        <item m="1" x="4853"/>
        <item m="1" x="4854"/>
        <item m="1" x="4855"/>
        <item m="1" x="4240"/>
        <item m="1" x="4060"/>
        <item m="1" x="4760"/>
        <item m="1" x="4759"/>
        <item m="1" x="4761"/>
        <item m="1" x="3224"/>
        <item m="1" x="3225"/>
        <item m="1" x="3226"/>
        <item m="1" x="4509"/>
        <item m="1" x="4866"/>
        <item m="1" x="4867"/>
        <item m="1" x="4868"/>
        <item m="1" x="4526"/>
        <item m="1" x="4869"/>
        <item m="1" x="4870"/>
        <item m="1" x="4871"/>
        <item m="1" x="4872"/>
        <item m="1" x="4527"/>
        <item m="1" x="4873"/>
        <item m="1" x="4528"/>
        <item m="1" x="4876"/>
        <item m="1" x="4529"/>
        <item m="1" x="4256"/>
        <item m="1" x="4530"/>
        <item m="1" x="4877"/>
        <item m="1" x="4878"/>
        <item m="1" x="4881"/>
        <item m="1" x="4883"/>
        <item m="1" x="4255"/>
        <item m="1" x="2419"/>
        <item m="1" x="4536"/>
        <item m="1" x="3796"/>
        <item m="1" x="4538"/>
        <item m="1" x="3305"/>
        <item m="1" x="3315"/>
        <item m="1" x="3316"/>
        <item m="1" x="3317"/>
        <item m="1" x="4074"/>
        <item m="1" x="4545"/>
        <item m="1" x="4547"/>
        <item m="1" x="3837"/>
        <item m="1" x="3845"/>
        <item m="1" x="4087"/>
        <item m="1" x="3822"/>
        <item m="1" x="4293"/>
        <item m="1" x="4295"/>
        <item m="1" x="3821"/>
        <item m="1" x="3823"/>
        <item m="1" x="3819"/>
        <item m="1" x="4294"/>
        <item m="1" x="4288"/>
        <item m="1" x="4289"/>
        <item m="1" x="4290"/>
        <item m="1" x="3820"/>
        <item m="1" x="3395"/>
        <item m="1" x="4887"/>
        <item m="1" x="4888"/>
        <item m="1" x="4889"/>
        <item m="1" x="3668"/>
        <item m="1" x="4890"/>
        <item m="1" x="4104"/>
        <item m="1" x="4105"/>
        <item m="1" x="3876"/>
        <item m="1" x="4779"/>
        <item m="1" x="4891"/>
        <item m="1" x="4892"/>
        <item m="1" x="3875"/>
        <item m="1" x="4780"/>
        <item m="1" x="3243"/>
        <item m="1" x="3313"/>
        <item m="1" x="4768"/>
        <item m="1" x="4769"/>
        <item m="1" x="3256"/>
        <item m="1" x="4893"/>
        <item m="1" x="4894"/>
        <item m="1" x="4895"/>
        <item m="1" x="4773"/>
        <item m="1" x="4898"/>
        <item m="1" x="4899"/>
        <item m="1" x="4900"/>
        <item m="1" x="4903"/>
        <item m="1" x="3302"/>
        <item m="1" x="4904"/>
        <item m="1" x="4611"/>
        <item m="1" x="4784"/>
        <item m="1" x="4638"/>
        <item m="1" x="4785"/>
        <item m="1" x="4813"/>
        <item m="1" x="4797"/>
        <item m="1" x="4798"/>
        <item m="1" x="4656"/>
        <item m="1" x="4799"/>
        <item m="1" x="4800"/>
        <item m="1" x="4801"/>
        <item m="1" x="4651"/>
        <item m="1" x="4821"/>
        <item m="1" x="4906"/>
        <item m="1" x="4907"/>
        <item m="1" x="4918"/>
        <item m="1" x="4919"/>
        <item m="1" x="4924"/>
        <item m="1" x="4345"/>
        <item m="1" x="4346"/>
        <item m="1" x="4347"/>
        <item m="1" x="4348"/>
        <item m="1" x="4690"/>
        <item m="1" x="4691"/>
        <item m="1" x="4693"/>
        <item m="1" x="4360"/>
        <item m="1" x="4694"/>
        <item m="1" x="4697"/>
        <item m="1" x="4698"/>
        <item m="1" x="4699"/>
        <item m="1" x="4700"/>
        <item m="1" x="4703"/>
        <item m="1" x="4704"/>
        <item m="1" x="4705"/>
        <item m="1" x="4706"/>
        <item m="1" x="3230"/>
        <item m="1" x="4364"/>
        <item m="1" x="4709"/>
        <item m="1" x="4710"/>
        <item m="1" x="4711"/>
        <item m="1" x="4712"/>
        <item m="1" x="3696"/>
        <item m="1" x="3208"/>
        <item m="1" x="4714"/>
        <item m="1" x="4715"/>
        <item m="1" x="4716"/>
        <item m="1" x="4717"/>
        <item m="1" x="4718"/>
        <item m="1" x="3726"/>
        <item m="1" x="3624"/>
        <item m="1" x="4046"/>
        <item m="1" x="3733"/>
        <item m="1" x="1688"/>
        <item m="1" x="4720"/>
        <item m="1" x="3998"/>
        <item m="1" x="4721"/>
        <item m="1" x="4722"/>
        <item m="1" x="4401"/>
        <item m="1" x="4402"/>
        <item m="1" x="4403"/>
        <item m="1" x="4400"/>
        <item m="1" x="3398"/>
        <item m="1" x="3756"/>
        <item m="1" x="4417"/>
        <item m="1" x="3999"/>
        <item m="1" x="4430"/>
        <item m="1" x="3753"/>
        <item m="1" x="3754"/>
        <item m="1" x="4009"/>
        <item m="1" x="4411"/>
        <item m="1" x="4412"/>
        <item m="1" x="4413"/>
        <item m="1" x="4414"/>
        <item m="1" x="4415"/>
        <item m="1" x="4416"/>
        <item m="1" x="4010"/>
        <item m="1" x="4442"/>
        <item m="1" x="4449"/>
        <item m="1" x="1690"/>
        <item m="1" x="4458"/>
        <item m="1" x="4030"/>
        <item m="1" x="4752"/>
        <item m="1" x="4468"/>
        <item m="1" x="4753"/>
        <item m="1" x="4470"/>
        <item m="1" x="3451"/>
        <item m="1" x="4234"/>
        <item m="1" x="4484"/>
        <item m="1" x="3781"/>
        <item m="1" x="4490"/>
        <item m="1" x="4494"/>
        <item m="1" x="4479"/>
        <item m="1" x="4480"/>
        <item m="1" x="4481"/>
        <item m="1" x="4482"/>
        <item m="1" x="4483"/>
        <item m="1" x="4498"/>
        <item m="1" x="4758"/>
        <item m="1" x="4504"/>
        <item m="1" x="4505"/>
        <item m="1" x="4506"/>
        <item m="1" x="4507"/>
        <item m="1" x="4058"/>
        <item m="1" x="4257"/>
        <item m="1" x="4249"/>
        <item m="1" x="4262"/>
        <item m="1" x="4263"/>
        <item m="1" x="4531"/>
        <item m="1" x="4264"/>
        <item m="1" x="3803"/>
        <item m="1" x="3296"/>
        <item m="1" x="3294"/>
        <item m="1" x="3304"/>
        <item m="1" x="3298"/>
        <item m="1" x="3210"/>
        <item m="1" x="3805"/>
        <item m="1" x="3665"/>
        <item m="1" x="3666"/>
        <item m="1" x="3806"/>
        <item m="1" x="3664"/>
        <item m="1" x="4764"/>
        <item m="1" x="4543"/>
        <item m="1" x="4286"/>
        <item m="1" x="3809"/>
        <item m="1" x="4287"/>
        <item m="1" x="3810"/>
        <item m="1" x="4580"/>
        <item m="1" x="4581"/>
        <item m="1" x="4582"/>
        <item m="1" x="4583"/>
        <item m="1" x="3857"/>
        <item m="1" x="4596"/>
        <item m="1" x="4597"/>
        <item m="1" x="4598"/>
        <item m="1" x="4767"/>
        <item m="1" x="4770"/>
        <item m="1" x="4771"/>
        <item m="1" x="4772"/>
        <item m="1" x="4774"/>
        <item m="1" x="3238"/>
        <item m="1" x="4775"/>
        <item m="1" x="3255"/>
        <item m="1" x="4776"/>
        <item m="1" x="4321"/>
        <item m="1" x="4777"/>
        <item m="1" x="4778"/>
        <item m="1" x="4781"/>
        <item m="1" x="2384"/>
        <item m="1" x="4606"/>
        <item m="1" x="3874"/>
        <item m="1" x="3242"/>
        <item m="1" x="4782"/>
        <item m="1" x="3310"/>
        <item m="1" x="3311"/>
        <item m="1" x="3321"/>
        <item m="1" x="4317"/>
        <item m="1" x="4619"/>
        <item m="1" x="4628"/>
        <item m="1" x="4629"/>
        <item m="1" x="4141"/>
        <item m="1" x="4632"/>
        <item m="1" x="4633"/>
        <item m="1" x="4630"/>
        <item m="1" x="4631"/>
        <item m="1" x="4150"/>
        <item m="1" x="4151"/>
        <item m="1" x="4149"/>
        <item m="1" x="4154"/>
        <item m="1" x="4636"/>
        <item m="1" x="4637"/>
        <item m="1" x="4155"/>
        <item m="1" x="3893"/>
        <item m="1" x="4639"/>
        <item m="1" x="4795"/>
        <item m="1" x="4796"/>
        <item m="1" x="4817"/>
        <item m="1" x="4818"/>
        <item m="1" x="4819"/>
        <item m="1" x="4661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673"/>
        <item m="1" x="4674"/>
        <item m="1" x="4671"/>
        <item m="1" x="4672"/>
        <item m="1" x="4833"/>
        <item m="1" x="4187"/>
        <item m="1" x="3913"/>
        <item m="1" x="3914"/>
        <item m="1" x="3915"/>
        <item m="1" x="3916"/>
        <item m="1" x="3917"/>
        <item m="1" x="3918"/>
        <item m="1" x="3928"/>
        <item m="1" x="3927"/>
        <item m="1" x="3923"/>
        <item m="1" x="3924"/>
        <item m="1" x="3925"/>
        <item m="1" x="3926"/>
        <item m="1" x="4192"/>
        <item m="1" x="4353"/>
        <item m="1" x="4354"/>
        <item m="1" x="4355"/>
        <item m="1" x="4356"/>
        <item m="1" x="3922"/>
        <item m="1" x="3920"/>
        <item m="1" x="3934"/>
        <item m="1" x="3935"/>
        <item m="1" x="3936"/>
        <item m="1" x="3929"/>
        <item m="1" x="3930"/>
        <item m="1" x="3931"/>
        <item m="1" x="3932"/>
        <item m="1" x="3933"/>
        <item m="1" x="3681"/>
        <item m="1" x="3939"/>
        <item m="1" x="3938"/>
        <item m="1" x="3937"/>
        <item m="1" x="4358"/>
        <item m="1" x="3205"/>
        <item m="1" x="4359"/>
        <item m="1" x="4363"/>
        <item m="1" x="4372"/>
        <item m="1" x="4191"/>
        <item m="1" x="3423"/>
        <item m="1" x="4373"/>
        <item m="1" x="4374"/>
        <item m="1" x="4375"/>
        <item m="1" x="4376"/>
        <item m="1" x="4377"/>
        <item m="1" x="3948"/>
        <item m="1" x="1687"/>
        <item m="1" x="4378"/>
        <item m="1" x="4379"/>
        <item m="1" x="4202"/>
        <item m="1" x="4203"/>
        <item m="1" x="4205"/>
        <item m="1" x="4206"/>
        <item m="1" x="4207"/>
        <item m="1" x="4204"/>
        <item m="1" x="4380"/>
        <item m="1" x="4381"/>
        <item m="1" x="4382"/>
        <item m="1" x="4384"/>
        <item m="1" x="4385"/>
        <item m="1" x="4386"/>
        <item m="1" x="4387"/>
        <item m="1" x="4388"/>
        <item m="1" x="4389"/>
        <item m="1" x="3727"/>
        <item m="1" x="3216"/>
        <item m="1" x="4390"/>
        <item m="1" x="4391"/>
        <item m="1" x="3627"/>
        <item m="1" x="3628"/>
        <item m="1" x="3404"/>
        <item m="1" x="4393"/>
        <item m="1" x="4394"/>
        <item m="1" x="4395"/>
        <item m="1" x="4396"/>
        <item m="1" x="4397"/>
        <item m="1" x="4007"/>
        <item m="1" x="4429"/>
        <item m="1" x="4006"/>
        <item m="1" x="4457"/>
        <item m="1" x="4459"/>
        <item m="1" x="4460"/>
        <item m="1" x="4461"/>
        <item m="1" x="4019"/>
        <item m="1" x="4020"/>
        <item m="1" x="4026"/>
        <item m="1" x="4462"/>
        <item m="1" x="4464"/>
        <item m="1" x="4465"/>
        <item m="1" x="4469"/>
        <item m="1" x="4471"/>
        <item m="1" x="4472"/>
        <item m="1" x="4473"/>
        <item m="1" x="4043"/>
        <item m="1" x="4485"/>
        <item m="1" x="4486"/>
        <item m="1" x="3264"/>
        <item m="1" x="4501"/>
        <item m="1" x="4502"/>
        <item m="1" x="4503"/>
        <item m="1" x="4532"/>
        <item m="1" x="4533"/>
        <item m="1" x="4534"/>
        <item m="1" x="4259"/>
        <item m="1" x="4260"/>
        <item m="1" x="4535"/>
        <item m="1" x="4261"/>
        <item m="1" x="4250"/>
        <item m="1" x="4540"/>
        <item m="1" x="3297"/>
        <item m="1" x="3293"/>
        <item m="1" x="3295"/>
        <item m="1" x="3318"/>
        <item m="1" x="3663"/>
        <item m="1" x="4570"/>
        <item m="1" x="4571"/>
        <item m="1" x="4572"/>
        <item m="1" x="4279"/>
        <item m="1" x="4573"/>
        <item m="1" x="4574"/>
        <item m="1" x="3850"/>
        <item m="1" x="4576"/>
        <item m="1" x="3852"/>
        <item m="1" x="3853"/>
        <item m="1" x="3854"/>
        <item m="1" x="3106"/>
        <item m="1" x="3849"/>
        <item m="1" x="4089"/>
        <item m="1" x="4296"/>
        <item m="1" x="4090"/>
        <item m="1" x="4579"/>
        <item m="1" x="3851"/>
        <item m="1" x="3843"/>
        <item m="1" x="3841"/>
        <item m="1" x="3842"/>
        <item m="1" x="3858"/>
        <item m="1" x="4298"/>
        <item m="1" x="4600"/>
        <item m="1" x="4601"/>
        <item m="1" x="4602"/>
        <item m="1" x="4603"/>
        <item m="1" x="4092"/>
        <item m="1" x="3251"/>
        <item m="1" x="951"/>
        <item m="1" x="3672"/>
        <item m="1" x="3307"/>
        <item m="1" x="4607"/>
        <item m="1" x="4608"/>
        <item m="1" x="4609"/>
        <item m="1" x="4610"/>
        <item m="1" x="4308"/>
        <item m="1" x="3879"/>
        <item m="1" x="3475"/>
        <item m="1" x="4614"/>
        <item m="1" x="4634"/>
        <item m="1" x="4635"/>
        <item m="1" x="4145"/>
        <item m="1" x="4647"/>
        <item m="1" x="4648"/>
        <item m="1" x="4649"/>
        <item m="1" x="4650"/>
        <item m="1" x="4657"/>
        <item m="1" x="4658"/>
        <item m="1" x="4659"/>
        <item m="1" x="4662"/>
        <item m="1" x="4663"/>
        <item m="1" x="4664"/>
        <item m="1" x="4665"/>
        <item m="1" x="4666"/>
        <item m="1" x="4667"/>
        <item m="1" x="4147"/>
        <item m="1" x="3911"/>
        <item m="1" x="3912"/>
        <item m="1" x="3921"/>
        <item m="1" x="3676"/>
        <item m="1" x="3677"/>
        <item m="1" x="3678"/>
        <item m="1" x="3679"/>
        <item m="1" x="3680"/>
        <item m="1" x="4193"/>
        <item m="1" x="4194"/>
        <item m="1" x="4195"/>
        <item m="1" x="4196"/>
        <item m="1" x="3388"/>
        <item m="1" x="3280"/>
        <item m="1" x="4197"/>
        <item m="1" x="3389"/>
        <item m="1" x="3390"/>
        <item m="1" x="4198"/>
        <item m="1" x="1126"/>
        <item m="1" x="3950"/>
        <item m="1" x="4199"/>
        <item m="1" x="3951"/>
        <item m="1" x="3953"/>
        <item m="1" x="4200"/>
        <item m="1" x="4201"/>
        <item m="1" x="3957"/>
        <item m="1" x="3958"/>
        <item m="1" x="4208"/>
        <item m="1" x="4209"/>
        <item m="1" x="3943"/>
        <item m="1" x="3942"/>
        <item m="1" x="4210"/>
        <item m="1" x="4211"/>
        <item m="1" x="4212"/>
        <item m="1" x="3947"/>
        <item m="1" x="3694"/>
        <item m="1" x="3693"/>
        <item m="1" x="4213"/>
        <item m="1" x="3961"/>
        <item m="1" x="4214"/>
        <item m="1" x="3962"/>
        <item m="1" x="4215"/>
        <item m="1" x="4216"/>
        <item m="1" x="4217"/>
        <item m="1" x="4218"/>
        <item m="1" x="4219"/>
        <item m="1" x="4220"/>
        <item m="1" x="4221"/>
        <item m="1" x="4222"/>
        <item m="1" x="3970"/>
        <item m="1" x="3730"/>
        <item m="1" x="3440"/>
        <item m="1" x="2208"/>
        <item m="1" x="4226"/>
        <item m="1" x="4227"/>
        <item m="1" x="1700"/>
        <item m="1" x="3750"/>
        <item m="1" x="3744"/>
        <item m="1" x="3745"/>
        <item m="1" x="3993"/>
        <item m="1" x="3994"/>
        <item m="1" x="3510"/>
        <item m="1" x="4001"/>
        <item m="1" x="4002"/>
        <item m="1" x="4003"/>
        <item m="1" x="3995"/>
        <item m="1" x="4011"/>
        <item m="1" x="4012"/>
        <item m="1" x="4005"/>
        <item m="1" x="2078"/>
        <item m="1" x="4230"/>
        <item m="1" x="4231"/>
        <item m="1" x="4232"/>
        <item m="1" x="4233"/>
        <item m="1" x="4040"/>
        <item m="1" x="4235"/>
        <item m="1" x="4274"/>
        <item m="1" x="4275"/>
        <item m="1" x="3327"/>
        <item m="1" x="3328"/>
        <item m="1" x="4236"/>
        <item m="1" x="4237"/>
        <item m="1" x="4238"/>
        <item m="1" x="4239"/>
        <item m="1" x="1120"/>
        <item m="1" x="4241"/>
        <item m="1" x="3266"/>
        <item m="1" x="3265"/>
        <item m="1" x="3656"/>
        <item m="1" x="4245"/>
        <item m="1" x="4246"/>
        <item m="1" x="4276"/>
        <item m="1" x="3658"/>
        <item m="1" x="3657"/>
        <item m="1" x="4050"/>
        <item m="1" x="3659"/>
        <item m="1" x="3179"/>
        <item m="1" x="4248"/>
        <item m="1" x="4251"/>
        <item m="1" x="4254"/>
        <item m="1" x="4258"/>
        <item m="1" x="3789"/>
        <item m="1" x="4064"/>
        <item m="1" x="4265"/>
        <item m="1" x="3342"/>
        <item m="1" x="4305"/>
        <item m="1" x="3793"/>
        <item m="1" x="3375"/>
        <item m="1" x="4318"/>
        <item m="1" x="4319"/>
        <item m="1" x="3209"/>
        <item m="1" x="3801"/>
        <item m="1" x="4277"/>
        <item m="1" x="4278"/>
        <item m="1" x="4076"/>
        <item m="1" x="4077"/>
        <item m="1" x="4078"/>
        <item m="1" x="3813"/>
        <item m="1" x="3814"/>
        <item m="1" x="3838"/>
        <item m="1" x="3848"/>
        <item m="1" x="3333"/>
        <item m="1" x="4297"/>
        <item m="1" x="4299"/>
        <item m="1" x="4095"/>
        <item m="1" x="4300"/>
        <item m="1" x="4094"/>
        <item m="1" x="4093"/>
        <item m="1" x="4301"/>
        <item m="1" x="4302"/>
        <item m="1" x="4303"/>
        <item m="1" x="4304"/>
        <item m="1" x="4306"/>
        <item m="1" x="3252"/>
        <item m="1" x="4307"/>
        <item m="1" x="1697"/>
        <item m="1" x="4309"/>
        <item m="1" x="4310"/>
        <item m="1" x="2337"/>
        <item m="1" x="4311"/>
        <item m="1" x="4312"/>
        <item m="1" x="4313"/>
        <item m="1" x="2080"/>
        <item m="1" x="4115"/>
        <item m="1" x="4314"/>
        <item m="1" x="4315"/>
        <item m="1" x="4316"/>
        <item m="1" x="4324"/>
        <item m="1" x="4117"/>
        <item m="1" x="4129"/>
        <item m="1" x="4130"/>
        <item m="1" x="4131"/>
        <item m="1" x="4133"/>
        <item m="1" x="4134"/>
        <item m="1" x="4330"/>
        <item m="1" x="4320"/>
        <item m="1" x="4158"/>
        <item m="1" x="4157"/>
        <item m="1" x="4322"/>
        <item m="1" x="4323"/>
        <item m="1" x="3155"/>
        <item m="1" x="4326"/>
        <item m="1" x="4327"/>
        <item m="1" x="4328"/>
        <item m="1" x="4329"/>
        <item m="1" x="4173"/>
        <item m="1" x="4331"/>
        <item m="1" x="3162"/>
        <item m="1" x="4332"/>
        <item m="1" x="4333"/>
        <item m="1" x="4334"/>
        <item m="1" x="4335"/>
        <item m="1" x="4189"/>
        <item m="1" x="3391"/>
        <item m="1" x="3392"/>
        <item m="1" x="3940"/>
        <item m="1" x="2798"/>
        <item m="1" x="1685"/>
        <item m="1" x="3941"/>
        <item m="1" x="3944"/>
        <item m="1" x="3945"/>
        <item m="1" x="3946"/>
        <item m="1" x="3615"/>
        <item m="1" x="3954"/>
        <item m="1" x="3710"/>
        <item m="1" x="3711"/>
        <item m="1" x="3712"/>
        <item m="1" x="3955"/>
        <item m="1" x="3956"/>
        <item m="1" x="3959"/>
        <item m="1" x="3960"/>
        <item m="1" x="3963"/>
        <item m="1" x="3964"/>
        <item m="1" x="3965"/>
        <item m="1" x="3966"/>
        <item m="1" x="4171"/>
        <item m="1" x="3967"/>
        <item m="1" x="3968"/>
        <item m="1" x="3969"/>
        <item m="1" x="3971"/>
        <item m="1" x="3972"/>
        <item m="1" x="3973"/>
        <item m="1" x="3974"/>
        <item m="1" x="3975"/>
        <item m="1" x="2668"/>
        <item m="1" x="3976"/>
        <item m="1" x="3977"/>
        <item m="1" x="3978"/>
        <item m="1" x="3985"/>
        <item m="1" x="3736"/>
        <item m="1" x="3988"/>
        <item m="1" x="3989"/>
        <item m="1" x="3990"/>
        <item m="1" x="3991"/>
        <item m="1" x="3992"/>
        <item m="1" x="3747"/>
        <item m="1" x="3748"/>
        <item m="1" x="3749"/>
        <item m="1" x="3751"/>
        <item m="1" x="3752"/>
        <item m="1" x="3739"/>
        <item m="1" x="3743"/>
        <item m="1" x="3997"/>
        <item m="1" x="4047"/>
        <item m="1" x="4172"/>
        <item m="1" x="4008"/>
        <item m="1" x="4014"/>
        <item m="1" x="4015"/>
        <item m="1" x="4016"/>
        <item m="1" x="4024"/>
        <item m="1" x="4025"/>
        <item m="1" x="4027"/>
        <item m="1" x="4028"/>
        <item m="1" x="4031"/>
        <item m="1" x="4032"/>
        <item m="1" x="4033"/>
        <item m="1" x="4034"/>
        <item m="1" x="4035"/>
        <item m="1" x="4036"/>
        <item m="1" x="4038"/>
        <item m="1" x="4039"/>
        <item m="1" x="4041"/>
        <item m="1" x="3780"/>
        <item m="1" x="3782"/>
        <item m="1" x="4044"/>
        <item m="1" x="4045"/>
        <item m="1" x="2443"/>
        <item m="1" x="4048"/>
        <item m="1" x="4049"/>
        <item m="1" x="3537"/>
        <item m="1" x="3538"/>
        <item m="1" x="3539"/>
        <item m="1" x="4051"/>
        <item m="1" x="4052"/>
        <item m="1" x="4053"/>
        <item m="1" x="4054"/>
        <item m="1" x="4055"/>
        <item m="1" x="4056"/>
        <item m="1" x="3212"/>
        <item m="1" x="3227"/>
        <item m="1" x="3384"/>
        <item m="1" x="3371"/>
        <item m="1" x="4068"/>
        <item m="1" x="3368"/>
        <item m="1" x="4059"/>
        <item m="1" x="4061"/>
        <item m="1" x="4062"/>
        <item m="1" x="4063"/>
        <item m="1" x="4065"/>
        <item m="1" x="4066"/>
        <item m="1" x="4067"/>
        <item m="1" x="3791"/>
        <item m="1" x="3284"/>
        <item m="1" x="3797"/>
        <item m="1" x="4176"/>
        <item m="1" x="4072"/>
        <item m="1" x="4073"/>
        <item m="1" x="4079"/>
        <item m="1" x="4080"/>
        <item m="1" x="4082"/>
        <item m="1" x="4083"/>
        <item m="1" x="4085"/>
        <item m="1" x="4086"/>
        <item m="1" x="3811"/>
        <item m="1" x="3812"/>
        <item m="1" x="1691"/>
        <item m="1" x="3824"/>
        <item m="1" x="3825"/>
        <item m="1" x="3826"/>
        <item m="1" x="3839"/>
        <item m="1" x="3840"/>
        <item x="96"/>
        <item m="1" x="4088"/>
        <item m="1" x="4091"/>
        <item m="1" x="4096"/>
        <item m="1" x="4097"/>
        <item m="1" x="4098"/>
        <item m="1" x="4099"/>
        <item m="1" x="4100"/>
        <item m="1" x="4110"/>
        <item m="1" x="4111"/>
        <item m="1" x="4112"/>
        <item m="1" x="4113"/>
        <item m="1" x="4114"/>
        <item m="1" x="4116"/>
        <item m="1" x="3570"/>
        <item m="1" x="4118"/>
        <item m="1" x="4119"/>
        <item m="1" x="3873"/>
        <item m="1" x="4120"/>
        <item m="1" x="4121"/>
        <item m="1" x="4122"/>
        <item m="1" x="4123"/>
        <item m="1" x="4124"/>
        <item m="1" x="4125"/>
        <item m="1" x="4126"/>
        <item m="1" x="4132"/>
        <item m="1" x="3325"/>
        <item m="1" x="4127"/>
        <item m="1" x="4128"/>
        <item m="1" x="4143"/>
        <item m="1" x="4152"/>
        <item m="1" x="4153"/>
        <item m="1" x="4146"/>
        <item m="1" x="4156"/>
        <item m="1" x="4159"/>
        <item m="1" x="4160"/>
        <item m="1" x="4161"/>
        <item m="1" x="4162"/>
        <item m="1" x="4163"/>
        <item m="1" x="4164"/>
        <item m="1" x="4165"/>
        <item m="1" x="4166"/>
        <item m="1" x="4167"/>
        <item m="1" x="3147"/>
        <item m="1" x="3143"/>
        <item m="1" x="3144"/>
        <item m="1" x="4174"/>
        <item m="1" x="4175"/>
        <item m="1" x="4170"/>
        <item m="1" x="4185"/>
        <item m="1" x="4188"/>
        <item m="1" x="3397"/>
        <item m="1" x="2207"/>
        <item m="1" x="3682"/>
        <item m="1" x="1695"/>
        <item m="1" x="1692"/>
        <item m="1" x="3683"/>
        <item m="1" x="3684"/>
        <item m="1" x="3685"/>
        <item m="1" x="3686"/>
        <item m="1" x="3687"/>
        <item m="1" x="2079"/>
        <item m="1" x="3688"/>
        <item m="1" x="3689"/>
        <item m="1" x="3690"/>
        <item m="1" x="3691"/>
        <item m="1" x="3695"/>
        <item m="1" x="3699"/>
        <item m="1" x="3700"/>
        <item m="1" x="3701"/>
        <item m="1" x="3702"/>
        <item m="1" x="3703"/>
        <item m="1" x="3704"/>
        <item m="1" x="3705"/>
        <item m="1" x="3706"/>
        <item m="1" x="3707"/>
        <item m="1" x="3708"/>
        <item m="1" x="3709"/>
        <item m="1" x="3714"/>
        <item m="1" x="3715"/>
        <item m="1" x="3716"/>
        <item m="1" x="3717"/>
        <item m="1" x="3718"/>
        <item m="1" x="3622"/>
        <item m="1" x="3719"/>
        <item m="1" x="3720"/>
        <item m="1" x="3721"/>
        <item m="1" x="3722"/>
        <item m="1" x="3723"/>
        <item m="1" x="3724"/>
        <item m="1" x="3725"/>
        <item m="1" x="3497"/>
        <item m="1" x="3734"/>
        <item m="1" x="2209"/>
        <item m="1" x="3357"/>
        <item m="1" x="3222"/>
        <item m="1" x="3737"/>
        <item m="1" x="3738"/>
        <item m="1" x="3444"/>
        <item m="1" x="3740"/>
        <item m="1" x="3741"/>
        <item m="1" x="2508"/>
        <item m="1" x="3742"/>
        <item m="1" x="2509"/>
        <item m="1" x="3640"/>
        <item m="1" x="3746"/>
        <item m="1" x="3757"/>
        <item m="1" x="3324"/>
        <item m="1" x="3758"/>
        <item m="1" x="3759"/>
        <item m="1" x="3760"/>
        <item m="1" x="3761"/>
        <item m="1" x="3762"/>
        <item m="1" x="3763"/>
        <item m="1" x="3764"/>
        <item m="1" x="3765"/>
        <item m="1" x="3766"/>
        <item m="1" x="3234"/>
        <item m="1" x="3643"/>
        <item m="1" x="3644"/>
        <item m="1" x="3645"/>
        <item m="1" x="3646"/>
        <item m="1" x="3767"/>
        <item m="1" x="3768"/>
        <item m="1" x="3769"/>
        <item m="1" x="3770"/>
        <item m="1" x="3771"/>
        <item m="1" x="3772"/>
        <item m="1" x="3773"/>
        <item m="1" x="3774"/>
        <item m="1" x="3775"/>
        <item m="1" x="3776"/>
        <item m="1" x="3777"/>
        <item m="1" x="3778"/>
        <item m="1" x="3779"/>
        <item m="1" x="1701"/>
        <item m="1" x="1699"/>
        <item m="1" x="1694"/>
        <item m="1" x="1693"/>
        <item m="1" x="1065"/>
        <item m="1" x="1066"/>
        <item m="1" x="1116"/>
        <item m="1" x="3655"/>
        <item m="1" x="1696"/>
        <item m="1" x="3785"/>
        <item m="1" x="3786"/>
        <item m="1" x="3787"/>
        <item m="1" x="3788"/>
        <item m="1" x="3051"/>
        <item m="1" x="3542"/>
        <item m="1" x="3543"/>
        <item m="1" x="3790"/>
        <item m="1" x="3290"/>
        <item m="1" x="3291"/>
        <item m="1" x="3364"/>
        <item m="1" x="3540"/>
        <item m="1" x="3794"/>
        <item m="1" x="3795"/>
        <item m="1" x="3798"/>
        <item m="1" x="3799"/>
        <item m="1" x="3800"/>
        <item m="1" x="3807"/>
        <item m="1" x="3808"/>
        <item m="1" x="3827"/>
        <item m="1" x="3828"/>
        <item m="1" x="3829"/>
        <item m="1" x="3830"/>
        <item m="1" x="3831"/>
        <item m="1" x="3832"/>
        <item m="1" x="3833"/>
        <item m="1" x="3834"/>
        <item m="1" x="3835"/>
        <item m="1" x="3836"/>
        <item m="1" x="3844"/>
        <item m="1" x="3859"/>
        <item m="1" x="3860"/>
        <item m="1" x="3861"/>
        <item m="1" x="3862"/>
        <item m="1" x="3863"/>
        <item m="1" x="3864"/>
        <item m="1" x="3865"/>
        <item m="1" x="3866"/>
        <item m="1" x="3867"/>
        <item m="1" x="3868"/>
        <item m="1" x="3869"/>
        <item m="1" x="3870"/>
        <item m="1" x="3871"/>
        <item m="1" x="3170"/>
        <item m="1" x="3465"/>
        <item m="1" x="3571"/>
        <item m="1" x="3872"/>
        <item m="1" x="3877"/>
        <item m="1" x="3878"/>
        <item m="1" x="3306"/>
        <item m="1" x="3308"/>
        <item m="1" x="3880"/>
        <item m="1" x="3881"/>
        <item m="1" x="3882"/>
        <item m="1" x="3883"/>
        <item m="1" x="3884"/>
        <item m="1" x="3583"/>
        <item m="1" x="3885"/>
        <item m="1" x="3886"/>
        <item m="1" x="3887"/>
        <item m="1" x="3888"/>
        <item m="1" x="3889"/>
        <item m="1" x="3890"/>
        <item m="1" x="3891"/>
        <item m="1" x="3892"/>
        <item m="1" x="3894"/>
        <item m="1" x="3895"/>
        <item m="1" x="3896"/>
        <item m="1" x="3897"/>
        <item m="1" x="3898"/>
        <item m="1" x="3899"/>
        <item m="1" x="3334"/>
        <item m="1" x="3335"/>
        <item m="1" x="3901"/>
        <item m="1" x="3902"/>
        <item m="1" x="3903"/>
        <item m="1" x="3904"/>
        <item m="1" x="3905"/>
        <item m="1" x="3145"/>
        <item m="1" x="3906"/>
        <item m="1" x="3907"/>
        <item m="1" x="3908"/>
        <item m="1" x="3146"/>
        <item m="1" x="3289"/>
        <item m="1" x="3229"/>
        <item m="1" x="3613"/>
        <item m="1" x="3614"/>
        <item m="1" x="3616"/>
        <item m="1" x="3363"/>
        <item m="1" x="3362"/>
        <item m="1" x="3617"/>
        <item m="1" x="3618"/>
        <item m="1" x="3619"/>
        <item m="1" x="1007"/>
        <item m="1" x="3620"/>
        <item m="1" x="3621"/>
        <item m="1" x="3492"/>
        <item m="1" x="3623"/>
        <item m="1" x="3495"/>
        <item m="1" x="3629"/>
        <item m="1" x="3630"/>
        <item m="1" x="3631"/>
        <item m="1" x="3632"/>
        <item m="1" x="3633"/>
        <item m="1" x="3634"/>
        <item m="1" x="3635"/>
        <item m="1" x="3501"/>
        <item m="1" x="2095"/>
        <item m="1" x="3409"/>
        <item m="1" x="3377"/>
        <item m="1" x="3637"/>
        <item m="1" x="3638"/>
        <item m="1" x="3639"/>
        <item m="1" x="3505"/>
        <item m="1" x="2644"/>
        <item m="1" x="2504"/>
        <item m="1" x="2505"/>
        <item m="1" x="2503"/>
        <item m="1" x="3322"/>
        <item m="1" x="3514"/>
        <item m="1" x="3513"/>
        <item m="1" x="3511"/>
        <item m="1" x="3320"/>
        <item m="1" x="3641"/>
        <item m="1" x="3642"/>
        <item m="1" x="3520"/>
        <item m="1" x="3521"/>
        <item m="1" x="3522"/>
        <item m="1" x="3523"/>
        <item m="1" x="3517"/>
        <item m="1" x="3532"/>
        <item m="1" x="3533"/>
        <item m="1" x="3647"/>
        <item m="1" x="3648"/>
        <item m="1" x="3649"/>
        <item m="1" x="3650"/>
        <item m="1" x="3534"/>
        <item m="1" x="3535"/>
        <item m="1" x="3536"/>
        <item m="1" x="3651"/>
        <item m="1" x="3452"/>
        <item m="1" x="3652"/>
        <item m="1" x="3653"/>
        <item m="1" x="3654"/>
        <item m="1" x="3201"/>
        <item m="1" x="3200"/>
        <item m="1" x="2442"/>
        <item m="1" x="3541"/>
        <item m="1" x="3660"/>
        <item m="1" x="3411"/>
        <item m="1" x="3548"/>
        <item m="1" x="3407"/>
        <item m="1" x="3196"/>
        <item m="1" x="3366"/>
        <item m="1" x="3544"/>
        <item m="1" x="3545"/>
        <item m="1" x="3412"/>
        <item m="1" x="3661"/>
        <item m="1" x="3550"/>
        <item m="1" x="3549"/>
        <item m="1" x="3662"/>
        <item m="1" x="3557"/>
        <item m="1" x="3556"/>
        <item m="1" x="3667"/>
        <item m="1" x="3099"/>
        <item m="1" x="3110"/>
        <item m="1" x="3406"/>
        <item m="1" x="3165"/>
        <item m="1" x="3565"/>
        <item m="1" x="1698"/>
        <item m="1" x="3669"/>
        <item m="1" x="3569"/>
        <item m="1" x="3670"/>
        <item m="1" x="3464"/>
        <item m="1" x="3671"/>
        <item m="1" x="3572"/>
        <item m="1" x="3573"/>
        <item m="1" x="3353"/>
        <item m="1" x="3579"/>
        <item m="1" x="3582"/>
        <item m="1" x="3586"/>
        <item m="1" x="3584"/>
        <item m="1" x="3585"/>
        <item m="1" x="3594"/>
        <item m="1" x="3599"/>
        <item m="1" x="3600"/>
        <item m="1" x="3674"/>
        <item m="1" x="3602"/>
        <item m="1" x="3606"/>
        <item m="1" x="3607"/>
        <item m="1" x="3608"/>
        <item m="1" x="3603"/>
        <item m="1" x="3604"/>
        <item m="1" x="3133"/>
        <item m="1" x="3605"/>
        <item m="1" x="3675"/>
        <item m="1" x="3142"/>
        <item m="1" x="3609"/>
        <item m="1" x="3340"/>
        <item m="1" x="3159"/>
        <item m="1" x="3610"/>
        <item m="1" x="3481"/>
        <item m="1" x="3482"/>
        <item m="1" x="3386"/>
        <item m="1" x="3483"/>
        <item m="1" x="3262"/>
        <item m="1" x="3346"/>
        <item m="1" x="2318"/>
        <item m="1" x="3484"/>
        <item m="1" x="3485"/>
        <item m="1" x="3486"/>
        <item m="1" x="3487"/>
        <item m="1" x="2582"/>
        <item m="1" x="3488"/>
        <item m="1" x="3171"/>
        <item m="1" x="3408"/>
        <item m="1" x="3172"/>
        <item m="1" x="3489"/>
        <item m="1" x="3490"/>
        <item m="1" x="3432"/>
        <item m="1" x="3491"/>
        <item m="1" x="3493"/>
        <item m="1" x="3232"/>
        <item m="1" x="3494"/>
        <item m="1" x="3496"/>
        <item m="1" x="2082"/>
        <item m="1" x="2325"/>
        <item m="1" x="3070"/>
        <item m="1" x="3498"/>
        <item m="1" x="3499"/>
        <item m="1" x="3500"/>
        <item m="1" x="3502"/>
        <item m="1" x="3503"/>
        <item m="1" x="3504"/>
        <item m="1" x="3506"/>
        <item m="1" x="3507"/>
        <item m="1" x="3508"/>
        <item m="1" x="3509"/>
        <item m="1" x="3114"/>
        <item m="1" x="2511"/>
        <item m="1" x="2510"/>
        <item m="1" x="3115"/>
        <item m="1" x="3128"/>
        <item m="1" x="3512"/>
        <item m="1" x="3445"/>
        <item m="1" x="3515"/>
        <item m="1" x="3516"/>
        <item m="1" x="3518"/>
        <item m="1" x="3519"/>
        <item m="1" x="3524"/>
        <item m="1" x="3525"/>
        <item m="1" x="3526"/>
        <item m="1" x="3527"/>
        <item m="1" x="3528"/>
        <item m="1" x="3529"/>
        <item m="1" x="3530"/>
        <item m="1" x="3531"/>
        <item m="1" x="2355"/>
        <item m="1" x="3129"/>
        <item m="1" x="3453"/>
        <item m="1" x="2081"/>
        <item m="1" x="1721"/>
        <item m="1" x="3069"/>
        <item m="1" x="3462"/>
        <item m="1" x="3274"/>
        <item m="1" x="3275"/>
        <item m="1" x="3273"/>
        <item m="1" x="3345"/>
        <item m="1" x="3546"/>
        <item m="1" x="3547"/>
        <item m="1" x="3367"/>
        <item m="1" x="3053"/>
        <item m="1" x="3365"/>
        <item m="1" x="3405"/>
        <item m="1" x="3052"/>
        <item m="1" x="2343"/>
        <item m="1" x="3319"/>
        <item m="1" x="3551"/>
        <item m="1" x="3552"/>
        <item m="1" x="3553"/>
        <item m="1" x="3554"/>
        <item m="1" x="3555"/>
        <item m="1" x="3558"/>
        <item m="1" x="3559"/>
        <item m="1" x="3560"/>
        <item m="1" x="3561"/>
        <item m="1" x="1709"/>
        <item m="1" x="2483"/>
        <item m="1" x="2484"/>
        <item m="1" x="3562"/>
        <item m="1" x="2087"/>
        <item m="1" x="2482"/>
        <item m="1" x="3098"/>
        <item m="1" x="3563"/>
        <item m="1" x="2486"/>
        <item m="1" x="3564"/>
        <item m="1" x="2212"/>
        <item m="1" x="2211"/>
        <item m="1" x="3126"/>
        <item m="1" x="3566"/>
        <item m="1" x="3567"/>
        <item m="1" x="3466"/>
        <item m="1" x="3568"/>
        <item m="1" x="2845"/>
        <item m="1" x="3574"/>
        <item m="1" x="3575"/>
        <item m="1" x="3576"/>
        <item m="1" x="3188"/>
        <item m="1" x="3263"/>
        <item m="1" x="3271"/>
        <item m="1" x="3577"/>
        <item m="1" x="3578"/>
        <item m="1" x="3580"/>
        <item m="1" x="3581"/>
        <item m="1" x="3587"/>
        <item m="1" x="3588"/>
        <item m="1" x="3589"/>
        <item m="1" x="3590"/>
        <item m="1" x="3591"/>
        <item m="1" x="3592"/>
        <item m="1" x="3595"/>
        <item m="1" x="2090"/>
        <item m="1" x="3596"/>
        <item m="1" x="3597"/>
        <item m="1" x="3598"/>
        <item m="1" x="3601"/>
        <item m="1" x="1702"/>
        <item m="1" x="1703"/>
        <item m="1" x="1728"/>
        <item m="1" x="1704"/>
        <item m="1" x="1729"/>
        <item m="1" x="3372"/>
        <item m="1" x="3350"/>
        <item m="1" x="3373"/>
        <item m="1" x="3160"/>
        <item m="1" x="3477"/>
        <item m="1" x="3478"/>
        <item m="1" x="3479"/>
        <item m="1" x="3611"/>
        <item m="1" x="3414"/>
        <item m="1" x="3282"/>
        <item m="1" x="3207"/>
        <item m="1" x="3387"/>
        <item m="1" x="3415"/>
        <item m="1" x="3416"/>
        <item m="1" x="3417"/>
        <item m="1" x="3418"/>
        <item m="1" x="3419"/>
        <item m="1" x="3195"/>
        <item m="1" x="2407"/>
        <item m="1" x="2598"/>
        <item m="1" x="3420"/>
        <item m="1" x="3194"/>
        <item m="1" x="3421"/>
        <item m="1" x="3189"/>
        <item m="1" x="3422"/>
        <item m="1" x="3424"/>
        <item m="1" x="3425"/>
        <item m="1" x="3173"/>
        <item m="1" x="3426"/>
        <item m="1" x="3427"/>
        <item m="1" x="3428"/>
        <item m="1" x="2382"/>
        <item m="1" x="3429"/>
        <item m="1" x="3430"/>
        <item m="1" x="2216"/>
        <item m="1" x="3431"/>
        <item m="1" x="3433"/>
        <item m="1" x="3434"/>
        <item m="1" x="3435"/>
        <item m="1" x="3383"/>
        <item m="1" x="3220"/>
        <item m="1" x="3356"/>
        <item m="1" x="3071"/>
        <item m="1" x="3436"/>
        <item m="1" x="3437"/>
        <item m="1" x="3438"/>
        <item m="1" x="3439"/>
        <item m="1" x="2699"/>
        <item m="1" x="3441"/>
        <item m="1" x="3442"/>
        <item m="1" x="2501"/>
        <item m="1" x="3443"/>
        <item m="1" x="2500"/>
        <item m="1" x="2514"/>
        <item m="1" x="2513"/>
        <item m="1" x="3077"/>
        <item m="1" x="3078"/>
        <item m="1" x="2215"/>
        <item m="1" x="3446"/>
        <item m="1" x="3447"/>
        <item m="1" x="3448"/>
        <item m="1" x="3449"/>
        <item m="1" x="3061"/>
        <item m="1" x="3062"/>
        <item m="1" x="3063"/>
        <item m="1" x="3057"/>
        <item m="1" x="3286"/>
        <item m="1" x="1043"/>
        <item m="1" x="3285"/>
        <item m="1" x="3344"/>
        <item m="1" x="3454"/>
        <item m="1" x="3455"/>
        <item m="1" x="3287"/>
        <item m="1" x="1715"/>
        <item m="1" x="3456"/>
        <item m="1" x="3457"/>
        <item m="1" x="3458"/>
        <item m="1" x="3459"/>
        <item m="1" x="3460"/>
        <item m="1" x="3461"/>
        <item m="1" x="3258"/>
        <item m="1" x="3050"/>
        <item m="1" x="3197"/>
        <item m="1" x="3177"/>
        <item m="1" x="3176"/>
        <item m="1" x="3047"/>
        <item m="1" x="2678"/>
        <item m="1" x="3301"/>
        <item m="1" x="977"/>
        <item m="1" x="3299"/>
        <item m="1" x="3303"/>
        <item m="1" x="3349"/>
        <item m="1" x="3092"/>
        <item m="1" x="3093"/>
        <item m="1" x="3094"/>
        <item m="1" x="3100"/>
        <item m="1" x="3102"/>
        <item m="1" x="3103"/>
        <item m="1" x="2493"/>
        <item m="1" x="3249"/>
        <item m="1" x="3376"/>
        <item m="1" x="3089"/>
        <item m="1" x="1707"/>
        <item m="1" x="3309"/>
        <item m="1" x="3312"/>
        <item m="1" x="3467"/>
        <item m="1" x="3468"/>
        <item m="1" x="3469"/>
        <item m="1" x="3470"/>
        <item m="1" x="3471"/>
        <item m="1" x="3472"/>
        <item m="1" x="3473"/>
        <item m="1" x="3474"/>
        <item m="1" x="3054"/>
        <item m="1" x="3270"/>
        <item m="1" x="3118"/>
        <item m="1" x="2855"/>
        <item m="1" x="3124"/>
        <item m="1" x="3166"/>
        <item m="1" x="3123"/>
        <item m="1" x="3122"/>
        <item m="1" x="3151"/>
        <item m="1" x="3152"/>
        <item m="1" x="3153"/>
        <item m="1" x="3149"/>
        <item m="1" x="3135"/>
        <item m="1" x="3134"/>
        <item m="1" x="3476"/>
        <item m="1" x="3326"/>
        <item m="1" x="3130"/>
        <item m="1" x="1725"/>
        <item m="1" x="3141"/>
        <item m="1" x="2093"/>
        <item m="1" x="2094"/>
        <item m="1" x="3329"/>
        <item m="1" x="3046"/>
        <item m="1" x="2835"/>
        <item m="1" x="2836"/>
        <item m="1" x="3048"/>
        <item m="1" x="3049"/>
        <item m="1" x="2414"/>
        <item m="1" x="2415"/>
        <item m="1" x="3055"/>
        <item m="1" x="3056"/>
        <item m="1" x="3058"/>
        <item m="1" x="3059"/>
        <item m="1" x="3060"/>
        <item m="1" x="3064"/>
        <item m="1" x="3065"/>
        <item m="1" x="3066"/>
        <item m="1" x="3067"/>
        <item m="1" x="3068"/>
        <item m="1" x="3072"/>
        <item m="1" x="3073"/>
        <item m="1" x="3074"/>
        <item m="1" x="3075"/>
        <item m="1" x="3076"/>
        <item m="1" x="3079"/>
        <item m="1" x="3080"/>
        <item m="1" x="3081"/>
        <item m="1" x="3082"/>
        <item m="1" x="3083"/>
        <item m="1" x="2630"/>
        <item m="1" x="3084"/>
        <item m="1" x="3085"/>
        <item m="1" x="3086"/>
        <item m="1" x="3087"/>
        <item m="1" x="3088"/>
        <item m="1" x="2467"/>
        <item m="1" x="1706"/>
        <item m="1" x="3090"/>
        <item m="1" x="3091"/>
        <item m="1" x="2340"/>
        <item m="1" x="2341"/>
        <item m="1" x="2342"/>
        <item m="1" x="3095"/>
        <item m="1" x="3096"/>
        <item m="1" x="3097"/>
        <item m="1" x="2485"/>
        <item m="1" x="2088"/>
        <item m="1" x="3101"/>
        <item m="1" x="3104"/>
        <item m="1" x="3105"/>
        <item m="1" x="3107"/>
        <item m="1" x="3108"/>
        <item m="1" x="3109"/>
        <item m="1" x="1710"/>
        <item m="1" x="3111"/>
        <item m="1" x="3112"/>
        <item m="1" x="3113"/>
        <item m="1" x="2512"/>
        <item m="1" x="2502"/>
        <item m="1" x="3116"/>
        <item m="1" x="3117"/>
        <item m="1" x="3119"/>
        <item m="1" x="3120"/>
        <item m="1" x="3121"/>
        <item m="1" x="3125"/>
        <item m="1" x="3127"/>
        <item m="1" x="3131"/>
        <item m="1" x="2089"/>
        <item m="1" x="3132"/>
        <item m="1" x="2654"/>
        <item m="1" x="3136"/>
        <item m="1" x="3137"/>
        <item m="1" x="2532"/>
        <item m="1" x="3138"/>
        <item m="1" x="3139"/>
        <item m="1" x="3140"/>
        <item m="1" x="3148"/>
        <item m="1" x="3150"/>
        <item m="1" x="3154"/>
        <item m="1" x="2213"/>
        <item m="1" x="2214"/>
        <item m="1" x="3156"/>
        <item m="1" x="3157"/>
        <item m="1" x="3158"/>
        <item m="1" x="3163"/>
        <item m="1" x="3164"/>
        <item m="1" x="3167"/>
        <item m="1" x="3168"/>
        <item m="1" x="3169"/>
        <item m="1" x="3174"/>
        <item m="1" x="3175"/>
        <item m="1" x="2374"/>
        <item m="1" x="3178"/>
        <item m="1" x="3180"/>
        <item m="1" x="3181"/>
        <item m="1" x="3182"/>
        <item m="1" x="3183"/>
        <item m="1" x="3184"/>
        <item m="1" x="3186"/>
        <item m="1" x="3187"/>
        <item m="1" x="2376"/>
        <item m="1" x="3190"/>
        <item m="1" x="3191"/>
        <item m="1" x="3202"/>
        <item m="1" x="3206"/>
        <item m="1" x="3211"/>
        <item m="1" x="3217"/>
        <item m="1" x="3233"/>
        <item m="1" x="3235"/>
        <item m="1" x="3241"/>
        <item m="1" x="3267"/>
        <item m="1" x="3268"/>
        <item m="1" x="3269"/>
        <item m="1" x="3272"/>
        <item m="1" x="3279"/>
        <item m="1" x="3281"/>
        <item m="1" x="3283"/>
        <item m="1" x="3336"/>
        <item m="1" x="3338"/>
        <item m="1" x="3339"/>
        <item m="1" x="2576"/>
        <item m="1" x="2581"/>
        <item m="1" x="1722"/>
        <item m="1" x="3369"/>
        <item m="1" x="3370"/>
        <item m="1" x="2091"/>
        <item m="1" x="2092"/>
        <item m="1" x="3378"/>
        <item m="1" x="3379"/>
        <item m="1" x="2889"/>
        <item m="1" x="2701"/>
        <item m="1" x="3380"/>
        <item m="1" x="3381"/>
        <item m="1" x="3382"/>
        <item m="1" x="3385"/>
        <item m="1" x="3393"/>
        <item m="1" x="3394"/>
        <item m="1" x="3400"/>
        <item m="1" x="3401"/>
        <item m="1" x="3402"/>
        <item m="1" x="3403"/>
        <item m="1" x="2077"/>
        <item m="1" x="2076"/>
        <item m="1" x="2599"/>
        <item m="1" x="3410"/>
        <item m="1" x="3413"/>
        <item m="1" x="2096"/>
        <item m="1" x="2833"/>
        <item m="1" x="2422"/>
        <item m="1" x="2834"/>
        <item m="1" x="2217"/>
        <item m="1" x="2603"/>
        <item m="1" x="2425"/>
        <item m="1" x="2426"/>
        <item m="1" x="2837"/>
        <item m="1" x="2838"/>
        <item m="1" x="2615"/>
        <item m="1" x="2839"/>
        <item m="1" x="2606"/>
        <item m="1" x="2607"/>
        <item m="1" x="2608"/>
        <item m="1" x="2609"/>
        <item m="1" x="2610"/>
        <item m="1" x="2611"/>
        <item m="1" x="2612"/>
        <item m="1" x="2840"/>
        <item m="1" x="2617"/>
        <item m="1" x="2841"/>
        <item m="1" x="2445"/>
        <item m="1" x="2323"/>
        <item m="1" x="2084"/>
        <item m="1" x="2326"/>
        <item m="1" x="2327"/>
        <item m="1" x="2083"/>
        <item m="1" x="1705"/>
        <item m="1" x="2620"/>
        <item m="1" x="2842"/>
        <item m="1" x="2843"/>
        <item m="1" x="2844"/>
        <item m="1" x="2622"/>
        <item m="1" x="2623"/>
        <item m="1" x="2625"/>
        <item m="1" x="2626"/>
        <item m="1" x="2455"/>
        <item m="1" x="2085"/>
        <item m="1" x="2331"/>
        <item m="1" x="2086"/>
        <item m="1" x="2846"/>
        <item m="1" x="2459"/>
        <item m="1" x="2460"/>
        <item m="1" x="2332"/>
        <item m="1" x="2219"/>
        <item m="1" x="2465"/>
        <item m="1" x="2333"/>
        <item m="1" x="2210"/>
        <item m="1" x="2473"/>
        <item m="1" x="2847"/>
        <item m="1" x="2848"/>
        <item m="1" x="2849"/>
        <item m="1" x="2850"/>
        <item m="1" x="2851"/>
        <item m="1" x="2852"/>
        <item m="1" x="2853"/>
        <item m="1" x="2475"/>
        <item m="1" x="2476"/>
        <item m="1" x="2477"/>
        <item m="1" x="2633"/>
        <item m="1" x="2481"/>
        <item m="1" x="2350"/>
        <item m="1" x="2634"/>
        <item m="1" x="2638"/>
        <item m="1" x="1708"/>
        <item m="1" x="2488"/>
        <item m="1" x="2492"/>
        <item m="1" x="2498"/>
        <item m="1" x="2499"/>
        <item m="1" x="2854"/>
        <item m="1" x="2517"/>
        <item m="1" x="2655"/>
        <item m="1" x="2656"/>
        <item m="1" x="2521"/>
        <item m="1" x="2856"/>
        <item m="1" x="2650"/>
        <item m="1" x="2651"/>
        <item m="1" x="2528"/>
        <item m="1" x="1711"/>
        <item m="1" x="2857"/>
        <item m="1" x="2858"/>
        <item m="1" x="2534"/>
        <item m="1" x="2535"/>
        <item m="1" x="2659"/>
        <item m="1" x="2660"/>
        <item m="1" x="2859"/>
        <item m="1" x="2365"/>
        <item m="1" x="2359"/>
        <item m="1" x="2860"/>
        <item m="1" x="2861"/>
        <item m="1" x="2371"/>
        <item m="1" x="2372"/>
        <item m="1" x="2862"/>
        <item m="1" x="1712"/>
        <item m="1" x="2863"/>
        <item m="1" x="2864"/>
        <item m="1" x="2865"/>
        <item m="1" x="2866"/>
        <item m="1" x="2867"/>
        <item m="1" x="2868"/>
        <item m="1" x="2869"/>
        <item m="1" x="2870"/>
        <item m="1" x="2675"/>
        <item m="1" x="2674"/>
        <item m="1" x="2871"/>
        <item m="1" x="2672"/>
        <item m="1" x="2673"/>
        <item m="1" x="2872"/>
        <item m="1" x="2873"/>
        <item m="1" x="2874"/>
        <item m="1" x="2875"/>
        <item m="1" x="2876"/>
        <item m="1" x="2877"/>
        <item m="1" x="2878"/>
        <item m="1" x="962"/>
        <item m="1" x="2879"/>
        <item m="1" x="2392"/>
        <item m="1" x="1083"/>
        <item m="1" x="2880"/>
        <item m="1" x="1713"/>
        <item m="1" x="2881"/>
        <item m="1" x="2882"/>
        <item m="1" x="1714"/>
        <item m="1" x="996"/>
        <item m="1" x="992"/>
        <item m="1" x="2572"/>
        <item m="1" x="1716"/>
        <item m="1" x="2883"/>
        <item m="1" x="2884"/>
        <item m="1" x="1717"/>
        <item m="1" x="1718"/>
        <item m="1" x="1719"/>
        <item m="1" x="2885"/>
        <item m="1" x="1055"/>
        <item m="1" x="2886"/>
        <item m="1" x="1039"/>
        <item m="1" x="2695"/>
        <item m="1" x="2887"/>
        <item m="1" x="2888"/>
        <item m="1" x="1720"/>
        <item m="1" x="1099"/>
        <item m="1" x="1680"/>
        <item m="1" x="1723"/>
        <item m="1" x="2106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787"/>
        <item m="1" x="2901"/>
        <item m="1" x="2902"/>
        <item m="1" x="2903"/>
        <item m="1" x="2904"/>
        <item m="1" x="2788"/>
        <item m="1" x="2789"/>
        <item m="1" x="2790"/>
        <item m="1" x="2905"/>
        <item m="1" x="2906"/>
        <item m="1" x="2907"/>
        <item m="1" x="2908"/>
        <item m="1" x="2740"/>
        <item m="1" x="2741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797"/>
        <item m="1" x="2926"/>
        <item m="1" x="1724"/>
        <item m="1" x="2927"/>
        <item m="1" x="2928"/>
        <item m="1" x="2929"/>
        <item m="1" x="2930"/>
        <item m="1" x="2588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791"/>
        <item m="1" x="2792"/>
        <item m="1" x="2822"/>
        <item m="1" x="2964"/>
        <item m="1" x="2965"/>
        <item m="1" x="2966"/>
        <item m="1" x="2967"/>
        <item m="1" x="2823"/>
        <item m="1" x="2763"/>
        <item m="1" x="2968"/>
        <item m="1" x="2824"/>
        <item m="1" x="2765"/>
        <item m="1" x="2766"/>
        <item m="1" x="2969"/>
        <item m="1" x="2970"/>
        <item m="1" x="2971"/>
        <item m="1" x="2972"/>
        <item m="1" x="2973"/>
        <item m="1" x="2974"/>
        <item m="1" x="2784"/>
        <item m="1" x="2975"/>
        <item m="1" x="2976"/>
        <item m="1" x="2977"/>
        <item m="1" x="2818"/>
        <item m="1" x="2819"/>
        <item m="1" x="2978"/>
        <item m="1" x="2709"/>
        <item m="1" x="2710"/>
        <item m="1" x="2711"/>
        <item m="1" x="2712"/>
        <item m="1" x="2713"/>
        <item m="1" x="2714"/>
        <item m="1" x="2715"/>
        <item m="1" x="2826"/>
        <item m="1" x="2827"/>
        <item m="1" x="2828"/>
        <item m="1" x="2748"/>
        <item m="1" x="2979"/>
        <item m="1" x="2980"/>
        <item m="1" x="2749"/>
        <item m="1" x="2750"/>
        <item m="1" x="2751"/>
        <item m="1" x="2756"/>
        <item m="1" x="2777"/>
        <item m="1" x="2757"/>
        <item m="1" x="2758"/>
        <item m="1" x="2759"/>
        <item m="1" x="2760"/>
        <item m="1" x="2761"/>
        <item m="1" x="2772"/>
        <item m="1" x="2773"/>
        <item m="1" x="2774"/>
        <item m="1" x="2768"/>
        <item m="1" x="2769"/>
        <item m="1" x="2770"/>
        <item m="1" x="2716"/>
        <item m="1" x="2745"/>
        <item m="1" x="2746"/>
        <item m="1" x="2747"/>
        <item m="1" x="2981"/>
        <item m="1" x="2982"/>
        <item m="1" x="2983"/>
        <item m="1" x="2795"/>
        <item m="1" x="2796"/>
        <item m="1" x="2984"/>
        <item m="1" x="2985"/>
        <item m="1" x="2742"/>
        <item m="1" x="2986"/>
        <item m="1" x="2987"/>
        <item m="1" x="2743"/>
        <item m="1" x="2744"/>
        <item m="1" x="2739"/>
        <item m="1" x="2988"/>
        <item m="1" x="2989"/>
        <item m="1" x="2990"/>
        <item m="1" x="2991"/>
        <item m="1" x="2785"/>
        <item m="1" x="2992"/>
        <item m="1" x="2993"/>
        <item m="1" x="2994"/>
        <item m="1" x="2995"/>
        <item m="1" x="2996"/>
        <item m="1" x="2786"/>
        <item m="1" x="2997"/>
        <item m="1" x="2998"/>
        <item m="1" x="2999"/>
        <item m="1" x="3000"/>
        <item m="1" x="3001"/>
        <item m="1" x="3002"/>
        <item m="1" x="3003"/>
        <item m="1" x="3004"/>
        <item m="1" x="3005"/>
        <item m="1" x="3006"/>
        <item m="1" x="3007"/>
        <item m="1" x="3008"/>
        <item m="1" x="2793"/>
        <item m="1" x="2794"/>
        <item m="1" x="3009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2717"/>
        <item m="1" x="2799"/>
        <item m="1" x="2725"/>
        <item m="1" x="2724"/>
        <item m="1" x="2723"/>
        <item m="1" x="2722"/>
        <item m="1" x="2721"/>
        <item m="1" x="2720"/>
        <item m="1" x="2719"/>
        <item m="1" x="2735"/>
        <item m="1" x="2736"/>
        <item m="1" x="2737"/>
        <item m="1" x="2738"/>
        <item m="1" x="2807"/>
        <item m="1" x="2808"/>
        <item m="1" x="2809"/>
        <item m="1" x="2810"/>
        <item m="1" x="2811"/>
        <item m="1" x="2812"/>
        <item m="1" x="3023"/>
        <item m="1" x="3024"/>
        <item m="1" x="3025"/>
        <item m="1" x="3026"/>
        <item m="1" x="2762"/>
        <item m="1" x="2764"/>
        <item m="1" x="2767"/>
        <item m="1" x="3027"/>
        <item m="1" x="3028"/>
        <item m="1" x="3029"/>
        <item m="1" x="2734"/>
        <item m="1" x="2733"/>
        <item m="1" x="2732"/>
        <item m="1" x="2800"/>
        <item m="1" x="2801"/>
        <item m="1" x="2802"/>
        <item m="1" x="2803"/>
        <item m="1" x="3030"/>
        <item m="1" x="3031"/>
        <item m="1" x="2815"/>
        <item m="1" x="2816"/>
        <item m="1" x="2817"/>
        <item m="1" x="2805"/>
        <item m="1" x="2806"/>
        <item m="1" x="2804"/>
        <item m="1" x="2813"/>
        <item m="1" x="2814"/>
        <item m="1" x="2708"/>
        <item m="1" x="2771"/>
        <item m="1" x="2776"/>
        <item m="1" x="2778"/>
        <item m="1" x="2779"/>
        <item m="1" x="2780"/>
        <item m="1" x="2781"/>
        <item m="1" x="2752"/>
        <item m="1" x="2753"/>
        <item m="1" x="2754"/>
        <item m="1" x="2755"/>
        <item m="1" x="2782"/>
        <item m="1" x="2783"/>
        <item m="1" x="3032"/>
        <item m="1" x="3033"/>
        <item m="1" x="3034"/>
        <item m="1" x="3035"/>
        <item m="1" x="3036"/>
        <item m="1" x="3037"/>
        <item m="1" x="3038"/>
        <item m="1" x="3039"/>
        <item m="1" x="3040"/>
        <item m="1" x="3041"/>
        <item m="1" x="2825"/>
        <item m="1" x="2775"/>
        <item m="1" x="2820"/>
        <item m="1" x="2821"/>
        <item m="1" x="3042"/>
        <item m="1" x="2726"/>
        <item m="1" x="2718"/>
        <item m="1" x="2727"/>
        <item m="1" x="2728"/>
        <item m="1" x="2729"/>
        <item m="1" x="2730"/>
        <item m="1" x="2731"/>
        <item m="1" x="1157"/>
        <item m="1" x="3043"/>
        <item m="1" x="1727"/>
        <item m="1" x="2830"/>
        <item m="1" x="3044"/>
        <item m="1" x="3045"/>
        <item m="1" x="2405"/>
        <item m="1" x="2406"/>
        <item m="1" x="2408"/>
        <item m="1" x="2600"/>
        <item m="1" x="2409"/>
        <item m="1" x="2420"/>
        <item m="1" x="2601"/>
        <item m="1" x="2421"/>
        <item m="1" x="2602"/>
        <item m="1" x="2218"/>
        <item m="1" x="2411"/>
        <item m="1" x="2412"/>
        <item m="1" x="2097"/>
        <item m="1" x="2413"/>
        <item m="1" x="2418"/>
        <item m="1" x="2416"/>
        <item m="1" x="2417"/>
        <item m="1" x="2428"/>
        <item m="1" x="2429"/>
        <item m="1" x="1730"/>
        <item m="1" x="2604"/>
        <item m="1" x="2605"/>
        <item m="1" x="2613"/>
        <item m="1" x="2614"/>
        <item m="1" x="2437"/>
        <item m="1" x="2434"/>
        <item m="1" x="2433"/>
        <item m="1" x="2435"/>
        <item m="1" x="2436"/>
        <item m="1" x="2616"/>
        <item m="1" x="2431"/>
        <item m="1" x="2618"/>
        <item m="1" x="2440"/>
        <item m="1" x="2441"/>
        <item m="1" x="2619"/>
        <item m="1" x="2324"/>
        <item m="1" x="2444"/>
        <item m="1" x="2099"/>
        <item m="1" x="2621"/>
        <item m="1" x="2449"/>
        <item m="1" x="2450"/>
        <item m="1" x="2624"/>
        <item m="1" x="2452"/>
        <item m="1" x="2627"/>
        <item m="1" x="2453"/>
        <item m="1" x="2454"/>
        <item m="1" x="2628"/>
        <item m="1" x="2629"/>
        <item m="1" x="2461"/>
        <item m="1" x="2100"/>
        <item m="1" x="2464"/>
        <item m="1" x="2220"/>
        <item m="1" x="2466"/>
        <item m="1" x="2335"/>
        <item m="1" x="2631"/>
        <item m="1" x="2506"/>
        <item m="1" x="2507"/>
        <item m="1" x="2345"/>
        <item m="1" x="2632"/>
        <item m="1" x="2635"/>
        <item m="1" x="2636"/>
        <item m="1" x="2637"/>
        <item m="1" x="2639"/>
        <item m="1" x="2640"/>
        <item m="1" x="2641"/>
        <item m="1" x="2642"/>
        <item m="1" x="1734"/>
        <item m="1" x="2490"/>
        <item m="1" x="2491"/>
        <item m="1" x="1733"/>
        <item m="1" x="2643"/>
        <item m="1" x="1739"/>
        <item m="1" x="2495"/>
        <item m="1" x="2496"/>
        <item m="1" x="2497"/>
        <item m="1" x="2102"/>
        <item m="1" x="2474"/>
        <item m="1" x="2516"/>
        <item m="1" x="2645"/>
        <item m="1" x="2646"/>
        <item m="1" x="2647"/>
        <item m="1" x="1740"/>
        <item m="1" x="2648"/>
        <item m="1" x="2518"/>
        <item m="1" x="2649"/>
        <item m="1" x="2519"/>
        <item m="1" x="2356"/>
        <item m="1" x="2529"/>
        <item m="1" x="2652"/>
        <item m="1" x="2653"/>
        <item m="1" x="2520"/>
        <item m="1" x="2657"/>
        <item m="1" x="2658"/>
        <item m="1" x="2542"/>
        <item m="1" x="2537"/>
        <item m="1" x="2536"/>
        <item m="1" x="2661"/>
        <item m="1" x="2662"/>
        <item m="1" x="2663"/>
        <item m="1" x="1779"/>
        <item m="1" x="2664"/>
        <item m="1" x="2368"/>
        <item m="1" x="932"/>
        <item m="1" x="2364"/>
        <item m="1" x="1742"/>
        <item m="1" x="2221"/>
        <item m="1" x="2665"/>
        <item m="1" x="2666"/>
        <item m="1" x="2667"/>
        <item m="1" x="2369"/>
        <item m="1" x="2370"/>
        <item m="1" x="1744"/>
        <item m="1" x="2373"/>
        <item m="1" x="2546"/>
        <item m="1" x="2547"/>
        <item m="1" x="2548"/>
        <item m="1" x="1743"/>
        <item m="1" x="2103"/>
        <item m="1" x="2669"/>
        <item m="1" x="2670"/>
        <item m="1" x="2555"/>
        <item m="1" x="2554"/>
        <item m="1" x="1746"/>
        <item m="1" x="2671"/>
        <item m="1" x="1747"/>
        <item m="1" x="2378"/>
        <item m="1" x="2676"/>
        <item m="1" x="2677"/>
        <item m="1" x="952"/>
        <item m="1" x="958"/>
        <item m="1" x="957"/>
        <item m="1" x="955"/>
        <item m="1" x="956"/>
        <item m="1" x="1755"/>
        <item m="1" x="2679"/>
        <item m="1" x="2680"/>
        <item m="1" x="2681"/>
        <item m="1" x="2682"/>
        <item m="1" x="2222"/>
        <item m="1" x="1757"/>
        <item m="1" x="1767"/>
        <item m="1" x="2565"/>
        <item m="1" x="2683"/>
        <item m="1" x="2684"/>
        <item m="1" x="1762"/>
        <item m="1" x="1014"/>
        <item m="1" x="2685"/>
        <item m="1" x="2686"/>
        <item m="1" x="1008"/>
        <item m="1" x="991"/>
        <item m="1" x="2225"/>
        <item m="1" x="2226"/>
        <item m="1" x="1272"/>
        <item m="1" x="1763"/>
        <item m="1" x="1031"/>
        <item m="1" x="1033"/>
        <item m="1" x="2223"/>
        <item m="1" x="1761"/>
        <item m="1" x="1766"/>
        <item m="1" x="2687"/>
        <item m="1" x="1765"/>
        <item m="1" x="2566"/>
        <item m="1" x="2381"/>
        <item m="1" x="2688"/>
        <item m="1" x="2224"/>
        <item m="1" x="1759"/>
        <item m="1" x="2689"/>
        <item m="1" x="2690"/>
        <item m="1" x="2691"/>
        <item m="1" x="2692"/>
        <item m="1" x="1760"/>
        <item m="1" x="1041"/>
        <item m="1" x="1056"/>
        <item m="1" x="1068"/>
        <item m="1" x="2693"/>
        <item m="1" x="2694"/>
        <item m="1" x="2575"/>
        <item m="1" x="1096"/>
        <item m="1" x="2577"/>
        <item m="1" x="2696"/>
        <item m="1" x="1770"/>
        <item m="1" x="1106"/>
        <item m="1" x="2578"/>
        <item m="1" x="2227"/>
        <item m="1" x="1104"/>
        <item m="1" x="1112"/>
        <item m="1" x="2697"/>
        <item m="1" x="2583"/>
        <item m="1" x="2698"/>
        <item m="1" x="1772"/>
        <item m="1" x="1773"/>
        <item m="1" x="2700"/>
        <item m="1" x="2702"/>
        <item m="1" x="2703"/>
        <item m="1" x="2704"/>
        <item m="1" x="2107"/>
        <item m="1" x="1775"/>
        <item m="1" x="2705"/>
        <item m="1" x="2706"/>
        <item m="1" x="2707"/>
        <item m="1" x="2399"/>
        <item m="1" x="1778"/>
        <item m="1" x="2589"/>
        <item m="1" x="2591"/>
        <item m="1" x="2594"/>
        <item m="1" x="2593"/>
        <item m="1" x="2829"/>
        <item m="1" x="2595"/>
        <item m="1" x="2596"/>
        <item m="1" x="1726"/>
        <item m="1" x="2597"/>
        <item m="1" x="2228"/>
        <item m="1" x="1780"/>
        <item m="1" x="2831"/>
        <item m="1" x="2832"/>
        <item m="1" x="2410"/>
        <item m="1" x="2098"/>
        <item m="1" x="2423"/>
        <item m="1" x="2424"/>
        <item m="1" x="2427"/>
        <item m="1" x="2430"/>
        <item m="1" x="2432"/>
        <item m="1" x="1786"/>
        <item m="1" x="2438"/>
        <item m="1" x="2322"/>
        <item m="1" x="2439"/>
        <item m="1" x="1731"/>
        <item m="1" x="2230"/>
        <item m="1" x="1732"/>
        <item m="1" x="2446"/>
        <item m="1" x="2447"/>
        <item m="1" x="2448"/>
        <item m="1" x="2451"/>
        <item m="1" x="2456"/>
        <item m="1" x="2457"/>
        <item m="1" x="2458"/>
        <item m="1" x="2462"/>
        <item m="1" x="2463"/>
        <item m="1" x="2468"/>
        <item m="1" x="2336"/>
        <item m="1" x="2469"/>
        <item m="1" x="2470"/>
        <item m="1" x="2471"/>
        <item m="1" x="2472"/>
        <item m="1" x="2346"/>
        <item m="1" x="2478"/>
        <item m="1" x="2479"/>
        <item m="1" x="2480"/>
        <item m="1" x="1737"/>
        <item m="1" x="1738"/>
        <item m="1" x="1735"/>
        <item m="1" x="2487"/>
        <item m="1" x="2101"/>
        <item m="1" x="2489"/>
        <item m="1" x="1736"/>
        <item m="1" x="2494"/>
        <item m="1" x="2515"/>
        <item m="1" x="2142"/>
        <item m="1" x="2522"/>
        <item m="1" x="2523"/>
        <item m="1" x="2524"/>
        <item m="1" x="2525"/>
        <item m="1" x="2526"/>
        <item m="1" x="2527"/>
        <item m="1" x="2530"/>
        <item m="1" x="2531"/>
        <item m="1" x="1741"/>
        <item m="1" x="2533"/>
        <item m="1" x="2538"/>
        <item m="1" x="2539"/>
        <item m="1" x="2540"/>
        <item m="1" x="2541"/>
        <item m="1" x="2146"/>
        <item m="1" x="2361"/>
        <item m="1" x="2360"/>
        <item m="1" x="2362"/>
        <item m="1" x="2363"/>
        <item m="1" x="2366"/>
        <item m="1" x="2543"/>
        <item m="1" x="2544"/>
        <item m="1" x="2545"/>
        <item m="1" x="2104"/>
        <item m="1" x="2549"/>
        <item m="1" x="2550"/>
        <item m="1" x="2551"/>
        <item m="1" x="2552"/>
        <item m="1" x="1745"/>
        <item m="1" x="2553"/>
        <item m="1" x="2375"/>
        <item m="1" x="2377"/>
        <item m="1" x="1748"/>
        <item m="1" x="1749"/>
        <item m="1" x="1750"/>
        <item m="1" x="1751"/>
        <item m="1" x="1752"/>
        <item m="1" x="1753"/>
        <item m="1" x="1754"/>
        <item m="1" x="2556"/>
        <item m="1" x="2557"/>
        <item m="1" x="983"/>
        <item m="1" x="2558"/>
        <item m="1" x="2383"/>
        <item m="1" x="984"/>
        <item m="1" x="2559"/>
        <item m="1" x="2560"/>
        <item m="1" x="1756"/>
        <item m="1" x="2393"/>
        <item m="1" x="2561"/>
        <item m="1" x="2562"/>
        <item m="1" x="2563"/>
        <item m="1" x="2564"/>
        <item m="1" x="2272"/>
        <item m="1" x="1002"/>
        <item m="1" x="1768"/>
        <item m="1" x="2388"/>
        <item m="1" x="2567"/>
        <item m="1" x="2568"/>
        <item m="1" x="2569"/>
        <item m="1" x="2570"/>
        <item m="1" x="2571"/>
        <item m="1" x="2385"/>
        <item m="1" x="1080"/>
        <item m="1" x="2105"/>
        <item m="1" x="1878"/>
        <item m="1" x="1879"/>
        <item m="1" x="1880"/>
        <item m="1" x="1881"/>
        <item m="1" x="1882"/>
        <item m="1" x="1883"/>
        <item m="1" x="2573"/>
        <item m="1" x="2574"/>
        <item m="1" x="1758"/>
        <item m="1" x="1769"/>
        <item m="1" x="2579"/>
        <item m="1" x="2580"/>
        <item m="1" x="1771"/>
        <item m="1" x="1897"/>
        <item m="1" x="2274"/>
        <item m="1" x="1138"/>
        <item m="1" x="1137"/>
        <item m="1" x="2584"/>
        <item m="1" x="1908"/>
        <item m="1" x="2585"/>
        <item m="1" x="2586"/>
        <item m="1" x="2587"/>
        <item m="1" x="1777"/>
        <item m="1" x="1147"/>
        <item m="1" x="1903"/>
        <item m="1" x="2590"/>
        <item m="1" x="1776"/>
        <item m="1" x="2278"/>
        <item m="1" x="2592"/>
        <item m="1" x="1912"/>
        <item m="1" x="2121"/>
        <item m="1" x="2122"/>
        <item m="1" x="2229"/>
        <item m="1" x="2316"/>
        <item m="1" x="2317"/>
        <item m="1" x="2319"/>
        <item m="1" x="2320"/>
        <item m="1" x="2321"/>
        <item m="1" x="2328"/>
        <item m="1" x="2329"/>
        <item m="1" x="1792"/>
        <item m="1" x="2132"/>
        <item m="1" x="2234"/>
        <item m="1" x="2334"/>
        <item m="1" x="2338"/>
        <item m="1" x="2339"/>
        <item m="1" x="2235"/>
        <item m="1" x="2344"/>
        <item m="1" x="2237"/>
        <item m="1" x="2238"/>
        <item m="1" x="2347"/>
        <item m="1" x="2348"/>
        <item m="1" x="2349"/>
        <item m="1" x="1824"/>
        <item m="1" x="2351"/>
        <item m="1" x="2352"/>
        <item m="1" x="2353"/>
        <item m="1" x="2139"/>
        <item m="1" x="2246"/>
        <item m="1" x="2133"/>
        <item m="1" x="2354"/>
        <item m="1" x="2249"/>
        <item m="1" x="2143"/>
        <item m="1" x="2257"/>
        <item m="1" x="1835"/>
        <item m="1" x="1836"/>
        <item m="1" x="1838"/>
        <item m="1" x="2255"/>
        <item m="1" x="1852"/>
        <item m="1" x="1853"/>
        <item m="1" x="1854"/>
        <item m="1" x="1859"/>
        <item m="1" x="1849"/>
        <item m="1" x="2357"/>
        <item m="1" x="2358"/>
        <item m="1" x="2145"/>
        <item m="1" x="2258"/>
        <item m="1" x="2367"/>
        <item m="1" x="1864"/>
        <item m="1" x="1867"/>
        <item m="1" x="1866"/>
        <item m="1" x="1872"/>
        <item m="1" x="1870"/>
        <item m="1" x="1871"/>
        <item m="1" x="1873"/>
        <item m="1" x="2379"/>
        <item m="1" x="2380"/>
        <item m="1" x="1889"/>
        <item m="1" x="2268"/>
        <item m="1" x="973"/>
        <item m="1" x="1022"/>
        <item m="1" x="2266"/>
        <item m="1" x="2386"/>
        <item m="1" x="2387"/>
        <item m="1" x="2389"/>
        <item m="1" x="1764"/>
        <item m="1" x="2390"/>
        <item m="1" x="2391"/>
        <item m="1" x="1054"/>
        <item m="1" x="1052"/>
        <item m="1" x="1053"/>
        <item m="1" x="1876"/>
        <item m="1" x="1028"/>
        <item m="1" x="1032"/>
        <item m="1" x="2269"/>
        <item m="1" x="2271"/>
        <item m="1" x="2270"/>
        <item m="1" x="2394"/>
        <item m="1" x="2395"/>
        <item m="1" x="1124"/>
        <item m="1" x="2396"/>
        <item m="1" x="1899"/>
        <item m="1" x="1134"/>
        <item m="1" x="2279"/>
        <item m="1" x="2397"/>
        <item m="1" x="2398"/>
        <item m="1" x="2400"/>
        <item m="1" x="2401"/>
        <item m="1" x="1167"/>
        <item m="1" x="2402"/>
        <item m="1" x="2403"/>
        <item m="1" x="2404"/>
        <item m="1" x="1913"/>
        <item m="1" x="1916"/>
        <item x="548"/>
        <item m="1" x="1135"/>
        <item m="1" x="2108"/>
        <item m="1" x="2120"/>
        <item m="1" x="1784"/>
        <item m="1" x="1785"/>
        <item m="1" x="2231"/>
        <item m="1" x="2232"/>
        <item m="1" x="2125"/>
        <item m="1" x="1802"/>
        <item m="1" x="1803"/>
        <item m="1" x="2233"/>
        <item m="1" x="2128"/>
        <item m="1" x="1810"/>
        <item m="1" x="1811"/>
        <item m="1" x="1809"/>
        <item m="1" x="2236"/>
        <item m="1" x="2239"/>
        <item m="1" x="2240"/>
        <item m="1" x="2144"/>
        <item m="1" x="2241"/>
        <item m="1" x="2136"/>
        <item m="1" x="2242"/>
        <item m="1" x="2135"/>
        <item m="1" x="2243"/>
        <item m="1" x="1822"/>
        <item m="1" x="1821"/>
        <item m="1" x="2244"/>
        <item m="1" x="1823"/>
        <item m="1" x="2245"/>
        <item m="1" x="2140"/>
        <item m="1" x="2141"/>
        <item m="1" x="1842"/>
        <item m="1" x="1843"/>
        <item m="1" x="2247"/>
        <item m="1" x="2248"/>
        <item m="1" x="2250"/>
        <item m="1" x="2251"/>
        <item m="1" x="2252"/>
        <item m="1" x="2253"/>
        <item m="1" x="2254"/>
        <item m="1" x="2256"/>
        <item m="1" x="1860"/>
        <item m="1" x="1828"/>
        <item m="1" x="2259"/>
        <item m="1" x="2260"/>
        <item m="1" x="2261"/>
        <item m="1" x="2262"/>
        <item m="1" x="2263"/>
        <item m="1" x="2264"/>
        <item m="1" x="2265"/>
        <item m="1" x="2267"/>
        <item m="1" x="1894"/>
        <item m="1" x="2273"/>
        <item m="1" x="2152"/>
        <item m="1" x="1898"/>
        <item m="1" x="777"/>
        <item m="1" x="1901"/>
        <item m="1" x="2275"/>
        <item m="1" x="2276"/>
        <item m="1" x="2277"/>
        <item m="1" x="2280"/>
        <item m="1" x="2281"/>
        <item m="1" x="2282"/>
        <item m="1" x="2153"/>
        <item m="1" x="2283"/>
        <item m="1" x="1917"/>
        <item m="1" x="2119"/>
        <item m="1" x="2111"/>
        <item m="1" x="2112"/>
        <item m="1" x="1782"/>
        <item m="1" x="2113"/>
        <item m="1" x="2114"/>
        <item m="1" x="2115"/>
        <item m="1" x="2116"/>
        <item m="1" x="2117"/>
        <item m="1" x="2118"/>
        <item m="1" x="1800"/>
        <item m="1" x="2284"/>
        <item m="1" x="1793"/>
        <item m="1" x="2285"/>
        <item m="1" x="2286"/>
        <item m="1" x="1787"/>
        <item m="1" x="1812"/>
        <item m="1" x="2287"/>
        <item m="1" x="2288"/>
        <item m="1" x="2137"/>
        <item m="1" x="2138"/>
        <item m="1" x="1829"/>
        <item m="1" x="2289"/>
        <item m="1" x="2290"/>
        <item m="1" x="2291"/>
        <item m="1" x="1839"/>
        <item m="1" x="1837"/>
        <item m="1" x="1834"/>
        <item m="1" x="2292"/>
        <item m="1" x="2293"/>
        <item m="1" x="2294"/>
        <item m="1" x="1856"/>
        <item m="1" x="1857"/>
        <item m="1" x="2295"/>
        <item m="1" x="1863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982"/>
        <item m="1" x="2309"/>
        <item m="1" x="2310"/>
        <item m="1" x="1107"/>
        <item m="1" x="2148"/>
        <item m="1" x="2149"/>
        <item m="1" x="2150"/>
        <item m="1" x="2311"/>
        <item m="1" x="2312"/>
        <item m="1" x="1907"/>
        <item m="1" x="1904"/>
        <item m="1" x="1905"/>
        <item m="1" x="1909"/>
        <item m="1" x="2313"/>
        <item m="1" x="2314"/>
        <item m="1" x="1159"/>
        <item m="1" x="2315"/>
        <item m="1" x="1689"/>
        <item m="1" x="2109"/>
        <item m="1" x="2110"/>
        <item m="1" x="1788"/>
        <item m="1" x="2123"/>
        <item m="1" x="2124"/>
        <item m="1" x="1801"/>
        <item m="1" x="1794"/>
        <item m="1" x="2126"/>
        <item m="1" x="2127"/>
        <item m="1" x="1813"/>
        <item m="1" x="2129"/>
        <item m="1" x="1814"/>
        <item m="1" x="2130"/>
        <item m="1" x="2131"/>
        <item m="1" x="2134"/>
        <item m="1" x="1841"/>
        <item m="1" x="1847"/>
        <item m="1" x="1848"/>
        <item m="1" x="1855"/>
        <item m="1" x="1868"/>
        <item m="1" x="1869"/>
        <item m="1" x="1874"/>
        <item m="1" x="1087"/>
        <item m="1" x="1887"/>
        <item m="1" x="1892"/>
        <item m="1" x="1893"/>
        <item m="1" x="2147"/>
        <item m="1" x="1896"/>
        <item m="1" x="2151"/>
        <item m="1" x="1145"/>
        <item m="1" x="1910"/>
        <item m="1" x="1914"/>
        <item m="1" x="2154"/>
        <item m="1" x="1915"/>
        <item m="1" x="2155"/>
        <item m="1" x="1918"/>
        <item m="1" x="2156"/>
        <item m="1" x="2157"/>
        <item m="1" x="2158"/>
        <item m="1" x="2159"/>
        <item m="1" x="2160"/>
        <item m="1" x="2161"/>
        <item m="1" x="2162"/>
        <item m="1" x="1781"/>
        <item m="1" x="1783"/>
        <item m="1" x="2163"/>
        <item m="1" x="2164"/>
        <item m="1" x="2165"/>
        <item m="1" x="2166"/>
        <item m="1" x="1804"/>
        <item m="1" x="1796"/>
        <item m="1" x="1797"/>
        <item m="1" x="1795"/>
        <item m="1" x="1789"/>
        <item m="1" x="2167"/>
        <item m="1" x="1790"/>
        <item m="1" x="1791"/>
        <item m="1" x="1798"/>
        <item m="1" x="2168"/>
        <item m="1" x="1799"/>
        <item m="1" x="1815"/>
        <item m="1" x="1806"/>
        <item m="1" x="2169"/>
        <item m="1" x="2170"/>
        <item m="1" x="1807"/>
        <item m="1" x="2171"/>
        <item m="1" x="1808"/>
        <item m="1" x="2172"/>
        <item m="1" x="2173"/>
        <item m="1" x="1805"/>
        <item m="1" x="2174"/>
        <item m="1" x="2175"/>
        <item m="1" x="2176"/>
        <item m="1" x="2177"/>
        <item m="1" x="2178"/>
        <item m="1" x="2179"/>
        <item m="1" x="2180"/>
        <item m="1" x="1817"/>
        <item m="1" x="1818"/>
        <item m="1" x="2181"/>
        <item m="1" x="2182"/>
        <item m="1" x="1820"/>
        <item m="1" x="1819"/>
        <item m="1" x="2183"/>
        <item m="1" x="2184"/>
        <item m="1" x="1827"/>
        <item m="1" x="1846"/>
        <item m="1" x="2185"/>
        <item m="1" x="1844"/>
        <item m="1" x="1845"/>
        <item m="1" x="1830"/>
        <item m="1" x="1831"/>
        <item m="1" x="1832"/>
        <item m="1" x="1833"/>
        <item m="1" x="2186"/>
        <item m="1" x="2187"/>
        <item m="1" x="1840"/>
        <item m="1" x="1858"/>
        <item m="1" x="1861"/>
        <item m="1" x="2188"/>
        <item m="1" x="1862"/>
        <item m="1" x="2189"/>
        <item m="1" x="2190"/>
        <item m="1" x="2191"/>
        <item m="1" x="1890"/>
        <item m="1" x="2192"/>
        <item m="1" x="1886"/>
        <item m="1" x="1888"/>
        <item m="1" x="2193"/>
        <item m="1" x="2194"/>
        <item m="1" x="2195"/>
        <item m="1" x="2196"/>
        <item m="1" x="1013"/>
        <item m="1" x="2197"/>
        <item m="1" x="2198"/>
        <item m="1" x="2199"/>
        <item m="1" x="1877"/>
        <item m="1" x="2200"/>
        <item m="1" x="2201"/>
        <item m="1" x="1906"/>
        <item m="1" x="1900"/>
        <item m="1" x="2202"/>
        <item m="1" x="2203"/>
        <item m="1" x="2204"/>
        <item m="1" x="2205"/>
        <item m="1" x="2206"/>
        <item m="1" x="1919"/>
        <item m="1" x="1774"/>
        <item m="1" x="1816"/>
        <item m="1" x="1825"/>
        <item m="1" x="1826"/>
        <item m="1" x="1850"/>
        <item m="1" x="1851"/>
        <item m="1" x="1865"/>
        <item m="1" x="1875"/>
        <item m="1" x="959"/>
        <item m="1" x="953"/>
        <item m="1" x="963"/>
        <item m="1" x="1042"/>
        <item m="1" x="1067"/>
        <item m="1" x="1884"/>
        <item m="1" x="1885"/>
        <item m="1" x="1062"/>
        <item m="1" x="980"/>
        <item m="1" x="978"/>
        <item m="1" x="971"/>
        <item m="1" x="995"/>
        <item m="1" x="998"/>
        <item m="1" x="1891"/>
        <item m="1" x="985"/>
        <item m="1" x="1097"/>
        <item m="1" x="1102"/>
        <item m="1" x="1110"/>
        <item m="1" x="1895"/>
        <item m="1" x="1902"/>
        <item m="1" x="1158"/>
        <item m="1" x="1911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954"/>
        <item m="1" x="2011"/>
        <item m="1" x="2012"/>
        <item m="1" x="2013"/>
        <item m="1" x="2014"/>
        <item m="1" x="2015"/>
        <item m="1" x="2016"/>
        <item m="1" x="979"/>
        <item m="1" x="981"/>
        <item m="1" x="2017"/>
        <item m="1" x="976"/>
        <item m="1" x="2018"/>
        <item m="1" x="2019"/>
        <item m="1" x="968"/>
        <item m="1" x="2020"/>
        <item m="1" x="2021"/>
        <item m="1" x="974"/>
        <item m="1" x="1009"/>
        <item m="1" x="994"/>
        <item m="1" x="2022"/>
        <item m="1" x="2023"/>
        <item m="1" x="2024"/>
        <item m="1" x="1012"/>
        <item m="1" x="1011"/>
        <item m="1" x="2025"/>
        <item m="1" x="2026"/>
        <item m="1" x="999"/>
        <item m="1" x="2027"/>
        <item m="1" x="1000"/>
        <item m="1" x="2028"/>
        <item m="1" x="2029"/>
        <item m="1" x="2030"/>
        <item m="1" x="2031"/>
        <item m="1" x="1064"/>
        <item m="1" x="1060"/>
        <item m="1" x="2032"/>
        <item m="1" x="2033"/>
        <item m="1" x="1044"/>
        <item m="1" x="2034"/>
        <item m="1" x="2035"/>
        <item m="1" x="2036"/>
        <item m="1" x="1082"/>
        <item m="1" x="2037"/>
        <item m="1" x="1084"/>
        <item m="1" x="2038"/>
        <item m="1" x="1029"/>
        <item m="1" x="2039"/>
        <item m="1" x="2040"/>
        <item m="1" x="2041"/>
        <item m="1" x="2042"/>
        <item m="1" x="1030"/>
        <item m="1" x="1025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1136"/>
        <item x="471"/>
        <item m="1" x="2059"/>
        <item m="1" x="2060"/>
        <item m="1" x="2061"/>
        <item m="1" x="2062"/>
        <item m="1" x="2063"/>
        <item x="489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1213"/>
        <item m="1" x="1214"/>
        <item m="1" x="1215"/>
        <item m="1" x="1217"/>
        <item m="1" x="1220"/>
        <item m="1" x="1221"/>
        <item m="1" x="1222"/>
        <item m="1" x="1224"/>
        <item m="1" x="1226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989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821"/>
        <item m="1" x="631"/>
        <item m="1" x="632"/>
        <item m="1" x="822"/>
        <item m="1" x="823"/>
        <item m="1" x="824"/>
        <item m="1" x="825"/>
        <item m="1" x="639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644"/>
        <item m="1" x="835"/>
        <item m="1" x="836"/>
        <item m="1" x="647"/>
        <item m="1" x="656"/>
        <item m="1" x="655"/>
        <item m="1" x="837"/>
        <item m="1" x="646"/>
        <item m="1" x="648"/>
        <item m="1" x="838"/>
        <item m="1" x="839"/>
        <item m="1" x="840"/>
        <item m="1" x="657"/>
        <item m="1" x="664"/>
        <item m="1" x="841"/>
        <item m="1" x="842"/>
        <item m="1" x="843"/>
        <item m="1" x="661"/>
        <item m="1" x="658"/>
        <item m="1" x="659"/>
        <item m="1" x="844"/>
        <item m="1" x="845"/>
        <item m="1" x="846"/>
        <item m="1" x="847"/>
        <item m="1" x="848"/>
        <item m="1" x="849"/>
        <item x="39"/>
        <item x="40"/>
        <item x="41"/>
        <item m="1" x="850"/>
        <item m="1" x="669"/>
        <item m="1" x="851"/>
        <item m="1" x="852"/>
        <item m="1" x="853"/>
        <item m="1" x="854"/>
        <item x="44"/>
        <item m="1" x="855"/>
        <item x="48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688"/>
        <item x="70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694"/>
        <item m="1" x="695"/>
        <item m="1" x="881"/>
        <item m="1" x="882"/>
        <item m="1" x="883"/>
        <item m="1" x="884"/>
        <item m="1" x="885"/>
        <item m="1" x="886"/>
        <item x="95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707"/>
        <item m="1" x="708"/>
        <item m="1" x="709"/>
        <item m="1" x="712"/>
        <item m="1" x="711"/>
        <item m="1" x="710"/>
        <item m="1" x="897"/>
        <item m="1" x="714"/>
        <item m="1" x="715"/>
        <item m="1" x="713"/>
        <item x="127"/>
        <item m="1" x="898"/>
        <item m="1" x="899"/>
        <item m="1" x="900"/>
        <item m="1" x="901"/>
        <item x="133"/>
        <item m="1" x="902"/>
        <item m="1" x="903"/>
        <item m="1" x="904"/>
        <item m="1" x="717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x="200"/>
        <item x="210"/>
        <item x="209"/>
        <item x="207"/>
        <item m="1" x="929"/>
        <item m="1" x="930"/>
        <item m="1" x="931"/>
        <item m="1" x="933"/>
        <item m="1" x="934"/>
        <item m="1" x="935"/>
        <item x="214"/>
        <item x="218"/>
        <item m="1" x="936"/>
        <item x="220"/>
        <item m="1" x="739"/>
        <item m="1" x="937"/>
        <item m="1" x="938"/>
        <item m="1" x="743"/>
        <item m="1" x="939"/>
        <item m="1" x="940"/>
        <item x="226"/>
        <item m="1" x="941"/>
        <item x="229"/>
        <item m="1" x="942"/>
        <item m="1" x="943"/>
        <item m="1" x="944"/>
        <item m="1" x="945"/>
        <item x="228"/>
        <item x="231"/>
        <item x="232"/>
        <item m="1" x="946"/>
        <item m="1" x="947"/>
        <item m="1" x="590"/>
        <item x="249"/>
        <item x="250"/>
        <item x="251"/>
        <item x="243"/>
        <item x="244"/>
        <item x="245"/>
        <item x="246"/>
        <item x="247"/>
        <item x="248"/>
        <item x="252"/>
        <item m="1" x="948"/>
        <item m="1" x="949"/>
        <item m="1" x="950"/>
        <item m="1" x="746"/>
        <item m="1" x="745"/>
        <item x="256"/>
        <item m="1" x="960"/>
        <item x="263"/>
        <item m="1" x="961"/>
        <item x="270"/>
        <item m="1" x="964"/>
        <item m="1" x="965"/>
        <item m="1" x="966"/>
        <item m="1" x="967"/>
        <item x="353"/>
        <item x="346"/>
        <item m="1" x="969"/>
        <item m="1" x="970"/>
        <item m="1" x="972"/>
        <item m="1" x="975"/>
        <item x="348"/>
        <item x="347"/>
        <item x="351"/>
        <item x="331"/>
        <item m="1" x="986"/>
        <item m="1" x="987"/>
        <item m="1" x="988"/>
        <item m="1" x="990"/>
        <item m="1" x="993"/>
        <item m="1" x="997"/>
        <item m="1" x="753"/>
        <item m="1" x="1001"/>
        <item m="1" x="1003"/>
        <item m="1" x="1004"/>
        <item m="1" x="1005"/>
        <item x="334"/>
        <item m="1" x="1006"/>
        <item m="1" x="1010"/>
        <item m="1" x="1015"/>
        <item m="1" x="1016"/>
        <item m="1" x="1017"/>
        <item m="1" x="1018"/>
        <item m="1" x="1019"/>
        <item m="1" x="1020"/>
        <item m="1" x="1021"/>
        <item m="1" x="1023"/>
        <item m="1" x="1024"/>
        <item m="1" x="610"/>
        <item m="1" x="1026"/>
        <item x="374"/>
        <item m="1" x="1027"/>
        <item x="369"/>
        <item x="363"/>
        <item x="368"/>
        <item x="357"/>
        <item x="361"/>
        <item x="358"/>
        <item x="359"/>
        <item x="360"/>
        <item x="354"/>
        <item m="1" x="1034"/>
        <item m="1" x="1035"/>
        <item m="1" x="1036"/>
        <item m="1" x="1038"/>
        <item m="1" x="1040"/>
        <item m="1" x="1046"/>
        <item m="1" x="1050"/>
        <item m="1" x="1051"/>
        <item m="1" x="1057"/>
        <item m="1" x="1059"/>
        <item m="1" x="1063"/>
        <item m="1" x="756"/>
        <item m="1" x="1069"/>
        <item m="1" x="1070"/>
        <item m="1" x="1071"/>
        <item m="1" x="1072"/>
        <item m="1" x="1073"/>
        <item m="1" x="1074"/>
        <item m="1" x="1075"/>
        <item m="1" x="1076"/>
        <item x="296"/>
        <item x="275"/>
        <item x="278"/>
        <item m="1" x="1077"/>
        <item x="277"/>
        <item m="1" x="1078"/>
        <item x="299"/>
        <item x="294"/>
        <item x="292"/>
        <item x="295"/>
        <item x="300"/>
        <item x="333"/>
        <item m="1" x="751"/>
        <item m="1" x="750"/>
        <item m="1" x="1081"/>
        <item x="318"/>
        <item m="1" x="1085"/>
        <item x="323"/>
        <item m="1" x="1086"/>
        <item x="319"/>
        <item m="1" x="1088"/>
        <item m="1" x="1089"/>
        <item m="1" x="1090"/>
        <item x="287"/>
        <item x="288"/>
        <item m="1" x="1091"/>
        <item m="1" x="1092"/>
        <item m="1" x="1093"/>
        <item x="322"/>
        <item m="1" x="1094"/>
        <item m="1" x="1095"/>
        <item x="383"/>
        <item x="381"/>
        <item x="386"/>
        <item x="387"/>
        <item m="1" x="1098"/>
        <item x="389"/>
        <item x="392"/>
        <item x="393"/>
        <item m="1" x="767"/>
        <item x="397"/>
        <item x="396"/>
        <item m="1" x="1100"/>
        <item m="1" x="1101"/>
        <item m="1" x="1103"/>
        <item m="1" x="1105"/>
        <item x="399"/>
        <item x="403"/>
        <item x="400"/>
        <item x="404"/>
        <item x="401"/>
        <item x="402"/>
        <item m="1" x="1108"/>
        <item m="1" x="1109"/>
        <item m="1" x="1111"/>
        <item x="412"/>
        <item x="411"/>
        <item m="1" x="768"/>
        <item x="410"/>
        <item x="409"/>
        <item x="413"/>
        <item x="414"/>
        <item x="417"/>
        <item m="1" x="1113"/>
        <item x="408"/>
        <item m="1" x="1114"/>
        <item x="406"/>
        <item x="421"/>
        <item x="422"/>
        <item m="1" x="1117"/>
        <item m="1" x="1118"/>
        <item m="1" x="1119"/>
        <item x="425"/>
        <item m="1" x="1121"/>
        <item m="1" x="1122"/>
        <item x="431"/>
        <item x="432"/>
        <item m="1" x="1123"/>
        <item m="1" x="1125"/>
        <item x="434"/>
        <item m="1" x="1127"/>
        <item m="1" x="1128"/>
        <item m="1" x="1129"/>
        <item x="450"/>
        <item x="453"/>
        <item m="1" x="776"/>
        <item m="1" x="778"/>
        <item m="1" x="1130"/>
        <item m="1" x="1131"/>
        <item m="1" x="1132"/>
        <item m="1" x="1133"/>
        <item m="1" x="780"/>
        <item m="1" x="1139"/>
        <item x="485"/>
        <item x="488"/>
        <item m="1" x="1140"/>
        <item m="1" x="1141"/>
        <item m="1" x="1142"/>
        <item x="483"/>
        <item m="1" x="1143"/>
        <item m="1" x="1144"/>
        <item m="1" x="787"/>
        <item m="1" x="781"/>
        <item m="1" x="783"/>
        <item m="1" x="1146"/>
        <item m="1" x="782"/>
        <item m="1" x="1148"/>
        <item m="1" x="1149"/>
        <item x="486"/>
        <item m="1" x="1150"/>
        <item m="1" x="1151"/>
        <item m="1" x="1152"/>
        <item m="1" x="1153"/>
        <item m="1" x="1154"/>
        <item m="1" x="1155"/>
        <item x="495"/>
        <item x="496"/>
        <item x="497"/>
        <item m="1" x="1160"/>
        <item m="1" x="800"/>
        <item m="1" x="1161"/>
        <item m="1" x="1162"/>
        <item m="1" x="1163"/>
        <item m="1" x="1164"/>
        <item x="502"/>
        <item x="504"/>
        <item m="1" x="1165"/>
        <item m="1" x="1166"/>
        <item x="511"/>
        <item x="510"/>
        <item m="1" x="1168"/>
        <item m="1" x="804"/>
        <item m="1" x="1169"/>
        <item m="1" x="1170"/>
        <item m="1" x="1172"/>
        <item m="1" x="1173"/>
        <item x="518"/>
        <item x="517"/>
        <item m="1" x="1174"/>
        <item m="1" x="1175"/>
        <item m="1" x="810"/>
        <item m="1" x="808"/>
        <item m="1" x="809"/>
        <item m="1" x="807"/>
        <item m="1" x="811"/>
        <item m="1" x="1176"/>
        <item m="1" x="1177"/>
        <item m="1" x="1178"/>
        <item x="537"/>
        <item m="1" x="812"/>
        <item m="1" x="1179"/>
        <item x="541"/>
        <item m="1" x="1180"/>
        <item m="1" x="1181"/>
        <item x="542"/>
        <item m="1" x="1182"/>
        <item m="1" x="1183"/>
        <item m="1" x="1184"/>
        <item m="1" x="1185"/>
        <item m="1" x="1186"/>
        <item m="1" x="1187"/>
        <item m="1" x="1188"/>
        <item x="551"/>
        <item m="1" x="1189"/>
        <item x="553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819"/>
        <item m="1" x="820"/>
        <item m="1" x="630"/>
        <item m="1" x="633"/>
        <item m="1" x="634"/>
        <item m="1" x="635"/>
        <item m="1" x="636"/>
        <item m="1" x="637"/>
        <item m="1" x="638"/>
        <item m="1" x="640"/>
        <item m="1" x="641"/>
        <item m="1" x="642"/>
        <item m="1" x="643"/>
        <item m="1" x="645"/>
        <item m="1" x="649"/>
        <item m="1" x="650"/>
        <item m="1" x="651"/>
        <item m="1" x="652"/>
        <item m="1" x="653"/>
        <item m="1" x="654"/>
        <item x="36"/>
        <item m="1" x="660"/>
        <item m="1" x="662"/>
        <item m="1" x="663"/>
        <item m="1" x="665"/>
        <item m="1" x="666"/>
        <item m="1" x="667"/>
        <item m="1" x="668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9"/>
        <item m="1" x="690"/>
        <item m="1" x="691"/>
        <item m="1" x="692"/>
        <item m="1" x="693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16"/>
        <item m="1" x="718"/>
        <item m="1" x="719"/>
        <item m="1" x="720"/>
        <item m="1" x="721"/>
        <item m="1" x="722"/>
        <item m="1" x="723"/>
        <item m="1" x="724"/>
        <item x="142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x="195"/>
        <item m="1" x="736"/>
        <item m="1" x="737"/>
        <item m="1" x="738"/>
        <item m="1" x="740"/>
        <item m="1" x="741"/>
        <item m="1" x="742"/>
        <item x="225"/>
        <item m="1" x="744"/>
        <item x="236"/>
        <item x="253"/>
        <item m="1" x="747"/>
        <item m="1" x="748"/>
        <item m="1" x="749"/>
        <item x="259"/>
        <item x="260"/>
        <item x="272"/>
        <item x="267"/>
        <item x="365"/>
        <item x="339"/>
        <item x="340"/>
        <item x="341"/>
        <item x="367"/>
        <item m="1" x="752"/>
        <item m="1" x="754"/>
        <item m="1" x="755"/>
        <item m="1" x="757"/>
        <item x="307"/>
        <item m="1" x="758"/>
        <item m="1" x="759"/>
        <item x="276"/>
        <item x="273"/>
        <item m="1" x="760"/>
        <item m="1" x="761"/>
        <item m="1" x="762"/>
        <item m="1" x="763"/>
        <item m="1" x="764"/>
        <item x="281"/>
        <item x="373"/>
        <item m="1" x="765"/>
        <item m="1" x="766"/>
        <item x="382"/>
        <item x="391"/>
        <item x="395"/>
        <item x="415"/>
        <item x="416"/>
        <item x="429"/>
        <item m="1" x="769"/>
        <item x="427"/>
        <item x="428"/>
        <item x="436"/>
        <item x="437"/>
        <item x="435"/>
        <item m="1" x="770"/>
        <item m="1" x="771"/>
        <item x="439"/>
        <item m="1" x="772"/>
        <item x="443"/>
        <item x="444"/>
        <item x="445"/>
        <item m="1" x="773"/>
        <item m="1" x="774"/>
        <item m="1" x="775"/>
        <item x="448"/>
        <item m="1" x="779"/>
        <item m="1" x="784"/>
        <item m="1" x="785"/>
        <item m="1" x="786"/>
        <item m="1" x="788"/>
        <item x="484"/>
        <item m="1" x="789"/>
        <item m="1" x="790"/>
        <item m="1" x="791"/>
        <item m="1" x="792"/>
        <item m="1" x="793"/>
        <item m="1" x="794"/>
        <item m="1" x="795"/>
        <item x="460"/>
        <item x="493"/>
        <item m="1" x="796"/>
        <item m="1" x="797"/>
        <item x="498"/>
        <item m="1" x="798"/>
        <item m="1" x="799"/>
        <item m="1" x="801"/>
        <item m="1" x="802"/>
        <item m="1" x="803"/>
        <item m="1" x="805"/>
        <item x="516"/>
        <item m="1" x="806"/>
        <item m="1" x="813"/>
        <item m="1" x="814"/>
        <item m="1" x="815"/>
        <item x="544"/>
        <item m="1" x="816"/>
        <item m="1" x="817"/>
        <item m="1" x="818"/>
        <item x="550"/>
        <item x="552"/>
        <item m="1" x="562"/>
        <item x="0"/>
        <item x="1"/>
        <item x="2"/>
        <item x="3"/>
        <item x="13"/>
        <item x="8"/>
        <item x="14"/>
        <item x="15"/>
        <item x="16"/>
        <item x="20"/>
        <item x="21"/>
        <item x="22"/>
        <item x="23"/>
        <item x="24"/>
        <item x="25"/>
        <item x="28"/>
        <item x="29"/>
        <item x="31"/>
        <item x="30"/>
        <item m="1" x="563"/>
        <item m="1" x="564"/>
        <item x="32"/>
        <item x="33"/>
        <item x="34"/>
        <item x="35"/>
        <item x="47"/>
        <item x="43"/>
        <item x="46"/>
        <item m="1" x="565"/>
        <item x="49"/>
        <item x="66"/>
        <item x="64"/>
        <item m="1" x="566"/>
        <item m="1" x="567"/>
        <item m="1" x="568"/>
        <item x="65"/>
        <item x="57"/>
        <item x="59"/>
        <item x="60"/>
        <item x="58"/>
        <item x="56"/>
        <item x="55"/>
        <item x="54"/>
        <item x="69"/>
        <item x="50"/>
        <item x="71"/>
        <item m="1" x="569"/>
        <item x="79"/>
        <item x="80"/>
        <item m="1" x="570"/>
        <item m="1" x="571"/>
        <item m="1" x="572"/>
        <item m="1" x="573"/>
        <item m="1" x="574"/>
        <item x="77"/>
        <item x="78"/>
        <item x="97"/>
        <item x="113"/>
        <item x="114"/>
        <item x="115"/>
        <item x="118"/>
        <item x="110"/>
        <item x="103"/>
        <item x="104"/>
        <item x="105"/>
        <item x="106"/>
        <item x="107"/>
        <item x="108"/>
        <item x="109"/>
        <item x="102"/>
        <item m="1" x="575"/>
        <item x="99"/>
        <item x="88"/>
        <item x="92"/>
        <item x="90"/>
        <item x="93"/>
        <item x="120"/>
        <item x="122"/>
        <item x="125"/>
        <item x="121"/>
        <item x="123"/>
        <item x="124"/>
        <item x="128"/>
        <item x="129"/>
        <item x="130"/>
        <item x="131"/>
        <item m="1" x="576"/>
        <item m="1" x="577"/>
        <item x="134"/>
        <item x="135"/>
        <item x="136"/>
        <item m="1" x="578"/>
        <item x="138"/>
        <item m="1" x="579"/>
        <item x="139"/>
        <item x="140"/>
        <item x="141"/>
        <item x="143"/>
        <item x="144"/>
        <item m="1" x="580"/>
        <item m="1" x="581"/>
        <item x="150"/>
        <item x="151"/>
        <item x="152"/>
        <item x="146"/>
        <item x="147"/>
        <item x="154"/>
        <item x="155"/>
        <item m="1" x="582"/>
        <item m="1" x="583"/>
        <item m="1" x="584"/>
        <item x="160"/>
        <item x="156"/>
        <item x="157"/>
        <item x="159"/>
        <item x="158"/>
        <item x="161"/>
        <item x="183"/>
        <item x="184"/>
        <item x="177"/>
        <item x="178"/>
        <item x="179"/>
        <item x="180"/>
        <item x="176"/>
        <item x="181"/>
        <item x="182"/>
        <item x="162"/>
        <item x="163"/>
        <item x="185"/>
        <item x="186"/>
        <item m="1" x="585"/>
        <item x="187"/>
        <item x="202"/>
        <item x="191"/>
        <item x="192"/>
        <item x="193"/>
        <item x="189"/>
        <item x="194"/>
        <item x="201"/>
        <item x="199"/>
        <item x="204"/>
        <item x="206"/>
        <item x="208"/>
        <item x="212"/>
        <item m="1" x="586"/>
        <item x="211"/>
        <item x="216"/>
        <item x="215"/>
        <item x="217"/>
        <item m="1" x="587"/>
        <item x="213"/>
        <item x="219"/>
        <item x="221"/>
        <item m="1" x="588"/>
        <item x="222"/>
        <item x="224"/>
        <item x="230"/>
        <item x="227"/>
        <item m="1" x="589"/>
        <item x="235"/>
        <item x="238"/>
        <item x="239"/>
        <item x="237"/>
        <item x="241"/>
        <item x="254"/>
        <item x="255"/>
        <item x="240"/>
        <item x="242"/>
        <item x="258"/>
        <item x="261"/>
        <item x="262"/>
        <item m="1" x="591"/>
        <item x="264"/>
        <item x="265"/>
        <item x="268"/>
        <item x="271"/>
        <item x="297"/>
        <item x="298"/>
        <item x="291"/>
        <item x="301"/>
        <item x="302"/>
        <item x="303"/>
        <item x="304"/>
        <item x="309"/>
        <item x="308"/>
        <item x="310"/>
        <item x="311"/>
        <item x="312"/>
        <item m="1" x="592"/>
        <item m="1" x="593"/>
        <item m="1" x="594"/>
        <item m="1" x="595"/>
        <item x="274"/>
        <item x="293"/>
        <item x="279"/>
        <item x="283"/>
        <item x="284"/>
        <item x="289"/>
        <item m="1" x="596"/>
        <item m="1" x="597"/>
        <item x="324"/>
        <item x="328"/>
        <item x="326"/>
        <item x="325"/>
        <item m="1" x="598"/>
        <item m="1" x="599"/>
        <item m="1" x="600"/>
        <item x="327"/>
        <item x="316"/>
        <item m="1" x="601"/>
        <item m="1" x="602"/>
        <item x="320"/>
        <item m="1" x="603"/>
        <item x="321"/>
        <item x="315"/>
        <item x="317"/>
        <item x="337"/>
        <item x="338"/>
        <item x="343"/>
        <item x="344"/>
        <item x="352"/>
        <item m="1" x="604"/>
        <item x="335"/>
        <item x="336"/>
        <item x="342"/>
        <item x="345"/>
        <item x="350"/>
        <item x="349"/>
        <item x="355"/>
        <item x="356"/>
        <item x="362"/>
        <item x="364"/>
        <item m="1" x="605"/>
        <item m="1" x="606"/>
        <item m="1" x="607"/>
        <item m="1" x="608"/>
        <item x="370"/>
        <item x="375"/>
        <item m="1" x="609"/>
        <item x="377"/>
        <item x="380"/>
        <item x="379"/>
        <item x="378"/>
        <item m="1" x="611"/>
        <item x="384"/>
        <item x="388"/>
        <item x="390"/>
        <item m="1" x="612"/>
        <item x="398"/>
        <item x="405"/>
        <item x="407"/>
        <item x="418"/>
        <item x="419"/>
        <item m="1" x="613"/>
        <item x="420"/>
        <item x="423"/>
        <item x="424"/>
        <item m="1" x="614"/>
        <item x="426"/>
        <item x="430"/>
        <item x="433"/>
        <item x="440"/>
        <item x="441"/>
        <item x="442"/>
        <item x="446"/>
        <item x="447"/>
        <item m="1" x="615"/>
        <item x="449"/>
        <item x="451"/>
        <item x="454"/>
        <item x="455"/>
        <item x="456"/>
        <item x="457"/>
        <item x="458"/>
        <item x="459"/>
        <item m="1" x="616"/>
        <item x="487"/>
        <item x="490"/>
        <item x="491"/>
        <item m="1" x="617"/>
        <item m="1" x="618"/>
        <item m="1" x="619"/>
        <item m="1" x="620"/>
        <item m="1" x="621"/>
        <item x="475"/>
        <item x="476"/>
        <item x="477"/>
        <item x="478"/>
        <item x="479"/>
        <item x="480"/>
        <item m="1" x="622"/>
        <item m="1" x="623"/>
        <item m="1" x="624"/>
        <item x="463"/>
        <item x="465"/>
        <item x="461"/>
        <item x="464"/>
        <item x="466"/>
        <item x="467"/>
        <item x="468"/>
        <item x="462"/>
        <item x="469"/>
        <item x="470"/>
        <item x="492"/>
        <item x="494"/>
        <item x="499"/>
        <item x="500"/>
        <item x="501"/>
        <item x="503"/>
        <item x="505"/>
        <item x="507"/>
        <item x="508"/>
        <item x="509"/>
        <item x="512"/>
        <item x="513"/>
        <item x="515"/>
        <item x="520"/>
        <item x="521"/>
        <item x="522"/>
        <item x="523"/>
        <item x="524"/>
        <item x="525"/>
        <item x="526"/>
        <item x="528"/>
        <item x="529"/>
        <item x="530"/>
        <item x="531"/>
        <item x="532"/>
        <item x="533"/>
        <item m="1" x="625"/>
        <item x="534"/>
        <item x="535"/>
        <item x="536"/>
        <item m="1" x="626"/>
        <item m="1" x="627"/>
        <item m="1" x="628"/>
        <item m="1" x="629"/>
        <item x="538"/>
        <item x="539"/>
        <item x="543"/>
        <item x="545"/>
        <item x="546"/>
        <item x="547"/>
        <item x="549"/>
        <item x="555"/>
        <item x="557"/>
        <item x="558"/>
        <item x="559"/>
        <item x="560"/>
        <item x="4"/>
        <item x="5"/>
        <item x="6"/>
        <item x="7"/>
        <item x="9"/>
        <item x="10"/>
        <item x="11"/>
        <item x="12"/>
        <item x="17"/>
        <item x="18"/>
        <item x="19"/>
        <item x="26"/>
        <item x="27"/>
        <item x="37"/>
        <item x="38"/>
        <item x="42"/>
        <item x="45"/>
        <item x="51"/>
        <item x="52"/>
        <item x="53"/>
        <item x="61"/>
        <item x="62"/>
        <item x="63"/>
        <item x="67"/>
        <item x="68"/>
        <item x="72"/>
        <item x="73"/>
        <item x="74"/>
        <item x="75"/>
        <item x="76"/>
        <item x="81"/>
        <item x="82"/>
        <item x="83"/>
        <item x="84"/>
        <item x="85"/>
        <item x="86"/>
        <item x="87"/>
        <item x="89"/>
        <item x="91"/>
        <item x="94"/>
        <item x="98"/>
        <item x="100"/>
        <item x="101"/>
        <item x="111"/>
        <item x="112"/>
        <item x="116"/>
        <item x="117"/>
        <item x="119"/>
        <item x="126"/>
        <item x="132"/>
        <item x="137"/>
        <item x="145"/>
        <item x="148"/>
        <item x="149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88"/>
        <item x="190"/>
        <item x="196"/>
        <item x="197"/>
        <item x="198"/>
        <item x="203"/>
        <item x="205"/>
        <item x="223"/>
        <item x="233"/>
        <item x="234"/>
        <item x="257"/>
        <item x="266"/>
        <item x="269"/>
        <item x="280"/>
        <item x="282"/>
        <item x="285"/>
        <item x="286"/>
        <item x="305"/>
        <item x="306"/>
        <item x="313"/>
        <item x="314"/>
        <item x="329"/>
        <item x="330"/>
        <item x="366"/>
        <item x="371"/>
        <item x="372"/>
        <item x="376"/>
        <item x="385"/>
        <item x="438"/>
        <item x="452"/>
        <item x="472"/>
        <item x="473"/>
        <item x="474"/>
        <item x="481"/>
        <item x="482"/>
        <item x="506"/>
        <item x="514"/>
        <item x="519"/>
        <item x="527"/>
        <item x="540"/>
        <item x="554"/>
        <item x="5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 sortType="descending">
      <items count="6">
        <item x="3"/>
        <item x="0"/>
        <item x="1"/>
        <item x="2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12">
        <item x="5"/>
        <item x="3"/>
        <item m="1" x="9"/>
        <item x="6"/>
        <item x="4"/>
        <item x="7"/>
        <item m="1" x="10"/>
        <item x="1"/>
        <item x="0"/>
        <item x="8"/>
        <item x="2"/>
        <item t="default"/>
      </items>
    </pivotField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8"/>
  </rowFields>
  <rowItems count="5">
    <i>
      <x/>
    </i>
    <i>
      <x v="2"/>
    </i>
    <i>
      <x v="1"/>
    </i>
    <i>
      <x v="3"/>
    </i>
    <i t="grand">
      <x/>
    </i>
  </rowItems>
  <colFields count="1">
    <field x="42"/>
  </colFields>
  <colItems count="9">
    <i>
      <x/>
    </i>
    <i>
      <x v="1"/>
    </i>
    <i>
      <x v="3"/>
    </i>
    <i>
      <x v="4"/>
    </i>
    <i>
      <x v="5"/>
    </i>
    <i>
      <x v="7"/>
    </i>
    <i>
      <x v="8"/>
    </i>
    <i>
      <x v="10"/>
    </i>
    <i t="grand">
      <x/>
    </i>
  </colItems>
  <dataFields count="1">
    <dataField name="Contagem de RESPONSÁVEL" fld="42" subtotal="count" baseField="0" baseItem="0"/>
  </dataFields>
  <formats count="45">
    <format dxfId="534">
      <pivotArea outline="0" collapsedLevelsAreSubtotals="1" fieldPosition="0"/>
    </format>
    <format dxfId="533">
      <pivotArea dataOnly="0" labelOnly="1" grandCol="1" outline="0" fieldPosition="0"/>
    </format>
    <format dxfId="532">
      <pivotArea outline="0" collapsedLevelsAreSubtotals="1" fieldPosition="0"/>
    </format>
    <format dxfId="531">
      <pivotArea dataOnly="0" labelOnly="1" grandCol="1" outline="0" fieldPosition="0"/>
    </format>
    <format dxfId="530">
      <pivotArea type="all" dataOnly="0" outline="0" fieldPosition="0"/>
    </format>
    <format dxfId="529">
      <pivotArea outline="0" collapsedLevelsAreSubtotals="1" fieldPosition="0"/>
    </format>
    <format dxfId="528">
      <pivotArea type="origin" dataOnly="0" labelOnly="1" outline="0" fieldPosition="0"/>
    </format>
    <format dxfId="527">
      <pivotArea type="topRight" dataOnly="0" labelOnly="1" outline="0" fieldPosition="0"/>
    </format>
    <format dxfId="526">
      <pivotArea field="18" type="button" dataOnly="0" labelOnly="1" outline="0" axis="axisRow" fieldPosition="0"/>
    </format>
    <format dxfId="525">
      <pivotArea dataOnly="0" labelOnly="1" fieldPosition="0">
        <references count="1">
          <reference field="18" count="0"/>
        </references>
      </pivotArea>
    </format>
    <format dxfId="524">
      <pivotArea dataOnly="0" labelOnly="1" grandRow="1" outline="0" fieldPosition="0"/>
    </format>
    <format dxfId="523">
      <pivotArea dataOnly="0" labelOnly="1" grandCol="1" outline="0" fieldPosition="0"/>
    </format>
    <format dxfId="522">
      <pivotArea type="all" dataOnly="0" outline="0" fieldPosition="0"/>
    </format>
    <format dxfId="521">
      <pivotArea outline="0" collapsedLevelsAreSubtotals="1" fieldPosition="0"/>
    </format>
    <format dxfId="520">
      <pivotArea type="topRight" dataOnly="0" labelOnly="1" outline="0" fieldPosition="0"/>
    </format>
    <format dxfId="519">
      <pivotArea dataOnly="0" labelOnly="1" grandCol="1" outline="0" fieldPosition="0"/>
    </format>
    <format dxfId="518">
      <pivotArea type="origin" dataOnly="0" labelOnly="1" outline="0" fieldPosition="0"/>
    </format>
    <format dxfId="517">
      <pivotArea field="18" type="button" dataOnly="0" labelOnly="1" outline="0" axis="axisRow" fieldPosition="0"/>
    </format>
    <format dxfId="516">
      <pivotArea dataOnly="0" labelOnly="1" fieldPosition="0">
        <references count="1">
          <reference field="18" count="0"/>
        </references>
      </pivotArea>
    </format>
    <format dxfId="515">
      <pivotArea dataOnly="0" labelOnly="1" grandRow="1" outline="0" fieldPosition="0"/>
    </format>
    <format dxfId="514">
      <pivotArea type="all" dataOnly="0" outline="0" fieldPosition="0"/>
    </format>
    <format dxfId="513">
      <pivotArea outline="0" collapsedLevelsAreSubtotals="1" fieldPosition="0"/>
    </format>
    <format dxfId="512">
      <pivotArea type="origin" dataOnly="0" labelOnly="1" outline="0" fieldPosition="0"/>
    </format>
    <format dxfId="511">
      <pivotArea field="42" type="button" dataOnly="0" labelOnly="1" outline="0" axis="axisCol" fieldPosition="0"/>
    </format>
    <format dxfId="510">
      <pivotArea type="topRight" dataOnly="0" labelOnly="1" outline="0" fieldPosition="0"/>
    </format>
    <format dxfId="509">
      <pivotArea field="18" type="button" dataOnly="0" labelOnly="1" outline="0" axis="axisRow" fieldPosition="0"/>
    </format>
    <format dxfId="508">
      <pivotArea dataOnly="0" labelOnly="1" fieldPosition="0">
        <references count="1">
          <reference field="18" count="0"/>
        </references>
      </pivotArea>
    </format>
    <format dxfId="507">
      <pivotArea dataOnly="0" labelOnly="1" grandRow="1" outline="0" fieldPosition="0"/>
    </format>
    <format dxfId="506">
      <pivotArea dataOnly="0" labelOnly="1" fieldPosition="0">
        <references count="1">
          <reference field="42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505">
      <pivotArea dataOnly="0" labelOnly="1" grandCol="1" outline="0" fieldPosition="0"/>
    </format>
    <format>
      <pivotArea type="all" dataOnly="0" outline="0" fieldPosition="0"/>
    </format>
    <format>
      <pivotArea field="42" type="button" dataOnly="0" labelOnly="1" outline="0" axis="axisCol" fieldPosition="0"/>
    </format>
    <format>
      <pivotArea type="topRight" dataOnly="0" labelOnly="1" outline="0" fieldPosition="0"/>
    </format>
    <format>
      <pivotArea dataOnly="0" labelOnly="1" fieldPosition="0">
        <references count="1">
          <reference field="42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>
      <pivotArea dataOnly="0" labelOnly="1" grandCol="1" outline="0" fieldPosition="0"/>
    </format>
    <format>
      <pivotArea type="all" dataOnly="0" outline="0" fieldPosition="0"/>
    </format>
    <format>
      <pivotArea field="42" type="button" dataOnly="0" labelOnly="1" outline="0" axis="axisCol" fieldPosition="0"/>
    </format>
    <format>
      <pivotArea type="topRight" dataOnly="0" labelOnly="1" outline="0" fieldPosition="0"/>
    </format>
    <format>
      <pivotArea dataOnly="0" labelOnly="1" fieldPosition="0">
        <references count="1">
          <reference field="42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>
      <pivotArea dataOnly="0" labelOnly="1" grandCol="1" outline="0" fieldPosition="0"/>
    </format>
    <format dxfId="504">
      <pivotArea type="origin" dataOnly="0" labelOnly="1" outline="0" fieldPosition="0"/>
    </format>
    <format dxfId="503">
      <pivotArea field="18" type="button" dataOnly="0" labelOnly="1" outline="0" axis="axisRow" fieldPosition="0"/>
    </format>
    <format dxfId="502">
      <pivotArea dataOnly="0" labelOnly="1" fieldPosition="0">
        <references count="1">
          <reference field="18" count="0"/>
        </references>
      </pivotArea>
    </format>
    <format dxfId="501">
      <pivotArea dataOnly="0" labelOnly="1" grandRow="1" outline="0" fieldPosition="0"/>
    </format>
    <format dxfId="500">
      <pivotArea outline="0" collapsedLevelsAreSubtotals="1" fieldPosition="0"/>
    </format>
  </formats>
  <pivotTableStyleInfo name="Estilo de Tabela Dinâmica 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Tabela dinâmica9" cacheId="8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Q138:R143" firstHeaderRow="1" firstDataRow="1" firstDataCol="1" rowPageCount="1" colPageCount="1"/>
  <pivotFields count="48">
    <pivotField showAll="0"/>
    <pivotField showAll="0"/>
    <pivotField showAll="0"/>
    <pivotField showAll="0">
      <items count="8001">
        <item x="561"/>
        <item m="1" x="7776"/>
        <item m="1" x="3204"/>
        <item m="1" x="7377"/>
        <item m="1" x="4856"/>
        <item m="1" x="7507"/>
        <item m="1" x="7155"/>
        <item m="1" x="7176"/>
        <item m="1" x="7299"/>
        <item m="1" x="6169"/>
        <item m="1" x="7088"/>
        <item m="1" x="7089"/>
        <item m="1" x="7090"/>
        <item m="1" x="7091"/>
        <item m="1" x="7092"/>
        <item m="1" x="7093"/>
        <item m="1" x="7094"/>
        <item m="1" x="7095"/>
        <item m="1" x="7096"/>
        <item m="1" x="7097"/>
        <item m="1" x="7098"/>
        <item m="1" x="7099"/>
        <item m="1" x="7100"/>
        <item m="1" x="7101"/>
        <item m="1" x="7102"/>
        <item m="1" x="7103"/>
        <item m="1" x="7104"/>
        <item m="1" x="7105"/>
        <item m="1" x="7106"/>
        <item m="1" x="1045"/>
        <item m="1" x="7083"/>
        <item m="1" x="7085"/>
        <item m="1" x="7111"/>
        <item m="1" x="7112"/>
        <item m="1" x="7081"/>
        <item m="1" x="7238"/>
        <item m="1" x="7233"/>
        <item m="1" x="7253"/>
        <item m="1" x="7392"/>
        <item m="1" x="7390"/>
        <item m="1" x="7234"/>
        <item m="1" x="7378"/>
        <item m="1" x="7087"/>
        <item m="1" x="7232"/>
        <item m="1" x="7174"/>
        <item m="1" x="7440"/>
        <item m="1" x="7235"/>
        <item m="1" x="6915"/>
        <item m="1" x="6167"/>
        <item m="1" x="7858"/>
        <item m="1" x="7419"/>
        <item m="1" x="7295"/>
        <item m="1" x="7084"/>
        <item m="1" x="7791"/>
        <item m="1" x="7422"/>
        <item m="1" x="7394"/>
        <item m="1" x="7395"/>
        <item m="1" x="7202"/>
        <item m="1" x="7109"/>
        <item m="1" x="4225"/>
        <item m="1" x="7236"/>
        <item m="1" x="7237"/>
        <item m="1" x="7260"/>
        <item m="1" x="7150"/>
        <item m="1" x="7151"/>
        <item m="1" x="6166"/>
        <item m="1" x="7341"/>
        <item m="1" x="7391"/>
        <item m="1" x="7149"/>
        <item m="1" x="6164"/>
        <item m="1" x="7175"/>
        <item m="1" x="7281"/>
        <item m="1" x="7166"/>
        <item m="1" x="3193"/>
        <item m="1" x="7551"/>
        <item m="1" x="7071"/>
        <item m="1" x="1171"/>
        <item m="1" x="1156"/>
        <item m="1" x="7143"/>
        <item m="1" x="6163"/>
        <item m="1" x="7164"/>
        <item m="1" x="7205"/>
        <item m="1" x="7206"/>
        <item m="1" x="7261"/>
        <item m="1" x="7264"/>
        <item m="1" x="7270"/>
        <item m="1" x="7860"/>
        <item m="1" x="7282"/>
        <item m="1" x="7283"/>
        <item m="1" x="7681"/>
        <item m="1" x="7309"/>
        <item m="1" x="7315"/>
        <item x="332"/>
        <item m="1" x="7327"/>
        <item m="1" x="7340"/>
        <item m="1" x="7389"/>
        <item m="1" x="7448"/>
        <item m="1" x="7128"/>
        <item m="1" x="6919"/>
        <item m="1" x="7817"/>
        <item m="1" x="7988"/>
        <item m="1" x="6941"/>
        <item m="1" x="6161"/>
        <item m="1" x="6560"/>
        <item m="1" x="7278"/>
        <item m="1" x="6559"/>
        <item m="1" x="6558"/>
        <item m="1" x="6158"/>
        <item m="1" x="6170"/>
        <item m="1" x="6557"/>
        <item m="1" x="6556"/>
        <item m="1" x="6739"/>
        <item m="1" x="6157"/>
        <item m="1" x="6156"/>
        <item m="1" x="6154"/>
        <item m="1" x="6173"/>
        <item m="1" x="6738"/>
        <item m="1" x="7009"/>
        <item m="1" x="7927"/>
        <item m="1" x="7449"/>
        <item m="1" x="6172"/>
        <item m="1" x="6171"/>
        <item m="1" x="6155"/>
        <item m="1" x="6153"/>
        <item m="1" x="6159"/>
        <item m="1" x="7459"/>
        <item m="1" x="7460"/>
        <item m="1" x="7779"/>
        <item m="1" x="7621"/>
        <item m="1" x="6174"/>
        <item m="1" x="1047"/>
        <item m="1" x="7509"/>
        <item m="1" x="7120"/>
        <item m="1" x="7801"/>
        <item m="1" x="7519"/>
        <item m="1" x="7520"/>
        <item m="1" x="7526"/>
        <item m="1" x="7203"/>
        <item m="1" x="6555"/>
        <item m="1" x="6939"/>
        <item m="1" x="7213"/>
        <item m="1" x="7272"/>
        <item m="1" x="7273"/>
        <item m="1" x="6561"/>
        <item m="1" x="6740"/>
        <item m="1" x="6175"/>
        <item m="1" x="5848"/>
        <item m="1" x="7617"/>
        <item m="1" x="7396"/>
        <item m="1" x="7413"/>
        <item m="1" x="7929"/>
        <item m="1" x="7457"/>
        <item m="1" x="7462"/>
        <item m="1" x="7463"/>
        <item m="1" x="7492"/>
        <item m="1" x="7493"/>
        <item m="1" x="7494"/>
        <item m="1" x="6916"/>
        <item m="1" x="7123"/>
        <item m="1" x="7152"/>
        <item m="1" x="7198"/>
        <item m="1" x="6182"/>
        <item m="1" x="7263"/>
        <item m="1" x="7268"/>
        <item m="1" x="7275"/>
        <item m="1" x="6450"/>
        <item m="1" x="6743"/>
        <item m="1" x="6177"/>
        <item m="1" x="6184"/>
        <item m="1" x="6176"/>
        <item m="1" x="6162"/>
        <item m="1" x="6183"/>
        <item m="1" x="6737"/>
        <item m="1" x="7331"/>
        <item m="1" x="7337"/>
        <item m="1" x="6756"/>
        <item m="1" x="6757"/>
        <item m="1" x="5909"/>
        <item m="1" x="7050"/>
        <item m="1" x="6452"/>
        <item m="1" x="6566"/>
        <item m="1" x="6567"/>
        <item m="1" x="6565"/>
        <item m="1" x="7505"/>
        <item m="1" x="7800"/>
        <item m="1" x="6752"/>
        <item m="1" x="6753"/>
        <item m="1" x="6194"/>
        <item m="1" x="5144"/>
        <item m="1" x="7178"/>
        <item m="1" x="7190"/>
        <item m="1" x="7191"/>
        <item m="1" x="5813"/>
        <item m="1" x="6191"/>
        <item m="1" x="6754"/>
        <item m="1" x="6742"/>
        <item m="1" x="7212"/>
        <item m="1" x="7230"/>
        <item m="1" x="7274"/>
        <item m="1" x="7877"/>
        <item m="1" x="7878"/>
        <item m="1" x="6741"/>
        <item m="1" x="6190"/>
        <item m="1" x="6192"/>
        <item m="1" x="6189"/>
        <item m="1" x="7885"/>
        <item m="1" x="5130"/>
        <item m="1" x="7892"/>
        <item m="1" x="5911"/>
        <item m="1" x="7421"/>
        <item m="1" x="7432"/>
        <item m="1" x="7777"/>
        <item m="1" x="7794"/>
        <item m="1" x="7960"/>
        <item m="1" x="7121"/>
        <item m="1" x="7626"/>
        <item m="1" x="5533"/>
        <item m="1" x="5617"/>
        <item m="1" x="7528"/>
        <item m="1" x="7529"/>
        <item m="1" x="7171"/>
        <item m="1" x="6755"/>
        <item m="1" x="3636"/>
        <item m="1" x="7310"/>
        <item m="1" x="6195"/>
        <item m="1" x="6198"/>
        <item m="1" x="6197"/>
        <item m="1" x="7412"/>
        <item m="1" x="7437"/>
        <item m="1" x="7928"/>
        <item m="1" x="6568"/>
        <item m="1" x="5105"/>
        <item m="1" x="1216"/>
        <item m="1" x="1225"/>
        <item m="1" x="1218"/>
        <item m="1" x="1219"/>
        <item m="1" x="1223"/>
        <item m="1" x="7736"/>
        <item m="1" x="7072"/>
        <item m="1" x="7074"/>
        <item m="1" x="7078"/>
        <item m="1" x="7116"/>
        <item m="1" x="7117"/>
        <item m="1" x="5101"/>
        <item m="1" x="5102"/>
        <item m="1" x="5109"/>
        <item m="1" x="5113"/>
        <item m="1" x="7113"/>
        <item m="1" x="5098"/>
        <item m="1" x="7952"/>
        <item m="1" x="7951"/>
        <item m="1" x="7792"/>
        <item m="1" x="7793"/>
        <item m="1" x="5120"/>
        <item m="1" x="5093"/>
        <item m="1" x="5094"/>
        <item m="1" x="7108"/>
        <item m="1" x="4491"/>
        <item m="1" x="5095"/>
        <item m="1" x="5127"/>
        <item m="1" x="5137"/>
        <item m="1" x="7107"/>
        <item m="1" x="5112"/>
        <item m="1" x="5111"/>
        <item m="1" x="5090"/>
        <item m="1" x="5089"/>
        <item m="1" x="5084"/>
        <item m="1" x="5116"/>
        <item m="1" x="5114"/>
        <item m="1" x="5115"/>
        <item m="1" x="5117"/>
        <item m="1" x="5091"/>
        <item m="1" x="5088"/>
        <item m="1" x="5092"/>
        <item m="1" x="5118"/>
        <item m="1" x="5119"/>
        <item m="1" x="5108"/>
        <item m="1" x="5107"/>
        <item m="1" x="5097"/>
        <item m="1" x="5106"/>
        <item m="1" x="5110"/>
        <item m="1" x="1048"/>
        <item m="1" x="5086"/>
        <item m="1" x="7086"/>
        <item m="1" x="4489"/>
        <item m="1" x="5103"/>
        <item m="1" x="7110"/>
        <item m="1" x="5104"/>
        <item m="1" x="5099"/>
        <item m="1" x="5085"/>
        <item m="1" x="5087"/>
        <item m="1" x="4488"/>
        <item m="1" x="5100"/>
        <item m="1" x="5096"/>
        <item m="1" x="5128"/>
        <item m="1" x="7796"/>
        <item m="1" x="7812"/>
        <item m="1" x="7142"/>
        <item m="1" x="6761"/>
        <item m="1" x="6206"/>
        <item m="1" x="7161"/>
        <item m="1" x="7962"/>
        <item m="1" x="7527"/>
        <item m="1" x="7172"/>
        <item m="1" x="5140"/>
        <item x="394"/>
        <item m="1" x="7637"/>
        <item m="1" x="7831"/>
        <item m="1" x="6451"/>
        <item m="1" x="7199"/>
        <item m="1" x="6564"/>
        <item m="1" x="6569"/>
        <item m="1" x="6562"/>
        <item m="1" x="7200"/>
        <item m="1" x="6207"/>
        <item m="1" x="7201"/>
        <item m="1" x="6204"/>
        <item m="1" x="7651"/>
        <item m="1" x="6202"/>
        <item m="1" x="7218"/>
        <item m="1" x="7216"/>
        <item m="1" x="7217"/>
        <item m="1" x="7223"/>
        <item m="1" x="7221"/>
        <item m="1" x="7239"/>
        <item m="1" x="7240"/>
        <item m="1" x="7241"/>
        <item m="1" x="7231"/>
        <item m="1" x="6952"/>
        <item m="1" x="6570"/>
        <item m="1" x="7277"/>
        <item m="1" x="7859"/>
        <item m="1" x="5828"/>
        <item m="1" x="7288"/>
        <item m="1" x="7289"/>
        <item m="1" x="7290"/>
        <item m="1" x="7286"/>
        <item m="1" x="7287"/>
        <item m="1" x="7291"/>
        <item m="1" x="5923"/>
        <item m="1" x="7511"/>
        <item m="1" x="7539"/>
        <item m="1" x="7540"/>
        <item m="1" x="7876"/>
        <item m="1" x="1682"/>
        <item m="1" x="6744"/>
        <item m="1" x="6748"/>
        <item m="1" x="6763"/>
        <item m="1" x="6771"/>
        <item m="1" x="6758"/>
        <item m="1" x="6759"/>
        <item m="1" x="6762"/>
        <item m="1" x="6214"/>
        <item m="1" x="6572"/>
        <item m="1" x="7578"/>
        <item m="1" x="6749"/>
        <item m="1" x="6745"/>
        <item m="1" x="6746"/>
        <item m="1" x="6760"/>
        <item m="1" x="6210"/>
        <item m="1" x="6211"/>
        <item m="1" x="5770"/>
        <item m="1" x="7541"/>
        <item m="1" x="6563"/>
        <item m="1" x="7338"/>
        <item m="1" x="6178"/>
        <item m="1" x="7370"/>
        <item m="1" x="6212"/>
        <item m="1" x="6765"/>
        <item m="1" x="6181"/>
        <item m="1" x="6179"/>
        <item m="1" x="6180"/>
        <item m="1" x="6747"/>
        <item m="1" x="6750"/>
        <item m="1" x="6205"/>
        <item m="1" x="6751"/>
        <item m="1" x="7383"/>
        <item m="1" x="7393"/>
        <item m="1" x="7404"/>
        <item m="1" x="7405"/>
        <item m="1" x="6453"/>
        <item m="1" x="7409"/>
        <item m="1" x="7410"/>
        <item m="1" x="7917"/>
        <item m="1" x="6571"/>
        <item m="1" x="7417"/>
        <item m="1" x="5914"/>
        <item m="1" x="7923"/>
        <item m="1" x="7431"/>
        <item m="1" x="7433"/>
        <item m="1" x="7439"/>
        <item m="1" x="6454"/>
        <item m="1" x="7770"/>
        <item m="1" x="7771"/>
        <item m="1" x="7772"/>
        <item m="1" x="7615"/>
        <item m="1" x="7464"/>
        <item m="1" x="6185"/>
        <item m="1" x="6186"/>
        <item m="1" x="6209"/>
        <item m="1" x="6187"/>
        <item m="1" x="6188"/>
        <item m="1" x="6208"/>
        <item m="1" x="7475"/>
        <item m="1" x="7471"/>
        <item m="1" x="7478"/>
        <item m="1" x="7486"/>
        <item m="1" x="7488"/>
        <item m="1" x="7489"/>
        <item m="1" x="7490"/>
        <item m="1" x="7618"/>
        <item m="1" x="7082"/>
        <item m="1" x="7798"/>
        <item m="1" x="6913"/>
        <item m="1" x="7177"/>
        <item m="1" x="7184"/>
        <item m="1" x="6215"/>
        <item m="1" x="7650"/>
        <item m="1" x="7207"/>
        <item m="1" x="6940"/>
        <item m="1" x="7224"/>
        <item m="1" x="7271"/>
        <item m="1" x="7279"/>
        <item m="1" x="7292"/>
        <item m="1" x="7670"/>
        <item m="1" x="7669"/>
        <item m="1" x="7870"/>
        <item m="1" x="7311"/>
        <item m="1" x="6766"/>
        <item m="1" x="6193"/>
        <item m="1" x="7567"/>
        <item m="1" x="7365"/>
        <item m="1" x="7367"/>
        <item m="1" x="7369"/>
        <item m="1" x="7368"/>
        <item m="1" x="7360"/>
        <item m="1" x="7361"/>
        <item m="1" x="7362"/>
        <item m="1" x="7363"/>
        <item m="1" x="7364"/>
        <item m="1" x="7366"/>
        <item m="1" x="6772"/>
        <item m="1" x="7724"/>
        <item m="1" x="7725"/>
        <item m="1" x="7379"/>
        <item m="1" x="7381"/>
        <item m="1" x="7735"/>
        <item m="1" x="7738"/>
        <item m="1" x="5864"/>
        <item m="1" x="7742"/>
        <item m="1" x="7908"/>
        <item m="1" x="6078"/>
        <item m="1" x="7411"/>
        <item m="1" x="7415"/>
        <item m="1" x="7760"/>
        <item m="1" x="7418"/>
        <item m="1" x="7773"/>
        <item m="1" x="7483"/>
        <item m="1" x="7484"/>
        <item m="1" x="7485"/>
        <item m="1" x="7778"/>
        <item m="1" x="7073"/>
        <item m="1" x="7949"/>
        <item m="1" x="7499"/>
        <item m="1" x="7500"/>
        <item m="1" x="7501"/>
        <item m="1" x="7140"/>
        <item m="1" x="7797"/>
        <item m="1" x="7133"/>
        <item m="1" x="6917"/>
        <item m="1" x="6201"/>
        <item m="1" x="7136"/>
        <item m="1" x="7799"/>
        <item m="1" x="7959"/>
        <item m="1" x="7137"/>
        <item m="1" x="4268"/>
        <item m="1" x="7138"/>
        <item m="1" x="7134"/>
        <item m="1" x="7135"/>
        <item m="1" x="7139"/>
        <item m="1" x="7131"/>
        <item m="1" x="7132"/>
        <item m="1" x="7813"/>
        <item m="1" x="7122"/>
        <item m="1" x="7806"/>
        <item m="1" x="7805"/>
        <item m="1" x="7818"/>
        <item m="1" x="6911"/>
        <item m="1" x="7815"/>
        <item m="1" x="7816"/>
        <item m="1" x="7153"/>
        <item m="1" x="7154"/>
        <item m="1" x="7156"/>
        <item m="1" x="7523"/>
        <item m="1" x="7524"/>
        <item m="1" x="7522"/>
        <item m="1" x="7630"/>
        <item m="1" x="7963"/>
        <item m="1" x="7531"/>
        <item m="1" x="7530"/>
        <item m="1" x="7170"/>
        <item m="1" x="7966"/>
        <item m="1" x="7183"/>
        <item m="1" x="7967"/>
        <item m="1" x="7638"/>
        <item m="1" x="7535"/>
        <item m="1" x="7189"/>
        <item m="1" x="7975"/>
        <item m="1" x="7973"/>
        <item m="1" x="7974"/>
        <item m="1" x="7976"/>
        <item m="1" x="7972"/>
        <item m="1" x="7970"/>
        <item m="1" x="7971"/>
        <item m="1" x="7546"/>
        <item m="1" x="6228"/>
        <item m="1" x="7982"/>
        <item m="1" x="6942"/>
        <item m="1" x="7983"/>
        <item m="1" x="7984"/>
        <item m="1" x="7985"/>
        <item m="1" x="7981"/>
        <item m="1" x="7978"/>
        <item m="1" x="7979"/>
        <item m="1" x="7980"/>
        <item m="1" x="7833"/>
        <item m="1" x="7214"/>
        <item m="1" x="7989"/>
        <item m="1" x="7990"/>
        <item m="1" x="7996"/>
        <item m="1" x="7995"/>
        <item m="1" x="7998"/>
        <item m="1" x="7548"/>
        <item m="1" x="7999"/>
        <item m="1" x="7552"/>
        <item m="1" x="7861"/>
        <item m="1" x="6959"/>
        <item m="1" x="6770"/>
        <item m="1" x="6203"/>
        <item m="1" x="6767"/>
        <item m="1" x="7697"/>
        <item m="1" x="7696"/>
        <item m="1" x="6220"/>
        <item m="1" x="6764"/>
        <item m="1" x="7588"/>
        <item m="1" x="6196"/>
        <item m="1" x="6216"/>
        <item m="1" x="7356"/>
        <item m="1" x="6217"/>
        <item m="1" x="7357"/>
        <item m="1" x="7891"/>
        <item m="1" x="7889"/>
        <item m="1" x="7894"/>
        <item m="1" x="7890"/>
        <item m="1" x="7568"/>
        <item m="1" x="4541"/>
        <item m="1" x="7727"/>
        <item m="1" x="7602"/>
        <item m="1" x="7382"/>
        <item m="1" x="7737"/>
        <item m="1" x="5865"/>
        <item m="1" x="7744"/>
        <item m="1" x="7911"/>
        <item m="1" x="5728"/>
        <item m="1" x="5729"/>
        <item m="1" x="5732"/>
        <item m="1" x="5731"/>
        <item m="1" x="5730"/>
        <item m="1" x="7758"/>
        <item m="1" x="7424"/>
        <item m="1" x="7425"/>
        <item m="1" x="7763"/>
        <item m="1" x="6128"/>
        <item m="1" x="6130"/>
        <item m="1" x="7428"/>
        <item m="1" x="7430"/>
        <item m="1" x="7429"/>
        <item m="1" x="7426"/>
        <item m="1" x="7436"/>
        <item m="1" x="7435"/>
        <item m="1" x="7441"/>
        <item m="1" x="6573"/>
        <item m="1" x="7932"/>
        <item m="1" x="7930"/>
        <item m="1" x="7933"/>
        <item m="1" x="7934"/>
        <item m="1" x="7931"/>
        <item m="1" x="7614"/>
        <item m="1" x="7938"/>
        <item m="1" x="6218"/>
        <item m="1" x="6219"/>
        <item m="1" x="6199"/>
        <item m="1" x="6200"/>
        <item m="1" x="6222"/>
        <item m="1" x="6221"/>
        <item m="1" x="6225"/>
        <item m="1" x="6226"/>
        <item m="1" x="6227"/>
        <item m="1" x="7469"/>
        <item m="1" x="5803"/>
        <item m="1" x="7487"/>
        <item m="1" x="7945"/>
        <item m="1" x="7946"/>
        <item m="1" x="7947"/>
        <item m="1" x="7948"/>
        <item m="1" x="7950"/>
        <item m="1" x="7502"/>
        <item m="1" x="7118"/>
        <item m="1" x="7953"/>
        <item m="1" x="7810"/>
        <item m="1" x="7954"/>
        <item m="1" x="7809"/>
        <item m="1" x="7808"/>
        <item m="1" x="7955"/>
        <item m="1" x="7125"/>
        <item m="1" x="7956"/>
        <item m="1" x="7126"/>
        <item m="1" x="7957"/>
        <item m="1" x="7814"/>
        <item m="1" x="7811"/>
        <item m="1" x="6575"/>
        <item m="1" x="7958"/>
        <item m="1" x="6460"/>
        <item m="1" x="7148"/>
        <item m="1" x="7521"/>
        <item m="1" x="7513"/>
        <item m="1" x="7961"/>
        <item m="1" x="7964"/>
        <item m="1" x="7965"/>
        <item m="1" x="7968"/>
        <item m="1" x="7969"/>
        <item m="1" x="6457"/>
        <item m="1" x="6468"/>
        <item m="1" x="7977"/>
        <item m="1" x="7648"/>
        <item m="1" x="6768"/>
        <item m="1" x="7653"/>
        <item m="1" x="7654"/>
        <item m="1" x="7986"/>
        <item m="1" x="7655"/>
        <item m="1" x="7987"/>
        <item m="1" x="7698"/>
        <item m="1" x="7991"/>
        <item m="1" x="7992"/>
        <item m="1" x="7993"/>
        <item m="1" x="7994"/>
        <item m="1" x="7997"/>
        <item m="1" x="7258"/>
        <item m="1" x="6775"/>
        <item m="1" x="7256"/>
        <item m="1" x="7257"/>
        <item m="1" x="7255"/>
        <item m="1" x="6458"/>
        <item m="1" x="7549"/>
        <item m="1" x="7869"/>
        <item m="1" x="7682"/>
        <item m="1" x="7699"/>
        <item m="1" x="7700"/>
        <item m="1" x="7701"/>
        <item m="1" x="7702"/>
        <item m="1" x="7691"/>
        <item m="1" x="7692"/>
        <item m="1" x="6235"/>
        <item m="1" x="6769"/>
        <item m="1" x="6229"/>
        <item m="1" x="6230"/>
        <item m="1" x="5285"/>
        <item m="1" x="6237"/>
        <item m="1" x="7359"/>
        <item m="1" x="7354"/>
        <item m="1" x="7358"/>
        <item m="1" x="7355"/>
        <item m="1" x="7888"/>
        <item m="1" x="7570"/>
        <item m="1" x="7893"/>
        <item m="1" x="7376"/>
        <item m="1" x="7728"/>
        <item m="1" x="7730"/>
        <item m="1" x="6213"/>
        <item m="1" x="7746"/>
        <item m="1" x="7747"/>
        <item m="1" x="7748"/>
        <item m="1" x="7408"/>
        <item m="1" x="5873"/>
        <item m="1" x="5872"/>
        <item m="1" x="7912"/>
        <item m="1" x="7913"/>
        <item m="1" x="7755"/>
        <item m="1" x="7753"/>
        <item m="1" x="7754"/>
        <item m="1" x="7750"/>
        <item m="1" x="7751"/>
        <item m="1" x="7752"/>
        <item m="1" x="7403"/>
        <item m="1" x="6110"/>
        <item m="1" x="6576"/>
        <item m="1" x="6574"/>
        <item m="1" x="7918"/>
        <item m="1" x="5777"/>
        <item m="1" x="7550"/>
        <item m="1" x="7767"/>
        <item m="1" x="7442"/>
        <item m="1" x="7443"/>
        <item m="1" x="6455"/>
        <item m="1" x="6459"/>
        <item m="1" x="7456"/>
        <item m="1" x="7455"/>
        <item m="1" x="7461"/>
        <item m="1" x="7480"/>
        <item m="1" x="7479"/>
        <item m="1" x="7780"/>
        <item m="1" x="7781"/>
        <item m="1" x="7782"/>
        <item m="1" x="7783"/>
        <item m="1" x="7784"/>
        <item m="1" x="7785"/>
        <item m="1" x="7786"/>
        <item m="1" x="7787"/>
        <item m="1" x="7620"/>
        <item m="1" x="7788"/>
        <item m="1" x="7789"/>
        <item m="1" x="7790"/>
        <item m="1" x="7080"/>
        <item m="1" x="7115"/>
        <item m="1" x="7795"/>
        <item m="1" x="7127"/>
        <item m="1" x="7802"/>
        <item m="1" x="7803"/>
        <item m="1" x="7804"/>
        <item m="1" x="7807"/>
        <item m="1" x="7146"/>
        <item m="1" x="7147"/>
        <item m="1" x="6577"/>
        <item m="1" x="7625"/>
        <item m="1" x="7819"/>
        <item m="1" x="7820"/>
        <item m="1" x="7165"/>
        <item m="1" x="7821"/>
        <item m="1" x="7822"/>
        <item m="1" x="7823"/>
        <item m="1" x="7824"/>
        <item m="1" x="7825"/>
        <item m="1" x="7826"/>
        <item m="1" x="7827"/>
        <item m="1" x="7182"/>
        <item m="1" x="7828"/>
        <item m="1" x="7829"/>
        <item m="1" x="7830"/>
        <item m="1" x="7187"/>
        <item m="1" x="7533"/>
        <item m="1" x="7534"/>
        <item m="1" x="7644"/>
        <item m="1" x="7646"/>
        <item m="1" x="7544"/>
        <item m="1" x="7832"/>
        <item m="1" x="7834"/>
        <item m="1" x="7835"/>
        <item m="1" x="7836"/>
        <item m="1" x="6776"/>
        <item m="1" x="6777"/>
        <item m="1" x="7837"/>
        <item m="1" x="7838"/>
        <item m="1" x="7839"/>
        <item m="1" x="7840"/>
        <item m="1" x="7841"/>
        <item m="1" x="7842"/>
        <item m="1" x="7843"/>
        <item m="1" x="7844"/>
        <item m="1" x="7845"/>
        <item m="1" x="7846"/>
        <item m="1" x="6018"/>
        <item m="1" x="7847"/>
        <item m="1" x="7848"/>
        <item m="1" x="7849"/>
        <item m="1" x="7850"/>
        <item m="1" x="7664"/>
        <item m="1" x="7251"/>
        <item m="1" x="7250"/>
        <item m="1" x="6774"/>
        <item m="1" x="5685"/>
        <item m="1" x="5684"/>
        <item m="1" x="5691"/>
        <item m="1" x="5690"/>
        <item m="1" x="5689"/>
        <item m="1" x="5688"/>
        <item m="1" x="5687"/>
        <item m="1" x="5686"/>
        <item m="1" x="4730"/>
        <item m="1" x="7851"/>
        <item m="1" x="7852"/>
        <item m="1" x="7853"/>
        <item m="1" x="7854"/>
        <item m="1" x="7855"/>
        <item m="1" x="7553"/>
        <item m="1" x="7554"/>
        <item m="1" x="7555"/>
        <item m="1" x="7556"/>
        <item m="1" x="7557"/>
        <item m="1" x="7856"/>
        <item m="1" x="7857"/>
        <item m="1" x="7667"/>
        <item m="1" x="6467"/>
        <item m="1" x="7280"/>
        <item m="1" x="7862"/>
        <item m="1" x="7863"/>
        <item m="1" x="7864"/>
        <item m="1" x="7865"/>
        <item m="1" x="7866"/>
        <item m="1" x="7867"/>
        <item m="1" x="7868"/>
        <item m="1" x="7674"/>
        <item m="1" x="7871"/>
        <item m="1" x="7872"/>
        <item m="1" x="7873"/>
        <item m="1" x="7874"/>
        <item m="1" x="7875"/>
        <item m="1" x="7313"/>
        <item m="1" x="5124"/>
        <item m="1" x="7318"/>
        <item m="1" x="7317"/>
        <item m="1" x="7684"/>
        <item m="1" x="7879"/>
        <item m="1" x="7880"/>
        <item m="1" x="7881"/>
        <item m="1" x="7882"/>
        <item m="1" x="7704"/>
        <item m="1" x="7703"/>
        <item m="1" x="7705"/>
        <item m="1" x="7883"/>
        <item m="1" x="7690"/>
        <item m="1" x="7689"/>
        <item m="1" x="7587"/>
        <item m="1" x="7884"/>
        <item m="1" x="7583"/>
        <item m="1" x="6241"/>
        <item m="1" x="7718"/>
        <item m="1" x="7351"/>
        <item m="1" x="6055"/>
        <item m="1" x="6056"/>
        <item m="1" x="7353"/>
        <item m="1" x="7352"/>
        <item m="1" x="6059"/>
        <item m="1" x="6255"/>
        <item m="1" x="7886"/>
        <item m="1" x="7887"/>
        <item m="1" x="7003"/>
        <item m="1" x="6238"/>
        <item m="1" x="7597"/>
        <item m="1" x="5936"/>
        <item m="1" x="7598"/>
        <item m="1" x="7895"/>
        <item m="1" x="7896"/>
        <item m="1" x="7897"/>
        <item m="1" x="7898"/>
        <item m="1" x="7600"/>
        <item m="1" x="7726"/>
        <item m="1" x="7899"/>
        <item m="1" x="7605"/>
        <item m="1" x="7606"/>
        <item m="1" x="7607"/>
        <item m="1" x="7900"/>
        <item m="1" x="7731"/>
        <item m="1" x="7384"/>
        <item m="1" x="7901"/>
        <item m="1" x="7902"/>
        <item m="1" x="7903"/>
        <item m="1" x="7904"/>
        <item m="1" x="7905"/>
        <item m="1" x="7743"/>
        <item m="1" x="7906"/>
        <item m="1" x="7907"/>
        <item m="1" x="7406"/>
        <item m="1" x="7909"/>
        <item m="1" x="7910"/>
        <item m="1" x="7749"/>
        <item m="1" x="6773"/>
        <item m="1" x="7914"/>
        <item m="1" x="7915"/>
        <item m="1" x="7916"/>
        <item m="1" x="7611"/>
        <item m="1" x="7030"/>
        <item m="1" x="7759"/>
        <item m="1" x="7919"/>
        <item m="1" x="5912"/>
        <item m="1" x="7612"/>
        <item m="1" x="7920"/>
        <item m="1" x="7921"/>
        <item m="1" x="7922"/>
        <item m="1" x="7762"/>
        <item m="1" x="6578"/>
        <item m="1" x="7924"/>
        <item m="1" x="7925"/>
        <item m="1" x="7926"/>
        <item m="1" x="7768"/>
        <item m="1" x="7769"/>
        <item m="1" x="7434"/>
        <item m="1" x="7438"/>
        <item m="1" x="7444"/>
        <item m="1" x="7454"/>
        <item m="1" x="7453"/>
        <item m="1" x="7452"/>
        <item m="1" x="7053"/>
        <item m="1" x="7935"/>
        <item m="1" x="7936"/>
        <item m="1" x="7937"/>
        <item m="1" x="7939"/>
        <item m="1" x="7940"/>
        <item m="1" x="6456"/>
        <item m="1" x="7941"/>
        <item m="1" x="7942"/>
        <item m="1" x="7943"/>
        <item m="1" x="7944"/>
        <item m="1" x="6239"/>
        <item m="1" x="6240"/>
        <item m="1" x="6242"/>
        <item m="1" x="7474"/>
        <item m="1" x="7477"/>
        <item m="1" x="7476"/>
        <item m="1" x="7482"/>
        <item m="1" x="7481"/>
        <item m="1" x="7616"/>
        <item m="1" x="7619"/>
        <item m="1" x="7622"/>
        <item m="1" x="7623"/>
        <item m="1" x="7624"/>
        <item m="1" x="7141"/>
        <item m="1" x="7130"/>
        <item m="1" x="7145"/>
        <item m="1" x="7627"/>
        <item m="1" x="7515"/>
        <item m="1" x="7516"/>
        <item m="1" x="7628"/>
        <item m="1" x="7629"/>
        <item m="1" x="6223"/>
        <item m="1" x="7167"/>
        <item m="1" x="7631"/>
        <item m="1" x="7632"/>
        <item m="1" x="7633"/>
        <item m="1" x="7634"/>
        <item m="1" x="7635"/>
        <item m="1" x="7636"/>
        <item m="1" x="6781"/>
        <item m="1" x="6782"/>
        <item m="1" x="7532"/>
        <item m="1" x="7538"/>
        <item m="1" x="7639"/>
        <item m="1" x="7640"/>
        <item m="1" x="7641"/>
        <item m="1" x="7642"/>
        <item m="1" x="7643"/>
        <item m="1" x="7645"/>
        <item m="1" x="6469"/>
        <item m="1" x="7647"/>
        <item m="1" x="7649"/>
        <item m="1" x="7652"/>
        <item m="1" x="6461"/>
        <item m="1" x="6579"/>
        <item m="1" x="7656"/>
        <item m="1" x="7657"/>
        <item m="1" x="6778"/>
        <item m="1" x="6779"/>
        <item m="1" x="6780"/>
        <item m="1" x="7658"/>
        <item m="1" x="7659"/>
        <item m="1" x="7660"/>
        <item m="1" x="7661"/>
        <item m="1" x="7662"/>
        <item m="1" x="7663"/>
        <item m="1" x="7665"/>
        <item m="1" x="7225"/>
        <item m="1" x="7226"/>
        <item m="1" x="7227"/>
        <item m="1" x="7228"/>
        <item m="1" x="7229"/>
        <item m="1" x="7242"/>
        <item m="1" x="7243"/>
        <item m="1" x="7244"/>
        <item m="1" x="7245"/>
        <item m="1" x="7246"/>
        <item m="1" x="7247"/>
        <item m="1" x="7248"/>
        <item m="1" x="7249"/>
        <item m="1" x="7666"/>
        <item m="1" x="6470"/>
        <item m="1" x="7560"/>
        <item m="1" x="7561"/>
        <item m="1" x="6472"/>
        <item m="1" x="6474"/>
        <item m="1" x="5399"/>
        <item m="1" x="7668"/>
        <item m="1" x="7671"/>
        <item m="1" x="7672"/>
        <item m="1" x="7297"/>
        <item m="1" x="7298"/>
        <item m="1" x="5712"/>
        <item m="1" x="7673"/>
        <item m="1" x="7675"/>
        <item m="1" x="7676"/>
        <item m="1" x="7677"/>
        <item m="1" x="7678"/>
        <item m="1" x="7679"/>
        <item m="1" x="7680"/>
        <item m="1" x="7683"/>
        <item m="1" x="7572"/>
        <item m="1" x="7573"/>
        <item m="1" x="7316"/>
        <item m="1" x="7685"/>
        <item m="1" x="7686"/>
        <item m="1" x="7687"/>
        <item m="1" x="7688"/>
        <item m="1" x="7576"/>
        <item m="1" x="7693"/>
        <item m="1" x="7694"/>
        <item m="1" x="7695"/>
        <item m="1" x="6991"/>
        <item m="1" x="6992"/>
        <item m="1" x="7706"/>
        <item m="1" x="7707"/>
        <item m="1" x="7708"/>
        <item m="1" x="7709"/>
        <item m="1" x="7710"/>
        <item m="1" x="6785"/>
        <item m="1" x="6243"/>
        <item m="1" x="7711"/>
        <item m="1" x="7712"/>
        <item m="1" x="7713"/>
        <item m="1" x="7714"/>
        <item m="1" x="6471"/>
        <item m="1" x="7715"/>
        <item m="1" x="7716"/>
        <item m="1" x="7717"/>
        <item m="1" x="5734"/>
        <item m="1" x="6246"/>
        <item m="1" x="7348"/>
        <item m="1" x="7349"/>
        <item m="1" x="7350"/>
        <item m="1" x="7719"/>
        <item m="1" x="7720"/>
        <item m="1" x="5862"/>
        <item m="1" x="7721"/>
        <item m="1" x="7722"/>
        <item m="1" x="7723"/>
        <item m="1" x="7729"/>
        <item m="1" x="7603"/>
        <item m="1" x="7604"/>
        <item m="1" x="7385"/>
        <item m="1" x="7732"/>
        <item m="1" x="7733"/>
        <item m="1" x="7734"/>
        <item m="1" x="6224"/>
        <item m="1" x="7608"/>
        <item m="1" x="7739"/>
        <item m="1" x="7740"/>
        <item m="1" x="7741"/>
        <item m="1" x="7397"/>
        <item m="1" x="7745"/>
        <item m="1" x="7756"/>
        <item m="1" x="7757"/>
        <item m="1" x="6109"/>
        <item m="1" x="7031"/>
        <item m="1" x="6247"/>
        <item m="1" x="7613"/>
        <item m="1" x="7761"/>
        <item m="1" x="7764"/>
        <item m="1" x="7765"/>
        <item m="1" x="7766"/>
        <item m="1" x="7458"/>
        <item m="1" x="6248"/>
        <item m="1" x="7774"/>
        <item m="1" x="7775"/>
        <item m="1" x="7468"/>
        <item m="1" x="7473"/>
        <item m="1" x="7470"/>
        <item m="1" x="7495"/>
        <item m="1" x="7496"/>
        <item m="1" x="7497"/>
        <item m="1" x="7498"/>
        <item m="1" x="7077"/>
        <item m="1" x="7503"/>
        <item m="1" x="7504"/>
        <item m="1" x="7506"/>
        <item m="1" x="7508"/>
        <item m="1" x="4474"/>
        <item m="1" x="4475"/>
        <item m="1" x="4476"/>
        <item m="1" x="4477"/>
        <item m="1" x="7129"/>
        <item m="1" x="6250"/>
        <item m="1" x="6918"/>
        <item m="1" x="7510"/>
        <item m="1" x="6914"/>
        <item m="1" x="7512"/>
        <item m="1" x="7514"/>
        <item m="1" x="7517"/>
        <item m="1" x="7518"/>
        <item m="1" x="7525"/>
        <item m="1" x="6234"/>
        <item m="1" x="6924"/>
        <item m="1" x="7168"/>
        <item m="1" x="7169"/>
        <item m="1" x="6928"/>
        <item m="1" x="7173"/>
        <item m="1" x="5844"/>
        <item m="1" x="7186"/>
        <item m="1" x="7188"/>
        <item m="1" x="7536"/>
        <item m="1" x="7537"/>
        <item m="1" x="7192"/>
        <item m="1" x="5400"/>
        <item m="1" x="6473"/>
        <item m="1" x="6462"/>
        <item m="1" x="6463"/>
        <item m="1" x="5278"/>
        <item m="1" x="6931"/>
        <item m="1" x="6932"/>
        <item m="1" x="7542"/>
        <item m="1" x="7543"/>
        <item m="1" x="7545"/>
        <item m="1" x="7211"/>
        <item m="1" x="6784"/>
        <item m="1" x="7208"/>
        <item m="1" x="7209"/>
        <item m="1" x="7210"/>
        <item m="1" x="6583"/>
        <item m="1" x="6938"/>
        <item m="1" x="6466"/>
        <item m="1" x="6947"/>
        <item m="1" x="6948"/>
        <item m="1" x="6949"/>
        <item m="1" x="6789"/>
        <item m="1" x="7547"/>
        <item m="1" x="7220"/>
        <item m="1" x="7219"/>
        <item m="1" x="6788"/>
        <item m="1" x="6951"/>
        <item m="1" x="7267"/>
        <item m="1" x="7266"/>
        <item m="1" x="7558"/>
        <item m="1" x="7559"/>
        <item m="1" x="7562"/>
        <item m="1" x="7563"/>
        <item m="1" x="7564"/>
        <item m="1" x="6464"/>
        <item m="1" x="6465"/>
        <item m="1" x="7565"/>
        <item m="1" x="7566"/>
        <item m="1" x="6974"/>
        <item m="1" x="7296"/>
        <item m="1" x="7569"/>
        <item m="1" x="7300"/>
        <item m="1" x="6236"/>
        <item m="1" x="7301"/>
        <item m="1" x="5125"/>
        <item m="1" x="7312"/>
        <item m="1" x="7571"/>
        <item m="1" x="6783"/>
        <item m="1" x="7574"/>
        <item m="1" x="7575"/>
        <item m="1" x="6985"/>
        <item m="1" x="7577"/>
        <item m="1" x="6984"/>
        <item m="1" x="6983"/>
        <item m="1" x="6580"/>
        <item m="1" x="7579"/>
        <item m="1" x="7580"/>
        <item m="1" x="7581"/>
        <item m="1" x="7582"/>
        <item m="1" x="7584"/>
        <item m="1" x="7585"/>
        <item m="1" x="7586"/>
        <item m="1" x="7589"/>
        <item m="1" x="7332"/>
        <item m="1" x="6022"/>
        <item m="1" x="7590"/>
        <item m="1" x="7347"/>
        <item m="1" x="7345"/>
        <item m="1" x="7346"/>
        <item m="1" x="7591"/>
        <item m="1" x="7592"/>
        <item m="1" x="7593"/>
        <item m="1" x="7594"/>
        <item m="1" x="7595"/>
        <item m="1" x="7596"/>
        <item m="1" x="7599"/>
        <item m="1" x="7601"/>
        <item m="1" x="7380"/>
        <item m="1" x="7386"/>
        <item m="1" x="7387"/>
        <item m="1" x="6786"/>
        <item m="1" x="7388"/>
        <item m="1" x="7014"/>
        <item m="1" x="7015"/>
        <item m="1" x="7016"/>
        <item m="1" x="7017"/>
        <item m="1" x="6232"/>
        <item m="1" x="7609"/>
        <item m="1" x="5876"/>
        <item m="1" x="5725"/>
        <item m="1" x="7402"/>
        <item m="1" x="7610"/>
        <item m="1" x="7028"/>
        <item m="1" x="6787"/>
        <item m="1" x="7414"/>
        <item m="1" x="5776"/>
        <item m="1" x="7035"/>
        <item m="1" x="7036"/>
        <item m="1" x="7048"/>
        <item m="1" x="7423"/>
        <item m="1" x="7049"/>
        <item m="1" x="7043"/>
        <item m="1" x="7044"/>
        <item m="1" x="7045"/>
        <item m="1" x="7427"/>
        <item m="1" x="7054"/>
        <item m="1" x="7055"/>
        <item m="1" x="7066"/>
        <item m="1" x="7067"/>
        <item m="1" x="7068"/>
        <item m="1" x="6581"/>
        <item m="1" x="6582"/>
        <item m="1" x="7465"/>
        <item m="1" x="6231"/>
        <item m="1" x="6903"/>
        <item m="1" x="6904"/>
        <item m="1" x="7075"/>
        <item m="1" x="7076"/>
        <item m="1" x="6905"/>
        <item m="1" x="6909"/>
        <item m="1" x="6908"/>
        <item m="1" x="7079"/>
        <item m="1" x="1037"/>
        <item m="1" x="1061"/>
        <item m="1" x="7114"/>
        <item m="1" x="7119"/>
        <item m="1" x="7124"/>
        <item m="1" x="7144"/>
        <item m="1" x="6912"/>
        <item m="1" x="6252"/>
        <item m="1" x="7157"/>
        <item m="1" x="7158"/>
        <item m="1" x="7159"/>
        <item m="1" x="7160"/>
        <item m="1" x="5847"/>
        <item m="1" x="7162"/>
        <item m="1" x="7163"/>
        <item m="1" x="6925"/>
        <item m="1" x="6926"/>
        <item m="1" x="6927"/>
        <item m="1" x="6030"/>
        <item m="1" x="6929"/>
        <item m="1" x="7179"/>
        <item m="1" x="7180"/>
        <item m="1" x="7181"/>
        <item m="1" x="7185"/>
        <item m="1" x="7193"/>
        <item m="1" x="7194"/>
        <item m="1" x="7195"/>
        <item m="1" x="7196"/>
        <item m="1" x="7197"/>
        <item m="1" x="6253"/>
        <item m="1" x="6244"/>
        <item m="1" x="6934"/>
        <item m="1" x="6935"/>
        <item m="1" x="7204"/>
        <item m="1" x="7215"/>
        <item m="1" x="6946"/>
        <item m="1" x="6944"/>
        <item m="1" x="6945"/>
        <item m="1" x="7222"/>
        <item m="1" x="7252"/>
        <item m="1" x="7254"/>
        <item m="1" x="7259"/>
        <item m="1" x="7262"/>
        <item m="1" x="7265"/>
        <item m="1" x="7269"/>
        <item m="1" x="7276"/>
        <item m="1" x="7284"/>
        <item m="1" x="7285"/>
        <item m="1" x="6963"/>
        <item m="1" x="6960"/>
        <item m="1" x="6961"/>
        <item m="1" x="6962"/>
        <item m="1" x="6966"/>
        <item m="1" x="6964"/>
        <item m="1" x="6971"/>
        <item m="1" x="6970"/>
        <item m="1" x="6967"/>
        <item m="1" x="6968"/>
        <item m="1" x="6965"/>
        <item m="1" x="6969"/>
        <item m="1" x="6478"/>
        <item m="1" x="7293"/>
        <item m="1" x="6251"/>
        <item m="1" x="7294"/>
        <item m="1" x="5678"/>
        <item m="1" x="7302"/>
        <item m="1" x="7303"/>
        <item m="1" x="7304"/>
        <item m="1" x="7305"/>
        <item m="1" x="7306"/>
        <item m="1" x="7307"/>
        <item m="1" x="7308"/>
        <item m="1" x="7314"/>
        <item m="1" x="6792"/>
        <item m="1" x="6793"/>
        <item m="1" x="6798"/>
        <item m="1" x="6799"/>
        <item m="1" x="7319"/>
        <item m="1" x="7320"/>
        <item m="1" x="7321"/>
        <item m="1" x="7322"/>
        <item m="1" x="7323"/>
        <item m="1" x="7324"/>
        <item m="1" x="7325"/>
        <item m="1" x="6584"/>
        <item m="1" x="6260"/>
        <item m="1" x="6262"/>
        <item m="1" x="6245"/>
        <item m="1" x="7326"/>
        <item m="1" x="6259"/>
        <item m="1" x="6980"/>
        <item m="1" x="7328"/>
        <item m="1" x="6982"/>
        <item m="1" x="7329"/>
        <item m="1" x="7330"/>
        <item m="1" x="6988"/>
        <item m="1" x="6986"/>
        <item m="1" x="6987"/>
        <item m="1" x="6989"/>
        <item m="1" x="7333"/>
        <item m="1" x="7334"/>
        <item m="1" x="7335"/>
        <item m="1" x="7336"/>
        <item m="1" x="6995"/>
        <item m="1" x="6278"/>
        <item m="1" x="7339"/>
        <item m="1" x="6258"/>
        <item m="1" x="7342"/>
        <item m="1" x="7343"/>
        <item m="1" x="7344"/>
        <item m="1" x="7371"/>
        <item m="1" x="7372"/>
        <item m="1" x="7373"/>
        <item m="1" x="7374"/>
        <item m="1" x="7375"/>
        <item m="1" x="5136"/>
        <item m="1" x="4993"/>
        <item m="1" x="7008"/>
        <item m="1" x="5721"/>
        <item m="1" x="7012"/>
        <item m="1" x="7013"/>
        <item m="1" x="7398"/>
        <item m="1" x="7399"/>
        <item m="1" x="6800"/>
        <item m="1" x="7400"/>
        <item m="1" x="7401"/>
        <item m="1" x="7026"/>
        <item m="1" x="7027"/>
        <item m="1" x="7407"/>
        <item m="1" x="7029"/>
        <item m="1" x="6585"/>
        <item m="1" x="7416"/>
        <item m="1" x="7033"/>
        <item m="1" x="7032"/>
        <item m="1" x="7420"/>
        <item m="1" x="7039"/>
        <item m="1" x="7040"/>
        <item m="1" x="7041"/>
        <item m="1" x="7042"/>
        <item m="1" x="7445"/>
        <item m="1" x="7446"/>
        <item m="1" x="7447"/>
        <item m="1" x="7450"/>
        <item m="1" x="7451"/>
        <item m="1" x="7064"/>
        <item m="1" x="7065"/>
        <item m="1" x="7056"/>
        <item m="1" x="7057"/>
        <item m="1" x="7058"/>
        <item m="1" x="7059"/>
        <item m="1" x="7060"/>
        <item m="1" x="7061"/>
        <item m="1" x="7062"/>
        <item m="1" x="7063"/>
        <item m="1" x="6256"/>
        <item m="1" x="6257"/>
        <item m="1" x="7466"/>
        <item m="1" x="7467"/>
        <item m="1" x="7472"/>
        <item m="1" x="7491"/>
        <item m="1" x="6279"/>
        <item m="1" x="6906"/>
        <item m="1" x="6274"/>
        <item m="1" x="6261"/>
        <item m="1" x="6907"/>
        <item m="1" x="6910"/>
        <item m="1" x="6160"/>
        <item m="1" x="6590"/>
        <item m="1" x="6287"/>
        <item m="1" x="6920"/>
        <item m="1" x="6921"/>
        <item m="1" x="6922"/>
        <item m="1" x="6476"/>
        <item m="1" x="6477"/>
        <item m="1" x="6285"/>
        <item m="1" x="6923"/>
        <item m="1" x="6268"/>
        <item m="1" x="6816"/>
        <item m="1" x="6803"/>
        <item m="1" x="6804"/>
        <item m="1" x="6273"/>
        <item m="1" x="6825"/>
        <item m="1" x="6280"/>
        <item m="1" x="6802"/>
        <item m="1" x="6801"/>
        <item m="1" x="6817"/>
        <item m="1" x="6814"/>
        <item m="1" x="6810"/>
        <item m="1" x="6930"/>
        <item m="1" x="6933"/>
        <item m="1" x="6936"/>
        <item m="1" x="6937"/>
        <item m="1" x="6249"/>
        <item m="1" x="5845"/>
        <item m="1" x="6943"/>
        <item m="1" x="4499"/>
        <item m="1" x="6950"/>
        <item m="1" x="6591"/>
        <item m="1" x="6592"/>
        <item m="1" x="6586"/>
        <item m="1" x="6588"/>
        <item m="1" x="6589"/>
        <item m="1" x="6269"/>
        <item m="1" x="6953"/>
        <item m="1" x="6954"/>
        <item m="1" x="6955"/>
        <item m="1" x="6956"/>
        <item m="1" x="6957"/>
        <item m="1" x="6254"/>
        <item m="1" x="6263"/>
        <item m="1" x="6958"/>
        <item m="1" x="6819"/>
        <item m="1" x="6475"/>
        <item m="1" x="6972"/>
        <item m="1" x="6973"/>
        <item m="1" x="6975"/>
        <item m="1" x="6976"/>
        <item m="1" x="6828"/>
        <item m="1" x="6977"/>
        <item m="1" x="6978"/>
        <item m="1" x="6288"/>
        <item m="1" x="6277"/>
        <item m="1" x="6795"/>
        <item m="1" x="6818"/>
        <item m="1" x="6821"/>
        <item m="1" x="6807"/>
        <item m="1" x="6797"/>
        <item m="1" x="6979"/>
        <item m="1" x="6265"/>
        <item m="1" x="6266"/>
        <item m="1" x="6981"/>
        <item m="1" x="6990"/>
        <item m="1" x="6813"/>
        <item m="1" x="6993"/>
        <item m="1" x="6284"/>
        <item m="1" x="6286"/>
        <item m="1" x="6811"/>
        <item m="1" x="6812"/>
        <item m="1" x="6994"/>
        <item m="1" x="6996"/>
        <item m="1" x="6997"/>
        <item m="1" x="6282"/>
        <item m="1" x="6050"/>
        <item m="1" x="6808"/>
        <item m="1" x="6806"/>
        <item m="1" x="6057"/>
        <item m="1" x="6058"/>
        <item m="1" x="6998"/>
        <item m="1" x="6999"/>
        <item m="1" x="6281"/>
        <item m="1" x="7000"/>
        <item m="1" x="6267"/>
        <item m="1" x="7001"/>
        <item m="1" x="7002"/>
        <item m="1" x="6270"/>
        <item m="1" x="7004"/>
        <item m="1" x="7005"/>
        <item m="1" x="6815"/>
        <item m="1" x="7006"/>
        <item m="1" x="7007"/>
        <item m="1" x="7010"/>
        <item m="1" x="7011"/>
        <item m="1" x="7018"/>
        <item m="1" x="7019"/>
        <item m="1" x="7020"/>
        <item m="1" x="7021"/>
        <item m="1" x="7022"/>
        <item m="1" x="7023"/>
        <item m="1" x="5869"/>
        <item m="1" x="6790"/>
        <item m="1" x="6791"/>
        <item m="1" x="7024"/>
        <item m="1" x="7025"/>
        <item m="1" x="5877"/>
        <item m="1" x="6596"/>
        <item m="1" x="6820"/>
        <item m="1" x="5759"/>
        <item m="1" x="5760"/>
        <item m="1" x="6826"/>
        <item m="1" x="6827"/>
        <item m="1" x="7034"/>
        <item m="1" x="7037"/>
        <item m="1" x="7038"/>
        <item m="1" x="7046"/>
        <item m="1" x="7047"/>
        <item m="1" x="6290"/>
        <item m="1" x="6289"/>
        <item m="1" x="6794"/>
        <item m="1" x="6796"/>
        <item m="1" x="7051"/>
        <item m="1" x="7052"/>
        <item m="1" x="6264"/>
        <item m="1" x="6805"/>
        <item m="1" x="6587"/>
        <item m="1" x="7069"/>
        <item m="1" x="7070"/>
        <item m="1" x="6275"/>
        <item m="1" x="6276"/>
        <item m="1" x="6272"/>
        <item m="1" x="6593"/>
        <item m="1" x="6809"/>
        <item m="1" x="6736"/>
        <item m="1" x="6233"/>
        <item m="1" x="6271"/>
        <item m="1" x="5703"/>
        <item m="1" x="6822"/>
        <item m="1" x="6823"/>
        <item m="1" x="6824"/>
        <item m="1" x="5701"/>
        <item m="1" x="5704"/>
        <item m="1" x="6292"/>
        <item m="1" x="6600"/>
        <item m="1" x="6619"/>
        <item m="1" x="6620"/>
        <item m="1" x="6316"/>
        <item m="1" x="5910"/>
        <item m="1" x="6829"/>
        <item m="1" x="6318"/>
        <item m="1" x="6830"/>
        <item m="1" x="6319"/>
        <item m="1" x="6831"/>
        <item m="1" x="6832"/>
        <item m="1" x="6320"/>
        <item m="1" x="6833"/>
        <item m="1" x="6604"/>
        <item m="1" x="6605"/>
        <item m="1" x="6089"/>
        <item m="1" x="6834"/>
        <item m="1" x="6835"/>
        <item m="1" x="6836"/>
        <item m="1" x="6837"/>
        <item m="1" x="6606"/>
        <item m="1" x="6607"/>
        <item m="1" x="6608"/>
        <item m="1" x="6838"/>
        <item m="1" x="6594"/>
        <item m="1" x="6293"/>
        <item m="1" x="6595"/>
        <item m="1" x="6839"/>
        <item m="1" x="6609"/>
        <item m="1" x="6610"/>
        <item m="1" x="6611"/>
        <item m="1" x="6294"/>
        <item m="1" x="6597"/>
        <item m="1" x="6612"/>
        <item m="1" x="6614"/>
        <item m="1" x="6840"/>
        <item m="1" x="6295"/>
        <item m="1" x="6841"/>
        <item m="1" x="6842"/>
        <item m="1" x="6482"/>
        <item m="1" x="6296"/>
        <item m="1" x="6598"/>
        <item m="1" x="6297"/>
        <item m="1" x="6599"/>
        <item m="1" x="6479"/>
        <item m="1" x="6480"/>
        <item m="1" x="6283"/>
        <item m="1" x="6617"/>
        <item m="1" x="6618"/>
        <item m="1" x="6601"/>
        <item m="1" x="6602"/>
        <item m="1" x="6298"/>
        <item m="1" x="6299"/>
        <item m="1" x="6483"/>
        <item m="1" x="6843"/>
        <item m="1" x="6603"/>
        <item m="1" x="6844"/>
        <item m="1" x="6621"/>
        <item m="1" x="6300"/>
        <item m="1" x="6845"/>
        <item m="1" x="6846"/>
        <item m="1" x="6301"/>
        <item m="1" x="6847"/>
        <item m="1" x="6848"/>
        <item m="1" x="6485"/>
        <item m="1" x="6849"/>
        <item m="1" x="6850"/>
        <item m="1" x="6486"/>
        <item m="1" x="6851"/>
        <item m="1" x="6308"/>
        <item m="1" x="6626"/>
        <item m="1" x="5870"/>
        <item m="1" x="6309"/>
        <item m="1" x="6852"/>
        <item m="1" x="6853"/>
        <item m="1" x="6854"/>
        <item m="1" x="6855"/>
        <item m="1" x="6856"/>
        <item m="1" x="6857"/>
        <item m="1" x="6858"/>
        <item m="1" x="6859"/>
        <item m="1" x="6860"/>
        <item m="1" x="6861"/>
        <item m="1" x="6627"/>
        <item m="1" x="6310"/>
        <item m="1" x="6862"/>
        <item m="1" x="6863"/>
        <item m="1" x="6628"/>
        <item m="1" x="6864"/>
        <item m="1" x="6865"/>
        <item m="1" x="6866"/>
        <item m="1" x="6867"/>
        <item m="1" x="6629"/>
        <item m="1" x="6630"/>
        <item m="1" x="6868"/>
        <item m="1" x="6311"/>
        <item m="1" x="6314"/>
        <item m="1" x="6291"/>
        <item m="1" x="6869"/>
        <item m="1" x="6870"/>
        <item m="1" x="6871"/>
        <item m="1" x="6872"/>
        <item m="1" x="6873"/>
        <item m="1" x="6874"/>
        <item m="1" x="6487"/>
        <item m="1" x="6613"/>
        <item m="1" x="6875"/>
        <item m="1" x="6876"/>
        <item m="1" x="6877"/>
        <item m="1" x="6878"/>
        <item m="1" x="6315"/>
        <item m="1" x="6879"/>
        <item m="1" x="6631"/>
        <item m="1" x="6338"/>
        <item m="1" x="5846"/>
        <item m="1" x="6615"/>
        <item m="1" x="6880"/>
        <item m="1" x="6881"/>
        <item m="1" x="6882"/>
        <item m="1" x="6616"/>
        <item m="1" x="6883"/>
        <item m="1" x="6884"/>
        <item m="1" x="6885"/>
        <item m="1" x="6632"/>
        <item m="1" x="6633"/>
        <item m="1" x="6634"/>
        <item m="1" x="6034"/>
        <item m="1" x="6324"/>
        <item m="1" x="6325"/>
        <item m="1" x="6489"/>
        <item m="1" x="6886"/>
        <item m="1" x="6887"/>
        <item m="1" x="6888"/>
        <item m="1" x="6889"/>
        <item m="1" x="5840"/>
        <item m="1" x="6490"/>
        <item m="1" x="5841"/>
        <item m="1" x="6491"/>
        <item m="1" x="6622"/>
        <item m="1" x="6890"/>
        <item m="1" x="6891"/>
        <item m="1" x="6635"/>
        <item m="1" x="6636"/>
        <item m="1" x="6623"/>
        <item m="1" x="5749"/>
        <item m="1" x="6624"/>
        <item m="1" x="6625"/>
        <item m="1" x="6637"/>
        <item m="1" x="6638"/>
        <item m="1" x="6639"/>
        <item m="1" x="6640"/>
        <item m="1" x="6892"/>
        <item m="1" x="6641"/>
        <item m="1" x="6484"/>
        <item m="1" x="6893"/>
        <item m="1" x="5791"/>
        <item m="1" x="6894"/>
        <item m="1" x="6895"/>
        <item m="1" x="6896"/>
        <item m="1" x="5122"/>
        <item m="1" x="6326"/>
        <item m="1" x="1227"/>
        <item m="1" x="1049"/>
        <item m="1" x="1058"/>
        <item m="1" x="6302"/>
        <item m="1" x="6642"/>
        <item m="1" x="6303"/>
        <item m="1" x="6897"/>
        <item m="1" x="6304"/>
        <item m="1" x="6305"/>
        <item m="1" x="6898"/>
        <item m="1" x="6306"/>
        <item m="1" x="6307"/>
        <item m="1" x="6899"/>
        <item m="1" x="6900"/>
        <item m="1" x="6901"/>
        <item m="1" x="6643"/>
        <item m="1" x="6902"/>
        <item m="1" x="6165"/>
        <item m="1" x="6168"/>
        <item m="1" x="6481"/>
        <item m="1" x="6150"/>
        <item m="1" x="6151"/>
        <item m="1" x="6644"/>
        <item m="1" x="6645"/>
        <item m="1" x="6488"/>
        <item m="1" x="6327"/>
        <item m="1" x="6646"/>
        <item m="1" x="6647"/>
        <item m="1" x="6648"/>
        <item m="1" x="6649"/>
        <item m="1" x="6329"/>
        <item m="1" x="6650"/>
        <item m="1" x="6651"/>
        <item m="1" x="6111"/>
        <item m="1" x="6652"/>
        <item m="1" x="6330"/>
        <item m="1" x="6653"/>
        <item m="1" x="6654"/>
        <item m="1" x="6655"/>
        <item m="1" x="6656"/>
        <item m="1" x="6496"/>
        <item m="1" x="6497"/>
        <item m="1" x="6498"/>
        <item m="1" x="6332"/>
        <item m="1" x="6657"/>
        <item m="1" x="6658"/>
        <item m="1" x="6312"/>
        <item m="1" x="6659"/>
        <item m="1" x="6506"/>
        <item m="1" x="6507"/>
        <item m="1" x="6492"/>
        <item m="1" x="6313"/>
        <item m="1" x="6660"/>
        <item m="1" x="6493"/>
        <item m="1" x="6051"/>
        <item m="1" x="6661"/>
        <item m="1" x="6662"/>
        <item m="1" x="6663"/>
        <item m="1" x="6508"/>
        <item m="1" x="6333"/>
        <item m="1" x="6664"/>
        <item m="1" x="6665"/>
        <item m="1" x="6666"/>
        <item m="1" x="6667"/>
        <item m="1" x="6668"/>
        <item m="1" x="6669"/>
        <item m="1" x="5842"/>
        <item m="1" x="6670"/>
        <item m="1" x="6671"/>
        <item m="1" x="6672"/>
        <item m="1" x="6673"/>
        <item m="1" x="6052"/>
        <item m="1" x="6674"/>
        <item m="1" x="6675"/>
        <item m="1" x="6676"/>
        <item m="1" x="6317"/>
        <item m="1" x="6677"/>
        <item m="1" x="6678"/>
        <item m="1" x="6679"/>
        <item m="1" x="6339"/>
        <item m="1" x="6509"/>
        <item m="1" x="4138"/>
        <item m="1" x="5603"/>
        <item m="1" x="6510"/>
        <item m="1" x="6680"/>
        <item m="1" x="6681"/>
        <item m="1" x="6682"/>
        <item m="1" x="6683"/>
        <item m="1" x="6684"/>
        <item m="1" x="6685"/>
        <item m="1" x="6686"/>
        <item m="1" x="6687"/>
        <item m="1" x="6688"/>
        <item m="1" x="6689"/>
        <item m="1" x="6690"/>
        <item m="1" x="6511"/>
        <item m="1" x="6691"/>
        <item m="1" x="6692"/>
        <item m="1" x="6512"/>
        <item m="1" x="6340"/>
        <item m="1" x="6025"/>
        <item m="1" x="6513"/>
        <item m="1" x="6514"/>
        <item m="1" x="6693"/>
        <item m="1" x="6694"/>
        <item m="1" x="6695"/>
        <item m="1" x="6696"/>
        <item m="1" x="6515"/>
        <item m="1" x="6697"/>
        <item m="1" x="6494"/>
        <item m="1" x="6698"/>
        <item m="1" x="6699"/>
        <item m="1" x="6700"/>
        <item m="1" x="6701"/>
        <item m="1" x="6702"/>
        <item m="1" x="6345"/>
        <item m="1" x="6495"/>
        <item m="1" x="6321"/>
        <item m="1" x="6703"/>
        <item m="1" x="6704"/>
        <item m="1" x="6322"/>
        <item m="1" x="6705"/>
        <item m="1" x="6706"/>
        <item m="1" x="6707"/>
        <item m="1" x="6708"/>
        <item m="1" x="6709"/>
        <item m="1" x="6710"/>
        <item m="1" x="6711"/>
        <item m="1" x="6712"/>
        <item m="1" x="6713"/>
        <item m="1" x="6714"/>
        <item m="1" x="6715"/>
        <item m="1" x="6323"/>
        <item m="1" x="6716"/>
        <item m="1" x="6717"/>
        <item m="1" x="6718"/>
        <item m="1" x="6719"/>
        <item m="1" x="6720"/>
        <item m="1" x="6721"/>
        <item m="1" x="6722"/>
        <item m="1" x="6723"/>
        <item m="1" x="6516"/>
        <item m="1" x="6517"/>
        <item m="1" x="6724"/>
        <item m="1" x="6725"/>
        <item m="1" x="6726"/>
        <item m="1" x="6727"/>
        <item m="1" x="6728"/>
        <item m="1" x="6729"/>
        <item m="1" x="6730"/>
        <item m="1" x="6731"/>
        <item m="1" x="6732"/>
        <item m="1" x="6733"/>
        <item m="1" x="6362"/>
        <item m="1" x="6518"/>
        <item m="1" x="6734"/>
        <item m="1" x="5280"/>
        <item m="1" x="5657"/>
        <item m="1" x="6735"/>
        <item m="1" x="6499"/>
        <item m="1" x="6519"/>
        <item m="1" x="5802"/>
        <item m="1" x="6129"/>
        <item m="1" x="5800"/>
        <item m="1" x="6351"/>
        <item m="1" x="5766"/>
        <item m="1" x="6352"/>
        <item m="1" x="6500"/>
        <item m="1" x="6501"/>
        <item m="1" x="6353"/>
        <item m="1" x="6354"/>
        <item m="1" x="5767"/>
        <item m="1" x="6502"/>
        <item m="1" x="6328"/>
        <item m="1" x="5833"/>
        <item m="1" x="6503"/>
        <item m="1" x="6504"/>
        <item m="1" x="5904"/>
        <item m="1" x="6505"/>
        <item m="1" x="5401"/>
        <item m="1" x="6361"/>
        <item m="1" x="6331"/>
        <item m="1" x="6043"/>
        <item m="1" x="5658"/>
        <item m="1" x="6044"/>
        <item m="1" x="5943"/>
        <item m="1" x="5944"/>
        <item m="1" x="5945"/>
        <item m="1" x="6363"/>
        <item m="1" x="6364"/>
        <item m="1" x="6334"/>
        <item m="1" x="6335"/>
        <item m="1" x="6520"/>
        <item m="1" x="6521"/>
        <item m="1" x="6522"/>
        <item m="1" x="6523"/>
        <item m="1" x="6336"/>
        <item m="1" x="6337"/>
        <item m="1" x="6365"/>
        <item m="1" x="6366"/>
        <item m="1" x="6029"/>
        <item m="1" x="6367"/>
        <item m="1" x="6019"/>
        <item m="1" x="6524"/>
        <item m="1" x="6525"/>
        <item m="1" x="6526"/>
        <item m="1" x="6527"/>
        <item m="1" x="6368"/>
        <item m="1" x="6528"/>
        <item m="1" x="6118"/>
        <item m="1" x="6341"/>
        <item m="1" x="6342"/>
        <item m="1" x="6343"/>
        <item m="1" x="6529"/>
        <item m="1" x="6530"/>
        <item m="1" x="6531"/>
        <item m="1" x="6532"/>
        <item m="1" x="6344"/>
        <item m="1" x="6053"/>
        <item m="1" x="6054"/>
        <item m="1" x="5650"/>
        <item m="1" x="5935"/>
        <item m="1" x="5970"/>
        <item m="1" x="6346"/>
        <item m="1" x="6533"/>
        <item m="1" x="6347"/>
        <item m="1" x="6534"/>
        <item m="1" x="5948"/>
        <item m="1" x="6348"/>
        <item m="1" x="5949"/>
        <item m="1" x="5950"/>
        <item m="1" x="5951"/>
        <item m="1" x="6349"/>
        <item m="1" x="6350"/>
        <item m="1" x="6535"/>
        <item m="1" x="6536"/>
        <item m="1" x="5874"/>
        <item m="1" x="6105"/>
        <item m="1" x="6537"/>
        <item m="1" x="6538"/>
        <item m="1" x="6539"/>
        <item m="1" x="6369"/>
        <item m="1" x="5973"/>
        <item m="1" x="6148"/>
        <item m="1" x="6540"/>
        <item m="1" x="6370"/>
        <item m="1" x="6541"/>
        <item m="1" x="6542"/>
        <item m="1" x="5921"/>
        <item m="1" x="6090"/>
        <item m="1" x="6091"/>
        <item m="1" x="6371"/>
        <item m="1" x="4992"/>
        <item m="1" x="5129"/>
        <item m="1" x="6355"/>
        <item m="1" x="5131"/>
        <item m="1" x="6356"/>
        <item m="1" x="6357"/>
        <item m="1" x="5814"/>
        <item m="1" x="6543"/>
        <item m="1" x="6544"/>
        <item m="1" x="6545"/>
        <item m="1" x="6372"/>
        <item m="1" x="6546"/>
        <item m="1" x="6547"/>
        <item m="1" x="6548"/>
        <item m="1" x="6549"/>
        <item m="1" x="6550"/>
        <item m="1" x="6551"/>
        <item m="1" x="6358"/>
        <item m="1" x="6359"/>
        <item m="1" x="6360"/>
        <item m="1" x="6552"/>
        <item m="1" x="6373"/>
        <item m="1" x="6374"/>
        <item m="1" x="6123"/>
        <item m="1" x="6375"/>
        <item m="1" x="6553"/>
        <item m="1" x="5966"/>
        <item m="1" x="6554"/>
        <item m="1" x="6138"/>
        <item m="1" x="6139"/>
        <item m="1" x="6140"/>
        <item m="1" x="5083"/>
        <item m="1" x="5913"/>
        <item m="1" x="5769"/>
        <item m="1" x="6376"/>
        <item m="1" x="6377"/>
        <item m="1" x="6378"/>
        <item m="1" x="6047"/>
        <item m="1" x="6379"/>
        <item m="1" x="6036"/>
        <item m="1" x="5573"/>
        <item m="1" x="5700"/>
        <item m="1" x="5402"/>
        <item m="1" x="6042"/>
        <item m="1" x="6380"/>
        <item m="1" x="6381"/>
        <item m="1" x="6382"/>
        <item m="1" x="6119"/>
        <item m="1" x="6073"/>
        <item m="1" x="6074"/>
        <item m="1" x="6383"/>
        <item m="1" x="5972"/>
        <item m="1" x="6384"/>
        <item m="1" x="6092"/>
        <item m="1" x="5794"/>
        <item m="1" x="5403"/>
        <item m="1" x="6385"/>
        <item m="1" x="6386"/>
        <item m="1" x="6387"/>
        <item m="1" x="6388"/>
        <item m="1" x="5946"/>
        <item m="1" x="6389"/>
        <item m="1" x="6390"/>
        <item m="1" x="6391"/>
        <item m="1" x="6392"/>
        <item m="1" x="6393"/>
        <item m="1" x="6394"/>
        <item m="1" x="6395"/>
        <item m="1" x="6396"/>
        <item m="1" x="5947"/>
        <item m="1" x="6397"/>
        <item m="1" x="6398"/>
        <item m="1" x="6399"/>
        <item m="1" x="6400"/>
        <item m="1" x="6401"/>
        <item m="1" x="6402"/>
        <item m="1" x="6403"/>
        <item m="1" x="6404"/>
        <item m="1" x="6048"/>
        <item m="1" x="6405"/>
        <item m="1" x="5838"/>
        <item m="1" x="5995"/>
        <item m="1" x="5996"/>
        <item m="1" x="6406"/>
        <item m="1" x="6124"/>
        <item m="1" x="6125"/>
        <item m="1" x="6407"/>
        <item m="1" x="6408"/>
        <item m="1" x="5565"/>
        <item m="1" x="6409"/>
        <item m="1" x="6410"/>
        <item m="1" x="6411"/>
        <item m="1" x="6412"/>
        <item m="1" x="6413"/>
        <item m="1" x="6414"/>
        <item m="1" x="6415"/>
        <item m="1" x="5816"/>
        <item m="1" x="5817"/>
        <item m="1" x="6152"/>
        <item m="1" x="5957"/>
        <item m="1" x="6416"/>
        <item m="1" x="6086"/>
        <item m="1" x="6417"/>
        <item m="1" x="5893"/>
        <item m="1" x="6418"/>
        <item m="1" x="6104"/>
        <item m="1" x="6035"/>
        <item m="1" x="6419"/>
        <item m="1" x="6420"/>
        <item m="1" x="6421"/>
        <item m="1" x="6141"/>
        <item m="1" x="6142"/>
        <item m="1" x="6143"/>
        <item m="1" x="6144"/>
        <item m="1" x="6145"/>
        <item m="1" x="6146"/>
        <item m="1" x="6147"/>
        <item m="1" x="6020"/>
        <item m="1" x="6087"/>
        <item m="1" x="6060"/>
        <item m="1" x="6061"/>
        <item m="1" x="6422"/>
        <item m="1" x="6423"/>
        <item m="1" x="6424"/>
        <item m="1" x="6425"/>
        <item m="1" x="5279"/>
        <item m="1" x="5281"/>
        <item m="1" x="6426"/>
        <item m="1" x="6427"/>
        <item m="1" x="6428"/>
        <item m="1" x="6429"/>
        <item m="1" x="6430"/>
        <item m="1" x="6431"/>
        <item m="1" x="6432"/>
        <item m="1" x="6433"/>
        <item m="1" x="5834"/>
        <item m="1" x="5835"/>
        <item m="1" x="6434"/>
        <item m="1" x="6435"/>
        <item m="1" x="6436"/>
        <item m="1" x="6437"/>
        <item m="1" x="6438"/>
        <item m="1" x="6065"/>
        <item m="1" x="6024"/>
        <item m="1" x="6439"/>
        <item m="1" x="6440"/>
        <item m="1" x="6441"/>
        <item m="1" x="6023"/>
        <item m="1" x="6442"/>
        <item m="1" x="6443"/>
        <item m="1" x="6444"/>
        <item m="1" x="6445"/>
        <item m="1" x="6446"/>
        <item m="1" x="6447"/>
        <item m="1" x="5997"/>
        <item m="1" x="5998"/>
        <item m="1" x="5999"/>
        <item m="1" x="6000"/>
        <item m="1" x="6001"/>
        <item m="1" x="6002"/>
        <item m="1" x="6003"/>
        <item m="1" x="6004"/>
        <item m="1" x="6005"/>
        <item m="1" x="6006"/>
        <item m="1" x="6007"/>
        <item m="1" x="6008"/>
        <item m="1" x="6009"/>
        <item m="1" x="6010"/>
        <item m="1" x="6011"/>
        <item m="1" x="6012"/>
        <item m="1" x="6013"/>
        <item m="1" x="6014"/>
        <item m="1" x="6015"/>
        <item m="1" x="6016"/>
        <item m="1" x="6017"/>
        <item m="1" x="6067"/>
        <item m="1" x="5952"/>
        <item m="1" x="6448"/>
        <item m="1" x="6449"/>
        <item m="1" x="5961"/>
        <item m="1" x="5962"/>
        <item m="1" x="5963"/>
        <item m="1" x="5975"/>
        <item m="1" x="6135"/>
        <item m="1" x="6136"/>
        <item m="1" x="5922"/>
        <item m="1" x="5924"/>
        <item m="1" x="5810"/>
        <item m="1" x="5925"/>
        <item m="1" x="5926"/>
        <item m="1" x="5927"/>
        <item m="1" x="5928"/>
        <item m="1" x="5929"/>
        <item m="1" x="5930"/>
        <item m="1" x="5931"/>
        <item m="1" x="5932"/>
        <item m="1" x="5933"/>
        <item m="1" x="5934"/>
        <item m="1" x="5937"/>
        <item m="1" x="5938"/>
        <item m="1" x="5939"/>
        <item m="1" x="5940"/>
        <item m="1" x="5941"/>
        <item m="1" x="5942"/>
        <item m="1" x="5282"/>
        <item m="1" x="5405"/>
        <item m="1" x="5831"/>
        <item m="1" x="5954"/>
        <item m="1" x="5953"/>
        <item m="1" x="5956"/>
        <item m="1" x="5955"/>
        <item m="1" x="5958"/>
        <item m="1" x="5959"/>
        <item m="1" x="5960"/>
        <item m="1" x="5836"/>
        <item m="1" x="5837"/>
        <item m="1" x="5659"/>
        <item m="1" x="5964"/>
        <item m="1" x="5965"/>
        <item m="1" x="5967"/>
        <item m="1" x="5969"/>
        <item m="1" x="5968"/>
        <item m="1" x="5980"/>
        <item m="1" x="5971"/>
        <item m="1" x="5981"/>
        <item m="1" x="5979"/>
        <item m="1" x="5974"/>
        <item m="1" x="5976"/>
        <item m="1" x="5977"/>
        <item m="1" x="5978"/>
        <item m="1" x="5982"/>
        <item m="1" x="5983"/>
        <item m="1" x="5984"/>
        <item m="1" x="5985"/>
        <item m="1" x="5986"/>
        <item m="1" x="5987"/>
        <item m="1" x="5988"/>
        <item m="1" x="5989"/>
        <item m="1" x="5990"/>
        <item m="1" x="5991"/>
        <item m="1" x="5992"/>
        <item m="1" x="5994"/>
        <item m="1" x="5993"/>
        <item m="1" x="6021"/>
        <item m="1" x="5286"/>
        <item m="1" x="6026"/>
        <item m="1" x="4042"/>
        <item m="1" x="5850"/>
        <item m="1" x="5855"/>
        <item m="1" x="6027"/>
        <item m="1" x="6028"/>
        <item m="1" x="6031"/>
        <item m="1" x="6032"/>
        <item m="1" x="6033"/>
        <item m="1" x="6037"/>
        <item m="1" x="5858"/>
        <item m="1" x="6040"/>
        <item m="1" x="6041"/>
        <item m="1" x="5574"/>
        <item m="1" x="6038"/>
        <item m="1" x="6045"/>
        <item m="1" x="5404"/>
        <item m="1" x="6046"/>
        <item m="1" x="5581"/>
        <item m="1" x="6049"/>
        <item m="1" x="6064"/>
        <item m="1" x="6062"/>
        <item m="1" x="6063"/>
        <item m="1" x="6066"/>
        <item m="1" x="6068"/>
        <item m="1" x="6069"/>
        <item m="1" x="6070"/>
        <item m="1" x="5867"/>
        <item m="1" x="5868"/>
        <item m="1" x="5866"/>
        <item m="1" x="5871"/>
        <item m="1" x="6071"/>
        <item m="1" x="6072"/>
        <item m="1" x="5875"/>
        <item m="1" x="6076"/>
        <item m="1" x="6075"/>
        <item m="1" x="6077"/>
        <item m="1" x="6079"/>
        <item m="1" x="6080"/>
        <item m="1" x="6081"/>
        <item m="1" x="6082"/>
        <item m="1" x="6083"/>
        <item m="1" x="6084"/>
        <item m="1" x="6085"/>
        <item m="1" x="5881"/>
        <item m="1" x="5882"/>
        <item m="1" x="5883"/>
        <item m="1" x="5884"/>
        <item m="1" x="6088"/>
        <item m="1" x="5895"/>
        <item m="1" x="5896"/>
        <item m="1" x="6093"/>
        <item m="1" x="6094"/>
        <item m="1" x="6095"/>
        <item m="1" x="6099"/>
        <item m="1" x="5906"/>
        <item m="1" x="6098"/>
        <item m="1" x="6096"/>
        <item m="1" x="6097"/>
        <item m="1" x="6100"/>
        <item m="1" x="6102"/>
        <item m="1" x="6103"/>
        <item m="1" x="6101"/>
        <item m="1" x="6106"/>
        <item m="1" x="6107"/>
        <item m="1" x="6108"/>
        <item m="1" x="5907"/>
        <item m="1" x="5908"/>
        <item m="1" x="6113"/>
        <item m="1" x="6112"/>
        <item m="1" x="5763"/>
        <item m="1" x="6114"/>
        <item m="1" x="6115"/>
        <item m="1" x="6117"/>
        <item m="1" x="6116"/>
        <item m="1" x="5406"/>
        <item m="1" x="6120"/>
        <item m="1" x="6121"/>
        <item m="1" x="5407"/>
        <item m="1" x="5610"/>
        <item m="1" x="6126"/>
        <item m="1" x="6122"/>
        <item m="1" x="6127"/>
        <item m="1" x="6137"/>
        <item m="1" x="6131"/>
        <item m="1" x="6132"/>
        <item m="1" x="6133"/>
        <item m="1" x="6134"/>
        <item m="1" x="6149"/>
        <item m="1" x="5616"/>
        <item m="1" x="5797"/>
        <item m="1" x="5801"/>
        <item m="1" x="6039"/>
        <item m="1" x="5798"/>
        <item m="1" x="5799"/>
        <item m="1" x="5804"/>
        <item m="1" x="5805"/>
        <item m="1" x="5806"/>
        <item m="1" x="5807"/>
        <item m="1" x="5808"/>
        <item m="1" x="5809"/>
        <item m="1" x="5139"/>
        <item m="1" x="5811"/>
        <item m="1" x="5812"/>
        <item m="1" x="5815"/>
        <item m="1" x="5640"/>
        <item m="1" x="5641"/>
        <item m="1" x="5818"/>
        <item m="1" x="5819"/>
        <item m="1" x="5820"/>
        <item m="1" x="5821"/>
        <item m="1" x="5822"/>
        <item m="1" x="5823"/>
        <item m="1" x="5824"/>
        <item m="1" x="5825"/>
        <item m="1" x="5826"/>
        <item m="1" x="5827"/>
        <item m="1" x="5135"/>
        <item m="1" x="5829"/>
        <item m="1" x="4340"/>
        <item m="1" x="4341"/>
        <item m="1" x="5707"/>
        <item m="1" x="5830"/>
        <item m="1" x="5664"/>
        <item m="1" x="5663"/>
        <item m="1" x="5832"/>
        <item m="1" x="5839"/>
        <item m="1" x="5134"/>
        <item m="1" x="5683"/>
        <item m="1" x="3219"/>
        <item m="1" x="5679"/>
        <item m="1" x="5693"/>
        <item m="1" x="5843"/>
        <item m="1" x="5698"/>
        <item m="1" x="5849"/>
        <item m="1" x="5851"/>
        <item m="1" x="5143"/>
        <item m="1" x="5852"/>
        <item m="1" x="5853"/>
        <item m="1" x="5854"/>
        <item m="1" x="5138"/>
        <item m="1" x="5126"/>
        <item m="1" x="5856"/>
        <item m="1" x="3213"/>
        <item m="1" x="5857"/>
        <item m="1" x="5709"/>
        <item m="1" x="4860"/>
        <item m="1" x="4989"/>
        <item m="1" x="4990"/>
        <item m="1" x="5708"/>
        <item m="1" x="5859"/>
        <item m="1" x="5860"/>
        <item m="1" x="5861"/>
        <item m="1" x="5575"/>
        <item m="1" x="5287"/>
        <item m="1" x="5570"/>
        <item m="1" x="5571"/>
        <item m="1" x="5572"/>
        <item m="1" x="5408"/>
        <item m="1" x="5284"/>
        <item m="1" x="5863"/>
        <item m="1" x="5718"/>
        <item m="1" x="3856"/>
        <item m="1" x="5132"/>
        <item m="1" x="5878"/>
        <item m="1" x="5879"/>
        <item m="1" x="5880"/>
        <item m="1" x="5885"/>
        <item m="1" x="5886"/>
        <item m="1" x="5887"/>
        <item m="1" x="5888"/>
        <item m="1" x="5889"/>
        <item m="1" x="5890"/>
        <item m="1" x="5891"/>
        <item m="1" x="5892"/>
        <item m="1" x="5894"/>
        <item m="1" x="5294"/>
        <item m="1" x="5283"/>
        <item m="1" x="5897"/>
        <item m="1" x="5595"/>
        <item m="1" x="5898"/>
        <item m="1" x="5899"/>
        <item m="1" x="4988"/>
        <item m="1" x="5900"/>
        <item m="1" x="5593"/>
        <item m="1" x="5901"/>
        <item m="1" x="5902"/>
        <item m="1" x="5594"/>
        <item m="1" x="5903"/>
        <item m="1" x="5596"/>
        <item m="1" x="5905"/>
        <item m="1" x="4994"/>
        <item m="1" x="5744"/>
        <item m="1" x="5752"/>
        <item m="1" x="5753"/>
        <item m="1" x="5754"/>
        <item m="1" x="5121"/>
        <item m="1" x="5764"/>
        <item m="1" x="5765"/>
        <item m="1" x="5768"/>
        <item m="1" x="4995"/>
        <item m="1" x="5608"/>
        <item m="1" x="5609"/>
        <item m="1" x="5783"/>
        <item m="1" x="5784"/>
        <item m="1" x="5782"/>
        <item m="1" x="5780"/>
        <item m="1" x="5781"/>
        <item m="1" x="5915"/>
        <item m="1" x="5916"/>
        <item m="1" x="5917"/>
        <item m="1" x="5787"/>
        <item m="1" x="5788"/>
        <item m="1" x="5792"/>
        <item m="1" x="5918"/>
        <item m="1" x="5919"/>
        <item m="1" x="5920"/>
        <item m="1" x="5618"/>
        <item m="1" x="5619"/>
        <item m="1" x="5413"/>
        <item m="1" x="5620"/>
        <item m="1" x="5621"/>
        <item m="1" x="5622"/>
        <item m="1" x="5623"/>
        <item m="1" x="5624"/>
        <item m="1" x="5625"/>
        <item m="1" x="5626"/>
        <item m="1" x="5627"/>
        <item m="1" x="5628"/>
        <item m="1" x="5629"/>
        <item m="1" x="5630"/>
        <item m="1" x="5631"/>
        <item m="1" x="5632"/>
        <item m="1" x="5633"/>
        <item m="1" x="5634"/>
        <item m="1" x="5542"/>
        <item m="1" x="5409"/>
        <item m="1" x="5635"/>
        <item m="1" x="5636"/>
        <item m="1" x="5637"/>
        <item m="1" x="5638"/>
        <item m="1" x="5639"/>
        <item m="1" x="5411"/>
        <item m="1" x="5540"/>
        <item m="1" x="5541"/>
        <item m="1" x="5642"/>
        <item m="1" x="5643"/>
        <item m="1" x="5644"/>
        <item m="1" x="5645"/>
        <item m="1" x="5646"/>
        <item m="1" x="5647"/>
        <item m="1" x="5155"/>
        <item m="1" x="5546"/>
        <item m="1" x="5648"/>
        <item m="1" x="5545"/>
        <item m="1" x="5649"/>
        <item m="1" x="3276"/>
        <item m="1" x="5551"/>
        <item m="1" x="5651"/>
        <item m="1" x="5652"/>
        <item m="1" x="5653"/>
        <item m="1" x="5654"/>
        <item m="1" x="5655"/>
        <item m="1" x="5656"/>
        <item m="1" x="5123"/>
        <item m="1" x="4342"/>
        <item m="1" x="3360"/>
        <item m="1" x="3359"/>
        <item m="1" x="5660"/>
        <item m="1" x="5661"/>
        <item m="1" x="5662"/>
        <item m="1" x="5665"/>
        <item m="1" x="5666"/>
        <item m="1" x="5667"/>
        <item m="1" x="5668"/>
        <item m="1" x="5669"/>
        <item m="1" x="5670"/>
        <item m="1" x="5671"/>
        <item m="1" x="5672"/>
        <item m="1" x="5673"/>
        <item m="1" x="5674"/>
        <item m="1" x="5675"/>
        <item m="1" x="5676"/>
        <item m="1" x="5677"/>
        <item m="1" x="5680"/>
        <item m="1" x="5681"/>
        <item m="1" x="5682"/>
        <item m="1" x="5692"/>
        <item m="1" x="5694"/>
        <item m="1" x="5695"/>
        <item m="1" x="5414"/>
        <item m="1" x="5415"/>
        <item m="1" x="5416"/>
        <item m="1" x="5417"/>
        <item m="1" x="5418"/>
        <item m="1" x="5696"/>
        <item m="1" x="5697"/>
        <item m="1" x="5699"/>
        <item m="1" x="5410"/>
        <item m="1" x="5702"/>
        <item m="1" x="5562"/>
        <item m="1" x="5566"/>
        <item m="1" x="5705"/>
        <item m="1" x="5706"/>
        <item m="1" x="3185"/>
        <item m="1" x="5576"/>
        <item m="1" x="4884"/>
        <item m="1" x="5579"/>
        <item m="1" x="5710"/>
        <item m="1" x="5580"/>
        <item m="1" x="5714"/>
        <item m="1" x="3203"/>
        <item m="1" x="5711"/>
        <item m="1" x="5582"/>
        <item m="1" x="5713"/>
        <item m="1" x="5715"/>
        <item m="1" x="5716"/>
        <item m="1" x="5717"/>
        <item m="1" x="5719"/>
        <item m="1" x="5720"/>
        <item m="1" x="5722"/>
        <item m="1" x="5723"/>
        <item m="1" x="5724"/>
        <item m="1" x="5587"/>
        <item m="1" x="5726"/>
        <item m="1" x="5727"/>
        <item m="1" x="5733"/>
        <item m="1" x="5597"/>
        <item m="1" x="5735"/>
        <item m="1" x="5736"/>
        <item m="1" x="5291"/>
        <item m="1" x="5737"/>
        <item m="1" x="4901"/>
        <item m="1" x="5738"/>
        <item m="1" x="5739"/>
        <item m="1" x="5160"/>
        <item m="1" x="5740"/>
        <item m="1" x="5741"/>
        <item m="1" x="5742"/>
        <item m="1" x="5743"/>
        <item m="1" x="5133"/>
        <item m="1" x="5745"/>
        <item m="1" x="5746"/>
        <item m="1" x="5747"/>
        <item m="1" x="5748"/>
        <item m="1" x="5750"/>
        <item m="1" x="5751"/>
        <item m="1" x="5755"/>
        <item m="1" x="5756"/>
        <item m="1" x="5757"/>
        <item m="1" x="5758"/>
        <item m="1" x="5761"/>
        <item m="1" x="5762"/>
        <item m="1" x="5771"/>
        <item m="1" x="5772"/>
        <item m="1" x="5773"/>
        <item m="1" x="5774"/>
        <item m="1" x="5775"/>
        <item m="1" x="5606"/>
        <item m="1" x="5778"/>
        <item m="1" x="5779"/>
        <item m="1" x="5785"/>
        <item m="1" x="5786"/>
        <item m="1" x="5789"/>
        <item m="1" x="5790"/>
        <item m="1" x="4991"/>
        <item m="1" x="5793"/>
        <item m="1" x="5795"/>
        <item m="1" x="5796"/>
        <item m="1" x="4177"/>
        <item m="1" x="3341"/>
        <item m="1" x="3399"/>
        <item m="1" x="3909"/>
        <item m="1" x="4689"/>
        <item m="1" x="5298"/>
        <item m="1" x="5531"/>
        <item m="1" x="5532"/>
        <item m="1" x="5420"/>
        <item m="1" x="5424"/>
        <item m="1" x="5425"/>
        <item m="1" x="5426"/>
        <item m="1" x="5534"/>
        <item m="1" x="5535"/>
        <item m="1" x="5536"/>
        <item m="1" x="5537"/>
        <item m="1" x="5538"/>
        <item m="1" x="5539"/>
        <item m="1" x="5543"/>
        <item m="1" x="5544"/>
        <item m="1" x="5547"/>
        <item m="1" x="5548"/>
        <item m="1" x="5549"/>
        <item m="1" x="5550"/>
        <item m="1" x="5552"/>
        <item m="1" x="5553"/>
        <item m="1" x="5554"/>
        <item m="1" x="5555"/>
        <item m="1" x="5158"/>
        <item m="1" x="5556"/>
        <item m="1" x="5557"/>
        <item m="1" x="5558"/>
        <item m="1" x="5559"/>
        <item m="1" x="4450"/>
        <item m="1" x="4424"/>
        <item m="1" x="4425"/>
        <item m="1" x="4426"/>
        <item m="1" x="3331"/>
        <item m="1" x="3332"/>
        <item m="1" x="5560"/>
        <item m="1" x="5561"/>
        <item m="1" x="5434"/>
        <item m="1" x="5435"/>
        <item m="1" x="5436"/>
        <item m="1" x="5437"/>
        <item m="1" x="5438"/>
        <item m="1" x="5439"/>
        <item m="1" x="5430"/>
        <item m="1" x="5431"/>
        <item m="1" x="5432"/>
        <item m="1" x="5433"/>
        <item m="1" x="5277"/>
        <item m="1" x="5419"/>
        <item m="1" x="5563"/>
        <item m="1" x="5564"/>
        <item m="1" x="5412"/>
        <item m="1" x="5567"/>
        <item m="1" x="5568"/>
        <item m="1" x="4858"/>
        <item m="1" x="4859"/>
        <item m="1" x="4863"/>
        <item m="1" x="5428"/>
        <item m="1" x="4864"/>
        <item m="1" x="5429"/>
        <item m="1" x="5569"/>
        <item m="1" x="5577"/>
        <item m="1" x="5578"/>
        <item m="1" x="5583"/>
        <item m="1" x="5584"/>
        <item m="1" x="5585"/>
        <item m="1" x="5586"/>
        <item m="1" x="4084"/>
        <item m="1" x="4548"/>
        <item m="1" x="4549"/>
        <item m="1" x="4550"/>
        <item m="1" x="4551"/>
        <item m="1" x="4552"/>
        <item m="1" x="4542"/>
        <item m="1" x="5422"/>
        <item m="1" x="5147"/>
        <item m="1" x="4593"/>
        <item m="1" x="5149"/>
        <item m="1" x="5150"/>
        <item m="1" x="5151"/>
        <item m="1" x="5588"/>
        <item m="1" x="5589"/>
        <item m="1" x="5421"/>
        <item m="1" x="5590"/>
        <item m="1" x="5591"/>
        <item m="1" x="5592"/>
        <item m="1" x="5598"/>
        <item m="1" x="5599"/>
        <item m="1" x="5600"/>
        <item m="1" x="5601"/>
        <item m="1" x="5602"/>
        <item m="1" x="5423"/>
        <item m="1" x="4624"/>
        <item m="1" x="5604"/>
        <item m="1" x="5605"/>
        <item m="1" x="4190"/>
        <item m="1" x="5296"/>
        <item m="1" x="5427"/>
        <item m="1" x="4802"/>
        <item m="1" x="5607"/>
        <item m="1" x="4653"/>
        <item m="1" x="4803"/>
        <item m="1" x="4977"/>
        <item m="1" x="4804"/>
        <item m="1" x="5611"/>
        <item m="1" x="5612"/>
        <item m="1" x="4921"/>
        <item m="1" x="4922"/>
        <item m="1" x="5613"/>
        <item m="1" x="5614"/>
        <item m="1" x="5615"/>
        <item m="1" x="4832"/>
        <item m="1" x="3355"/>
        <item m="1" x="4980"/>
        <item m="1" x="4757"/>
        <item m="1" x="3198"/>
        <item m="1" x="4670"/>
        <item m="1" x="4069"/>
        <item m="1" x="5398"/>
        <item m="1" x="1681"/>
        <item m="1" x="4879"/>
        <item m="1" x="3288"/>
        <item m="1" x="3337"/>
        <item m="1" x="5141"/>
        <item m="1" x="5142"/>
        <item m="1" x="4967"/>
        <item m="1" x="4325"/>
        <item m="1" x="3192"/>
        <item m="1" x="5159"/>
        <item m="1" x="5440"/>
        <item m="1" x="5441"/>
        <item m="1" x="5442"/>
        <item m="1" x="5443"/>
        <item m="1" x="5444"/>
        <item m="1" x="5445"/>
        <item m="1" x="5446"/>
        <item m="1" x="5152"/>
        <item m="1" x="5447"/>
        <item m="1" x="5448"/>
        <item m="1" x="5449"/>
        <item m="1" x="5450"/>
        <item m="1" x="5451"/>
        <item m="1" x="5452"/>
        <item m="1" x="5453"/>
        <item m="1" x="5454"/>
        <item m="1" x="5289"/>
        <item m="1" x="5455"/>
        <item m="1" x="5456"/>
        <item m="1" x="5457"/>
        <item m="1" x="4791"/>
        <item m="1" x="3361"/>
        <item m="1" x="4553"/>
        <item m="1" x="5458"/>
        <item m="1" x="4399"/>
        <item m="1" x="4108"/>
        <item m="1" x="4456"/>
        <item m="1" x="4109"/>
        <item m="1" x="5459"/>
        <item m="1" x="5460"/>
        <item m="1" x="5461"/>
        <item m="1" x="5462"/>
        <item m="1" x="5300"/>
        <item m="1" x="4996"/>
        <item m="1" x="5463"/>
        <item m="1" x="4861"/>
        <item m="1" x="4862"/>
        <item m="1" x="5464"/>
        <item m="1" x="5465"/>
        <item m="1" x="4539"/>
        <item m="1" x="5466"/>
        <item m="1" x="5467"/>
        <item m="1" x="5468"/>
        <item m="1" x="5469"/>
        <item m="1" x="5470"/>
        <item m="1" x="5471"/>
        <item m="1" x="5295"/>
        <item m="1" x="5472"/>
        <item m="1" x="5153"/>
        <item m="1" x="5473"/>
        <item m="1" x="5474"/>
        <item m="1" x="5475"/>
        <item m="1" x="5290"/>
        <item m="1" x="5297"/>
        <item m="1" x="5146"/>
        <item m="1" x="5293"/>
        <item m="1" x="5476"/>
        <item m="1" x="5477"/>
        <item m="1" x="5478"/>
        <item m="1" x="5479"/>
        <item m="1" x="5480"/>
        <item m="1" x="5481"/>
        <item m="1" x="5154"/>
        <item m="1" x="5482"/>
        <item m="1" x="5299"/>
        <item m="1" x="5483"/>
        <item m="1" x="5484"/>
        <item m="1" x="5485"/>
        <item m="1" x="5157"/>
        <item m="1" x="3374"/>
        <item m="1" x="5145"/>
        <item m="1" x="5288"/>
        <item m="1" x="5486"/>
        <item m="1" x="5487"/>
        <item m="1" x="5488"/>
        <item m="1" x="5489"/>
        <item m="1" x="5490"/>
        <item m="1" x="5491"/>
        <item m="1" x="4998"/>
        <item m="1" x="4999"/>
        <item m="1" x="4688"/>
        <item m="1" x="4997"/>
        <item m="1" x="5492"/>
        <item m="1" x="5493"/>
        <item m="1" x="5494"/>
        <item m="1" x="5495"/>
        <item m="1" x="4144"/>
        <item m="1" x="5496"/>
        <item m="1" x="5497"/>
        <item m="1" x="5498"/>
        <item m="1" x="4790"/>
        <item m="1" x="4814"/>
        <item m="1" x="4057"/>
        <item m="1" x="5499"/>
        <item m="1" x="5500"/>
        <item m="1" x="4564"/>
        <item m="1" x="5292"/>
        <item m="1" x="4565"/>
        <item m="1" x="4566"/>
        <item m="1" x="4567"/>
        <item m="1" x="4428"/>
        <item m="1" x="5501"/>
        <item m="1" x="5502"/>
        <item m="1" x="5503"/>
        <item m="1" x="4943"/>
        <item m="1" x="5504"/>
        <item m="1" x="5505"/>
        <item m="1" x="5506"/>
        <item m="1" x="5507"/>
        <item m="1" x="5508"/>
        <item m="1" x="5509"/>
        <item m="1" x="5510"/>
        <item m="1" x="5511"/>
        <item m="1" x="5512"/>
        <item m="1" x="5513"/>
        <item m="1" x="5514"/>
        <item m="1" x="4588"/>
        <item m="1" x="4589"/>
        <item m="1" x="5148"/>
        <item m="1" x="5012"/>
        <item m="1" x="4137"/>
        <item m="1" x="4142"/>
        <item m="1" x="5515"/>
        <item m="1" x="5516"/>
        <item m="1" x="4626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513"/>
        <item m="1" x="4267"/>
        <item m="1" x="4514"/>
        <item m="1" x="4515"/>
        <item m="1" x="5301"/>
        <item m="1" x="5302"/>
        <item m="1" x="4266"/>
        <item m="1" x="5517"/>
        <item m="1" x="4880"/>
        <item m="1" x="5518"/>
        <item m="1" x="5519"/>
        <item m="1" x="5520"/>
        <item m="1" x="5521"/>
        <item m="1" x="5522"/>
        <item m="1" x="5523"/>
        <item m="1" x="4640"/>
        <item m="1" x="4641"/>
        <item m="1" x="5524"/>
        <item m="1" x="5525"/>
        <item m="1" x="5526"/>
        <item m="1" x="4789"/>
        <item m="1" x="4178"/>
        <item m="1" x="4179"/>
        <item m="1" x="3259"/>
        <item m="1" x="4592"/>
        <item m="1" x="4135"/>
        <item m="1" x="4140"/>
        <item m="1" x="4136"/>
        <item m="1" x="4139"/>
        <item m="1" x="4510"/>
        <item m="1" x="4865"/>
        <item m="1" x="5330"/>
        <item m="1" x="5527"/>
        <item m="1" x="5528"/>
        <item m="1" x="5529"/>
        <item m="1" x="5530"/>
        <item m="1" x="4463"/>
        <item m="1" x="5220"/>
        <item m="1" x="4273"/>
        <item m="1" x="4927"/>
        <item m="1" x="4928"/>
        <item m="1" x="4981"/>
        <item m="1" x="4984"/>
        <item m="1" x="4985"/>
        <item m="1" x="4982"/>
        <item m="1" x="4983"/>
        <item m="1" x="4986"/>
        <item m="1" x="4987"/>
        <item m="1" x="4762"/>
        <item m="1" x="4253"/>
        <item m="1" x="5156"/>
        <item m="1" x="4939"/>
        <item m="1" x="5303"/>
        <item m="1" x="5304"/>
        <item m="1" x="5161"/>
        <item m="1" x="5163"/>
        <item m="1" x="4511"/>
        <item m="1" x="4512"/>
        <item m="1" x="4969"/>
        <item m="1" x="3919"/>
        <item m="1" x="4625"/>
        <item m="1" x="4017"/>
        <item m="1" x="4018"/>
        <item m="1" x="5165"/>
        <item m="1" x="5305"/>
        <item m="1" x="5306"/>
        <item m="1" x="5307"/>
        <item m="1" x="5308"/>
        <item m="1" x="5309"/>
        <item m="1" x="5000"/>
        <item m="1" x="5310"/>
        <item m="1" x="5311"/>
        <item m="1" x="5312"/>
        <item m="1" x="5313"/>
        <item m="1" x="5314"/>
        <item m="1" x="5315"/>
        <item m="1" x="5316"/>
        <item m="1" x="4431"/>
        <item m="1" x="5317"/>
        <item m="1" x="5318"/>
        <item m="1" x="5319"/>
        <item m="1" x="5320"/>
        <item m="1" x="5321"/>
        <item m="1" x="5322"/>
        <item m="1" x="5323"/>
        <item m="1" x="5324"/>
        <item m="1" x="5325"/>
        <item m="1" x="5326"/>
        <item m="1" x="5327"/>
        <item m="1" x="5328"/>
        <item m="1" x="5329"/>
        <item m="1" x="5331"/>
        <item m="1" x="5332"/>
        <item m="1" x="5333"/>
        <item m="1" x="5334"/>
        <item m="1" x="5335"/>
        <item m="1" x="5336"/>
        <item m="1" x="5337"/>
        <item m="1" x="5173"/>
        <item m="1" x="5176"/>
        <item m="1" x="5177"/>
        <item m="1" x="5178"/>
        <item m="1" x="5179"/>
        <item m="1" x="5174"/>
        <item m="1" x="5175"/>
        <item m="1" x="5183"/>
        <item m="1" x="4568"/>
        <item m="1" x="5197"/>
        <item m="1" x="5198"/>
        <item m="1" x="5199"/>
        <item m="1" x="5203"/>
        <item m="1" x="5204"/>
        <item m="1" x="5205"/>
        <item m="1" x="5200"/>
        <item m="1" x="5201"/>
        <item m="1" x="5202"/>
        <item m="1" x="4587"/>
        <item m="1" x="4107"/>
        <item m="1" x="5338"/>
        <item m="1" x="5339"/>
        <item m="1" x="5340"/>
        <item m="1" x="5341"/>
        <item m="1" x="5342"/>
        <item m="1" x="5343"/>
        <item m="1" x="4409"/>
        <item m="1" x="5344"/>
        <item m="1" x="4644"/>
        <item m="1" x="4788"/>
        <item m="1" x="4786"/>
        <item m="1" x="4792"/>
        <item m="1" x="4787"/>
        <item m="1" x="4815"/>
        <item m="1" x="5345"/>
        <item m="1" x="5346"/>
        <item m="1" x="5347"/>
        <item m="1" x="5348"/>
        <item m="1" x="5349"/>
        <item m="1" x="5350"/>
        <item m="1" x="5351"/>
        <item m="1" x="5352"/>
        <item m="1" x="5353"/>
        <item m="1" x="4344"/>
        <item m="1" x="5222"/>
        <item m="1" x="5354"/>
        <item m="1" x="5355"/>
        <item m="1" x="5356"/>
        <item m="1" x="5231"/>
        <item m="1" x="5225"/>
        <item m="1" x="5357"/>
        <item m="1" x="5358"/>
        <item m="1" x="5359"/>
        <item m="1" x="4508"/>
        <item m="1" x="5227"/>
        <item m="1" x="5360"/>
        <item m="1" x="5003"/>
        <item m="1" x="3223"/>
        <item m="1" x="5361"/>
        <item m="1" x="5362"/>
        <item m="1" x="5363"/>
        <item m="1" x="5364"/>
        <item m="1" x="5365"/>
        <item m="1" x="5366"/>
        <item m="1" x="5367"/>
        <item m="1" x="5368"/>
        <item m="1" x="5369"/>
        <item m="1" x="5233"/>
        <item m="1" x="5370"/>
        <item m="1" x="5371"/>
        <item m="1" x="5234"/>
        <item m="1" x="5008"/>
        <item m="1" x="5009"/>
        <item m="1" x="5372"/>
        <item m="1" x="5373"/>
        <item m="1" x="5374"/>
        <item m="1" x="5375"/>
        <item m="1" x="5376"/>
        <item m="1" x="5377"/>
        <item m="1" x="5010"/>
        <item m="1" x="3396"/>
        <item m="1" x="5247"/>
        <item m="1" x="5378"/>
        <item m="1" x="5379"/>
        <item m="1" x="5380"/>
        <item m="1" x="5381"/>
        <item m="1" x="5382"/>
        <item m="1" x="5383"/>
        <item m="1" x="5384"/>
        <item m="1" x="5385"/>
        <item m="1" x="5386"/>
        <item m="1" x="5387"/>
        <item m="1" x="5388"/>
        <item m="1" x="4272"/>
        <item m="1" x="5389"/>
        <item m="1" x="5390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5391"/>
        <item m="1" x="4975"/>
        <item m="1" x="4885"/>
        <item m="1" x="5392"/>
        <item m="1" x="5393"/>
        <item m="1" x="4524"/>
        <item m="1" x="4525"/>
        <item m="1" x="4252"/>
        <item m="1" x="5394"/>
        <item m="1" x="5395"/>
        <item m="1" x="4441"/>
        <item m="1" x="5396"/>
        <item m="1" x="3996"/>
        <item m="1" x="4569"/>
        <item m="1" x="4103"/>
        <item m="1" x="4586"/>
        <item m="1" x="4920"/>
        <item m="1" x="5002"/>
        <item m="1" x="3236"/>
        <item m="1" x="5005"/>
        <item m="1" x="4101"/>
        <item m="1" x="4102"/>
        <item m="1" x="5397"/>
        <item m="1" x="5011"/>
        <item m="1" x="3910"/>
        <item m="1" x="5162"/>
        <item m="1" x="4270"/>
        <item m="1" x="4271"/>
        <item m="1" x="4522"/>
        <item m="1" x="3980"/>
        <item m="1" x="4523"/>
        <item m="1" x="5164"/>
        <item m="1" x="5014"/>
        <item m="1" x="4029"/>
        <item m="1" x="5017"/>
        <item m="1" x="5166"/>
        <item m="1" x="4495"/>
        <item m="1" x="4496"/>
        <item m="1" x="4497"/>
        <item m="1" x="5167"/>
        <item m="1" x="5168"/>
        <item m="1" x="5169"/>
        <item m="1" x="3981"/>
        <item m="1" x="3982"/>
        <item m="1" x="3983"/>
        <item m="1" x="4444"/>
        <item m="1" x="5170"/>
        <item m="1" x="5171"/>
        <item m="1" x="5172"/>
        <item m="1" x="5180"/>
        <item m="1" x="5181"/>
        <item m="1" x="5182"/>
        <item m="1" x="5184"/>
        <item m="1" x="5185"/>
        <item m="1" x="5186"/>
        <item m="1" x="5187"/>
        <item m="1" x="5188"/>
        <item m="1" x="5189"/>
        <item m="1" x="5190"/>
        <item m="1" x="5191"/>
        <item m="1" x="5192"/>
        <item m="1" x="3815"/>
        <item m="1" x="5033"/>
        <item m="1" x="5193"/>
        <item m="1" x="5194"/>
        <item m="1" x="5195"/>
        <item m="1" x="5196"/>
        <item m="1" x="5206"/>
        <item m="1" x="5207"/>
        <item m="1" x="5208"/>
        <item m="1" x="5209"/>
        <item m="1" x="4595"/>
        <item m="1" x="5210"/>
        <item m="1" x="5211"/>
        <item m="1" x="5212"/>
        <item m="1" x="5213"/>
        <item m="1" x="5214"/>
        <item m="1" x="5215"/>
        <item m="1" x="5216"/>
        <item m="1" x="5001"/>
        <item m="1" x="5217"/>
        <item m="1" x="5218"/>
        <item m="1" x="4645"/>
        <item m="1" x="4421"/>
        <item m="1" x="4805"/>
        <item m="1" x="4223"/>
        <item m="1" x="4224"/>
        <item m="1" x="5219"/>
        <item m="1" x="5221"/>
        <item m="1" x="4180"/>
        <item m="1" x="5223"/>
        <item m="1" x="5224"/>
        <item m="1" x="5226"/>
        <item m="1" x="3949"/>
        <item m="1" x="3231"/>
        <item m="1" x="5228"/>
        <item m="1" x="4960"/>
        <item m="1" x="5004"/>
        <item m="1" x="5006"/>
        <item m="1" x="5229"/>
        <item m="1" x="5230"/>
        <item m="1" x="3450"/>
        <item m="1" x="5232"/>
        <item m="1" x="3245"/>
        <item m="1" x="5007"/>
        <item m="1" x="3244"/>
        <item m="1" x="3250"/>
        <item m="1" x="3257"/>
        <item m="1" x="4181"/>
        <item m="1" x="5235"/>
        <item m="1" x="5236"/>
        <item m="1" x="4357"/>
        <item m="1" x="5237"/>
        <item m="1" x="1683"/>
        <item m="1" x="5238"/>
        <item m="1" x="4822"/>
        <item m="1" x="5239"/>
        <item m="1" x="5240"/>
        <item m="1" x="5241"/>
        <item m="1" x="5242"/>
        <item m="1" x="5243"/>
        <item m="1" x="5244"/>
        <item m="1" x="5245"/>
        <item m="1" x="5246"/>
        <item m="1" x="5248"/>
        <item m="1" x="5249"/>
        <item m="1" x="4613"/>
        <item m="1" x="5250"/>
        <item m="1" x="4336"/>
        <item m="1" x="4338"/>
        <item m="1" x="4337"/>
        <item m="1" x="4339"/>
        <item m="1" x="5251"/>
        <item m="1" x="5252"/>
        <item m="1" x="5253"/>
        <item m="1" x="4979"/>
        <item m="1" x="4269"/>
        <item m="1" x="4520"/>
        <item m="1" x="4521"/>
        <item m="1" x="4617"/>
        <item m="1" x="4618"/>
        <item m="1" x="5018"/>
        <item m="1" x="5019"/>
        <item m="1" x="5020"/>
        <item m="1" x="5254"/>
        <item m="1" x="4546"/>
        <item m="1" x="5255"/>
        <item m="1" x="5256"/>
        <item m="1" x="5257"/>
        <item m="1" x="5258"/>
        <item m="1" x="5259"/>
        <item m="1" x="5260"/>
        <item m="1" x="5261"/>
        <item m="1" x="5262"/>
        <item m="1" x="4806"/>
        <item m="1" x="5263"/>
        <item m="1" x="5264"/>
        <item m="1" x="4976"/>
        <item m="1" x="4914"/>
        <item m="1" x="5265"/>
        <item m="1" x="5266"/>
        <item m="1" x="5267"/>
        <item m="1" x="4816"/>
        <item m="1" x="4184"/>
        <item m="1" x="5268"/>
        <item m="1" x="4493"/>
        <item m="1" x="3214"/>
        <item m="1" x="3248"/>
        <item m="1" x="5047"/>
        <item m="1" x="5269"/>
        <item m="1" x="3247"/>
        <item m="1" x="3253"/>
        <item m="1" x="3254"/>
        <item m="1" x="3292"/>
        <item m="1" x="5270"/>
        <item m="1" x="5271"/>
        <item m="1" x="1079"/>
        <item m="1" x="3277"/>
        <item m="1" x="5041"/>
        <item m="1" x="5052"/>
        <item m="1" x="3330"/>
        <item m="1" x="5055"/>
        <item m="1" x="5272"/>
        <item m="1" x="5273"/>
        <item m="1" x="3358"/>
        <item m="1" x="5274"/>
        <item m="1" x="4365"/>
        <item m="1" x="5275"/>
        <item m="1" x="5061"/>
        <item m="1" x="5276"/>
        <item m="1" x="3593"/>
        <item m="1" x="5013"/>
        <item m="1" x="4517"/>
        <item m="1" x="4518"/>
        <item m="1" x="4968"/>
        <item m="1" x="4849"/>
        <item m="1" x="4467"/>
        <item m="1" x="5015"/>
        <item m="1" x="5016"/>
        <item m="1" x="4622"/>
        <item m="1" x="4620"/>
        <item m="1" x="4621"/>
        <item m="1" x="5021"/>
        <item m="1" x="4942"/>
        <item m="1" x="3729"/>
        <item m="1" x="5022"/>
        <item m="1" x="4398"/>
        <item m="1" x="4454"/>
        <item m="1" x="4070"/>
        <item m="1" x="3802"/>
        <item m="1" x="5023"/>
        <item m="1" x="5024"/>
        <item m="1" x="5025"/>
        <item m="1" x="5026"/>
        <item m="1" x="5027"/>
        <item m="1" x="4071"/>
        <item m="1" x="5028"/>
        <item m="1" x="5029"/>
        <item m="1" x="5030"/>
        <item m="1" x="4725"/>
        <item m="1" x="5031"/>
        <item m="1" x="5032"/>
        <item m="1" x="4561"/>
        <item m="1" x="4562"/>
        <item m="1" x="4563"/>
        <item m="1" x="4556"/>
        <item m="1" x="4557"/>
        <item m="1" x="4558"/>
        <item m="1" x="4559"/>
        <item m="1" x="4560"/>
        <item m="1" x="4765"/>
        <item m="1" x="3846"/>
        <item m="1" x="4284"/>
        <item m="1" x="3847"/>
        <item m="1" x="4285"/>
        <item m="1" x="4577"/>
        <item m="1" x="4578"/>
        <item m="1" x="4282"/>
        <item m="1" x="4283"/>
        <item m="1" x="3816"/>
        <item m="1" x="3817"/>
        <item m="1" x="4575"/>
        <item m="1" x="4766"/>
        <item m="1" x="4280"/>
        <item m="1" x="4281"/>
        <item m="1" x="4594"/>
        <item m="1" x="4591"/>
        <item m="1" x="5034"/>
        <item m="1" x="4590"/>
        <item m="1" x="5035"/>
        <item m="1" x="5036"/>
        <item m="1" x="4407"/>
        <item m="1" x="4408"/>
        <item m="1" x="5037"/>
        <item m="1" x="5038"/>
        <item m="1" x="4000"/>
        <item m="1" x="4420"/>
        <item m="1" x="4422"/>
        <item m="1" x="4423"/>
        <item m="1" x="4808"/>
        <item m="1" x="4654"/>
        <item m="1" x="4642"/>
        <item m="1" x="4643"/>
        <item m="1" x="4809"/>
        <item m="1" x="4810"/>
        <item m="1" x="4811"/>
        <item m="1" x="4812"/>
        <item m="1" x="4807"/>
        <item m="1" x="5039"/>
        <item m="1" x="4916"/>
        <item m="1" x="4915"/>
        <item m="1" x="4669"/>
        <item m="1" x="4820"/>
        <item m="1" x="4902"/>
        <item m="1" x="5040"/>
        <item m="1" x="4886"/>
        <item m="1" x="3215"/>
        <item m="1" x="4958"/>
        <item m="1" x="3218"/>
        <item m="1" x="3221"/>
        <item m="1" x="3260"/>
        <item m="1" x="3784"/>
        <item m="1" x="5042"/>
        <item x="290"/>
        <item m="1" x="5043"/>
        <item m="1" x="5044"/>
        <item m="1" x="5045"/>
        <item m="1" x="5046"/>
        <item m="1" x="3300"/>
        <item m="1" x="3463"/>
        <item m="1" x="4896"/>
        <item m="1" x="4754"/>
        <item m="1" x="3314"/>
        <item m="1" x="3237"/>
        <item m="1" x="5048"/>
        <item m="1" x="5049"/>
        <item m="1" x="5050"/>
        <item m="1" x="5051"/>
        <item m="1" x="5053"/>
        <item m="1" x="5054"/>
        <item m="1" x="3323"/>
        <item m="1" x="3343"/>
        <item m="1" x="3351"/>
        <item m="1" x="3352"/>
        <item m="1" x="5056"/>
        <item m="1" x="5057"/>
        <item m="1" x="5058"/>
        <item m="1" x="4840"/>
        <item m="1" x="5059"/>
        <item m="1" x="5060"/>
        <item m="1" x="4941"/>
        <item m="1" x="4842"/>
        <item m="1" x="4951"/>
        <item m="1" x="4954"/>
        <item m="1" x="4952"/>
        <item m="1" x="4950"/>
        <item m="1" x="4949"/>
        <item m="1" x="4383"/>
        <item m="1" x="5062"/>
        <item m="1" x="3792"/>
        <item m="1" x="4148"/>
        <item m="1" x="4940"/>
        <item m="1" x="5063"/>
        <item m="1" x="5064"/>
        <item m="1" x="5065"/>
        <item m="1" x="4343"/>
        <item m="1" x="4516"/>
        <item m="1" x="4882"/>
        <item m="1" x="4519"/>
        <item m="1" x="4623"/>
        <item m="1" x="4726"/>
        <item m="1" x="4727"/>
        <item m="1" x="5066"/>
        <item m="1" x="4453"/>
        <item m="1" x="4451"/>
        <item m="1" x="4455"/>
        <item m="1" x="4452"/>
        <item m="1" x="4555"/>
        <item m="1" x="4908"/>
        <item m="1" x="4909"/>
        <item m="1" x="3199"/>
        <item m="1" x="5067"/>
        <item m="1" x="5068"/>
        <item m="1" x="4834"/>
        <item m="1" x="4933"/>
        <item m="1" x="4843"/>
        <item m="1" x="4751"/>
        <item m="1" x="4926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4925"/>
        <item m="1" x="5078"/>
        <item m="1" x="5079"/>
        <item m="1" x="5080"/>
        <item m="1" x="4953"/>
        <item m="1" x="5081"/>
        <item m="1" x="5082"/>
        <item m="1" x="4352"/>
        <item m="1" x="4929"/>
        <item m="1" x="4930"/>
        <item m="1" x="4931"/>
        <item m="1" x="4932"/>
        <item m="1" x="4692"/>
        <item m="1" x="4934"/>
        <item m="1" x="4935"/>
        <item m="1" x="3612"/>
        <item m="1" x="3261"/>
        <item m="1" x="3692"/>
        <item m="1" x="3228"/>
        <item m="1" x="1686"/>
        <item m="1" x="4696"/>
        <item m="1" x="4936"/>
        <item m="1" x="3713"/>
        <item m="1" x="4937"/>
        <item m="1" x="4938"/>
        <item m="1" x="4944"/>
        <item m="1" x="4945"/>
        <item m="1" x="4946"/>
        <item m="1" x="4947"/>
        <item m="1" x="4948"/>
        <item m="1" x="4955"/>
        <item m="1" x="4956"/>
        <item m="1" x="4719"/>
        <item m="1" x="4957"/>
        <item m="1" x="3731"/>
        <item m="1" x="3728"/>
        <item m="1" x="3979"/>
        <item m="1" x="3732"/>
        <item m="1" x="4724"/>
        <item m="1" x="4406"/>
        <item m="1" x="4013"/>
        <item m="1" x="4410"/>
        <item m="1" x="4448"/>
        <item m="1" x="3354"/>
        <item m="1" x="4427"/>
        <item m="1" x="4728"/>
        <item m="1" x="4959"/>
        <item m="1" x="4466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6"/>
        <item m="1" x="4487"/>
        <item m="1" x="4478"/>
        <item m="1" x="4492"/>
        <item m="1" x="3783"/>
        <item m="1" x="4961"/>
        <item m="1" x="4962"/>
        <item m="1" x="4963"/>
        <item m="1" x="4244"/>
        <item m="1" x="4242"/>
        <item m="1" x="4964"/>
        <item m="1" x="4965"/>
        <item m="1" x="4966"/>
        <item m="1" x="4243"/>
        <item m="1" x="4247"/>
        <item m="1" x="4857"/>
        <item m="1" x="4500"/>
        <item m="1" x="4875"/>
        <item m="1" x="4874"/>
        <item m="1" x="4537"/>
        <item m="1" x="4763"/>
        <item m="1" x="3804"/>
        <item m="1" x="4970"/>
        <item m="1" x="4971"/>
        <item m="1" x="4075"/>
        <item m="1" x="4081"/>
        <item m="1" x="4554"/>
        <item m="1" x="4544"/>
        <item m="1" x="3818"/>
        <item m="1" x="4291"/>
        <item m="1" x="4292"/>
        <item m="1" x="4584"/>
        <item m="1" x="3855"/>
        <item m="1" x="4585"/>
        <item m="1" x="3161"/>
        <item m="1" x="4599"/>
        <item m="1" x="3347"/>
        <item m="1" x="3348"/>
        <item m="1" x="4972"/>
        <item m="1" x="4106"/>
        <item m="1" x="4973"/>
        <item m="1" x="4605"/>
        <item m="1" x="2330"/>
        <item m="1" x="4604"/>
        <item m="1" x="4897"/>
        <item m="1" x="4974"/>
        <item m="1" x="4783"/>
        <item m="1" x="3246"/>
        <item m="1" x="4612"/>
        <item m="1" x="3673"/>
        <item m="1" x="4616"/>
        <item m="1" x="4615"/>
        <item m="1" x="4627"/>
        <item m="1" x="4646"/>
        <item m="1" x="4652"/>
        <item m="1" x="4905"/>
        <item m="1" x="4794"/>
        <item m="1" x="4655"/>
        <item m="1" x="4793"/>
        <item m="1" x="3900"/>
        <item m="1" x="4660"/>
        <item m="1" x="4910"/>
        <item m="1" x="4911"/>
        <item m="1" x="4912"/>
        <item m="1" x="4913"/>
        <item m="1" x="4917"/>
        <item m="1" x="4923"/>
        <item m="1" x="4668"/>
        <item m="1" x="3984"/>
        <item m="1" x="4168"/>
        <item m="1" x="4675"/>
        <item m="1" x="4169"/>
        <item m="1" x="4978"/>
        <item m="1" x="3480"/>
        <item m="1" x="4186"/>
        <item m="1" x="4182"/>
        <item m="1" x="4183"/>
        <item m="1" x="4349"/>
        <item m="1" x="4350"/>
        <item m="1" x="4351"/>
        <item m="1" x="4361"/>
        <item m="1" x="4362"/>
        <item m="1" x="1115"/>
        <item m="1" x="4702"/>
        <item m="1" x="4701"/>
        <item m="1" x="4835"/>
        <item m="1" x="4695"/>
        <item m="1" x="3278"/>
        <item m="1" x="4368"/>
        <item m="1" x="4369"/>
        <item m="1" x="4370"/>
        <item m="1" x="4366"/>
        <item m="1" x="4707"/>
        <item m="1" x="3952"/>
        <item m="1" x="4708"/>
        <item m="1" x="4836"/>
        <item m="1" x="4367"/>
        <item m="1" x="4371"/>
        <item m="1" x="4837"/>
        <item m="1" x="3239"/>
        <item m="1" x="3240"/>
        <item m="1" x="4838"/>
        <item m="1" x="3697"/>
        <item m="1" x="4839"/>
        <item m="1" x="3698"/>
        <item m="1" x="4713"/>
        <item m="1" x="4841"/>
        <item m="1" x="4844"/>
        <item m="1" x="4845"/>
        <item m="1" x="4846"/>
        <item m="1" x="4847"/>
        <item m="1" x="1684"/>
        <item m="1" x="3625"/>
        <item m="1" x="3626"/>
        <item m="1" x="3986"/>
        <item m="1" x="4848"/>
        <item m="1" x="4392"/>
        <item m="1" x="3735"/>
        <item m="1" x="3987"/>
        <item m="1" x="4228"/>
        <item m="1" x="4229"/>
        <item m="1" x="4404"/>
        <item m="1" x="4405"/>
        <item m="1" x="4723"/>
        <item m="1" x="4004"/>
        <item m="1" x="4418"/>
        <item m="1" x="4419"/>
        <item m="1" x="3755"/>
        <item m="1" x="4445"/>
        <item m="1" x="4446"/>
        <item m="1" x="4447"/>
        <item m="1" x="4443"/>
        <item m="1" x="4729"/>
        <item m="1" x="4732"/>
        <item m="1" x="4733"/>
        <item m="1" x="4021"/>
        <item m="1" x="4022"/>
        <item m="1" x="4023"/>
        <item m="1" x="4731"/>
        <item m="1" x="4734"/>
        <item m="1" x="4735"/>
        <item m="1" x="4037"/>
        <item m="1" x="4755"/>
        <item m="1" x="4850"/>
        <item m="1" x="4851"/>
        <item m="1" x="4852"/>
        <item m="1" x="4853"/>
        <item m="1" x="4854"/>
        <item m="1" x="4855"/>
        <item m="1" x="4240"/>
        <item m="1" x="4060"/>
        <item m="1" x="4760"/>
        <item m="1" x="4759"/>
        <item m="1" x="4761"/>
        <item m="1" x="3224"/>
        <item m="1" x="3225"/>
        <item m="1" x="3226"/>
        <item m="1" x="4509"/>
        <item m="1" x="4866"/>
        <item m="1" x="4867"/>
        <item m="1" x="4868"/>
        <item m="1" x="4526"/>
        <item m="1" x="4869"/>
        <item m="1" x="4870"/>
        <item m="1" x="4871"/>
        <item m="1" x="4872"/>
        <item m="1" x="4527"/>
        <item m="1" x="4873"/>
        <item m="1" x="4528"/>
        <item m="1" x="4876"/>
        <item m="1" x="4529"/>
        <item m="1" x="4256"/>
        <item m="1" x="4530"/>
        <item m="1" x="4877"/>
        <item m="1" x="4878"/>
        <item m="1" x="4881"/>
        <item m="1" x="4883"/>
        <item m="1" x="4255"/>
        <item m="1" x="2419"/>
        <item m="1" x="4536"/>
        <item m="1" x="3796"/>
        <item m="1" x="4538"/>
        <item m="1" x="3305"/>
        <item m="1" x="3315"/>
        <item m="1" x="3316"/>
        <item m="1" x="3317"/>
        <item m="1" x="4074"/>
        <item m="1" x="4545"/>
        <item m="1" x="4547"/>
        <item m="1" x="3837"/>
        <item m="1" x="3845"/>
        <item m="1" x="4087"/>
        <item m="1" x="3822"/>
        <item m="1" x="4293"/>
        <item m="1" x="4295"/>
        <item m="1" x="3821"/>
        <item m="1" x="3823"/>
        <item m="1" x="3819"/>
        <item m="1" x="4294"/>
        <item m="1" x="4288"/>
        <item m="1" x="4289"/>
        <item m="1" x="4290"/>
        <item m="1" x="3820"/>
        <item m="1" x="3395"/>
        <item m="1" x="4887"/>
        <item m="1" x="4888"/>
        <item m="1" x="4889"/>
        <item m="1" x="3668"/>
        <item m="1" x="4890"/>
        <item m="1" x="4104"/>
        <item m="1" x="4105"/>
        <item m="1" x="3876"/>
        <item m="1" x="4779"/>
        <item m="1" x="4891"/>
        <item m="1" x="4892"/>
        <item m="1" x="3875"/>
        <item m="1" x="4780"/>
        <item m="1" x="3243"/>
        <item m="1" x="3313"/>
        <item m="1" x="4768"/>
        <item m="1" x="4769"/>
        <item m="1" x="3256"/>
        <item m="1" x="4893"/>
        <item m="1" x="4894"/>
        <item m="1" x="4895"/>
        <item m="1" x="4773"/>
        <item m="1" x="4898"/>
        <item m="1" x="4899"/>
        <item m="1" x="4900"/>
        <item m="1" x="4903"/>
        <item m="1" x="3302"/>
        <item m="1" x="4904"/>
        <item m="1" x="4611"/>
        <item m="1" x="4784"/>
        <item m="1" x="4638"/>
        <item m="1" x="4785"/>
        <item m="1" x="4813"/>
        <item m="1" x="4797"/>
        <item m="1" x="4798"/>
        <item m="1" x="4656"/>
        <item m="1" x="4799"/>
        <item m="1" x="4800"/>
        <item m="1" x="4801"/>
        <item m="1" x="4651"/>
        <item m="1" x="4821"/>
        <item m="1" x="4906"/>
        <item m="1" x="4907"/>
        <item m="1" x="4918"/>
        <item m="1" x="4919"/>
        <item m="1" x="4924"/>
        <item m="1" x="4345"/>
        <item m="1" x="4346"/>
        <item m="1" x="4347"/>
        <item m="1" x="4348"/>
        <item m="1" x="4690"/>
        <item m="1" x="4691"/>
        <item m="1" x="4693"/>
        <item m="1" x="4360"/>
        <item m="1" x="4694"/>
        <item m="1" x="4697"/>
        <item m="1" x="4698"/>
        <item m="1" x="4699"/>
        <item m="1" x="4700"/>
        <item m="1" x="4703"/>
        <item m="1" x="4704"/>
        <item m="1" x="4705"/>
        <item m="1" x="4706"/>
        <item m="1" x="3230"/>
        <item m="1" x="4364"/>
        <item m="1" x="4709"/>
        <item m="1" x="4710"/>
        <item m="1" x="4711"/>
        <item m="1" x="4712"/>
        <item m="1" x="3696"/>
        <item m="1" x="3208"/>
        <item m="1" x="4714"/>
        <item m="1" x="4715"/>
        <item m="1" x="4716"/>
        <item m="1" x="4717"/>
        <item m="1" x="4718"/>
        <item m="1" x="3726"/>
        <item m="1" x="3624"/>
        <item m="1" x="4046"/>
        <item m="1" x="3733"/>
        <item m="1" x="1688"/>
        <item m="1" x="4720"/>
        <item m="1" x="3998"/>
        <item m="1" x="4721"/>
        <item m="1" x="4722"/>
        <item m="1" x="4401"/>
        <item m="1" x="4402"/>
        <item m="1" x="4403"/>
        <item m="1" x="4400"/>
        <item m="1" x="3398"/>
        <item m="1" x="3756"/>
        <item m="1" x="4417"/>
        <item m="1" x="3999"/>
        <item m="1" x="4430"/>
        <item m="1" x="3753"/>
        <item m="1" x="3754"/>
        <item m="1" x="4009"/>
        <item m="1" x="4411"/>
        <item m="1" x="4412"/>
        <item m="1" x="4413"/>
        <item m="1" x="4414"/>
        <item m="1" x="4415"/>
        <item m="1" x="4416"/>
        <item m="1" x="4010"/>
        <item m="1" x="4442"/>
        <item m="1" x="4449"/>
        <item m="1" x="1690"/>
        <item m="1" x="4458"/>
        <item m="1" x="4030"/>
        <item m="1" x="4752"/>
        <item m="1" x="4468"/>
        <item m="1" x="4753"/>
        <item m="1" x="4470"/>
        <item m="1" x="3451"/>
        <item m="1" x="4234"/>
        <item m="1" x="4484"/>
        <item m="1" x="3781"/>
        <item m="1" x="4490"/>
        <item m="1" x="4494"/>
        <item m="1" x="4479"/>
        <item m="1" x="4480"/>
        <item m="1" x="4481"/>
        <item m="1" x="4482"/>
        <item m="1" x="4483"/>
        <item m="1" x="4498"/>
        <item m="1" x="4758"/>
        <item m="1" x="4504"/>
        <item m="1" x="4505"/>
        <item m="1" x="4506"/>
        <item m="1" x="4507"/>
        <item m="1" x="4058"/>
        <item m="1" x="4257"/>
        <item m="1" x="4249"/>
        <item m="1" x="4262"/>
        <item m="1" x="4263"/>
        <item m="1" x="4531"/>
        <item m="1" x="4264"/>
        <item m="1" x="3803"/>
        <item m="1" x="3296"/>
        <item m="1" x="3294"/>
        <item m="1" x="3304"/>
        <item m="1" x="3298"/>
        <item m="1" x="3210"/>
        <item m="1" x="3805"/>
        <item m="1" x="3665"/>
        <item m="1" x="3666"/>
        <item m="1" x="3806"/>
        <item m="1" x="3664"/>
        <item m="1" x="4764"/>
        <item m="1" x="4543"/>
        <item m="1" x="4286"/>
        <item m="1" x="3809"/>
        <item m="1" x="4287"/>
        <item m="1" x="3810"/>
        <item m="1" x="4580"/>
        <item m="1" x="4581"/>
        <item m="1" x="4582"/>
        <item m="1" x="4583"/>
        <item m="1" x="3857"/>
        <item m="1" x="4596"/>
        <item m="1" x="4597"/>
        <item m="1" x="4598"/>
        <item m="1" x="4767"/>
        <item m="1" x="4770"/>
        <item m="1" x="4771"/>
        <item m="1" x="4772"/>
        <item m="1" x="4774"/>
        <item m="1" x="3238"/>
        <item m="1" x="4775"/>
        <item m="1" x="3255"/>
        <item m="1" x="4776"/>
        <item m="1" x="4321"/>
        <item m="1" x="4777"/>
        <item m="1" x="4778"/>
        <item m="1" x="4781"/>
        <item m="1" x="2384"/>
        <item m="1" x="4606"/>
        <item m="1" x="3874"/>
        <item m="1" x="3242"/>
        <item m="1" x="4782"/>
        <item m="1" x="3310"/>
        <item m="1" x="3311"/>
        <item m="1" x="3321"/>
        <item m="1" x="4317"/>
        <item m="1" x="4619"/>
        <item m="1" x="4628"/>
        <item m="1" x="4629"/>
        <item m="1" x="4141"/>
        <item m="1" x="4632"/>
        <item m="1" x="4633"/>
        <item m="1" x="4630"/>
        <item m="1" x="4631"/>
        <item m="1" x="4150"/>
        <item m="1" x="4151"/>
        <item m="1" x="4149"/>
        <item m="1" x="4154"/>
        <item m="1" x="4636"/>
        <item m="1" x="4637"/>
        <item m="1" x="4155"/>
        <item m="1" x="3893"/>
        <item m="1" x="4639"/>
        <item m="1" x="4795"/>
        <item m="1" x="4796"/>
        <item m="1" x="4817"/>
        <item m="1" x="4818"/>
        <item m="1" x="4819"/>
        <item m="1" x="4661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673"/>
        <item m="1" x="4674"/>
        <item m="1" x="4671"/>
        <item m="1" x="4672"/>
        <item m="1" x="4833"/>
        <item m="1" x="4187"/>
        <item m="1" x="3913"/>
        <item m="1" x="3914"/>
        <item m="1" x="3915"/>
        <item m="1" x="3916"/>
        <item m="1" x="3917"/>
        <item m="1" x="3918"/>
        <item m="1" x="3928"/>
        <item m="1" x="3927"/>
        <item m="1" x="3923"/>
        <item m="1" x="3924"/>
        <item m="1" x="3925"/>
        <item m="1" x="3926"/>
        <item m="1" x="4192"/>
        <item m="1" x="4353"/>
        <item m="1" x="4354"/>
        <item m="1" x="4355"/>
        <item m="1" x="4356"/>
        <item m="1" x="3922"/>
        <item m="1" x="3920"/>
        <item m="1" x="3934"/>
        <item m="1" x="3935"/>
        <item m="1" x="3936"/>
        <item m="1" x="3929"/>
        <item m="1" x="3930"/>
        <item m="1" x="3931"/>
        <item m="1" x="3932"/>
        <item m="1" x="3933"/>
        <item m="1" x="3681"/>
        <item m="1" x="3939"/>
        <item m="1" x="3938"/>
        <item m="1" x="3937"/>
        <item m="1" x="4358"/>
        <item m="1" x="3205"/>
        <item m="1" x="4359"/>
        <item m="1" x="4363"/>
        <item m="1" x="4372"/>
        <item m="1" x="4191"/>
        <item m="1" x="3423"/>
        <item m="1" x="4373"/>
        <item m="1" x="4374"/>
        <item m="1" x="4375"/>
        <item m="1" x="4376"/>
        <item m="1" x="4377"/>
        <item m="1" x="3948"/>
        <item m="1" x="1687"/>
        <item m="1" x="4378"/>
        <item m="1" x="4379"/>
        <item m="1" x="4202"/>
        <item m="1" x="4203"/>
        <item m="1" x="4205"/>
        <item m="1" x="4206"/>
        <item m="1" x="4207"/>
        <item m="1" x="4204"/>
        <item m="1" x="4380"/>
        <item m="1" x="4381"/>
        <item m="1" x="4382"/>
        <item m="1" x="4384"/>
        <item m="1" x="4385"/>
        <item m="1" x="4386"/>
        <item m="1" x="4387"/>
        <item m="1" x="4388"/>
        <item m="1" x="4389"/>
        <item m="1" x="3727"/>
        <item m="1" x="3216"/>
        <item m="1" x="4390"/>
        <item m="1" x="4391"/>
        <item m="1" x="3627"/>
        <item m="1" x="3628"/>
        <item m="1" x="3404"/>
        <item m="1" x="4393"/>
        <item m="1" x="4394"/>
        <item m="1" x="4395"/>
        <item m="1" x="4396"/>
        <item m="1" x="4397"/>
        <item m="1" x="4007"/>
        <item m="1" x="4429"/>
        <item m="1" x="4006"/>
        <item m="1" x="4457"/>
        <item m="1" x="4459"/>
        <item m="1" x="4460"/>
        <item m="1" x="4461"/>
        <item m="1" x="4019"/>
        <item m="1" x="4020"/>
        <item m="1" x="4026"/>
        <item m="1" x="4462"/>
        <item m="1" x="4464"/>
        <item m="1" x="4465"/>
        <item m="1" x="4469"/>
        <item m="1" x="4471"/>
        <item m="1" x="4472"/>
        <item m="1" x="4473"/>
        <item m="1" x="4043"/>
        <item m="1" x="4485"/>
        <item m="1" x="4486"/>
        <item m="1" x="3264"/>
        <item m="1" x="4501"/>
        <item m="1" x="4502"/>
        <item m="1" x="4503"/>
        <item m="1" x="4532"/>
        <item m="1" x="4533"/>
        <item m="1" x="4534"/>
        <item m="1" x="4259"/>
        <item m="1" x="4260"/>
        <item m="1" x="4535"/>
        <item m="1" x="4261"/>
        <item m="1" x="4250"/>
        <item m="1" x="4540"/>
        <item m="1" x="3297"/>
        <item m="1" x="3293"/>
        <item m="1" x="3295"/>
        <item m="1" x="3318"/>
        <item m="1" x="3663"/>
        <item m="1" x="4570"/>
        <item m="1" x="4571"/>
        <item m="1" x="4572"/>
        <item m="1" x="4279"/>
        <item m="1" x="4573"/>
        <item m="1" x="4574"/>
        <item m="1" x="3850"/>
        <item m="1" x="4576"/>
        <item m="1" x="3852"/>
        <item m="1" x="3853"/>
        <item m="1" x="3854"/>
        <item m="1" x="3106"/>
        <item m="1" x="3849"/>
        <item m="1" x="4089"/>
        <item m="1" x="4296"/>
        <item m="1" x="4090"/>
        <item m="1" x="4579"/>
        <item m="1" x="3851"/>
        <item m="1" x="3843"/>
        <item m="1" x="3841"/>
        <item m="1" x="3842"/>
        <item m="1" x="3858"/>
        <item m="1" x="4298"/>
        <item m="1" x="4600"/>
        <item m="1" x="4601"/>
        <item m="1" x="4602"/>
        <item m="1" x="4603"/>
        <item m="1" x="4092"/>
        <item m="1" x="3251"/>
        <item m="1" x="951"/>
        <item m="1" x="3672"/>
        <item m="1" x="3307"/>
        <item m="1" x="4607"/>
        <item m="1" x="4608"/>
        <item m="1" x="4609"/>
        <item m="1" x="4610"/>
        <item m="1" x="4308"/>
        <item m="1" x="3879"/>
        <item m="1" x="3475"/>
        <item m="1" x="4614"/>
        <item m="1" x="4634"/>
        <item m="1" x="4635"/>
        <item m="1" x="4145"/>
        <item m="1" x="4647"/>
        <item m="1" x="4648"/>
        <item m="1" x="4649"/>
        <item m="1" x="4650"/>
        <item m="1" x="4657"/>
        <item m="1" x="4658"/>
        <item m="1" x="4659"/>
        <item m="1" x="4662"/>
        <item m="1" x="4663"/>
        <item m="1" x="4664"/>
        <item m="1" x="4665"/>
        <item m="1" x="4666"/>
        <item m="1" x="4667"/>
        <item m="1" x="4147"/>
        <item m="1" x="3911"/>
        <item m="1" x="3912"/>
        <item m="1" x="3921"/>
        <item m="1" x="3676"/>
        <item m="1" x="3677"/>
        <item m="1" x="3678"/>
        <item m="1" x="3679"/>
        <item m="1" x="3680"/>
        <item m="1" x="4193"/>
        <item m="1" x="4194"/>
        <item m="1" x="4195"/>
        <item m="1" x="4196"/>
        <item m="1" x="3388"/>
        <item m="1" x="3280"/>
        <item m="1" x="4197"/>
        <item m="1" x="3389"/>
        <item m="1" x="3390"/>
        <item m="1" x="4198"/>
        <item m="1" x="1126"/>
        <item m="1" x="3950"/>
        <item m="1" x="4199"/>
        <item m="1" x="3951"/>
        <item m="1" x="3953"/>
        <item m="1" x="4200"/>
        <item m="1" x="4201"/>
        <item m="1" x="3957"/>
        <item m="1" x="3958"/>
        <item m="1" x="4208"/>
        <item m="1" x="4209"/>
        <item m="1" x="3943"/>
        <item m="1" x="3942"/>
        <item m="1" x="4210"/>
        <item m="1" x="4211"/>
        <item m="1" x="4212"/>
        <item m="1" x="3947"/>
        <item m="1" x="3694"/>
        <item m="1" x="3693"/>
        <item m="1" x="4213"/>
        <item m="1" x="3961"/>
        <item m="1" x="4214"/>
        <item m="1" x="3962"/>
        <item m="1" x="4215"/>
        <item m="1" x="4216"/>
        <item m="1" x="4217"/>
        <item m="1" x="4218"/>
        <item m="1" x="4219"/>
        <item m="1" x="4220"/>
        <item m="1" x="4221"/>
        <item m="1" x="4222"/>
        <item m="1" x="3970"/>
        <item m="1" x="3730"/>
        <item m="1" x="3440"/>
        <item m="1" x="2208"/>
        <item m="1" x="4226"/>
        <item m="1" x="4227"/>
        <item m="1" x="1700"/>
        <item m="1" x="3750"/>
        <item m="1" x="3744"/>
        <item m="1" x="3745"/>
        <item m="1" x="3993"/>
        <item m="1" x="3994"/>
        <item m="1" x="3510"/>
        <item m="1" x="4001"/>
        <item m="1" x="4002"/>
        <item m="1" x="4003"/>
        <item m="1" x="3995"/>
        <item m="1" x="4011"/>
        <item m="1" x="4012"/>
        <item m="1" x="4005"/>
        <item m="1" x="2078"/>
        <item m="1" x="4230"/>
        <item m="1" x="4231"/>
        <item m="1" x="4232"/>
        <item m="1" x="4233"/>
        <item m="1" x="4040"/>
        <item m="1" x="4235"/>
        <item m="1" x="4274"/>
        <item m="1" x="4275"/>
        <item m="1" x="3327"/>
        <item m="1" x="3328"/>
        <item m="1" x="4236"/>
        <item m="1" x="4237"/>
        <item m="1" x="4238"/>
        <item m="1" x="4239"/>
        <item m="1" x="1120"/>
        <item m="1" x="4241"/>
        <item m="1" x="3266"/>
        <item m="1" x="3265"/>
        <item m="1" x="3656"/>
        <item m="1" x="4245"/>
        <item m="1" x="4246"/>
        <item m="1" x="4276"/>
        <item m="1" x="3658"/>
        <item m="1" x="3657"/>
        <item m="1" x="4050"/>
        <item m="1" x="3659"/>
        <item m="1" x="3179"/>
        <item m="1" x="4248"/>
        <item m="1" x="4251"/>
        <item m="1" x="4254"/>
        <item m="1" x="4258"/>
        <item m="1" x="3789"/>
        <item m="1" x="4064"/>
        <item m="1" x="4265"/>
        <item m="1" x="3342"/>
        <item m="1" x="4305"/>
        <item m="1" x="3793"/>
        <item m="1" x="3375"/>
        <item m="1" x="4318"/>
        <item m="1" x="4319"/>
        <item m="1" x="3209"/>
        <item m="1" x="3801"/>
        <item m="1" x="4277"/>
        <item m="1" x="4278"/>
        <item m="1" x="4076"/>
        <item m="1" x="4077"/>
        <item m="1" x="4078"/>
        <item m="1" x="3813"/>
        <item m="1" x="3814"/>
        <item m="1" x="3838"/>
        <item m="1" x="3848"/>
        <item m="1" x="3333"/>
        <item m="1" x="4297"/>
        <item m="1" x="4299"/>
        <item m="1" x="4095"/>
        <item m="1" x="4300"/>
        <item m="1" x="4094"/>
        <item m="1" x="4093"/>
        <item m="1" x="4301"/>
        <item m="1" x="4302"/>
        <item m="1" x="4303"/>
        <item m="1" x="4304"/>
        <item m="1" x="4306"/>
        <item m="1" x="3252"/>
        <item m="1" x="4307"/>
        <item m="1" x="1697"/>
        <item m="1" x="4309"/>
        <item m="1" x="4310"/>
        <item m="1" x="2337"/>
        <item m="1" x="4311"/>
        <item m="1" x="4312"/>
        <item m="1" x="4313"/>
        <item m="1" x="2080"/>
        <item m="1" x="4115"/>
        <item m="1" x="4314"/>
        <item m="1" x="4315"/>
        <item m="1" x="4316"/>
        <item m="1" x="4324"/>
        <item m="1" x="4117"/>
        <item m="1" x="4129"/>
        <item m="1" x="4130"/>
        <item m="1" x="4131"/>
        <item m="1" x="4133"/>
        <item m="1" x="4134"/>
        <item m="1" x="4330"/>
        <item m="1" x="4320"/>
        <item m="1" x="4158"/>
        <item m="1" x="4157"/>
        <item m="1" x="4322"/>
        <item m="1" x="4323"/>
        <item m="1" x="3155"/>
        <item m="1" x="4326"/>
        <item m="1" x="4327"/>
        <item m="1" x="4328"/>
        <item m="1" x="4329"/>
        <item m="1" x="4173"/>
        <item m="1" x="4331"/>
        <item m="1" x="3162"/>
        <item m="1" x="4332"/>
        <item m="1" x="4333"/>
        <item m="1" x="4334"/>
        <item m="1" x="4335"/>
        <item m="1" x="4189"/>
        <item m="1" x="3391"/>
        <item m="1" x="3392"/>
        <item m="1" x="3940"/>
        <item m="1" x="2798"/>
        <item m="1" x="1685"/>
        <item m="1" x="3941"/>
        <item m="1" x="3944"/>
        <item m="1" x="3945"/>
        <item m="1" x="3946"/>
        <item m="1" x="3615"/>
        <item m="1" x="3954"/>
        <item m="1" x="3710"/>
        <item m="1" x="3711"/>
        <item m="1" x="3712"/>
        <item m="1" x="3955"/>
        <item m="1" x="3956"/>
        <item m="1" x="3959"/>
        <item m="1" x="3960"/>
        <item m="1" x="3963"/>
        <item m="1" x="3964"/>
        <item m="1" x="3965"/>
        <item m="1" x="3966"/>
        <item m="1" x="4171"/>
        <item m="1" x="3967"/>
        <item m="1" x="3968"/>
        <item m="1" x="3969"/>
        <item m="1" x="3971"/>
        <item m="1" x="3972"/>
        <item m="1" x="3973"/>
        <item m="1" x="3974"/>
        <item m="1" x="3975"/>
        <item m="1" x="2668"/>
        <item m="1" x="3976"/>
        <item m="1" x="3977"/>
        <item m="1" x="3978"/>
        <item m="1" x="3985"/>
        <item m="1" x="3736"/>
        <item m="1" x="3988"/>
        <item m="1" x="3989"/>
        <item m="1" x="3990"/>
        <item m="1" x="3991"/>
        <item m="1" x="3992"/>
        <item m="1" x="3747"/>
        <item m="1" x="3748"/>
        <item m="1" x="3749"/>
        <item m="1" x="3751"/>
        <item m="1" x="3752"/>
        <item m="1" x="3739"/>
        <item m="1" x="3743"/>
        <item m="1" x="3997"/>
        <item m="1" x="4047"/>
        <item m="1" x="4172"/>
        <item m="1" x="4008"/>
        <item m="1" x="4014"/>
        <item m="1" x="4015"/>
        <item m="1" x="4016"/>
        <item m="1" x="4024"/>
        <item m="1" x="4025"/>
        <item m="1" x="4027"/>
        <item m="1" x="4028"/>
        <item m="1" x="4031"/>
        <item m="1" x="4032"/>
        <item m="1" x="4033"/>
        <item m="1" x="4034"/>
        <item m="1" x="4035"/>
        <item m="1" x="4036"/>
        <item m="1" x="4038"/>
        <item m="1" x="4039"/>
        <item m="1" x="4041"/>
        <item m="1" x="3780"/>
        <item m="1" x="3782"/>
        <item m="1" x="4044"/>
        <item m="1" x="4045"/>
        <item m="1" x="2443"/>
        <item m="1" x="4048"/>
        <item m="1" x="4049"/>
        <item m="1" x="3537"/>
        <item m="1" x="3538"/>
        <item m="1" x="3539"/>
        <item m="1" x="4051"/>
        <item m="1" x="4052"/>
        <item m="1" x="4053"/>
        <item m="1" x="4054"/>
        <item m="1" x="4055"/>
        <item m="1" x="4056"/>
        <item m="1" x="3212"/>
        <item m="1" x="3227"/>
        <item m="1" x="3384"/>
        <item m="1" x="3371"/>
        <item m="1" x="4068"/>
        <item m="1" x="3368"/>
        <item m="1" x="4059"/>
        <item m="1" x="4061"/>
        <item m="1" x="4062"/>
        <item m="1" x="4063"/>
        <item m="1" x="4065"/>
        <item m="1" x="4066"/>
        <item m="1" x="4067"/>
        <item m="1" x="3791"/>
        <item m="1" x="3284"/>
        <item m="1" x="3797"/>
        <item m="1" x="4176"/>
        <item m="1" x="4072"/>
        <item m="1" x="4073"/>
        <item m="1" x="4079"/>
        <item m="1" x="4080"/>
        <item m="1" x="4082"/>
        <item m="1" x="4083"/>
        <item m="1" x="4085"/>
        <item m="1" x="4086"/>
        <item m="1" x="3811"/>
        <item m="1" x="3812"/>
        <item m="1" x="1691"/>
        <item m="1" x="3824"/>
        <item m="1" x="3825"/>
        <item m="1" x="3826"/>
        <item m="1" x="3839"/>
        <item m="1" x="3840"/>
        <item x="96"/>
        <item m="1" x="4088"/>
        <item m="1" x="4091"/>
        <item m="1" x="4096"/>
        <item m="1" x="4097"/>
        <item m="1" x="4098"/>
        <item m="1" x="4099"/>
        <item m="1" x="4100"/>
        <item m="1" x="4110"/>
        <item m="1" x="4111"/>
        <item m="1" x="4112"/>
        <item m="1" x="4113"/>
        <item m="1" x="4114"/>
        <item m="1" x="4116"/>
        <item m="1" x="3570"/>
        <item m="1" x="4118"/>
        <item m="1" x="4119"/>
        <item m="1" x="3873"/>
        <item m="1" x="4120"/>
        <item m="1" x="4121"/>
        <item m="1" x="4122"/>
        <item m="1" x="4123"/>
        <item m="1" x="4124"/>
        <item m="1" x="4125"/>
        <item m="1" x="4126"/>
        <item m="1" x="4132"/>
        <item m="1" x="3325"/>
        <item m="1" x="4127"/>
        <item m="1" x="4128"/>
        <item m="1" x="4143"/>
        <item m="1" x="4152"/>
        <item m="1" x="4153"/>
        <item m="1" x="4146"/>
        <item m="1" x="4156"/>
        <item m="1" x="4159"/>
        <item m="1" x="4160"/>
        <item m="1" x="4161"/>
        <item m="1" x="4162"/>
        <item m="1" x="4163"/>
        <item m="1" x="4164"/>
        <item m="1" x="4165"/>
        <item m="1" x="4166"/>
        <item m="1" x="4167"/>
        <item m="1" x="3147"/>
        <item m="1" x="3143"/>
        <item m="1" x="3144"/>
        <item m="1" x="4174"/>
        <item m="1" x="4175"/>
        <item m="1" x="4170"/>
        <item m="1" x="4185"/>
        <item m="1" x="4188"/>
        <item m="1" x="3397"/>
        <item m="1" x="2207"/>
        <item m="1" x="3682"/>
        <item m="1" x="1695"/>
        <item m="1" x="1692"/>
        <item m="1" x="3683"/>
        <item m="1" x="3684"/>
        <item m="1" x="3685"/>
        <item m="1" x="3686"/>
        <item m="1" x="3687"/>
        <item m="1" x="2079"/>
        <item m="1" x="3688"/>
        <item m="1" x="3689"/>
        <item m="1" x="3690"/>
        <item m="1" x="3691"/>
        <item m="1" x="3695"/>
        <item m="1" x="3699"/>
        <item m="1" x="3700"/>
        <item m="1" x="3701"/>
        <item m="1" x="3702"/>
        <item m="1" x="3703"/>
        <item m="1" x="3704"/>
        <item m="1" x="3705"/>
        <item m="1" x="3706"/>
        <item m="1" x="3707"/>
        <item m="1" x="3708"/>
        <item m="1" x="3709"/>
        <item m="1" x="3714"/>
        <item m="1" x="3715"/>
        <item m="1" x="3716"/>
        <item m="1" x="3717"/>
        <item m="1" x="3718"/>
        <item m="1" x="3622"/>
        <item m="1" x="3719"/>
        <item m="1" x="3720"/>
        <item m="1" x="3721"/>
        <item m="1" x="3722"/>
        <item m="1" x="3723"/>
        <item m="1" x="3724"/>
        <item m="1" x="3725"/>
        <item m="1" x="3497"/>
        <item m="1" x="3734"/>
        <item m="1" x="2209"/>
        <item m="1" x="3357"/>
        <item m="1" x="3222"/>
        <item m="1" x="3737"/>
        <item m="1" x="3738"/>
        <item m="1" x="3444"/>
        <item m="1" x="3740"/>
        <item m="1" x="3741"/>
        <item m="1" x="2508"/>
        <item m="1" x="3742"/>
        <item m="1" x="2509"/>
        <item m="1" x="3640"/>
        <item m="1" x="3746"/>
        <item m="1" x="3757"/>
        <item m="1" x="3324"/>
        <item m="1" x="3758"/>
        <item m="1" x="3759"/>
        <item m="1" x="3760"/>
        <item m="1" x="3761"/>
        <item m="1" x="3762"/>
        <item m="1" x="3763"/>
        <item m="1" x="3764"/>
        <item m="1" x="3765"/>
        <item m="1" x="3766"/>
        <item m="1" x="3234"/>
        <item m="1" x="3643"/>
        <item m="1" x="3644"/>
        <item m="1" x="3645"/>
        <item m="1" x="3646"/>
        <item m="1" x="3767"/>
        <item m="1" x="3768"/>
        <item m="1" x="3769"/>
        <item m="1" x="3770"/>
        <item m="1" x="3771"/>
        <item m="1" x="3772"/>
        <item m="1" x="3773"/>
        <item m="1" x="3774"/>
        <item m="1" x="3775"/>
        <item m="1" x="3776"/>
        <item m="1" x="3777"/>
        <item m="1" x="3778"/>
        <item m="1" x="3779"/>
        <item m="1" x="1701"/>
        <item m="1" x="1699"/>
        <item m="1" x="1694"/>
        <item m="1" x="1693"/>
        <item m="1" x="1065"/>
        <item m="1" x="1066"/>
        <item m="1" x="1116"/>
        <item m="1" x="3655"/>
        <item m="1" x="1696"/>
        <item m="1" x="3785"/>
        <item m="1" x="3786"/>
        <item m="1" x="3787"/>
        <item m="1" x="3788"/>
        <item m="1" x="3051"/>
        <item m="1" x="3542"/>
        <item m="1" x="3543"/>
        <item m="1" x="3790"/>
        <item m="1" x="3290"/>
        <item m="1" x="3291"/>
        <item m="1" x="3364"/>
        <item m="1" x="3540"/>
        <item m="1" x="3794"/>
        <item m="1" x="3795"/>
        <item m="1" x="3798"/>
        <item m="1" x="3799"/>
        <item m="1" x="3800"/>
        <item m="1" x="3807"/>
        <item m="1" x="3808"/>
        <item m="1" x="3827"/>
        <item m="1" x="3828"/>
        <item m="1" x="3829"/>
        <item m="1" x="3830"/>
        <item m="1" x="3831"/>
        <item m="1" x="3832"/>
        <item m="1" x="3833"/>
        <item m="1" x="3834"/>
        <item m="1" x="3835"/>
        <item m="1" x="3836"/>
        <item m="1" x="3844"/>
        <item m="1" x="3859"/>
        <item m="1" x="3860"/>
        <item m="1" x="3861"/>
        <item m="1" x="3862"/>
        <item m="1" x="3863"/>
        <item m="1" x="3864"/>
        <item m="1" x="3865"/>
        <item m="1" x="3866"/>
        <item m="1" x="3867"/>
        <item m="1" x="3868"/>
        <item m="1" x="3869"/>
        <item m="1" x="3870"/>
        <item m="1" x="3871"/>
        <item m="1" x="3170"/>
        <item m="1" x="3465"/>
        <item m="1" x="3571"/>
        <item m="1" x="3872"/>
        <item m="1" x="3877"/>
        <item m="1" x="3878"/>
        <item m="1" x="3306"/>
        <item m="1" x="3308"/>
        <item m="1" x="3880"/>
        <item m="1" x="3881"/>
        <item m="1" x="3882"/>
        <item m="1" x="3883"/>
        <item m="1" x="3884"/>
        <item m="1" x="3583"/>
        <item m="1" x="3885"/>
        <item m="1" x="3886"/>
        <item m="1" x="3887"/>
        <item m="1" x="3888"/>
        <item m="1" x="3889"/>
        <item m="1" x="3890"/>
        <item m="1" x="3891"/>
        <item m="1" x="3892"/>
        <item m="1" x="3894"/>
        <item m="1" x="3895"/>
        <item m="1" x="3896"/>
        <item m="1" x="3897"/>
        <item m="1" x="3898"/>
        <item m="1" x="3899"/>
        <item m="1" x="3334"/>
        <item m="1" x="3335"/>
        <item m="1" x="3901"/>
        <item m="1" x="3902"/>
        <item m="1" x="3903"/>
        <item m="1" x="3904"/>
        <item m="1" x="3905"/>
        <item m="1" x="3145"/>
        <item m="1" x="3906"/>
        <item m="1" x="3907"/>
        <item m="1" x="3908"/>
        <item m="1" x="3146"/>
        <item m="1" x="3289"/>
        <item m="1" x="3229"/>
        <item m="1" x="3613"/>
        <item m="1" x="3614"/>
        <item m="1" x="3616"/>
        <item m="1" x="3363"/>
        <item m="1" x="3362"/>
        <item m="1" x="3617"/>
        <item m="1" x="3618"/>
        <item m="1" x="3619"/>
        <item m="1" x="1007"/>
        <item m="1" x="3620"/>
        <item m="1" x="3621"/>
        <item m="1" x="3492"/>
        <item m="1" x="3623"/>
        <item m="1" x="3495"/>
        <item m="1" x="3629"/>
        <item m="1" x="3630"/>
        <item m="1" x="3631"/>
        <item m="1" x="3632"/>
        <item m="1" x="3633"/>
        <item m="1" x="3634"/>
        <item m="1" x="3635"/>
        <item m="1" x="3501"/>
        <item m="1" x="2095"/>
        <item m="1" x="3409"/>
        <item m="1" x="3377"/>
        <item m="1" x="3637"/>
        <item m="1" x="3638"/>
        <item m="1" x="3639"/>
        <item m="1" x="3505"/>
        <item m="1" x="2644"/>
        <item m="1" x="2504"/>
        <item m="1" x="2505"/>
        <item m="1" x="2503"/>
        <item m="1" x="3322"/>
        <item m="1" x="3514"/>
        <item m="1" x="3513"/>
        <item m="1" x="3511"/>
        <item m="1" x="3320"/>
        <item m="1" x="3641"/>
        <item m="1" x="3642"/>
        <item m="1" x="3520"/>
        <item m="1" x="3521"/>
        <item m="1" x="3522"/>
        <item m="1" x="3523"/>
        <item m="1" x="3517"/>
        <item m="1" x="3532"/>
        <item m="1" x="3533"/>
        <item m="1" x="3647"/>
        <item m="1" x="3648"/>
        <item m="1" x="3649"/>
        <item m="1" x="3650"/>
        <item m="1" x="3534"/>
        <item m="1" x="3535"/>
        <item m="1" x="3536"/>
        <item m="1" x="3651"/>
        <item m="1" x="3452"/>
        <item m="1" x="3652"/>
        <item m="1" x="3653"/>
        <item m="1" x="3654"/>
        <item m="1" x="3201"/>
        <item m="1" x="3200"/>
        <item m="1" x="2442"/>
        <item m="1" x="3541"/>
        <item m="1" x="3660"/>
        <item m="1" x="3411"/>
        <item m="1" x="3548"/>
        <item m="1" x="3407"/>
        <item m="1" x="3196"/>
        <item m="1" x="3366"/>
        <item m="1" x="3544"/>
        <item m="1" x="3545"/>
        <item m="1" x="3412"/>
        <item m="1" x="3661"/>
        <item m="1" x="3550"/>
        <item m="1" x="3549"/>
        <item m="1" x="3662"/>
        <item m="1" x="3557"/>
        <item m="1" x="3556"/>
        <item m="1" x="3667"/>
        <item m="1" x="3099"/>
        <item m="1" x="3110"/>
        <item m="1" x="3406"/>
        <item m="1" x="3165"/>
        <item m="1" x="3565"/>
        <item m="1" x="1698"/>
        <item m="1" x="3669"/>
        <item m="1" x="3569"/>
        <item m="1" x="3670"/>
        <item m="1" x="3464"/>
        <item m="1" x="3671"/>
        <item m="1" x="3572"/>
        <item m="1" x="3573"/>
        <item m="1" x="3353"/>
        <item m="1" x="3579"/>
        <item m="1" x="3582"/>
        <item m="1" x="3586"/>
        <item m="1" x="3584"/>
        <item m="1" x="3585"/>
        <item m="1" x="3594"/>
        <item m="1" x="3599"/>
        <item m="1" x="3600"/>
        <item m="1" x="3674"/>
        <item m="1" x="3602"/>
        <item m="1" x="3606"/>
        <item m="1" x="3607"/>
        <item m="1" x="3608"/>
        <item m="1" x="3603"/>
        <item m="1" x="3604"/>
        <item m="1" x="3133"/>
        <item m="1" x="3605"/>
        <item m="1" x="3675"/>
        <item m="1" x="3142"/>
        <item m="1" x="3609"/>
        <item m="1" x="3340"/>
        <item m="1" x="3159"/>
        <item m="1" x="3610"/>
        <item m="1" x="3481"/>
        <item m="1" x="3482"/>
        <item m="1" x="3386"/>
        <item m="1" x="3483"/>
        <item m="1" x="3262"/>
        <item m="1" x="3346"/>
        <item m="1" x="2318"/>
        <item m="1" x="3484"/>
        <item m="1" x="3485"/>
        <item m="1" x="3486"/>
        <item m="1" x="3487"/>
        <item m="1" x="2582"/>
        <item m="1" x="3488"/>
        <item m="1" x="3171"/>
        <item m="1" x="3408"/>
        <item m="1" x="3172"/>
        <item m="1" x="3489"/>
        <item m="1" x="3490"/>
        <item m="1" x="3432"/>
        <item m="1" x="3491"/>
        <item m="1" x="3493"/>
        <item m="1" x="3232"/>
        <item m="1" x="3494"/>
        <item m="1" x="3496"/>
        <item m="1" x="2082"/>
        <item m="1" x="2325"/>
        <item m="1" x="3070"/>
        <item m="1" x="3498"/>
        <item m="1" x="3499"/>
        <item m="1" x="3500"/>
        <item m="1" x="3502"/>
        <item m="1" x="3503"/>
        <item m="1" x="3504"/>
        <item m="1" x="3506"/>
        <item m="1" x="3507"/>
        <item m="1" x="3508"/>
        <item m="1" x="3509"/>
        <item m="1" x="3114"/>
        <item m="1" x="2511"/>
        <item m="1" x="2510"/>
        <item m="1" x="3115"/>
        <item m="1" x="3128"/>
        <item m="1" x="3512"/>
        <item m="1" x="3445"/>
        <item m="1" x="3515"/>
        <item m="1" x="3516"/>
        <item m="1" x="3518"/>
        <item m="1" x="3519"/>
        <item m="1" x="3524"/>
        <item m="1" x="3525"/>
        <item m="1" x="3526"/>
        <item m="1" x="3527"/>
        <item m="1" x="3528"/>
        <item m="1" x="3529"/>
        <item m="1" x="3530"/>
        <item m="1" x="3531"/>
        <item m="1" x="2355"/>
        <item m="1" x="3129"/>
        <item m="1" x="3453"/>
        <item m="1" x="2081"/>
        <item m="1" x="1721"/>
        <item m="1" x="3069"/>
        <item m="1" x="3462"/>
        <item m="1" x="3274"/>
        <item m="1" x="3275"/>
        <item m="1" x="3273"/>
        <item m="1" x="3345"/>
        <item m="1" x="3546"/>
        <item m="1" x="3547"/>
        <item m="1" x="3367"/>
        <item m="1" x="3053"/>
        <item m="1" x="3365"/>
        <item m="1" x="3405"/>
        <item m="1" x="3052"/>
        <item m="1" x="2343"/>
        <item m="1" x="3319"/>
        <item m="1" x="3551"/>
        <item m="1" x="3552"/>
        <item m="1" x="3553"/>
        <item m="1" x="3554"/>
        <item m="1" x="3555"/>
        <item m="1" x="3558"/>
        <item m="1" x="3559"/>
        <item m="1" x="3560"/>
        <item m="1" x="3561"/>
        <item m="1" x="1709"/>
        <item m="1" x="2483"/>
        <item m="1" x="2484"/>
        <item m="1" x="3562"/>
        <item m="1" x="2087"/>
        <item m="1" x="2482"/>
        <item m="1" x="3098"/>
        <item m="1" x="3563"/>
        <item m="1" x="2486"/>
        <item m="1" x="3564"/>
        <item m="1" x="2212"/>
        <item m="1" x="2211"/>
        <item m="1" x="3126"/>
        <item m="1" x="3566"/>
        <item m="1" x="3567"/>
        <item m="1" x="3466"/>
        <item m="1" x="3568"/>
        <item m="1" x="2845"/>
        <item m="1" x="3574"/>
        <item m="1" x="3575"/>
        <item m="1" x="3576"/>
        <item m="1" x="3188"/>
        <item m="1" x="3263"/>
        <item m="1" x="3271"/>
        <item m="1" x="3577"/>
        <item m="1" x="3578"/>
        <item m="1" x="3580"/>
        <item m="1" x="3581"/>
        <item m="1" x="3587"/>
        <item m="1" x="3588"/>
        <item m="1" x="3589"/>
        <item m="1" x="3590"/>
        <item m="1" x="3591"/>
        <item m="1" x="3592"/>
        <item m="1" x="3595"/>
        <item m="1" x="2090"/>
        <item m="1" x="3596"/>
        <item m="1" x="3597"/>
        <item m="1" x="3598"/>
        <item m="1" x="3601"/>
        <item m="1" x="1702"/>
        <item m="1" x="1703"/>
        <item m="1" x="1728"/>
        <item m="1" x="1704"/>
        <item m="1" x="1729"/>
        <item m="1" x="3372"/>
        <item m="1" x="3350"/>
        <item m="1" x="3373"/>
        <item m="1" x="3160"/>
        <item m="1" x="3477"/>
        <item m="1" x="3478"/>
        <item m="1" x="3479"/>
        <item m="1" x="3611"/>
        <item m="1" x="3414"/>
        <item m="1" x="3282"/>
        <item m="1" x="3207"/>
        <item m="1" x="3387"/>
        <item m="1" x="3415"/>
        <item m="1" x="3416"/>
        <item m="1" x="3417"/>
        <item m="1" x="3418"/>
        <item m="1" x="3419"/>
        <item m="1" x="3195"/>
        <item m="1" x="2407"/>
        <item m="1" x="2598"/>
        <item m="1" x="3420"/>
        <item m="1" x="3194"/>
        <item m="1" x="3421"/>
        <item m="1" x="3189"/>
        <item m="1" x="3422"/>
        <item m="1" x="3424"/>
        <item m="1" x="3425"/>
        <item m="1" x="3173"/>
        <item m="1" x="3426"/>
        <item m="1" x="3427"/>
        <item m="1" x="3428"/>
        <item m="1" x="2382"/>
        <item m="1" x="3429"/>
        <item m="1" x="3430"/>
        <item m="1" x="2216"/>
        <item m="1" x="3431"/>
        <item m="1" x="3433"/>
        <item m="1" x="3434"/>
        <item m="1" x="3435"/>
        <item m="1" x="3383"/>
        <item m="1" x="3220"/>
        <item m="1" x="3356"/>
        <item m="1" x="3071"/>
        <item m="1" x="3436"/>
        <item m="1" x="3437"/>
        <item m="1" x="3438"/>
        <item m="1" x="3439"/>
        <item m="1" x="2699"/>
        <item m="1" x="3441"/>
        <item m="1" x="3442"/>
        <item m="1" x="2501"/>
        <item m="1" x="3443"/>
        <item m="1" x="2500"/>
        <item m="1" x="2514"/>
        <item m="1" x="2513"/>
        <item m="1" x="3077"/>
        <item m="1" x="3078"/>
        <item m="1" x="2215"/>
        <item m="1" x="3446"/>
        <item m="1" x="3447"/>
        <item m="1" x="3448"/>
        <item m="1" x="3449"/>
        <item m="1" x="3061"/>
        <item m="1" x="3062"/>
        <item m="1" x="3063"/>
        <item m="1" x="3057"/>
        <item m="1" x="3286"/>
        <item m="1" x="1043"/>
        <item m="1" x="3285"/>
        <item m="1" x="3344"/>
        <item m="1" x="3454"/>
        <item m="1" x="3455"/>
        <item m="1" x="3287"/>
        <item m="1" x="1715"/>
        <item m="1" x="3456"/>
        <item m="1" x="3457"/>
        <item m="1" x="3458"/>
        <item m="1" x="3459"/>
        <item m="1" x="3460"/>
        <item m="1" x="3461"/>
        <item m="1" x="3258"/>
        <item m="1" x="3050"/>
        <item m="1" x="3197"/>
        <item m="1" x="3177"/>
        <item m="1" x="3176"/>
        <item m="1" x="3047"/>
        <item m="1" x="2678"/>
        <item m="1" x="3301"/>
        <item m="1" x="977"/>
        <item m="1" x="3299"/>
        <item m="1" x="3303"/>
        <item m="1" x="3349"/>
        <item m="1" x="3092"/>
        <item m="1" x="3093"/>
        <item m="1" x="3094"/>
        <item m="1" x="3100"/>
        <item m="1" x="3102"/>
        <item m="1" x="3103"/>
        <item m="1" x="2493"/>
        <item m="1" x="3249"/>
        <item m="1" x="3376"/>
        <item m="1" x="3089"/>
        <item m="1" x="1707"/>
        <item m="1" x="3309"/>
        <item m="1" x="3312"/>
        <item m="1" x="3467"/>
        <item m="1" x="3468"/>
        <item m="1" x="3469"/>
        <item m="1" x="3470"/>
        <item m="1" x="3471"/>
        <item m="1" x="3472"/>
        <item m="1" x="3473"/>
        <item m="1" x="3474"/>
        <item m="1" x="3054"/>
        <item m="1" x="3270"/>
        <item m="1" x="3118"/>
        <item m="1" x="2855"/>
        <item m="1" x="3124"/>
        <item m="1" x="3166"/>
        <item m="1" x="3123"/>
        <item m="1" x="3122"/>
        <item m="1" x="3151"/>
        <item m="1" x="3152"/>
        <item m="1" x="3153"/>
        <item m="1" x="3149"/>
        <item m="1" x="3135"/>
        <item m="1" x="3134"/>
        <item m="1" x="3476"/>
        <item m="1" x="3326"/>
        <item m="1" x="3130"/>
        <item m="1" x="1725"/>
        <item m="1" x="3141"/>
        <item m="1" x="2093"/>
        <item m="1" x="2094"/>
        <item m="1" x="3329"/>
        <item m="1" x="3046"/>
        <item m="1" x="2835"/>
        <item m="1" x="2836"/>
        <item m="1" x="3048"/>
        <item m="1" x="3049"/>
        <item m="1" x="2414"/>
        <item m="1" x="2415"/>
        <item m="1" x="3055"/>
        <item m="1" x="3056"/>
        <item m="1" x="3058"/>
        <item m="1" x="3059"/>
        <item m="1" x="3060"/>
        <item m="1" x="3064"/>
        <item m="1" x="3065"/>
        <item m="1" x="3066"/>
        <item m="1" x="3067"/>
        <item m="1" x="3068"/>
        <item m="1" x="3072"/>
        <item m="1" x="3073"/>
        <item m="1" x="3074"/>
        <item m="1" x="3075"/>
        <item m="1" x="3076"/>
        <item m="1" x="3079"/>
        <item m="1" x="3080"/>
        <item m="1" x="3081"/>
        <item m="1" x="3082"/>
        <item m="1" x="3083"/>
        <item m="1" x="2630"/>
        <item m="1" x="3084"/>
        <item m="1" x="3085"/>
        <item m="1" x="3086"/>
        <item m="1" x="3087"/>
        <item m="1" x="3088"/>
        <item m="1" x="2467"/>
        <item m="1" x="1706"/>
        <item m="1" x="3090"/>
        <item m="1" x="3091"/>
        <item m="1" x="2340"/>
        <item m="1" x="2341"/>
        <item m="1" x="2342"/>
        <item m="1" x="3095"/>
        <item m="1" x="3096"/>
        <item m="1" x="3097"/>
        <item m="1" x="2485"/>
        <item m="1" x="2088"/>
        <item m="1" x="3101"/>
        <item m="1" x="3104"/>
        <item m="1" x="3105"/>
        <item m="1" x="3107"/>
        <item m="1" x="3108"/>
        <item m="1" x="3109"/>
        <item m="1" x="1710"/>
        <item m="1" x="3111"/>
        <item m="1" x="3112"/>
        <item m="1" x="3113"/>
        <item m="1" x="2512"/>
        <item m="1" x="2502"/>
        <item m="1" x="3116"/>
        <item m="1" x="3117"/>
        <item m="1" x="3119"/>
        <item m="1" x="3120"/>
        <item m="1" x="3121"/>
        <item m="1" x="3125"/>
        <item m="1" x="3127"/>
        <item m="1" x="3131"/>
        <item m="1" x="2089"/>
        <item m="1" x="3132"/>
        <item m="1" x="2654"/>
        <item m="1" x="3136"/>
        <item m="1" x="3137"/>
        <item m="1" x="2532"/>
        <item m="1" x="3138"/>
        <item m="1" x="3139"/>
        <item m="1" x="3140"/>
        <item m="1" x="3148"/>
        <item m="1" x="3150"/>
        <item m="1" x="3154"/>
        <item m="1" x="2213"/>
        <item m="1" x="2214"/>
        <item m="1" x="3156"/>
        <item m="1" x="3157"/>
        <item m="1" x="3158"/>
        <item m="1" x="3163"/>
        <item m="1" x="3164"/>
        <item m="1" x="3167"/>
        <item m="1" x="3168"/>
        <item m="1" x="3169"/>
        <item m="1" x="3174"/>
        <item m="1" x="3175"/>
        <item m="1" x="2374"/>
        <item m="1" x="3178"/>
        <item m="1" x="3180"/>
        <item m="1" x="3181"/>
        <item m="1" x="3182"/>
        <item m="1" x="3183"/>
        <item m="1" x="3184"/>
        <item m="1" x="3186"/>
        <item m="1" x="3187"/>
        <item m="1" x="2376"/>
        <item m="1" x="3190"/>
        <item m="1" x="3191"/>
        <item m="1" x="3202"/>
        <item m="1" x="3206"/>
        <item m="1" x="3211"/>
        <item m="1" x="3217"/>
        <item m="1" x="3233"/>
        <item m="1" x="3235"/>
        <item m="1" x="3241"/>
        <item m="1" x="3267"/>
        <item m="1" x="3268"/>
        <item m="1" x="3269"/>
        <item m="1" x="3272"/>
        <item m="1" x="3279"/>
        <item m="1" x="3281"/>
        <item m="1" x="3283"/>
        <item m="1" x="3336"/>
        <item m="1" x="3338"/>
        <item m="1" x="3339"/>
        <item m="1" x="2576"/>
        <item m="1" x="2581"/>
        <item m="1" x="1722"/>
        <item m="1" x="3369"/>
        <item m="1" x="3370"/>
        <item m="1" x="2091"/>
        <item m="1" x="2092"/>
        <item m="1" x="3378"/>
        <item m="1" x="3379"/>
        <item m="1" x="2889"/>
        <item m="1" x="2701"/>
        <item m="1" x="3380"/>
        <item m="1" x="3381"/>
        <item m="1" x="3382"/>
        <item m="1" x="3385"/>
        <item m="1" x="3393"/>
        <item m="1" x="3394"/>
        <item m="1" x="3400"/>
        <item m="1" x="3401"/>
        <item m="1" x="3402"/>
        <item m="1" x="3403"/>
        <item m="1" x="2077"/>
        <item m="1" x="2076"/>
        <item m="1" x="2599"/>
        <item m="1" x="3410"/>
        <item m="1" x="3413"/>
        <item m="1" x="2096"/>
        <item m="1" x="2833"/>
        <item m="1" x="2422"/>
        <item m="1" x="2834"/>
        <item m="1" x="2217"/>
        <item m="1" x="2603"/>
        <item m="1" x="2425"/>
        <item m="1" x="2426"/>
        <item m="1" x="2837"/>
        <item m="1" x="2838"/>
        <item m="1" x="2615"/>
        <item m="1" x="2839"/>
        <item m="1" x="2606"/>
        <item m="1" x="2607"/>
        <item m="1" x="2608"/>
        <item m="1" x="2609"/>
        <item m="1" x="2610"/>
        <item m="1" x="2611"/>
        <item m="1" x="2612"/>
        <item m="1" x="2840"/>
        <item m="1" x="2617"/>
        <item m="1" x="2841"/>
        <item m="1" x="2445"/>
        <item m="1" x="2323"/>
        <item m="1" x="2084"/>
        <item m="1" x="2326"/>
        <item m="1" x="2327"/>
        <item m="1" x="2083"/>
        <item m="1" x="1705"/>
        <item m="1" x="2620"/>
        <item m="1" x="2842"/>
        <item m="1" x="2843"/>
        <item m="1" x="2844"/>
        <item m="1" x="2622"/>
        <item m="1" x="2623"/>
        <item m="1" x="2625"/>
        <item m="1" x="2626"/>
        <item m="1" x="2455"/>
        <item m="1" x="2085"/>
        <item m="1" x="2331"/>
        <item m="1" x="2086"/>
        <item m="1" x="2846"/>
        <item m="1" x="2459"/>
        <item m="1" x="2460"/>
        <item m="1" x="2332"/>
        <item m="1" x="2219"/>
        <item m="1" x="2465"/>
        <item m="1" x="2333"/>
        <item m="1" x="2210"/>
        <item m="1" x="2473"/>
        <item m="1" x="2847"/>
        <item m="1" x="2848"/>
        <item m="1" x="2849"/>
        <item m="1" x="2850"/>
        <item m="1" x="2851"/>
        <item m="1" x="2852"/>
        <item m="1" x="2853"/>
        <item m="1" x="2475"/>
        <item m="1" x="2476"/>
        <item m="1" x="2477"/>
        <item m="1" x="2633"/>
        <item m="1" x="2481"/>
        <item m="1" x="2350"/>
        <item m="1" x="2634"/>
        <item m="1" x="2638"/>
        <item m="1" x="1708"/>
        <item m="1" x="2488"/>
        <item m="1" x="2492"/>
        <item m="1" x="2498"/>
        <item m="1" x="2499"/>
        <item m="1" x="2854"/>
        <item m="1" x="2517"/>
        <item m="1" x="2655"/>
        <item m="1" x="2656"/>
        <item m="1" x="2521"/>
        <item m="1" x="2856"/>
        <item m="1" x="2650"/>
        <item m="1" x="2651"/>
        <item m="1" x="2528"/>
        <item m="1" x="1711"/>
        <item m="1" x="2857"/>
        <item m="1" x="2858"/>
        <item m="1" x="2534"/>
        <item m="1" x="2535"/>
        <item m="1" x="2659"/>
        <item m="1" x="2660"/>
        <item m="1" x="2859"/>
        <item m="1" x="2365"/>
        <item m="1" x="2359"/>
        <item m="1" x="2860"/>
        <item m="1" x="2861"/>
        <item m="1" x="2371"/>
        <item m="1" x="2372"/>
        <item m="1" x="2862"/>
        <item m="1" x="1712"/>
        <item m="1" x="2863"/>
        <item m="1" x="2864"/>
        <item m="1" x="2865"/>
        <item m="1" x="2866"/>
        <item m="1" x="2867"/>
        <item m="1" x="2868"/>
        <item m="1" x="2869"/>
        <item m="1" x="2870"/>
        <item m="1" x="2675"/>
        <item m="1" x="2674"/>
        <item m="1" x="2871"/>
        <item m="1" x="2672"/>
        <item m="1" x="2673"/>
        <item m="1" x="2872"/>
        <item m="1" x="2873"/>
        <item m="1" x="2874"/>
        <item m="1" x="2875"/>
        <item m="1" x="2876"/>
        <item m="1" x="2877"/>
        <item m="1" x="2878"/>
        <item m="1" x="962"/>
        <item m="1" x="2879"/>
        <item m="1" x="2392"/>
        <item m="1" x="1083"/>
        <item m="1" x="2880"/>
        <item m="1" x="1713"/>
        <item m="1" x="2881"/>
        <item m="1" x="2882"/>
        <item m="1" x="1714"/>
        <item m="1" x="996"/>
        <item m="1" x="992"/>
        <item m="1" x="2572"/>
        <item m="1" x="1716"/>
        <item m="1" x="2883"/>
        <item m="1" x="2884"/>
        <item m="1" x="1717"/>
        <item m="1" x="1718"/>
        <item m="1" x="1719"/>
        <item m="1" x="2885"/>
        <item m="1" x="1055"/>
        <item m="1" x="2886"/>
        <item m="1" x="1039"/>
        <item m="1" x="2695"/>
        <item m="1" x="2887"/>
        <item m="1" x="2888"/>
        <item m="1" x="1720"/>
        <item m="1" x="1099"/>
        <item m="1" x="1680"/>
        <item m="1" x="1723"/>
        <item m="1" x="2106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787"/>
        <item m="1" x="2901"/>
        <item m="1" x="2902"/>
        <item m="1" x="2903"/>
        <item m="1" x="2904"/>
        <item m="1" x="2788"/>
        <item m="1" x="2789"/>
        <item m="1" x="2790"/>
        <item m="1" x="2905"/>
        <item m="1" x="2906"/>
        <item m="1" x="2907"/>
        <item m="1" x="2908"/>
        <item m="1" x="2740"/>
        <item m="1" x="2741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797"/>
        <item m="1" x="2926"/>
        <item m="1" x="1724"/>
        <item m="1" x="2927"/>
        <item m="1" x="2928"/>
        <item m="1" x="2929"/>
        <item m="1" x="2930"/>
        <item m="1" x="2588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791"/>
        <item m="1" x="2792"/>
        <item m="1" x="2822"/>
        <item m="1" x="2964"/>
        <item m="1" x="2965"/>
        <item m="1" x="2966"/>
        <item m="1" x="2967"/>
        <item m="1" x="2823"/>
        <item m="1" x="2763"/>
        <item m="1" x="2968"/>
        <item m="1" x="2824"/>
        <item m="1" x="2765"/>
        <item m="1" x="2766"/>
        <item m="1" x="2969"/>
        <item m="1" x="2970"/>
        <item m="1" x="2971"/>
        <item m="1" x="2972"/>
        <item m="1" x="2973"/>
        <item m="1" x="2974"/>
        <item m="1" x="2784"/>
        <item m="1" x="2975"/>
        <item m="1" x="2976"/>
        <item m="1" x="2977"/>
        <item m="1" x="2818"/>
        <item m="1" x="2819"/>
        <item m="1" x="2978"/>
        <item m="1" x="2709"/>
        <item m="1" x="2710"/>
        <item m="1" x="2711"/>
        <item m="1" x="2712"/>
        <item m="1" x="2713"/>
        <item m="1" x="2714"/>
        <item m="1" x="2715"/>
        <item m="1" x="2826"/>
        <item m="1" x="2827"/>
        <item m="1" x="2828"/>
        <item m="1" x="2748"/>
        <item m="1" x="2979"/>
        <item m="1" x="2980"/>
        <item m="1" x="2749"/>
        <item m="1" x="2750"/>
        <item m="1" x="2751"/>
        <item m="1" x="2756"/>
        <item m="1" x="2777"/>
        <item m="1" x="2757"/>
        <item m="1" x="2758"/>
        <item m="1" x="2759"/>
        <item m="1" x="2760"/>
        <item m="1" x="2761"/>
        <item m="1" x="2772"/>
        <item m="1" x="2773"/>
        <item m="1" x="2774"/>
        <item m="1" x="2768"/>
        <item m="1" x="2769"/>
        <item m="1" x="2770"/>
        <item m="1" x="2716"/>
        <item m="1" x="2745"/>
        <item m="1" x="2746"/>
        <item m="1" x="2747"/>
        <item m="1" x="2981"/>
        <item m="1" x="2982"/>
        <item m="1" x="2983"/>
        <item m="1" x="2795"/>
        <item m="1" x="2796"/>
        <item m="1" x="2984"/>
        <item m="1" x="2985"/>
        <item m="1" x="2742"/>
        <item m="1" x="2986"/>
        <item m="1" x="2987"/>
        <item m="1" x="2743"/>
        <item m="1" x="2744"/>
        <item m="1" x="2739"/>
        <item m="1" x="2988"/>
        <item m="1" x="2989"/>
        <item m="1" x="2990"/>
        <item m="1" x="2991"/>
        <item m="1" x="2785"/>
        <item m="1" x="2992"/>
        <item m="1" x="2993"/>
        <item m="1" x="2994"/>
        <item m="1" x="2995"/>
        <item m="1" x="2996"/>
        <item m="1" x="2786"/>
        <item m="1" x="2997"/>
        <item m="1" x="2998"/>
        <item m="1" x="2999"/>
        <item m="1" x="3000"/>
        <item m="1" x="3001"/>
        <item m="1" x="3002"/>
        <item m="1" x="3003"/>
        <item m="1" x="3004"/>
        <item m="1" x="3005"/>
        <item m="1" x="3006"/>
        <item m="1" x="3007"/>
        <item m="1" x="3008"/>
        <item m="1" x="2793"/>
        <item m="1" x="2794"/>
        <item m="1" x="3009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2717"/>
        <item m="1" x="2799"/>
        <item m="1" x="2725"/>
        <item m="1" x="2724"/>
        <item m="1" x="2723"/>
        <item m="1" x="2722"/>
        <item m="1" x="2721"/>
        <item m="1" x="2720"/>
        <item m="1" x="2719"/>
        <item m="1" x="2735"/>
        <item m="1" x="2736"/>
        <item m="1" x="2737"/>
        <item m="1" x="2738"/>
        <item m="1" x="2807"/>
        <item m="1" x="2808"/>
        <item m="1" x="2809"/>
        <item m="1" x="2810"/>
        <item m="1" x="2811"/>
        <item m="1" x="2812"/>
        <item m="1" x="3023"/>
        <item m="1" x="3024"/>
        <item m="1" x="3025"/>
        <item m="1" x="3026"/>
        <item m="1" x="2762"/>
        <item m="1" x="2764"/>
        <item m="1" x="2767"/>
        <item m="1" x="3027"/>
        <item m="1" x="3028"/>
        <item m="1" x="3029"/>
        <item m="1" x="2734"/>
        <item m="1" x="2733"/>
        <item m="1" x="2732"/>
        <item m="1" x="2800"/>
        <item m="1" x="2801"/>
        <item m="1" x="2802"/>
        <item m="1" x="2803"/>
        <item m="1" x="3030"/>
        <item m="1" x="3031"/>
        <item m="1" x="2815"/>
        <item m="1" x="2816"/>
        <item m="1" x="2817"/>
        <item m="1" x="2805"/>
        <item m="1" x="2806"/>
        <item m="1" x="2804"/>
        <item m="1" x="2813"/>
        <item m="1" x="2814"/>
        <item m="1" x="2708"/>
        <item m="1" x="2771"/>
        <item m="1" x="2776"/>
        <item m="1" x="2778"/>
        <item m="1" x="2779"/>
        <item m="1" x="2780"/>
        <item m="1" x="2781"/>
        <item m="1" x="2752"/>
        <item m="1" x="2753"/>
        <item m="1" x="2754"/>
        <item m="1" x="2755"/>
        <item m="1" x="2782"/>
        <item m="1" x="2783"/>
        <item m="1" x="3032"/>
        <item m="1" x="3033"/>
        <item m="1" x="3034"/>
        <item m="1" x="3035"/>
        <item m="1" x="3036"/>
        <item m="1" x="3037"/>
        <item m="1" x="3038"/>
        <item m="1" x="3039"/>
        <item m="1" x="3040"/>
        <item m="1" x="3041"/>
        <item m="1" x="2825"/>
        <item m="1" x="2775"/>
        <item m="1" x="2820"/>
        <item m="1" x="2821"/>
        <item m="1" x="3042"/>
        <item m="1" x="2726"/>
        <item m="1" x="2718"/>
        <item m="1" x="2727"/>
        <item m="1" x="2728"/>
        <item m="1" x="2729"/>
        <item m="1" x="2730"/>
        <item m="1" x="2731"/>
        <item m="1" x="1157"/>
        <item m="1" x="3043"/>
        <item m="1" x="1727"/>
        <item m="1" x="2830"/>
        <item m="1" x="3044"/>
        <item m="1" x="3045"/>
        <item m="1" x="2405"/>
        <item m="1" x="2406"/>
        <item m="1" x="2408"/>
        <item m="1" x="2600"/>
        <item m="1" x="2409"/>
        <item m="1" x="2420"/>
        <item m="1" x="2601"/>
        <item m="1" x="2421"/>
        <item m="1" x="2602"/>
        <item m="1" x="2218"/>
        <item m="1" x="2411"/>
        <item m="1" x="2412"/>
        <item m="1" x="2097"/>
        <item m="1" x="2413"/>
        <item m="1" x="2418"/>
        <item m="1" x="2416"/>
        <item m="1" x="2417"/>
        <item m="1" x="2428"/>
        <item m="1" x="2429"/>
        <item m="1" x="1730"/>
        <item m="1" x="2604"/>
        <item m="1" x="2605"/>
        <item m="1" x="2613"/>
        <item m="1" x="2614"/>
        <item m="1" x="2437"/>
        <item m="1" x="2434"/>
        <item m="1" x="2433"/>
        <item m="1" x="2435"/>
        <item m="1" x="2436"/>
        <item m="1" x="2616"/>
        <item m="1" x="2431"/>
        <item m="1" x="2618"/>
        <item m="1" x="2440"/>
        <item m="1" x="2441"/>
        <item m="1" x="2619"/>
        <item m="1" x="2324"/>
        <item m="1" x="2444"/>
        <item m="1" x="2099"/>
        <item m="1" x="2621"/>
        <item m="1" x="2449"/>
        <item m="1" x="2450"/>
        <item m="1" x="2624"/>
        <item m="1" x="2452"/>
        <item m="1" x="2627"/>
        <item m="1" x="2453"/>
        <item m="1" x="2454"/>
        <item m="1" x="2628"/>
        <item m="1" x="2629"/>
        <item m="1" x="2461"/>
        <item m="1" x="2100"/>
        <item m="1" x="2464"/>
        <item m="1" x="2220"/>
        <item m="1" x="2466"/>
        <item m="1" x="2335"/>
        <item m="1" x="2631"/>
        <item m="1" x="2506"/>
        <item m="1" x="2507"/>
        <item m="1" x="2345"/>
        <item m="1" x="2632"/>
        <item m="1" x="2635"/>
        <item m="1" x="2636"/>
        <item m="1" x="2637"/>
        <item m="1" x="2639"/>
        <item m="1" x="2640"/>
        <item m="1" x="2641"/>
        <item m="1" x="2642"/>
        <item m="1" x="1734"/>
        <item m="1" x="2490"/>
        <item m="1" x="2491"/>
        <item m="1" x="1733"/>
        <item m="1" x="2643"/>
        <item m="1" x="1739"/>
        <item m="1" x="2495"/>
        <item m="1" x="2496"/>
        <item m="1" x="2497"/>
        <item m="1" x="2102"/>
        <item m="1" x="2474"/>
        <item m="1" x="2516"/>
        <item m="1" x="2645"/>
        <item m="1" x="2646"/>
        <item m="1" x="2647"/>
        <item m="1" x="1740"/>
        <item m="1" x="2648"/>
        <item m="1" x="2518"/>
        <item m="1" x="2649"/>
        <item m="1" x="2519"/>
        <item m="1" x="2356"/>
        <item m="1" x="2529"/>
        <item m="1" x="2652"/>
        <item m="1" x="2653"/>
        <item m="1" x="2520"/>
        <item m="1" x="2657"/>
        <item m="1" x="2658"/>
        <item m="1" x="2542"/>
        <item m="1" x="2537"/>
        <item m="1" x="2536"/>
        <item m="1" x="2661"/>
        <item m="1" x="2662"/>
        <item m="1" x="2663"/>
        <item m="1" x="1779"/>
        <item m="1" x="2664"/>
        <item m="1" x="2368"/>
        <item m="1" x="932"/>
        <item m="1" x="2364"/>
        <item m="1" x="1742"/>
        <item m="1" x="2221"/>
        <item m="1" x="2665"/>
        <item m="1" x="2666"/>
        <item m="1" x="2667"/>
        <item m="1" x="2369"/>
        <item m="1" x="2370"/>
        <item m="1" x="1744"/>
        <item m="1" x="2373"/>
        <item m="1" x="2546"/>
        <item m="1" x="2547"/>
        <item m="1" x="2548"/>
        <item m="1" x="1743"/>
        <item m="1" x="2103"/>
        <item m="1" x="2669"/>
        <item m="1" x="2670"/>
        <item m="1" x="2555"/>
        <item m="1" x="2554"/>
        <item m="1" x="1746"/>
        <item m="1" x="2671"/>
        <item m="1" x="1747"/>
        <item m="1" x="2378"/>
        <item m="1" x="2676"/>
        <item m="1" x="2677"/>
        <item m="1" x="952"/>
        <item m="1" x="958"/>
        <item m="1" x="957"/>
        <item m="1" x="955"/>
        <item m="1" x="956"/>
        <item m="1" x="1755"/>
        <item m="1" x="2679"/>
        <item m="1" x="2680"/>
        <item m="1" x="2681"/>
        <item m="1" x="2682"/>
        <item m="1" x="2222"/>
        <item m="1" x="1757"/>
        <item m="1" x="1767"/>
        <item m="1" x="2565"/>
        <item m="1" x="2683"/>
        <item m="1" x="2684"/>
        <item m="1" x="1762"/>
        <item m="1" x="1014"/>
        <item m="1" x="2685"/>
        <item m="1" x="2686"/>
        <item m="1" x="1008"/>
        <item m="1" x="991"/>
        <item m="1" x="2225"/>
        <item m="1" x="2226"/>
        <item m="1" x="1272"/>
        <item m="1" x="1763"/>
        <item m="1" x="1031"/>
        <item m="1" x="1033"/>
        <item m="1" x="2223"/>
        <item m="1" x="1761"/>
        <item m="1" x="1766"/>
        <item m="1" x="2687"/>
        <item m="1" x="1765"/>
        <item m="1" x="2566"/>
        <item m="1" x="2381"/>
        <item m="1" x="2688"/>
        <item m="1" x="2224"/>
        <item m="1" x="1759"/>
        <item m="1" x="2689"/>
        <item m="1" x="2690"/>
        <item m="1" x="2691"/>
        <item m="1" x="2692"/>
        <item m="1" x="1760"/>
        <item m="1" x="1041"/>
        <item m="1" x="1056"/>
        <item m="1" x="1068"/>
        <item m="1" x="2693"/>
        <item m="1" x="2694"/>
        <item m="1" x="2575"/>
        <item m="1" x="1096"/>
        <item m="1" x="2577"/>
        <item m="1" x="2696"/>
        <item m="1" x="1770"/>
        <item m="1" x="1106"/>
        <item m="1" x="2578"/>
        <item m="1" x="2227"/>
        <item m="1" x="1104"/>
        <item m="1" x="1112"/>
        <item m="1" x="2697"/>
        <item m="1" x="2583"/>
        <item m="1" x="2698"/>
        <item m="1" x="1772"/>
        <item m="1" x="1773"/>
        <item m="1" x="2700"/>
        <item m="1" x="2702"/>
        <item m="1" x="2703"/>
        <item m="1" x="2704"/>
        <item m="1" x="2107"/>
        <item m="1" x="1775"/>
        <item m="1" x="2705"/>
        <item m="1" x="2706"/>
        <item m="1" x="2707"/>
        <item m="1" x="2399"/>
        <item m="1" x="1778"/>
        <item m="1" x="2589"/>
        <item m="1" x="2591"/>
        <item m="1" x="2594"/>
        <item m="1" x="2593"/>
        <item m="1" x="2829"/>
        <item m="1" x="2595"/>
        <item m="1" x="2596"/>
        <item m="1" x="1726"/>
        <item m="1" x="2597"/>
        <item m="1" x="2228"/>
        <item m="1" x="1780"/>
        <item m="1" x="2831"/>
        <item m="1" x="2832"/>
        <item m="1" x="2410"/>
        <item m="1" x="2098"/>
        <item m="1" x="2423"/>
        <item m="1" x="2424"/>
        <item m="1" x="2427"/>
        <item m="1" x="2430"/>
        <item m="1" x="2432"/>
        <item m="1" x="1786"/>
        <item m="1" x="2438"/>
        <item m="1" x="2322"/>
        <item m="1" x="2439"/>
        <item m="1" x="1731"/>
        <item m="1" x="2230"/>
        <item m="1" x="1732"/>
        <item m="1" x="2446"/>
        <item m="1" x="2447"/>
        <item m="1" x="2448"/>
        <item m="1" x="2451"/>
        <item m="1" x="2456"/>
        <item m="1" x="2457"/>
        <item m="1" x="2458"/>
        <item m="1" x="2462"/>
        <item m="1" x="2463"/>
        <item m="1" x="2468"/>
        <item m="1" x="2336"/>
        <item m="1" x="2469"/>
        <item m="1" x="2470"/>
        <item m="1" x="2471"/>
        <item m="1" x="2472"/>
        <item m="1" x="2346"/>
        <item m="1" x="2478"/>
        <item m="1" x="2479"/>
        <item m="1" x="2480"/>
        <item m="1" x="1737"/>
        <item m="1" x="1738"/>
        <item m="1" x="1735"/>
        <item m="1" x="2487"/>
        <item m="1" x="2101"/>
        <item m="1" x="2489"/>
        <item m="1" x="1736"/>
        <item m="1" x="2494"/>
        <item m="1" x="2515"/>
        <item m="1" x="2142"/>
        <item m="1" x="2522"/>
        <item m="1" x="2523"/>
        <item m="1" x="2524"/>
        <item m="1" x="2525"/>
        <item m="1" x="2526"/>
        <item m="1" x="2527"/>
        <item m="1" x="2530"/>
        <item m="1" x="2531"/>
        <item m="1" x="1741"/>
        <item m="1" x="2533"/>
        <item m="1" x="2538"/>
        <item m="1" x="2539"/>
        <item m="1" x="2540"/>
        <item m="1" x="2541"/>
        <item m="1" x="2146"/>
        <item m="1" x="2361"/>
        <item m="1" x="2360"/>
        <item m="1" x="2362"/>
        <item m="1" x="2363"/>
        <item m="1" x="2366"/>
        <item m="1" x="2543"/>
        <item m="1" x="2544"/>
        <item m="1" x="2545"/>
        <item m="1" x="2104"/>
        <item m="1" x="2549"/>
        <item m="1" x="2550"/>
        <item m="1" x="2551"/>
        <item m="1" x="2552"/>
        <item m="1" x="1745"/>
        <item m="1" x="2553"/>
        <item m="1" x="2375"/>
        <item m="1" x="2377"/>
        <item m="1" x="1748"/>
        <item m="1" x="1749"/>
        <item m="1" x="1750"/>
        <item m="1" x="1751"/>
        <item m="1" x="1752"/>
        <item m="1" x="1753"/>
        <item m="1" x="1754"/>
        <item m="1" x="2556"/>
        <item m="1" x="2557"/>
        <item m="1" x="983"/>
        <item m="1" x="2558"/>
        <item m="1" x="2383"/>
        <item m="1" x="984"/>
        <item m="1" x="2559"/>
        <item m="1" x="2560"/>
        <item m="1" x="1756"/>
        <item m="1" x="2393"/>
        <item m="1" x="2561"/>
        <item m="1" x="2562"/>
        <item m="1" x="2563"/>
        <item m="1" x="2564"/>
        <item m="1" x="2272"/>
        <item m="1" x="1002"/>
        <item m="1" x="1768"/>
        <item m="1" x="2388"/>
        <item m="1" x="2567"/>
        <item m="1" x="2568"/>
        <item m="1" x="2569"/>
        <item m="1" x="2570"/>
        <item m="1" x="2571"/>
        <item m="1" x="2385"/>
        <item m="1" x="1080"/>
        <item m="1" x="2105"/>
        <item m="1" x="1878"/>
        <item m="1" x="1879"/>
        <item m="1" x="1880"/>
        <item m="1" x="1881"/>
        <item m="1" x="1882"/>
        <item m="1" x="1883"/>
        <item m="1" x="2573"/>
        <item m="1" x="2574"/>
        <item m="1" x="1758"/>
        <item m="1" x="1769"/>
        <item m="1" x="2579"/>
        <item m="1" x="2580"/>
        <item m="1" x="1771"/>
        <item m="1" x="1897"/>
        <item m="1" x="2274"/>
        <item m="1" x="1138"/>
        <item m="1" x="1137"/>
        <item m="1" x="2584"/>
        <item m="1" x="1908"/>
        <item m="1" x="2585"/>
        <item m="1" x="2586"/>
        <item m="1" x="2587"/>
        <item m="1" x="1777"/>
        <item m="1" x="1147"/>
        <item m="1" x="1903"/>
        <item m="1" x="2590"/>
        <item m="1" x="1776"/>
        <item m="1" x="2278"/>
        <item m="1" x="2592"/>
        <item m="1" x="1912"/>
        <item m="1" x="2121"/>
        <item m="1" x="2122"/>
        <item m="1" x="2229"/>
        <item m="1" x="2316"/>
        <item m="1" x="2317"/>
        <item m="1" x="2319"/>
        <item m="1" x="2320"/>
        <item m="1" x="2321"/>
        <item m="1" x="2328"/>
        <item m="1" x="2329"/>
        <item m="1" x="1792"/>
        <item m="1" x="2132"/>
        <item m="1" x="2234"/>
        <item m="1" x="2334"/>
        <item m="1" x="2338"/>
        <item m="1" x="2339"/>
        <item m="1" x="2235"/>
        <item m="1" x="2344"/>
        <item m="1" x="2237"/>
        <item m="1" x="2238"/>
        <item m="1" x="2347"/>
        <item m="1" x="2348"/>
        <item m="1" x="2349"/>
        <item m="1" x="1824"/>
        <item m="1" x="2351"/>
        <item m="1" x="2352"/>
        <item m="1" x="2353"/>
        <item m="1" x="2139"/>
        <item m="1" x="2246"/>
        <item m="1" x="2133"/>
        <item m="1" x="2354"/>
        <item m="1" x="2249"/>
        <item m="1" x="2143"/>
        <item m="1" x="2257"/>
        <item m="1" x="1835"/>
        <item m="1" x="1836"/>
        <item m="1" x="1838"/>
        <item m="1" x="2255"/>
        <item m="1" x="1852"/>
        <item m="1" x="1853"/>
        <item m="1" x="1854"/>
        <item m="1" x="1859"/>
        <item m="1" x="1849"/>
        <item m="1" x="2357"/>
        <item m="1" x="2358"/>
        <item m="1" x="2145"/>
        <item m="1" x="2258"/>
        <item m="1" x="2367"/>
        <item m="1" x="1864"/>
        <item m="1" x="1867"/>
        <item m="1" x="1866"/>
        <item m="1" x="1872"/>
        <item m="1" x="1870"/>
        <item m="1" x="1871"/>
        <item m="1" x="1873"/>
        <item m="1" x="2379"/>
        <item m="1" x="2380"/>
        <item m="1" x="1889"/>
        <item m="1" x="2268"/>
        <item m="1" x="973"/>
        <item m="1" x="1022"/>
        <item m="1" x="2266"/>
        <item m="1" x="2386"/>
        <item m="1" x="2387"/>
        <item m="1" x="2389"/>
        <item m="1" x="1764"/>
        <item m="1" x="2390"/>
        <item m="1" x="2391"/>
        <item m="1" x="1054"/>
        <item m="1" x="1052"/>
        <item m="1" x="1053"/>
        <item m="1" x="1876"/>
        <item m="1" x="1028"/>
        <item m="1" x="1032"/>
        <item m="1" x="2269"/>
        <item m="1" x="2271"/>
        <item m="1" x="2270"/>
        <item m="1" x="2394"/>
        <item m="1" x="2395"/>
        <item m="1" x="1124"/>
        <item m="1" x="2396"/>
        <item m="1" x="1899"/>
        <item m="1" x="1134"/>
        <item m="1" x="2279"/>
        <item m="1" x="2397"/>
        <item m="1" x="2398"/>
        <item m="1" x="2400"/>
        <item m="1" x="2401"/>
        <item m="1" x="1167"/>
        <item m="1" x="2402"/>
        <item m="1" x="2403"/>
        <item m="1" x="2404"/>
        <item m="1" x="1913"/>
        <item m="1" x="1916"/>
        <item x="548"/>
        <item m="1" x="1135"/>
        <item m="1" x="2108"/>
        <item m="1" x="2120"/>
        <item m="1" x="1784"/>
        <item m="1" x="1785"/>
        <item m="1" x="2231"/>
        <item m="1" x="2232"/>
        <item m="1" x="2125"/>
        <item m="1" x="1802"/>
        <item m="1" x="1803"/>
        <item m="1" x="2233"/>
        <item m="1" x="2128"/>
        <item m="1" x="1810"/>
        <item m="1" x="1811"/>
        <item m="1" x="1809"/>
        <item m="1" x="2236"/>
        <item m="1" x="2239"/>
        <item m="1" x="2240"/>
        <item m="1" x="2144"/>
        <item m="1" x="2241"/>
        <item m="1" x="2136"/>
        <item m="1" x="2242"/>
        <item m="1" x="2135"/>
        <item m="1" x="2243"/>
        <item m="1" x="1822"/>
        <item m="1" x="1821"/>
        <item m="1" x="2244"/>
        <item m="1" x="1823"/>
        <item m="1" x="2245"/>
        <item m="1" x="2140"/>
        <item m="1" x="2141"/>
        <item m="1" x="1842"/>
        <item m="1" x="1843"/>
        <item m="1" x="2247"/>
        <item m="1" x="2248"/>
        <item m="1" x="2250"/>
        <item m="1" x="2251"/>
        <item m="1" x="2252"/>
        <item m="1" x="2253"/>
        <item m="1" x="2254"/>
        <item m="1" x="2256"/>
        <item m="1" x="1860"/>
        <item m="1" x="1828"/>
        <item m="1" x="2259"/>
        <item m="1" x="2260"/>
        <item m="1" x="2261"/>
        <item m="1" x="2262"/>
        <item m="1" x="2263"/>
        <item m="1" x="2264"/>
        <item m="1" x="2265"/>
        <item m="1" x="2267"/>
        <item m="1" x="1894"/>
        <item m="1" x="2273"/>
        <item m="1" x="2152"/>
        <item m="1" x="1898"/>
        <item m="1" x="777"/>
        <item m="1" x="1901"/>
        <item m="1" x="2275"/>
        <item m="1" x="2276"/>
        <item m="1" x="2277"/>
        <item m="1" x="2280"/>
        <item m="1" x="2281"/>
        <item m="1" x="2282"/>
        <item m="1" x="2153"/>
        <item m="1" x="2283"/>
        <item m="1" x="1917"/>
        <item m="1" x="2119"/>
        <item m="1" x="2111"/>
        <item m="1" x="2112"/>
        <item m="1" x="1782"/>
        <item m="1" x="2113"/>
        <item m="1" x="2114"/>
        <item m="1" x="2115"/>
        <item m="1" x="2116"/>
        <item m="1" x="2117"/>
        <item m="1" x="2118"/>
        <item m="1" x="1800"/>
        <item m="1" x="2284"/>
        <item m="1" x="1793"/>
        <item m="1" x="2285"/>
        <item m="1" x="2286"/>
        <item m="1" x="1787"/>
        <item m="1" x="1812"/>
        <item m="1" x="2287"/>
        <item m="1" x="2288"/>
        <item m="1" x="2137"/>
        <item m="1" x="2138"/>
        <item m="1" x="1829"/>
        <item m="1" x="2289"/>
        <item m="1" x="2290"/>
        <item m="1" x="2291"/>
        <item m="1" x="1839"/>
        <item m="1" x="1837"/>
        <item m="1" x="1834"/>
        <item m="1" x="2292"/>
        <item m="1" x="2293"/>
        <item m="1" x="2294"/>
        <item m="1" x="1856"/>
        <item m="1" x="1857"/>
        <item m="1" x="2295"/>
        <item m="1" x="1863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982"/>
        <item m="1" x="2309"/>
        <item m="1" x="2310"/>
        <item m="1" x="1107"/>
        <item m="1" x="2148"/>
        <item m="1" x="2149"/>
        <item m="1" x="2150"/>
        <item m="1" x="2311"/>
        <item m="1" x="2312"/>
        <item m="1" x="1907"/>
        <item m="1" x="1904"/>
        <item m="1" x="1905"/>
        <item m="1" x="1909"/>
        <item m="1" x="2313"/>
        <item m="1" x="2314"/>
        <item m="1" x="1159"/>
        <item m="1" x="2315"/>
        <item m="1" x="1689"/>
        <item m="1" x="2109"/>
        <item m="1" x="2110"/>
        <item m="1" x="1788"/>
        <item m="1" x="2123"/>
        <item m="1" x="2124"/>
        <item m="1" x="1801"/>
        <item m="1" x="1794"/>
        <item m="1" x="2126"/>
        <item m="1" x="2127"/>
        <item m="1" x="1813"/>
        <item m="1" x="2129"/>
        <item m="1" x="1814"/>
        <item m="1" x="2130"/>
        <item m="1" x="2131"/>
        <item m="1" x="2134"/>
        <item m="1" x="1841"/>
        <item m="1" x="1847"/>
        <item m="1" x="1848"/>
        <item m="1" x="1855"/>
        <item m="1" x="1868"/>
        <item m="1" x="1869"/>
        <item m="1" x="1874"/>
        <item m="1" x="1087"/>
        <item m="1" x="1887"/>
        <item m="1" x="1892"/>
        <item m="1" x="1893"/>
        <item m="1" x="2147"/>
        <item m="1" x="1896"/>
        <item m="1" x="2151"/>
        <item m="1" x="1145"/>
        <item m="1" x="1910"/>
        <item m="1" x="1914"/>
        <item m="1" x="2154"/>
        <item m="1" x="1915"/>
        <item m="1" x="2155"/>
        <item m="1" x="1918"/>
        <item m="1" x="2156"/>
        <item m="1" x="2157"/>
        <item m="1" x="2158"/>
        <item m="1" x="2159"/>
        <item m="1" x="2160"/>
        <item m="1" x="2161"/>
        <item m="1" x="2162"/>
        <item m="1" x="1781"/>
        <item m="1" x="1783"/>
        <item m="1" x="2163"/>
        <item m="1" x="2164"/>
        <item m="1" x="2165"/>
        <item m="1" x="2166"/>
        <item m="1" x="1804"/>
        <item m="1" x="1796"/>
        <item m="1" x="1797"/>
        <item m="1" x="1795"/>
        <item m="1" x="1789"/>
        <item m="1" x="2167"/>
        <item m="1" x="1790"/>
        <item m="1" x="1791"/>
        <item m="1" x="1798"/>
        <item m="1" x="2168"/>
        <item m="1" x="1799"/>
        <item m="1" x="1815"/>
        <item m="1" x="1806"/>
        <item m="1" x="2169"/>
        <item m="1" x="2170"/>
        <item m="1" x="1807"/>
        <item m="1" x="2171"/>
        <item m="1" x="1808"/>
        <item m="1" x="2172"/>
        <item m="1" x="2173"/>
        <item m="1" x="1805"/>
        <item m="1" x="2174"/>
        <item m="1" x="2175"/>
        <item m="1" x="2176"/>
        <item m="1" x="2177"/>
        <item m="1" x="2178"/>
        <item m="1" x="2179"/>
        <item m="1" x="2180"/>
        <item m="1" x="1817"/>
        <item m="1" x="1818"/>
        <item m="1" x="2181"/>
        <item m="1" x="2182"/>
        <item m="1" x="1820"/>
        <item m="1" x="1819"/>
        <item m="1" x="2183"/>
        <item m="1" x="2184"/>
        <item m="1" x="1827"/>
        <item m="1" x="1846"/>
        <item m="1" x="2185"/>
        <item m="1" x="1844"/>
        <item m="1" x="1845"/>
        <item m="1" x="1830"/>
        <item m="1" x="1831"/>
        <item m="1" x="1832"/>
        <item m="1" x="1833"/>
        <item m="1" x="2186"/>
        <item m="1" x="2187"/>
        <item m="1" x="1840"/>
        <item m="1" x="1858"/>
        <item m="1" x="1861"/>
        <item m="1" x="2188"/>
        <item m="1" x="1862"/>
        <item m="1" x="2189"/>
        <item m="1" x="2190"/>
        <item m="1" x="2191"/>
        <item m="1" x="1890"/>
        <item m="1" x="2192"/>
        <item m="1" x="1886"/>
        <item m="1" x="1888"/>
        <item m="1" x="2193"/>
        <item m="1" x="2194"/>
        <item m="1" x="2195"/>
        <item m="1" x="2196"/>
        <item m="1" x="1013"/>
        <item m="1" x="2197"/>
        <item m="1" x="2198"/>
        <item m="1" x="2199"/>
        <item m="1" x="1877"/>
        <item m="1" x="2200"/>
        <item m="1" x="2201"/>
        <item m="1" x="1906"/>
        <item m="1" x="1900"/>
        <item m="1" x="2202"/>
        <item m="1" x="2203"/>
        <item m="1" x="2204"/>
        <item m="1" x="2205"/>
        <item m="1" x="2206"/>
        <item m="1" x="1919"/>
        <item m="1" x="1774"/>
        <item m="1" x="1816"/>
        <item m="1" x="1825"/>
        <item m="1" x="1826"/>
        <item m="1" x="1850"/>
        <item m="1" x="1851"/>
        <item m="1" x="1865"/>
        <item m="1" x="1875"/>
        <item m="1" x="959"/>
        <item m="1" x="953"/>
        <item m="1" x="963"/>
        <item m="1" x="1042"/>
        <item m="1" x="1067"/>
        <item m="1" x="1884"/>
        <item m="1" x="1885"/>
        <item m="1" x="1062"/>
        <item m="1" x="980"/>
        <item m="1" x="978"/>
        <item m="1" x="971"/>
        <item m="1" x="995"/>
        <item m="1" x="998"/>
        <item m="1" x="1891"/>
        <item m="1" x="985"/>
        <item m="1" x="1097"/>
        <item m="1" x="1102"/>
        <item m="1" x="1110"/>
        <item m="1" x="1895"/>
        <item m="1" x="1902"/>
        <item m="1" x="1158"/>
        <item m="1" x="1911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954"/>
        <item m="1" x="2011"/>
        <item m="1" x="2012"/>
        <item m="1" x="2013"/>
        <item m="1" x="2014"/>
        <item m="1" x="2015"/>
        <item m="1" x="2016"/>
        <item m="1" x="979"/>
        <item m="1" x="981"/>
        <item m="1" x="2017"/>
        <item m="1" x="976"/>
        <item m="1" x="2018"/>
        <item m="1" x="2019"/>
        <item m="1" x="968"/>
        <item m="1" x="2020"/>
        <item m="1" x="2021"/>
        <item m="1" x="974"/>
        <item m="1" x="1009"/>
        <item m="1" x="994"/>
        <item m="1" x="2022"/>
        <item m="1" x="2023"/>
        <item m="1" x="2024"/>
        <item m="1" x="1012"/>
        <item m="1" x="1011"/>
        <item m="1" x="2025"/>
        <item m="1" x="2026"/>
        <item m="1" x="999"/>
        <item m="1" x="2027"/>
        <item m="1" x="1000"/>
        <item m="1" x="2028"/>
        <item m="1" x="2029"/>
        <item m="1" x="2030"/>
        <item m="1" x="2031"/>
        <item m="1" x="1064"/>
        <item m="1" x="1060"/>
        <item m="1" x="2032"/>
        <item m="1" x="2033"/>
        <item m="1" x="1044"/>
        <item m="1" x="2034"/>
        <item m="1" x="2035"/>
        <item m="1" x="2036"/>
        <item m="1" x="1082"/>
        <item m="1" x="2037"/>
        <item m="1" x="1084"/>
        <item m="1" x="2038"/>
        <item m="1" x="1029"/>
        <item m="1" x="2039"/>
        <item m="1" x="2040"/>
        <item m="1" x="2041"/>
        <item m="1" x="2042"/>
        <item m="1" x="1030"/>
        <item m="1" x="1025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1136"/>
        <item x="471"/>
        <item m="1" x="2059"/>
        <item m="1" x="2060"/>
        <item m="1" x="2061"/>
        <item m="1" x="2062"/>
        <item m="1" x="2063"/>
        <item x="489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1213"/>
        <item m="1" x="1214"/>
        <item m="1" x="1215"/>
        <item m="1" x="1217"/>
        <item m="1" x="1220"/>
        <item m="1" x="1221"/>
        <item m="1" x="1222"/>
        <item m="1" x="1224"/>
        <item m="1" x="1226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989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821"/>
        <item m="1" x="631"/>
        <item m="1" x="632"/>
        <item m="1" x="822"/>
        <item m="1" x="823"/>
        <item m="1" x="824"/>
        <item m="1" x="825"/>
        <item m="1" x="639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644"/>
        <item m="1" x="835"/>
        <item m="1" x="836"/>
        <item m="1" x="647"/>
        <item m="1" x="656"/>
        <item m="1" x="655"/>
        <item m="1" x="837"/>
        <item m="1" x="646"/>
        <item m="1" x="648"/>
        <item m="1" x="838"/>
        <item m="1" x="839"/>
        <item m="1" x="840"/>
        <item m="1" x="657"/>
        <item m="1" x="664"/>
        <item m="1" x="841"/>
        <item m="1" x="842"/>
        <item m="1" x="843"/>
        <item m="1" x="661"/>
        <item m="1" x="658"/>
        <item m="1" x="659"/>
        <item m="1" x="844"/>
        <item m="1" x="845"/>
        <item m="1" x="846"/>
        <item m="1" x="847"/>
        <item m="1" x="848"/>
        <item m="1" x="849"/>
        <item x="39"/>
        <item x="40"/>
        <item x="41"/>
        <item m="1" x="850"/>
        <item m="1" x="669"/>
        <item m="1" x="851"/>
        <item m="1" x="852"/>
        <item m="1" x="853"/>
        <item m="1" x="854"/>
        <item x="44"/>
        <item m="1" x="855"/>
        <item x="48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688"/>
        <item x="70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694"/>
        <item m="1" x="695"/>
        <item m="1" x="881"/>
        <item m="1" x="882"/>
        <item m="1" x="883"/>
        <item m="1" x="884"/>
        <item m="1" x="885"/>
        <item m="1" x="886"/>
        <item x="95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707"/>
        <item m="1" x="708"/>
        <item m="1" x="709"/>
        <item m="1" x="712"/>
        <item m="1" x="711"/>
        <item m="1" x="710"/>
        <item m="1" x="897"/>
        <item m="1" x="714"/>
        <item m="1" x="715"/>
        <item m="1" x="713"/>
        <item x="127"/>
        <item m="1" x="898"/>
        <item m="1" x="899"/>
        <item m="1" x="900"/>
        <item m="1" x="901"/>
        <item x="133"/>
        <item m="1" x="902"/>
        <item m="1" x="903"/>
        <item m="1" x="904"/>
        <item m="1" x="717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x="200"/>
        <item x="210"/>
        <item x="209"/>
        <item x="207"/>
        <item m="1" x="929"/>
        <item m="1" x="930"/>
        <item m="1" x="931"/>
        <item m="1" x="933"/>
        <item m="1" x="934"/>
        <item m="1" x="935"/>
        <item x="214"/>
        <item x="218"/>
        <item m="1" x="936"/>
        <item x="220"/>
        <item m="1" x="739"/>
        <item m="1" x="937"/>
        <item m="1" x="938"/>
        <item m="1" x="743"/>
        <item m="1" x="939"/>
        <item m="1" x="940"/>
        <item x="226"/>
        <item m="1" x="941"/>
        <item x="229"/>
        <item m="1" x="942"/>
        <item m="1" x="943"/>
        <item m="1" x="944"/>
        <item m="1" x="945"/>
        <item x="228"/>
        <item x="231"/>
        <item x="232"/>
        <item m="1" x="946"/>
        <item m="1" x="947"/>
        <item m="1" x="590"/>
        <item x="249"/>
        <item x="250"/>
        <item x="251"/>
        <item x="243"/>
        <item x="244"/>
        <item x="245"/>
        <item x="246"/>
        <item x="247"/>
        <item x="248"/>
        <item x="252"/>
        <item m="1" x="948"/>
        <item m="1" x="949"/>
        <item m="1" x="950"/>
        <item m="1" x="746"/>
        <item m="1" x="745"/>
        <item x="256"/>
        <item m="1" x="960"/>
        <item x="263"/>
        <item m="1" x="961"/>
        <item x="270"/>
        <item m="1" x="964"/>
        <item m="1" x="965"/>
        <item m="1" x="966"/>
        <item m="1" x="967"/>
        <item x="353"/>
        <item x="346"/>
        <item m="1" x="969"/>
        <item m="1" x="970"/>
        <item m="1" x="972"/>
        <item m="1" x="975"/>
        <item x="348"/>
        <item x="347"/>
        <item x="351"/>
        <item x="331"/>
        <item m="1" x="986"/>
        <item m="1" x="987"/>
        <item m="1" x="988"/>
        <item m="1" x="990"/>
        <item m="1" x="993"/>
        <item m="1" x="997"/>
        <item m="1" x="753"/>
        <item m="1" x="1001"/>
        <item m="1" x="1003"/>
        <item m="1" x="1004"/>
        <item m="1" x="1005"/>
        <item x="334"/>
        <item m="1" x="1006"/>
        <item m="1" x="1010"/>
        <item m="1" x="1015"/>
        <item m="1" x="1016"/>
        <item m="1" x="1017"/>
        <item m="1" x="1018"/>
        <item m="1" x="1019"/>
        <item m="1" x="1020"/>
        <item m="1" x="1021"/>
        <item m="1" x="1023"/>
        <item m="1" x="1024"/>
        <item m="1" x="610"/>
        <item m="1" x="1026"/>
        <item x="374"/>
        <item m="1" x="1027"/>
        <item x="369"/>
        <item x="363"/>
        <item x="368"/>
        <item x="357"/>
        <item x="361"/>
        <item x="358"/>
        <item x="359"/>
        <item x="360"/>
        <item x="354"/>
        <item m="1" x="1034"/>
        <item m="1" x="1035"/>
        <item m="1" x="1036"/>
        <item m="1" x="1038"/>
        <item m="1" x="1040"/>
        <item m="1" x="1046"/>
        <item m="1" x="1050"/>
        <item m="1" x="1051"/>
        <item m="1" x="1057"/>
        <item m="1" x="1059"/>
        <item m="1" x="1063"/>
        <item m="1" x="756"/>
        <item m="1" x="1069"/>
        <item m="1" x="1070"/>
        <item m="1" x="1071"/>
        <item m="1" x="1072"/>
        <item m="1" x="1073"/>
        <item m="1" x="1074"/>
        <item m="1" x="1075"/>
        <item m="1" x="1076"/>
        <item x="296"/>
        <item x="275"/>
        <item x="278"/>
        <item m="1" x="1077"/>
        <item x="277"/>
        <item m="1" x="1078"/>
        <item x="299"/>
        <item x="294"/>
        <item x="292"/>
        <item x="295"/>
        <item x="300"/>
        <item x="333"/>
        <item m="1" x="751"/>
        <item m="1" x="750"/>
        <item m="1" x="1081"/>
        <item x="318"/>
        <item m="1" x="1085"/>
        <item x="323"/>
        <item m="1" x="1086"/>
        <item x="319"/>
        <item m="1" x="1088"/>
        <item m="1" x="1089"/>
        <item m="1" x="1090"/>
        <item x="287"/>
        <item x="288"/>
        <item m="1" x="1091"/>
        <item m="1" x="1092"/>
        <item m="1" x="1093"/>
        <item x="322"/>
        <item m="1" x="1094"/>
        <item m="1" x="1095"/>
        <item x="383"/>
        <item x="381"/>
        <item x="386"/>
        <item x="387"/>
        <item m="1" x="1098"/>
        <item x="389"/>
        <item x="392"/>
        <item x="393"/>
        <item m="1" x="767"/>
        <item x="397"/>
        <item x="396"/>
        <item m="1" x="1100"/>
        <item m="1" x="1101"/>
        <item m="1" x="1103"/>
        <item m="1" x="1105"/>
        <item x="399"/>
        <item x="403"/>
        <item x="400"/>
        <item x="404"/>
        <item x="401"/>
        <item x="402"/>
        <item m="1" x="1108"/>
        <item m="1" x="1109"/>
        <item m="1" x="1111"/>
        <item x="412"/>
        <item x="411"/>
        <item m="1" x="768"/>
        <item x="410"/>
        <item x="409"/>
        <item x="413"/>
        <item x="414"/>
        <item x="417"/>
        <item m="1" x="1113"/>
        <item x="408"/>
        <item m="1" x="1114"/>
        <item x="406"/>
        <item x="421"/>
        <item x="422"/>
        <item m="1" x="1117"/>
        <item m="1" x="1118"/>
        <item m="1" x="1119"/>
        <item x="425"/>
        <item m="1" x="1121"/>
        <item m="1" x="1122"/>
        <item x="431"/>
        <item x="432"/>
        <item m="1" x="1123"/>
        <item m="1" x="1125"/>
        <item x="434"/>
        <item m="1" x="1127"/>
        <item m="1" x="1128"/>
        <item m="1" x="1129"/>
        <item x="450"/>
        <item x="453"/>
        <item m="1" x="776"/>
        <item m="1" x="778"/>
        <item m="1" x="1130"/>
        <item m="1" x="1131"/>
        <item m="1" x="1132"/>
        <item m="1" x="1133"/>
        <item m="1" x="780"/>
        <item m="1" x="1139"/>
        <item x="485"/>
        <item x="488"/>
        <item m="1" x="1140"/>
        <item m="1" x="1141"/>
        <item m="1" x="1142"/>
        <item x="483"/>
        <item m="1" x="1143"/>
        <item m="1" x="1144"/>
        <item m="1" x="787"/>
        <item m="1" x="781"/>
        <item m="1" x="783"/>
        <item m="1" x="1146"/>
        <item m="1" x="782"/>
        <item m="1" x="1148"/>
        <item m="1" x="1149"/>
        <item x="486"/>
        <item m="1" x="1150"/>
        <item m="1" x="1151"/>
        <item m="1" x="1152"/>
        <item m="1" x="1153"/>
        <item m="1" x="1154"/>
        <item m="1" x="1155"/>
        <item x="495"/>
        <item x="496"/>
        <item x="497"/>
        <item m="1" x="1160"/>
        <item m="1" x="800"/>
        <item m="1" x="1161"/>
        <item m="1" x="1162"/>
        <item m="1" x="1163"/>
        <item m="1" x="1164"/>
        <item x="502"/>
        <item x="504"/>
        <item m="1" x="1165"/>
        <item m="1" x="1166"/>
        <item x="511"/>
        <item x="510"/>
        <item m="1" x="1168"/>
        <item m="1" x="804"/>
        <item m="1" x="1169"/>
        <item m="1" x="1170"/>
        <item m="1" x="1172"/>
        <item m="1" x="1173"/>
        <item x="518"/>
        <item x="517"/>
        <item m="1" x="1174"/>
        <item m="1" x="1175"/>
        <item m="1" x="810"/>
        <item m="1" x="808"/>
        <item m="1" x="809"/>
        <item m="1" x="807"/>
        <item m="1" x="811"/>
        <item m="1" x="1176"/>
        <item m="1" x="1177"/>
        <item m="1" x="1178"/>
        <item x="537"/>
        <item m="1" x="812"/>
        <item m="1" x="1179"/>
        <item x="541"/>
        <item m="1" x="1180"/>
        <item m="1" x="1181"/>
        <item x="542"/>
        <item m="1" x="1182"/>
        <item m="1" x="1183"/>
        <item m="1" x="1184"/>
        <item m="1" x="1185"/>
        <item m="1" x="1186"/>
        <item m="1" x="1187"/>
        <item m="1" x="1188"/>
        <item x="551"/>
        <item m="1" x="1189"/>
        <item x="553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819"/>
        <item m="1" x="820"/>
        <item m="1" x="630"/>
        <item m="1" x="633"/>
        <item m="1" x="634"/>
        <item m="1" x="635"/>
        <item m="1" x="636"/>
        <item m="1" x="637"/>
        <item m="1" x="638"/>
        <item m="1" x="640"/>
        <item m="1" x="641"/>
        <item m="1" x="642"/>
        <item m="1" x="643"/>
        <item m="1" x="645"/>
        <item m="1" x="649"/>
        <item m="1" x="650"/>
        <item m="1" x="651"/>
        <item m="1" x="652"/>
        <item m="1" x="653"/>
        <item m="1" x="654"/>
        <item x="36"/>
        <item m="1" x="660"/>
        <item m="1" x="662"/>
        <item m="1" x="663"/>
        <item m="1" x="665"/>
        <item m="1" x="666"/>
        <item m="1" x="667"/>
        <item m="1" x="668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9"/>
        <item m="1" x="690"/>
        <item m="1" x="691"/>
        <item m="1" x="692"/>
        <item m="1" x="693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16"/>
        <item m="1" x="718"/>
        <item m="1" x="719"/>
        <item m="1" x="720"/>
        <item m="1" x="721"/>
        <item m="1" x="722"/>
        <item m="1" x="723"/>
        <item m="1" x="724"/>
        <item x="142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x="195"/>
        <item m="1" x="736"/>
        <item m="1" x="737"/>
        <item m="1" x="738"/>
        <item m="1" x="740"/>
        <item m="1" x="741"/>
        <item m="1" x="742"/>
        <item x="225"/>
        <item m="1" x="744"/>
        <item x="236"/>
        <item x="253"/>
        <item m="1" x="747"/>
        <item m="1" x="748"/>
        <item m="1" x="749"/>
        <item x="259"/>
        <item x="260"/>
        <item x="272"/>
        <item x="267"/>
        <item x="365"/>
        <item x="339"/>
        <item x="340"/>
        <item x="341"/>
        <item x="367"/>
        <item m="1" x="752"/>
        <item m="1" x="754"/>
        <item m="1" x="755"/>
        <item m="1" x="757"/>
        <item x="307"/>
        <item m="1" x="758"/>
        <item m="1" x="759"/>
        <item x="276"/>
        <item x="273"/>
        <item m="1" x="760"/>
        <item m="1" x="761"/>
        <item m="1" x="762"/>
        <item m="1" x="763"/>
        <item m="1" x="764"/>
        <item x="281"/>
        <item x="373"/>
        <item m="1" x="765"/>
        <item m="1" x="766"/>
        <item x="382"/>
        <item x="391"/>
        <item x="395"/>
        <item x="415"/>
        <item x="416"/>
        <item x="429"/>
        <item m="1" x="769"/>
        <item x="427"/>
        <item x="428"/>
        <item x="436"/>
        <item x="437"/>
        <item x="435"/>
        <item m="1" x="770"/>
        <item m="1" x="771"/>
        <item x="439"/>
        <item m="1" x="772"/>
        <item x="443"/>
        <item x="444"/>
        <item x="445"/>
        <item m="1" x="773"/>
        <item m="1" x="774"/>
        <item m="1" x="775"/>
        <item x="448"/>
        <item m="1" x="779"/>
        <item m="1" x="784"/>
        <item m="1" x="785"/>
        <item m="1" x="786"/>
        <item m="1" x="788"/>
        <item x="484"/>
        <item m="1" x="789"/>
        <item m="1" x="790"/>
        <item m="1" x="791"/>
        <item m="1" x="792"/>
        <item m="1" x="793"/>
        <item m="1" x="794"/>
        <item m="1" x="795"/>
        <item x="460"/>
        <item x="493"/>
        <item m="1" x="796"/>
        <item m="1" x="797"/>
        <item x="498"/>
        <item m="1" x="798"/>
        <item m="1" x="799"/>
        <item m="1" x="801"/>
        <item m="1" x="802"/>
        <item m="1" x="803"/>
        <item m="1" x="805"/>
        <item x="516"/>
        <item m="1" x="806"/>
        <item m="1" x="813"/>
        <item m="1" x="814"/>
        <item m="1" x="815"/>
        <item x="544"/>
        <item m="1" x="816"/>
        <item m="1" x="817"/>
        <item m="1" x="818"/>
        <item x="550"/>
        <item x="552"/>
        <item m="1" x="562"/>
        <item x="0"/>
        <item x="1"/>
        <item x="2"/>
        <item x="3"/>
        <item x="13"/>
        <item x="8"/>
        <item x="14"/>
        <item x="15"/>
        <item x="16"/>
        <item x="20"/>
        <item x="21"/>
        <item x="22"/>
        <item x="23"/>
        <item x="24"/>
        <item x="25"/>
        <item x="28"/>
        <item x="29"/>
        <item x="31"/>
        <item x="30"/>
        <item m="1" x="563"/>
        <item m="1" x="564"/>
        <item x="32"/>
        <item x="33"/>
        <item x="34"/>
        <item x="35"/>
        <item x="47"/>
        <item x="43"/>
        <item x="46"/>
        <item m="1" x="565"/>
        <item x="49"/>
        <item x="66"/>
        <item x="64"/>
        <item m="1" x="566"/>
        <item m="1" x="567"/>
        <item m="1" x="568"/>
        <item x="65"/>
        <item x="57"/>
        <item x="59"/>
        <item x="60"/>
        <item x="58"/>
        <item x="56"/>
        <item x="55"/>
        <item x="54"/>
        <item x="69"/>
        <item x="50"/>
        <item x="71"/>
        <item m="1" x="569"/>
        <item x="79"/>
        <item x="80"/>
        <item m="1" x="570"/>
        <item m="1" x="571"/>
        <item m="1" x="572"/>
        <item m="1" x="573"/>
        <item m="1" x="574"/>
        <item x="77"/>
        <item x="78"/>
        <item x="97"/>
        <item x="113"/>
        <item x="114"/>
        <item x="115"/>
        <item x="118"/>
        <item x="110"/>
        <item x="103"/>
        <item x="104"/>
        <item x="105"/>
        <item x="106"/>
        <item x="107"/>
        <item x="108"/>
        <item x="109"/>
        <item x="102"/>
        <item m="1" x="575"/>
        <item x="99"/>
        <item x="88"/>
        <item x="92"/>
        <item x="90"/>
        <item x="93"/>
        <item x="120"/>
        <item x="122"/>
        <item x="125"/>
        <item x="121"/>
        <item x="123"/>
        <item x="124"/>
        <item x="128"/>
        <item x="129"/>
        <item x="130"/>
        <item x="131"/>
        <item m="1" x="576"/>
        <item m="1" x="577"/>
        <item x="134"/>
        <item x="135"/>
        <item x="136"/>
        <item m="1" x="578"/>
        <item x="138"/>
        <item m="1" x="579"/>
        <item x="139"/>
        <item x="140"/>
        <item x="141"/>
        <item x="143"/>
        <item x="144"/>
        <item m="1" x="580"/>
        <item m="1" x="581"/>
        <item x="150"/>
        <item x="151"/>
        <item x="152"/>
        <item x="146"/>
        <item x="147"/>
        <item x="154"/>
        <item x="155"/>
        <item m="1" x="582"/>
        <item m="1" x="583"/>
        <item m="1" x="584"/>
        <item x="160"/>
        <item x="156"/>
        <item x="157"/>
        <item x="159"/>
        <item x="158"/>
        <item x="161"/>
        <item x="183"/>
        <item x="184"/>
        <item x="177"/>
        <item x="178"/>
        <item x="179"/>
        <item x="180"/>
        <item x="176"/>
        <item x="181"/>
        <item x="182"/>
        <item x="162"/>
        <item x="163"/>
        <item x="185"/>
        <item x="186"/>
        <item m="1" x="585"/>
        <item x="187"/>
        <item x="202"/>
        <item x="191"/>
        <item x="192"/>
        <item x="193"/>
        <item x="189"/>
        <item x="194"/>
        <item x="201"/>
        <item x="199"/>
        <item x="204"/>
        <item x="206"/>
        <item x="208"/>
        <item x="212"/>
        <item m="1" x="586"/>
        <item x="211"/>
        <item x="216"/>
        <item x="215"/>
        <item x="217"/>
        <item m="1" x="587"/>
        <item x="213"/>
        <item x="219"/>
        <item x="221"/>
        <item m="1" x="588"/>
        <item x="222"/>
        <item x="224"/>
        <item x="230"/>
        <item x="227"/>
        <item m="1" x="589"/>
        <item x="235"/>
        <item x="238"/>
        <item x="239"/>
        <item x="237"/>
        <item x="241"/>
        <item x="254"/>
        <item x="255"/>
        <item x="240"/>
        <item x="242"/>
        <item x="258"/>
        <item x="261"/>
        <item x="262"/>
        <item m="1" x="591"/>
        <item x="264"/>
        <item x="265"/>
        <item x="268"/>
        <item x="271"/>
        <item x="297"/>
        <item x="298"/>
        <item x="291"/>
        <item x="301"/>
        <item x="302"/>
        <item x="303"/>
        <item x="304"/>
        <item x="309"/>
        <item x="308"/>
        <item x="310"/>
        <item x="311"/>
        <item x="312"/>
        <item m="1" x="592"/>
        <item m="1" x="593"/>
        <item m="1" x="594"/>
        <item m="1" x="595"/>
        <item x="274"/>
        <item x="293"/>
        <item x="279"/>
        <item x="283"/>
        <item x="284"/>
        <item x="289"/>
        <item m="1" x="596"/>
        <item m="1" x="597"/>
        <item x="324"/>
        <item x="328"/>
        <item x="326"/>
        <item x="325"/>
        <item m="1" x="598"/>
        <item m="1" x="599"/>
        <item m="1" x="600"/>
        <item x="327"/>
        <item x="316"/>
        <item m="1" x="601"/>
        <item m="1" x="602"/>
        <item x="320"/>
        <item m="1" x="603"/>
        <item x="321"/>
        <item x="315"/>
        <item x="317"/>
        <item x="337"/>
        <item x="338"/>
        <item x="343"/>
        <item x="344"/>
        <item x="352"/>
        <item m="1" x="604"/>
        <item x="335"/>
        <item x="336"/>
        <item x="342"/>
        <item x="345"/>
        <item x="350"/>
        <item x="349"/>
        <item x="355"/>
        <item x="356"/>
        <item x="362"/>
        <item x="364"/>
        <item m="1" x="605"/>
        <item m="1" x="606"/>
        <item m="1" x="607"/>
        <item m="1" x="608"/>
        <item x="370"/>
        <item x="375"/>
        <item m="1" x="609"/>
        <item x="377"/>
        <item x="380"/>
        <item x="379"/>
        <item x="378"/>
        <item m="1" x="611"/>
        <item x="384"/>
        <item x="388"/>
        <item x="390"/>
        <item m="1" x="612"/>
        <item x="398"/>
        <item x="405"/>
        <item x="407"/>
        <item x="418"/>
        <item x="419"/>
        <item m="1" x="613"/>
        <item x="420"/>
        <item x="423"/>
        <item x="424"/>
        <item m="1" x="614"/>
        <item x="426"/>
        <item x="430"/>
        <item x="433"/>
        <item x="440"/>
        <item x="441"/>
        <item x="442"/>
        <item x="446"/>
        <item x="447"/>
        <item m="1" x="615"/>
        <item x="449"/>
        <item x="451"/>
        <item x="454"/>
        <item x="455"/>
        <item x="456"/>
        <item x="457"/>
        <item x="458"/>
        <item x="459"/>
        <item m="1" x="616"/>
        <item x="487"/>
        <item x="490"/>
        <item x="491"/>
        <item m="1" x="617"/>
        <item m="1" x="618"/>
        <item m="1" x="619"/>
        <item m="1" x="620"/>
        <item m="1" x="621"/>
        <item x="475"/>
        <item x="476"/>
        <item x="477"/>
        <item x="478"/>
        <item x="479"/>
        <item x="480"/>
        <item m="1" x="622"/>
        <item m="1" x="623"/>
        <item m="1" x="624"/>
        <item x="463"/>
        <item x="465"/>
        <item x="461"/>
        <item x="464"/>
        <item x="466"/>
        <item x="467"/>
        <item x="468"/>
        <item x="462"/>
        <item x="469"/>
        <item x="470"/>
        <item x="492"/>
        <item x="494"/>
        <item x="499"/>
        <item x="500"/>
        <item x="501"/>
        <item x="503"/>
        <item x="505"/>
        <item x="507"/>
        <item x="508"/>
        <item x="509"/>
        <item x="512"/>
        <item x="513"/>
        <item x="515"/>
        <item x="520"/>
        <item x="521"/>
        <item x="522"/>
        <item x="523"/>
        <item x="524"/>
        <item x="525"/>
        <item x="526"/>
        <item x="528"/>
        <item x="529"/>
        <item x="530"/>
        <item x="531"/>
        <item x="532"/>
        <item x="533"/>
        <item m="1" x="625"/>
        <item x="534"/>
        <item x="535"/>
        <item x="536"/>
        <item m="1" x="626"/>
        <item m="1" x="627"/>
        <item m="1" x="628"/>
        <item m="1" x="629"/>
        <item x="538"/>
        <item x="539"/>
        <item x="543"/>
        <item x="545"/>
        <item x="546"/>
        <item x="547"/>
        <item x="549"/>
        <item x="555"/>
        <item x="557"/>
        <item x="558"/>
        <item x="559"/>
        <item x="560"/>
        <item x="4"/>
        <item x="5"/>
        <item x="6"/>
        <item x="7"/>
        <item x="9"/>
        <item x="10"/>
        <item x="11"/>
        <item x="12"/>
        <item x="17"/>
        <item x="18"/>
        <item x="19"/>
        <item x="26"/>
        <item x="27"/>
        <item x="37"/>
        <item x="38"/>
        <item x="42"/>
        <item x="45"/>
        <item x="51"/>
        <item x="52"/>
        <item x="53"/>
        <item x="61"/>
        <item x="62"/>
        <item x="63"/>
        <item x="67"/>
        <item x="68"/>
        <item x="72"/>
        <item x="73"/>
        <item x="74"/>
        <item x="75"/>
        <item x="76"/>
        <item x="81"/>
        <item x="82"/>
        <item x="83"/>
        <item x="84"/>
        <item x="85"/>
        <item x="86"/>
        <item x="87"/>
        <item x="89"/>
        <item x="91"/>
        <item x="94"/>
        <item x="98"/>
        <item x="100"/>
        <item x="101"/>
        <item x="111"/>
        <item x="112"/>
        <item x="116"/>
        <item x="117"/>
        <item x="119"/>
        <item x="126"/>
        <item x="132"/>
        <item x="137"/>
        <item x="145"/>
        <item x="148"/>
        <item x="149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88"/>
        <item x="190"/>
        <item x="196"/>
        <item x="197"/>
        <item x="198"/>
        <item x="203"/>
        <item x="205"/>
        <item x="223"/>
        <item x="233"/>
        <item x="234"/>
        <item x="257"/>
        <item x="266"/>
        <item x="269"/>
        <item x="280"/>
        <item x="282"/>
        <item x="285"/>
        <item x="286"/>
        <item x="305"/>
        <item x="306"/>
        <item x="313"/>
        <item x="314"/>
        <item x="329"/>
        <item x="330"/>
        <item x="366"/>
        <item x="371"/>
        <item x="372"/>
        <item x="376"/>
        <item x="385"/>
        <item x="438"/>
        <item x="452"/>
        <item x="472"/>
        <item x="473"/>
        <item x="474"/>
        <item x="481"/>
        <item x="482"/>
        <item x="506"/>
        <item x="514"/>
        <item x="519"/>
        <item x="527"/>
        <item x="540"/>
        <item x="554"/>
        <item x="5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001">
        <item x="510"/>
        <item m="1" x="6156"/>
        <item m="1" x="7889"/>
        <item m="1" x="3856"/>
        <item m="1" x="3855"/>
        <item m="1" x="5533"/>
        <item m="1" x="5534"/>
        <item m="1" x="7881"/>
        <item m="1" x="5751"/>
        <item m="1" x="7916"/>
        <item m="1" x="5580"/>
        <item m="1" x="7852"/>
        <item m="1" x="5796"/>
        <item m="1" x="7977"/>
        <item m="1" x="5217"/>
        <item m="1" x="7880"/>
        <item m="1" x="7931"/>
        <item m="1" x="7944"/>
        <item m="1" x="7947"/>
        <item m="1" x="6077"/>
        <item m="1" x="3859"/>
        <item m="1" x="3860"/>
        <item m="1" x="3861"/>
        <item m="1" x="3858"/>
        <item m="1" x="3857"/>
        <item m="1" x="3867"/>
        <item m="1" x="3864"/>
        <item m="1" x="7946"/>
        <item m="1" x="3863"/>
        <item m="1" x="3862"/>
        <item m="1" x="7840"/>
        <item m="1" x="3865"/>
        <item m="1" x="7917"/>
        <item m="1" x="3874"/>
        <item m="1" x="3882"/>
        <item m="1" x="3872"/>
        <item m="1" x="7888"/>
        <item m="1" x="3884"/>
        <item m="1" x="3866"/>
        <item m="1" x="3880"/>
        <item m="1" x="3875"/>
        <item m="1" x="3879"/>
        <item m="1" x="3876"/>
        <item m="1" x="3887"/>
        <item m="1" x="3888"/>
        <item m="1" x="3877"/>
        <item m="1" x="3878"/>
        <item m="1" x="3886"/>
        <item m="1" x="3873"/>
        <item m="1" x="3870"/>
        <item m="1" x="6614"/>
        <item m="1" x="5528"/>
        <item m="1" x="3885"/>
        <item m="1" x="3881"/>
        <item m="1" x="3869"/>
        <item m="1" x="3868"/>
        <item m="1" x="3871"/>
        <item m="1" x="3883"/>
        <item m="1" x="3889"/>
        <item m="1" x="2988"/>
        <item m="1" x="4429"/>
        <item m="1" x="7920"/>
        <item m="1" x="7919"/>
        <item m="1" x="5530"/>
        <item m="1" x="4813"/>
        <item m="1" x="7834"/>
        <item m="1" x="7890"/>
        <item m="1" x="5703"/>
        <item m="1" x="5702"/>
        <item m="1" x="5704"/>
        <item m="1" x="5705"/>
        <item m="1" x="5706"/>
        <item m="1" x="5707"/>
        <item m="1" x="4620"/>
        <item m="1" x="5795"/>
        <item m="1" x="4720"/>
        <item m="1" x="3994"/>
        <item m="1" x="2338"/>
        <item m="1" x="7896"/>
        <item m="1" x="7848"/>
        <item m="1" x="5749"/>
        <item m="1" x="7863"/>
        <item m="1" x="5858"/>
        <item m="1" x="3675"/>
        <item m="1" x="7922"/>
        <item m="1" x="7921"/>
        <item m="1" x="7015"/>
        <item m="1" x="5494"/>
        <item m="1" x="3891"/>
        <item m="1" x="5857"/>
        <item m="1" x="5565"/>
        <item m="1" x="7979"/>
        <item m="1" x="7978"/>
        <item m="1" x="6423"/>
        <item m="1" x="4733"/>
        <item m="1" x="5683"/>
        <item m="1" x="7706"/>
        <item m="1" x="7641"/>
        <item m="1" x="7621"/>
        <item m="1" x="4146"/>
        <item m="1" x="6272"/>
        <item m="1" x="7670"/>
        <item m="1" x="6053"/>
        <item m="1" x="6054"/>
        <item m="1" x="5511"/>
        <item m="1" x="5513"/>
        <item m="1" x="7086"/>
        <item m="1" x="4906"/>
        <item m="1" x="7778"/>
        <item m="1" x="4777"/>
        <item m="1" x="7353"/>
        <item m="1" x="5510"/>
        <item m="1" x="7786"/>
        <item m="1" x="5523"/>
        <item m="1" x="7771"/>
        <item m="1" x="7780"/>
        <item m="1" x="7770"/>
        <item m="1" x="3738"/>
        <item m="1" x="7182"/>
        <item m="1" x="5529"/>
        <item m="1" x="7997"/>
        <item m="1" x="4732"/>
        <item m="1" x="5506"/>
        <item m="1" x="5507"/>
        <item m="1" x="6733"/>
        <item m="1" x="5508"/>
        <item m="1" x="5509"/>
        <item m="1" x="5512"/>
        <item m="1" x="5514"/>
        <item m="1" x="5515"/>
        <item m="1" x="5516"/>
        <item m="1" x="5517"/>
        <item m="1" x="5518"/>
        <item m="1" x="5519"/>
        <item m="1" x="5520"/>
        <item m="1" x="5521"/>
        <item m="1" x="5522"/>
        <item m="1" x="5524"/>
        <item m="1" x="5502"/>
        <item m="1" x="7836"/>
        <item m="1" x="5504"/>
        <item m="1" x="6611"/>
        <item m="1" x="6732"/>
        <item m="1" x="6734"/>
        <item m="1" x="6607"/>
        <item m="1" x="6735"/>
        <item m="1" x="7619"/>
        <item m="1" x="2720"/>
        <item m="1" x="5633"/>
        <item m="1" x="5637"/>
        <item m="1" x="3384"/>
        <item m="1" x="7183"/>
        <item m="1" x="941"/>
        <item m="1" x="1008"/>
        <item m="1" x="5501"/>
        <item m="1" x="5647"/>
        <item m="1" x="960"/>
        <item m="1" x="7901"/>
        <item m="1" x="3904"/>
        <item m="1" x="5764"/>
        <item m="1" x="5762"/>
        <item m="1" x="5634"/>
        <item m="1" x="7610"/>
        <item m="1" x="7998"/>
        <item m="1" x="7831"/>
        <item m="1" x="6367"/>
        <item m="1" x="5750"/>
        <item m="1" x="4825"/>
        <item m="1" x="4348"/>
        <item m="1" x="6915"/>
        <item m="1" x="7456"/>
        <item m="1" x="5503"/>
        <item m="1" x="5505"/>
        <item m="1" x="7838"/>
        <item m="1" x="7261"/>
        <item m="1" x="5632"/>
        <item m="1" x="6383"/>
        <item m="1" x="2054"/>
        <item m="1" x="6830"/>
        <item m="1" x="7985"/>
        <item m="1" x="7763"/>
        <item m="1" x="7767"/>
        <item m="1" x="7766"/>
        <item m="1" x="7768"/>
        <item m="1" x="7451"/>
        <item m="1" x="6922"/>
        <item m="1" x="6914"/>
        <item m="1" x="6913"/>
        <item m="1" x="7606"/>
        <item m="1" x="6912"/>
        <item m="1" x="5805"/>
        <item m="1" x="7001"/>
        <item m="1" x="5635"/>
        <item m="1" x="7664"/>
        <item m="1" x="2480"/>
        <item m="1" x="5359"/>
        <item m="1" x="6422"/>
        <item m="1" x="6919"/>
        <item m="1" x="4730"/>
        <item m="1" x="7017"/>
        <item m="1" x="6153"/>
        <item m="1" x="5785"/>
        <item m="1" x="5679"/>
        <item m="1" x="6920"/>
        <item m="1" x="1379"/>
        <item m="1" x="6093"/>
        <item m="1" x="7894"/>
        <item m="1" x="7895"/>
        <item m="1" x="6825"/>
        <item m="1" x="7043"/>
        <item m="1" x="5788"/>
        <item m="1" x="7939"/>
        <item m="1" x="7940"/>
        <item m="1" x="7936"/>
        <item m="1" x="7937"/>
        <item m="1" x="7085"/>
        <item m="1" x="7938"/>
        <item m="1" x="4083"/>
        <item m="1" x="5766"/>
        <item m="1" x="7764"/>
        <item m="1" x="7765"/>
        <item m="1" x="5605"/>
        <item m="1" x="7892"/>
        <item m="1" x="6079"/>
        <item m="1" x="6921"/>
        <item m="1" x="6917"/>
        <item m="1" x="6918"/>
        <item m="1" x="6916"/>
        <item m="1" x="5527"/>
        <item m="1" x="7893"/>
        <item m="1" x="7620"/>
        <item m="1" x="7734"/>
        <item m="1" x="6860"/>
        <item m="1" x="7678"/>
        <item m="1" x="3151"/>
        <item m="1" x="5636"/>
        <item m="1" x="7588"/>
        <item m="1" x="5223"/>
        <item m="1" x="7861"/>
        <item m="1" x="7615"/>
        <item m="1" x="7614"/>
        <item m="1" x="5561"/>
        <item m="1" x="5936"/>
        <item m="1" x="2964"/>
        <item m="1" x="5935"/>
        <item m="1" x="7769"/>
        <item m="1" x="7731"/>
        <item m="1" x="5562"/>
        <item m="1" x="6907"/>
        <item m="1" x="6904"/>
        <item m="1" x="7607"/>
        <item m="1" x="6905"/>
        <item m="1" x="6908"/>
        <item m="1" x="7827"/>
        <item m="1" x="7106"/>
        <item m="1" x="6441"/>
        <item m="1" x="4731"/>
        <item m="1" x="6635"/>
        <item m="1" x="7989"/>
        <item m="1" x="6606"/>
        <item m="1" x="3059"/>
        <item m="1" x="6868"/>
        <item m="1" x="4729"/>
        <item m="1" x="7623"/>
        <item m="1" x="6964"/>
        <item m="1" x="7201"/>
        <item m="1" x="7660"/>
        <item m="1" x="7202"/>
        <item m="1" x="5596"/>
        <item m="1" x="7675"/>
        <item m="1" x="6794"/>
        <item m="1" x="7860"/>
        <item m="1" x="7686"/>
        <item m="1" x="7685"/>
        <item m="1" x="7710"/>
        <item m="1" x="7787"/>
        <item m="1" x="7732"/>
        <item m="1" x="5719"/>
        <item m="1" x="7756"/>
        <item m="1" x="4388"/>
        <item m="1" x="5763"/>
        <item m="1" x="7784"/>
        <item m="1" x="7785"/>
        <item m="1" x="7542"/>
        <item m="1" x="4810"/>
        <item m="1" x="7444"/>
        <item m="1" x="7990"/>
        <item m="1" x="7991"/>
        <item m="1" x="5671"/>
        <item m="1" x="6906"/>
        <item m="1" x="6039"/>
        <item m="1" x="7996"/>
        <item m="1" x="7616"/>
        <item m="1" x="7617"/>
        <item m="1" x="7622"/>
        <item m="1" x="7618"/>
        <item m="1" x="5560"/>
        <item m="1" x="4727"/>
        <item m="1" x="7192"/>
        <item m="1" x="7640"/>
        <item m="1" x="7638"/>
        <item m="1" x="7864"/>
        <item m="1" x="7474"/>
        <item m="1" x="7777"/>
        <item m="1" x="7207"/>
        <item m="1" x="7676"/>
        <item m="1" x="5669"/>
        <item m="1" x="7691"/>
        <item m="1" x="7692"/>
        <item m="1" x="6484"/>
        <item m="1" x="7656"/>
        <item m="1" x="7712"/>
        <item m="1" x="7714"/>
        <item m="1" x="7715"/>
        <item m="1" x="4770"/>
        <item m="1" x="7730"/>
        <item m="1" x="7737"/>
        <item m="1" x="7722"/>
        <item m="1" x="7562"/>
        <item m="1" x="7035"/>
        <item m="1" x="7788"/>
        <item m="1" x="7791"/>
        <item m="1" x="7792"/>
        <item m="1" x="6926"/>
        <item m="1" x="6923"/>
        <item m="1" x="4968"/>
        <item m="1" x="6842"/>
        <item m="1" x="4806"/>
        <item m="1" x="7596"/>
        <item m="1" x="7597"/>
        <item m="1" x="7986"/>
        <item m="1" x="7101"/>
        <item m="1" x="7671"/>
        <item m="1" x="6924"/>
        <item m="1" x="6925"/>
        <item m="1" x="6091"/>
        <item m="1" x="1044"/>
        <item m="1" x="6731"/>
        <item m="1" x="6909"/>
        <item m="1" x="6910"/>
        <item m="1" x="6911"/>
        <item x="212"/>
        <item x="491"/>
        <item m="1" x="5197"/>
        <item m="1" x="6396"/>
        <item m="1" x="4208"/>
        <item m="1" x="7639"/>
        <item m="1" x="2329"/>
        <item m="1" x="7337"/>
        <item m="1" x="5897"/>
        <item m="1" x="7341"/>
        <item m="1" x="7683"/>
        <item m="1" x="7711"/>
        <item m="1" x="7738"/>
        <item m="1" x="7762"/>
        <item m="1" x="4058"/>
        <item m="1" x="7100"/>
        <item m="1" x="7782"/>
        <item m="1" x="6447"/>
        <item m="1" x="6937"/>
        <item m="1" x="7984"/>
        <item m="1" x="5492"/>
        <item m="1" x="7839"/>
        <item m="1" x="7987"/>
        <item m="1" x="7988"/>
        <item m="1" x="7271"/>
        <item m="1" x="7604"/>
        <item m="1" x="7605"/>
        <item m="1" x="6928"/>
        <item m="1" x="7992"/>
        <item m="1" x="6929"/>
        <item m="1" x="7993"/>
        <item m="1" x="1058"/>
        <item m="1" x="6927"/>
        <item m="1" x="7994"/>
        <item m="1" x="7995"/>
        <item m="1" x="7719"/>
        <item m="1" x="6587"/>
        <item m="1" x="7275"/>
        <item m="1" x="7850"/>
        <item m="1" x="7613"/>
        <item m="1" x="5608"/>
        <item m="1" x="4628"/>
        <item m="1" x="4726"/>
        <item m="1" x="7851"/>
        <item m="1" x="7467"/>
        <item m="1" x="7999"/>
        <item m="1" x="7464"/>
        <item m="1" x="7327"/>
        <item m="1" x="7859"/>
        <item m="1" x="7636"/>
        <item m="1" x="7900"/>
        <item m="1" x="7283"/>
        <item m="1" x="7866"/>
        <item m="1" x="7865"/>
        <item m="1" x="7877"/>
        <item m="1" x="7867"/>
        <item m="1" x="7876"/>
        <item m="1" x="7875"/>
        <item m="1" x="7642"/>
        <item m="1" x="6621"/>
        <item m="1" x="7657"/>
        <item m="1" x="7658"/>
        <item m="1" x="5607"/>
        <item m="1" x="6786"/>
        <item m="1" x="6721"/>
        <item m="1" x="7296"/>
        <item m="1" x="5652"/>
        <item m="1" x="7887"/>
        <item m="1" x="5654"/>
        <item m="1" x="5660"/>
        <item m="1" x="7708"/>
        <item m="1" x="5670"/>
        <item m="1" x="7340"/>
        <item m="1" x="6643"/>
        <item m="1" x="7681"/>
        <item m="1" x="7366"/>
        <item m="1" x="5998"/>
        <item m="1" x="5761"/>
        <item m="1" x="7899"/>
        <item m="1" x="5691"/>
        <item m="1" x="5697"/>
        <item m="1" x="7690"/>
        <item m="1" x="7701"/>
        <item m="1" x="7700"/>
        <item x="301"/>
        <item m="1" x="7716"/>
        <item m="1" x="5709"/>
        <item m="1" x="7713"/>
        <item m="1" x="7911"/>
        <item m="1" x="7913"/>
        <item m="1" x="7961"/>
        <item m="1" x="7728"/>
        <item m="1" x="7725"/>
        <item m="1" x="7519"/>
        <item m="1" x="7352"/>
        <item m="1" x="6547"/>
        <item m="1" x="7733"/>
        <item m="1" x="7736"/>
        <item m="1" x="7918"/>
        <item m="1" x="5718"/>
        <item m="1" x="7739"/>
        <item m="1" x="7740"/>
        <item m="1" x="7757"/>
        <item m="1" x="6674"/>
        <item m="1" x="7758"/>
        <item m="1" x="7932"/>
        <item m="1" x="7926"/>
        <item m="1" x="7927"/>
        <item m="1" x="7362"/>
        <item m="1" x="7363"/>
        <item m="1" x="7364"/>
        <item m="1" x="7076"/>
        <item m="1" x="7077"/>
        <item m="1" x="7075"/>
        <item m="1" x="7942"/>
        <item m="1" x="7624"/>
        <item m="1" x="7943"/>
        <item m="1" x="7776"/>
        <item m="1" x="7253"/>
        <item m="1" x="7948"/>
        <item m="1" x="7950"/>
        <item m="1" x="7949"/>
        <item m="1" x="7958"/>
        <item m="1" x="7959"/>
        <item m="1" x="7960"/>
        <item m="1" x="7957"/>
        <item m="1" x="7954"/>
        <item m="1" x="7955"/>
        <item m="1" x="7956"/>
        <item m="1" x="5810"/>
        <item m="1" x="7816"/>
        <item m="1" x="7818"/>
        <item m="1" x="7439"/>
        <item m="1" x="7980"/>
        <item m="1" x="7828"/>
        <item m="1" x="7830"/>
        <item m="1" x="7983"/>
        <item m="1" x="7837"/>
        <item m="1" x="7595"/>
        <item m="1" x="7599"/>
        <item m="1" x="7600"/>
        <item m="1" x="7841"/>
        <item m="1" x="7842"/>
        <item m="1" x="7601"/>
        <item m="1" x="7344"/>
        <item m="1" x="7843"/>
        <item m="1" x="6935"/>
        <item m="1" x="6936"/>
        <item m="1" x="6593"/>
        <item m="1" x="6384"/>
        <item m="1" x="6608"/>
        <item m="1" x="6609"/>
        <item m="1" x="6722"/>
        <item m="1" x="6594"/>
        <item m="1" x="7844"/>
        <item m="1" x="7845"/>
        <item m="1" x="7846"/>
        <item m="1" x="7847"/>
        <item m="1" x="6879"/>
        <item m="1" x="3377"/>
        <item m="1" x="6878"/>
        <item m="1" x="6591"/>
        <item m="1" x="6592"/>
        <item m="1" x="6938"/>
        <item m="1" x="6939"/>
        <item m="1" x="6610"/>
        <item m="1" x="6388"/>
        <item m="1" x="7849"/>
        <item m="1" x="6666"/>
        <item m="1" x="5362"/>
        <item m="1" x="6118"/>
        <item m="1" x="7853"/>
        <item m="1" x="7633"/>
        <item m="1" x="7326"/>
        <item m="1" x="7634"/>
        <item m="1" x="7854"/>
        <item m="1" x="7855"/>
        <item m="1" x="7856"/>
        <item m="1" x="7391"/>
        <item m="1" x="7857"/>
        <item m="1" x="7858"/>
        <item m="1" x="7862"/>
        <item m="1" x="7868"/>
        <item m="1" x="7869"/>
        <item m="1" x="7870"/>
        <item m="1" x="7871"/>
        <item m="1" x="7872"/>
        <item m="1" x="7873"/>
        <item m="1" x="7874"/>
        <item m="1" x="7648"/>
        <item m="1" x="7647"/>
        <item m="1" x="7479"/>
        <item m="1" x="7480"/>
        <item m="1" x="7320"/>
        <item m="1" x="7878"/>
        <item m="1" x="6622"/>
        <item m="1" x="7879"/>
        <item m="1" x="7483"/>
        <item m="1" x="7484"/>
        <item m="1" x="7289"/>
        <item m="1" x="6785"/>
        <item m="1" x="7882"/>
        <item m="1" x="7290"/>
        <item m="1" x="7883"/>
        <item m="1" x="5382"/>
        <item m="1" x="7884"/>
        <item m="1" x="6664"/>
        <item m="1" x="7885"/>
        <item m="1" x="7295"/>
        <item m="1" x="6624"/>
        <item m="1" x="7886"/>
        <item m="1" x="6639"/>
        <item m="1" x="955"/>
        <item m="1" x="7674"/>
        <item m="1" x="7891"/>
        <item m="1" x="5057"/>
        <item m="1" x="6641"/>
        <item m="1" x="6640"/>
        <item m="1" x="6644"/>
        <item m="1" x="6642"/>
        <item m="1" x="7679"/>
        <item m="1" x="5667"/>
        <item m="1" x="6795"/>
        <item m="1" x="7505"/>
        <item m="1" x="7897"/>
        <item m="1" x="7898"/>
        <item m="1" x="7345"/>
        <item m="1" x="7687"/>
        <item m="1" x="7688"/>
        <item m="1" x="6804"/>
        <item m="1" x="7902"/>
        <item m="1" x="7903"/>
        <item m="1" x="7904"/>
        <item m="1" x="7699"/>
        <item m="1" x="7695"/>
        <item m="1" x="7696"/>
        <item m="1" x="7905"/>
        <item m="1" x="7906"/>
        <item m="1" x="7907"/>
        <item m="1" x="7908"/>
        <item m="1" x="7709"/>
        <item m="1" x="7520"/>
        <item m="1" x="7909"/>
        <item m="1" x="6653"/>
        <item m="1" x="7218"/>
        <item m="1" x="7910"/>
        <item m="1" x="7912"/>
        <item m="1" x="7914"/>
        <item m="1" x="7915"/>
        <item m="1" x="7726"/>
        <item m="1" x="7729"/>
        <item m="1" x="7735"/>
        <item m="1" x="7746"/>
        <item m="1" x="7742"/>
        <item m="1" x="7747"/>
        <item m="1" x="7923"/>
        <item m="1" x="7761"/>
        <item m="1" x="7533"/>
        <item m="1" x="7534"/>
        <item m="1" x="7535"/>
        <item m="1" x="7924"/>
        <item m="1" x="7925"/>
        <item m="1" x="7928"/>
        <item m="1" x="7929"/>
        <item m="1" x="7930"/>
        <item m="1" x="7933"/>
        <item m="1" x="7934"/>
        <item m="1" x="7935"/>
        <item m="1" x="7545"/>
        <item m="1" x="7941"/>
        <item m="1" x="7102"/>
        <item m="1" x="7560"/>
        <item m="1" x="7555"/>
        <item m="1" x="7556"/>
        <item m="1" x="7108"/>
        <item m="1" x="7945"/>
        <item m="1" x="7783"/>
        <item m="1" x="7781"/>
        <item m="1" x="7333"/>
        <item m="1" x="7566"/>
        <item m="1" x="7794"/>
        <item m="1" x="7823"/>
        <item m="1" x="7951"/>
        <item m="1" x="7952"/>
        <item m="1" x="7953"/>
        <item m="1" x="7962"/>
        <item m="1" x="7963"/>
        <item m="1" x="7964"/>
        <item m="1" x="7390"/>
        <item m="1" x="7965"/>
        <item m="1" x="7966"/>
        <item m="1" x="7967"/>
        <item m="1" x="7968"/>
        <item m="1" x="7969"/>
        <item m="1" x="7970"/>
        <item m="1" x="7971"/>
        <item m="1" x="7972"/>
        <item m="1" x="7973"/>
        <item m="1" x="7974"/>
        <item m="1" x="7393"/>
        <item m="1" x="7975"/>
        <item m="1" x="7976"/>
        <item m="1" x="7789"/>
        <item m="1" x="7070"/>
        <item m="1" x="7814"/>
        <item m="1" x="7815"/>
        <item m="1" x="5056"/>
        <item m="1" x="7819"/>
        <item m="1" x="7817"/>
        <item m="1" x="7981"/>
        <item m="1" x="7982"/>
        <item m="1" x="5055"/>
        <item m="1" x="7825"/>
        <item m="1" x="4783"/>
        <item m="1" x="7336"/>
        <item m="1" x="7264"/>
        <item m="1" x="7262"/>
        <item m="1" x="7263"/>
        <item m="1" x="7598"/>
        <item m="1" x="7602"/>
        <item m="1" x="7452"/>
        <item m="1" x="6385"/>
        <item m="1" x="6724"/>
        <item m="1" x="6386"/>
        <item m="1" x="6460"/>
        <item m="1" x="6930"/>
        <item m="1" x="6931"/>
        <item m="1" x="6725"/>
        <item m="1" x="6932"/>
        <item m="1" x="6461"/>
        <item m="1" x="6933"/>
        <item m="1" x="6726"/>
        <item m="1" x="6727"/>
        <item m="1" x="6387"/>
        <item m="1" x="5811"/>
        <item m="1" x="6934"/>
        <item m="1" x="6595"/>
        <item m="1" x="6941"/>
        <item m="1" x="6389"/>
        <item m="1" x="6943"/>
        <item m="1" x="6613"/>
        <item m="1" x="6942"/>
        <item m="1" x="6940"/>
        <item m="1" x="6380"/>
        <item m="1" x="7603"/>
        <item m="1" x="6723"/>
        <item m="1" x="7608"/>
        <item m="1" x="7609"/>
        <item m="1" x="7611"/>
        <item m="1" x="7612"/>
        <item m="1" x="7625"/>
        <item m="1" x="7626"/>
        <item m="1" x="7627"/>
        <item m="1" x="7628"/>
        <item m="1" x="7524"/>
        <item m="1" x="7629"/>
        <item m="1" x="7630"/>
        <item m="1" x="6616"/>
        <item m="1" x="7631"/>
        <item m="1" x="7632"/>
        <item m="1" x="4723"/>
        <item m="1" x="7635"/>
        <item m="1" x="7637"/>
        <item m="1" x="7282"/>
        <item m="1" x="7278"/>
        <item m="1" x="7279"/>
        <item m="1" x="7280"/>
        <item m="1" x="7281"/>
        <item m="1" x="7277"/>
        <item m="1" x="7475"/>
        <item m="1" x="7643"/>
        <item m="1" x="7644"/>
        <item m="1" x="7645"/>
        <item m="1" x="7476"/>
        <item m="1" x="7646"/>
        <item m="1" x="7649"/>
        <item m="1" x="7650"/>
        <item m="1" x="7651"/>
        <item m="1" x="7652"/>
        <item m="1" x="7653"/>
        <item m="1" x="7472"/>
        <item m="1" x="7473"/>
        <item m="1" x="7654"/>
        <item m="1" x="7655"/>
        <item m="1" x="7659"/>
        <item m="1" x="7287"/>
        <item m="1" x="7288"/>
        <item m="1" x="7661"/>
        <item m="1" x="7662"/>
        <item m="1" x="7663"/>
        <item m="1" x="7491"/>
        <item m="1" x="7492"/>
        <item m="1" x="4759"/>
        <item m="1" x="7665"/>
        <item m="1" x="7666"/>
        <item m="1" x="7594"/>
        <item m="1" x="7667"/>
        <item m="1" x="5658"/>
        <item m="1" x="7317"/>
        <item m="1" x="7318"/>
        <item m="1" x="7319"/>
        <item m="1" x="7330"/>
        <item m="1" x="7331"/>
        <item m="1" x="7332"/>
        <item m="1" x="7334"/>
        <item m="1" x="7335"/>
        <item m="1" x="7321"/>
        <item m="1" x="7322"/>
        <item m="1" x="7323"/>
        <item m="1" x="7324"/>
        <item m="1" x="7325"/>
        <item m="1" x="7328"/>
        <item m="1" x="7329"/>
        <item m="1" x="7316"/>
        <item m="1" x="7668"/>
        <item m="1" x="7669"/>
        <item m="1" x="4719"/>
        <item m="1" x="7672"/>
        <item m="1" x="7673"/>
        <item m="1" x="7677"/>
        <item m="1" x="5054"/>
        <item m="1" x="7680"/>
        <item m="1" x="7495"/>
        <item m="1" x="7682"/>
        <item m="1" x="7684"/>
        <item m="1" x="7358"/>
        <item m="1" x="7213"/>
        <item m="1" x="7214"/>
        <item m="1" x="7212"/>
        <item m="1" x="7346"/>
        <item m="1" x="6800"/>
        <item m="1" x="6799"/>
        <item m="1" x="6798"/>
        <item m="1" x="7507"/>
        <item m="1" x="7508"/>
        <item m="1" x="7509"/>
        <item m="1" x="5053"/>
        <item m="1" x="7689"/>
        <item m="1" x="7693"/>
        <item m="1" x="7694"/>
        <item m="1" x="7697"/>
        <item m="1" x="7698"/>
        <item m="1" x="7702"/>
        <item m="1" x="7703"/>
        <item m="1" x="7704"/>
        <item m="1" x="7705"/>
        <item m="1" x="7707"/>
        <item m="1" x="4722"/>
        <item m="1" x="4721"/>
        <item m="1" x="7219"/>
        <item m="1" x="7450"/>
        <item m="1" x="7717"/>
        <item m="1" x="7718"/>
        <item m="1" x="7720"/>
        <item m="1" x="7721"/>
        <item m="1" x="7723"/>
        <item m="1" x="7724"/>
        <item m="1" x="7521"/>
        <item m="1" x="7727"/>
        <item m="1" x="7529"/>
        <item m="1" x="5232"/>
        <item m="1" x="7532"/>
        <item m="1" x="7530"/>
        <item m="1" x="7531"/>
        <item m="1" x="884"/>
        <item m="1" x="4347"/>
        <item m="1" x="7741"/>
        <item m="1" x="7743"/>
        <item m="1" x="7744"/>
        <item m="1" x="7745"/>
        <item m="1" x="5219"/>
        <item m="1" x="7748"/>
        <item m="1" x="7749"/>
        <item m="1" x="7750"/>
        <item m="1" x="7751"/>
        <item m="1" x="7752"/>
        <item m="1" x="7753"/>
        <item m="1" x="7754"/>
        <item m="1" x="7755"/>
        <item m="1" x="7231"/>
        <item m="1" x="7759"/>
        <item m="1" x="7760"/>
        <item m="1" x="6827"/>
        <item m="1" x="5436"/>
        <item m="1" x="7772"/>
        <item m="1" x="7416"/>
        <item m="1" x="7417"/>
        <item m="1" x="7418"/>
        <item m="1" x="7419"/>
        <item m="1" x="7420"/>
        <item m="1" x="7421"/>
        <item m="1" x="7422"/>
        <item m="1" x="7373"/>
        <item m="1" x="7374"/>
        <item m="1" x="7386"/>
        <item m="1" x="7387"/>
        <item m="1" x="7388"/>
        <item m="1" x="7389"/>
        <item m="1" x="7392"/>
        <item m="1" x="7773"/>
        <item m="1" x="7394"/>
        <item m="1" x="4883"/>
        <item m="1" x="7395"/>
        <item m="1" x="7396"/>
        <item m="1" x="7397"/>
        <item m="1" x="7398"/>
        <item m="1" x="7376"/>
        <item m="1" x="7377"/>
        <item m="1" x="7774"/>
        <item m="1" x="7404"/>
        <item m="1" x="7375"/>
        <item m="1" x="7399"/>
        <item m="1" x="7400"/>
        <item m="1" x="7401"/>
        <item m="1" x="7402"/>
        <item m="1" x="7403"/>
        <item m="1" x="7372"/>
        <item m="1" x="7088"/>
        <item m="1" x="7546"/>
        <item m="1" x="7775"/>
        <item m="1" x="7523"/>
        <item m="1" x="7552"/>
        <item m="1" x="7553"/>
        <item m="1" x="7558"/>
        <item m="1" x="6771"/>
        <item m="1" x="7557"/>
        <item m="1" x="7561"/>
        <item m="1" x="7779"/>
        <item m="1" x="7583"/>
        <item m="1" x="7438"/>
        <item m="1" x="7582"/>
        <item m="1" x="7790"/>
        <item m="1" x="7793"/>
        <item m="1" x="7795"/>
        <item m="1" x="7796"/>
        <item m="1" x="7797"/>
        <item m="1" x="7798"/>
        <item m="1" x="7799"/>
        <item m="1" x="7800"/>
        <item m="1" x="5052"/>
        <item m="1" x="7589"/>
        <item m="1" x="7801"/>
        <item m="1" x="7802"/>
        <item m="1" x="7803"/>
        <item m="1" x="7804"/>
        <item m="1" x="7805"/>
        <item m="1" x="7806"/>
        <item m="1" x="7807"/>
        <item m="1" x="7808"/>
        <item m="1" x="7809"/>
        <item m="1" x="7810"/>
        <item m="1" x="7811"/>
        <item m="1" x="7812"/>
        <item m="1" x="7813"/>
        <item m="1" x="6208"/>
        <item m="1" x="7820"/>
        <item m="1" x="7821"/>
        <item m="1" x="7822"/>
        <item m="1" x="7824"/>
        <item m="1" x="7826"/>
        <item m="1" x="7829"/>
        <item m="1" x="7832"/>
        <item m="1" x="7833"/>
        <item m="1" x="7448"/>
        <item m="1" x="7835"/>
        <item m="1" x="7266"/>
        <item m="1" x="6081"/>
        <item m="1" x="7449"/>
        <item m="1" x="7270"/>
        <item m="1" x="5950"/>
        <item m="1" x="6728"/>
        <item m="1" x="7453"/>
        <item m="1" x="7454"/>
        <item m="1" x="7455"/>
        <item m="1" x="6880"/>
        <item m="1" x="4734"/>
        <item m="1" x="6881"/>
        <item m="1" x="6882"/>
        <item m="1" x="6883"/>
        <item m="1" x="6887"/>
        <item m="1" x="6888"/>
        <item m="1" x="6600"/>
        <item m="1" x="6729"/>
        <item m="1" x="6601"/>
        <item m="1" x="6889"/>
        <item m="1" x="6599"/>
        <item m="1" x="6379"/>
        <item m="1" x="6730"/>
        <item m="1" x="6890"/>
        <item m="1" x="6720"/>
        <item m="1" x="6886"/>
        <item m="1" x="6884"/>
        <item m="1" x="6597"/>
        <item m="1" x="6885"/>
        <item m="1" x="6598"/>
        <item m="1" x="6869"/>
        <item m="1" x="6870"/>
        <item m="1" x="6378"/>
        <item m="1" x="6871"/>
        <item m="1" x="6872"/>
        <item m="1" x="6873"/>
        <item m="1" x="6874"/>
        <item m="1" x="6875"/>
        <item m="1" x="6876"/>
        <item m="1" x="6877"/>
        <item m="1" x="7457"/>
        <item m="1" x="7458"/>
        <item m="1" x="7459"/>
        <item m="1" x="7460"/>
        <item m="1" x="7431"/>
        <item m="1" x="943"/>
        <item m="1" x="7461"/>
        <item m="1" x="5859"/>
        <item m="1" x="5537"/>
        <item m="1" x="7462"/>
        <item m="1" x="7463"/>
        <item m="1" x="6954"/>
        <item m="1" x="6103"/>
        <item m="1" x="7369"/>
        <item m="1" x="5220"/>
        <item m="1" x="7465"/>
        <item m="1" x="7466"/>
        <item m="1" x="6617"/>
        <item m="1" x="5868"/>
        <item m="1" x="6397"/>
        <item m="1" x="7468"/>
        <item m="1" x="7469"/>
        <item m="1" x="5873"/>
        <item m="1" x="7470"/>
        <item m="1" x="7471"/>
        <item m="1" x="6557"/>
        <item m="1" x="7477"/>
        <item m="1" x="7478"/>
        <item m="1" x="7481"/>
        <item m="1" x="7482"/>
        <item m="1" x="5380"/>
        <item m="1" x="7485"/>
        <item m="1" x="7486"/>
        <item m="1" x="7487"/>
        <item m="1" x="5614"/>
        <item m="1" x="7488"/>
        <item m="1" x="7489"/>
        <item m="1" x="7490"/>
        <item m="1" x="7293"/>
        <item m="1" x="6448"/>
        <item m="1" x="7294"/>
        <item m="1" x="7315"/>
        <item m="1" x="7314"/>
        <item m="1" x="7305"/>
        <item m="1" x="7306"/>
        <item m="1" x="7307"/>
        <item m="1" x="7308"/>
        <item m="1" x="7309"/>
        <item m="1" x="7310"/>
        <item m="1" x="7311"/>
        <item m="1" x="7312"/>
        <item m="1" x="7313"/>
        <item m="1" x="7493"/>
        <item m="1" x="6270"/>
        <item m="1" x="5662"/>
        <item m="1" x="7209"/>
        <item m="1" x="5058"/>
        <item m="1" x="7494"/>
        <item m="1" x="7496"/>
        <item m="1" x="7497"/>
        <item m="1" x="7498"/>
        <item m="1" x="7499"/>
        <item m="1" x="7500"/>
        <item m="1" x="7501"/>
        <item m="1" x="7502"/>
        <item m="1" x="7503"/>
        <item m="1" x="7504"/>
        <item m="1" x="7343"/>
        <item m="1" x="6416"/>
        <item m="1" x="7506"/>
        <item m="1" x="6802"/>
        <item m="1" x="7027"/>
        <item m="1" x="7028"/>
        <item m="1" x="7365"/>
        <item m="1" x="7510"/>
        <item m="1" x="7511"/>
        <item m="1" x="7512"/>
        <item m="1" x="7513"/>
        <item m="1" x="7514"/>
        <item m="1" x="7515"/>
        <item m="1" x="6840"/>
        <item m="1" x="7516"/>
        <item m="1" x="7221"/>
        <item m="1" x="7517"/>
        <item m="1" x="7518"/>
        <item m="1" x="4735"/>
        <item m="1" x="7033"/>
        <item m="1" x="7522"/>
        <item m="1" x="7525"/>
        <item m="1" x="7526"/>
        <item m="1" x="7527"/>
        <item m="1" x="7528"/>
        <item m="1" x="4458"/>
        <item m="1" x="5947"/>
        <item m="1" x="7232"/>
        <item m="1" x="7233"/>
        <item m="1" x="7234"/>
        <item m="1" x="7536"/>
        <item m="1" x="7537"/>
        <item m="1" x="7538"/>
        <item m="1" x="7360"/>
        <item m="1" x="7539"/>
        <item m="1" x="7540"/>
        <item m="1" x="7284"/>
        <item m="1" x="7351"/>
        <item m="1" x="7361"/>
        <item m="1" x="5767"/>
        <item m="1" x="7541"/>
        <item m="1" x="7543"/>
        <item m="1" x="7368"/>
        <item m="1" x="7370"/>
        <item m="1" x="6945"/>
        <item m="1" x="7405"/>
        <item m="1" x="7406"/>
        <item m="1" x="7407"/>
        <item m="1" x="7408"/>
        <item m="1" x="7409"/>
        <item m="1" x="7410"/>
        <item m="1" x="7411"/>
        <item m="1" x="7412"/>
        <item m="1" x="7413"/>
        <item m="1" x="7414"/>
        <item m="1" x="7415"/>
        <item m="1" x="4725"/>
        <item m="1" x="7435"/>
        <item m="1" x="7429"/>
        <item m="1" x="7430"/>
        <item m="1" x="7432"/>
        <item m="1" x="7433"/>
        <item m="1" x="7434"/>
        <item m="1" x="7544"/>
        <item m="1" x="7547"/>
        <item m="1" x="7548"/>
        <item m="1" x="7549"/>
        <item m="1" x="5821"/>
        <item m="1" x="7550"/>
        <item m="1" x="7551"/>
        <item m="1" x="7226"/>
        <item m="1" x="5781"/>
        <item m="1" x="7554"/>
        <item m="1" x="7559"/>
        <item m="1" x="7563"/>
        <item m="1" x="7564"/>
        <item m="1" x="7565"/>
        <item m="1" x="7567"/>
        <item m="1" x="7568"/>
        <item m="1" x="7569"/>
        <item m="1" x="7570"/>
        <item m="1" x="7571"/>
        <item m="1" x="7572"/>
        <item m="1" x="7573"/>
        <item m="1" x="7574"/>
        <item m="1" x="7575"/>
        <item m="1" x="7576"/>
        <item m="1" x="7577"/>
        <item m="1" x="7578"/>
        <item m="1" x="5822"/>
        <item m="1" x="7579"/>
        <item m="1" x="7580"/>
        <item m="1" x="7581"/>
        <item m="1" x="7584"/>
        <item m="1" x="5819"/>
        <item m="1" x="4359"/>
        <item m="1" x="7585"/>
        <item m="1" x="7586"/>
        <item m="1" x="4362"/>
        <item m="1" x="7587"/>
        <item m="1" x="7590"/>
        <item m="1" x="7591"/>
        <item m="1" x="7592"/>
        <item m="1" x="7593"/>
        <item m="1" x="7447"/>
        <item m="1" x="5846"/>
        <item m="1" x="5847"/>
        <item m="1" x="6851"/>
        <item m="1" x="6852"/>
        <item m="1" x="6853"/>
        <item m="1" x="6854"/>
        <item m="1" x="6855"/>
        <item m="1" x="5228"/>
        <item m="1" x="6856"/>
        <item m="1" x="7265"/>
        <item m="1" x="7267"/>
        <item m="1" x="7268"/>
        <item m="1" x="7269"/>
        <item m="1" x="6711"/>
        <item m="1" x="7272"/>
        <item m="1" x="6896"/>
        <item m="1" x="7273"/>
        <item m="1" x="6897"/>
        <item m="1" x="6898"/>
        <item m="1" x="6604"/>
        <item m="1" x="6605"/>
        <item m="1" x="6603"/>
        <item m="1" x="6602"/>
        <item m="1" x="6737"/>
        <item m="1" x="6864"/>
        <item m="1" x="6382"/>
        <item m="1" x="6421"/>
        <item m="1" x="5526"/>
        <item m="1" x="3905"/>
        <item m="1" x="7153"/>
        <item m="1" x="3371"/>
        <item m="1" x="7274"/>
        <item m="1" x="5360"/>
        <item m="1" x="6949"/>
        <item m="1" x="6950"/>
        <item m="1" x="6951"/>
        <item m="1" x="6953"/>
        <item m="1" x="5563"/>
        <item m="1" x="6955"/>
        <item m="1" x="6963"/>
        <item m="1" x="6962"/>
        <item m="1" x="6961"/>
        <item m="1" x="7276"/>
        <item m="1" x="7198"/>
        <item m="1" x="6763"/>
        <item m="1" x="7199"/>
        <item m="1" x="7197"/>
        <item m="1" x="6973"/>
        <item m="1" x="4742"/>
        <item m="1" x="7285"/>
        <item m="1" x="6976"/>
        <item m="1" x="7286"/>
        <item m="1" x="6988"/>
        <item m="1" x="6982"/>
        <item m="1" x="6984"/>
        <item m="1" x="6588"/>
        <item m="1" x="6983"/>
        <item m="1" x="6615"/>
        <item m="1" x="6981"/>
        <item m="1" x="4964"/>
        <item m="1" x="7291"/>
        <item m="1" x="7292"/>
        <item m="1" x="7297"/>
        <item m="1" x="7298"/>
        <item m="1" x="7299"/>
        <item m="1" x="7300"/>
        <item m="1" x="7301"/>
        <item m="1" x="7302"/>
        <item m="1" x="7303"/>
        <item m="1" x="7304"/>
        <item m="1" x="6947"/>
        <item m="1" x="5653"/>
        <item m="1" x="2989"/>
        <item m="1" x="7014"/>
        <item m="1" x="7016"/>
        <item m="1" x="6269"/>
        <item m="1" x="7007"/>
        <item m="1" x="7005"/>
        <item m="1" x="4740"/>
        <item m="1" x="5664"/>
        <item m="1" x="7338"/>
        <item m="1" x="7339"/>
        <item m="1" x="7208"/>
        <item m="1" x="7342"/>
        <item m="1" x="7025"/>
        <item m="1" x="7026"/>
        <item m="1" x="7210"/>
        <item m="1" x="6171"/>
        <item m="1" x="7211"/>
        <item m="1" x="7347"/>
        <item m="1" x="7348"/>
        <item m="1" x="7349"/>
        <item m="1" x="6419"/>
        <item m="1" x="6658"/>
        <item m="1" x="7124"/>
        <item m="1" x="7350"/>
        <item m="1" x="6816"/>
        <item m="1" x="7216"/>
        <item m="1" x="4737"/>
        <item m="1" x="7215"/>
        <item m="1" x="4744"/>
        <item m="1" x="7217"/>
        <item m="1" x="4736"/>
        <item m="1" x="4743"/>
        <item m="1" x="5218"/>
        <item m="1" x="5713"/>
        <item m="1" x="5716"/>
        <item m="1" x="6899"/>
        <item m="1" x="4755"/>
        <item m="1" x="4739"/>
        <item m="1" x="7354"/>
        <item m="1" x="7117"/>
        <item m="1" x="7355"/>
        <item m="1" x="7356"/>
        <item m="1" x="7224"/>
        <item m="1" x="7225"/>
        <item m="1" x="7227"/>
        <item m="1" x="7052"/>
        <item m="1" x="7051"/>
        <item m="1" x="7357"/>
        <item m="1" x="7235"/>
        <item m="1" x="7236"/>
        <item m="1" x="7237"/>
        <item m="1" x="7359"/>
        <item m="1" x="7122"/>
        <item m="1" x="7073"/>
        <item m="1" x="7074"/>
        <item m="1" x="7239"/>
        <item m="1" x="7069"/>
        <item m="1" x="7240"/>
        <item m="1" x="7367"/>
        <item m="1" x="7371"/>
        <item m="1" x="7378"/>
        <item m="1" x="7379"/>
        <item m="1" x="7380"/>
        <item m="1" x="7381"/>
        <item m="1" x="7382"/>
        <item m="1" x="7383"/>
        <item m="1" x="7384"/>
        <item m="1" x="7385"/>
        <item m="1" x="7423"/>
        <item m="1" x="7424"/>
        <item m="1" x="7425"/>
        <item m="1" x="7426"/>
        <item m="1" x="7427"/>
        <item m="1" x="7082"/>
        <item m="1" x="7083"/>
        <item m="1" x="7428"/>
        <item m="1" x="5778"/>
        <item m="1" x="7251"/>
        <item m="1" x="7436"/>
        <item m="1" x="1371"/>
        <item m="1" x="7092"/>
        <item m="1" x="7091"/>
        <item m="1" x="4512"/>
        <item m="1" x="7437"/>
        <item m="1" x="7103"/>
        <item m="1" x="7113"/>
        <item m="1" x="7114"/>
        <item m="1" x="7163"/>
        <item m="1" x="7164"/>
        <item m="1" x="7115"/>
        <item m="1" x="6767"/>
        <item m="1" x="7154"/>
        <item m="1" x="7155"/>
        <item m="1" x="7156"/>
        <item m="1" x="7157"/>
        <item m="1" x="7158"/>
        <item m="1" x="7159"/>
        <item m="1" x="7160"/>
        <item m="1" x="7161"/>
        <item m="1" x="7162"/>
        <item m="1" x="7116"/>
        <item m="1" x="7118"/>
        <item m="1" x="7119"/>
        <item m="1" x="7120"/>
        <item m="1" x="7121"/>
        <item m="1" x="7123"/>
        <item m="1" x="7125"/>
        <item m="1" x="7126"/>
        <item m="1" x="7127"/>
        <item m="1" x="7128"/>
        <item m="1" x="5475"/>
        <item m="1" x="7440"/>
        <item m="1" x="7177"/>
        <item m="1" x="7178"/>
        <item m="1" x="7441"/>
        <item m="1" x="7442"/>
        <item m="1" x="7443"/>
        <item m="1" x="7445"/>
        <item m="1" x="7446"/>
        <item m="1" x="4966"/>
        <item m="1" x="6857"/>
        <item m="1" x="6858"/>
        <item m="1" x="7184"/>
        <item m="1" x="7185"/>
        <item m="1" x="6717"/>
        <item x="360"/>
        <item m="1" x="7186"/>
        <item m="1" x="7187"/>
        <item m="1" x="7188"/>
        <item m="1" x="5063"/>
        <item m="1" x="6895"/>
        <item m="1" x="5064"/>
        <item m="1" x="6893"/>
        <item m="1" x="6894"/>
        <item m="1" x="5062"/>
        <item m="1" x="5855"/>
        <item m="1" x="6589"/>
        <item m="1" x="6736"/>
        <item m="1" x="6900"/>
        <item m="1" x="6590"/>
        <item m="1" x="6462"/>
        <item m="1" x="6381"/>
        <item m="1" x="6901"/>
        <item m="1" x="6902"/>
        <item m="1" x="6903"/>
        <item m="1" x="7189"/>
        <item m="1" x="7190"/>
        <item m="1" x="7105"/>
        <item m="1" x="7191"/>
        <item m="1" x="6866"/>
        <item m="1" x="6867"/>
        <item m="1" x="6944"/>
        <item m="1" x="6948"/>
        <item m="1" x="6182"/>
        <item m="1" x="6102"/>
        <item m="1" x="6743"/>
        <item m="1" x="6956"/>
        <item m="1" x="5229"/>
        <item m="1" x="7193"/>
        <item m="1" x="6472"/>
        <item m="1" x="7194"/>
        <item m="1" x="4752"/>
        <item m="1" x="7147"/>
        <item m="1" x="6966"/>
        <item m="1" x="6748"/>
        <item m="1" x="5582"/>
        <item m="1" x="7195"/>
        <item m="1" x="7196"/>
        <item m="1" x="6751"/>
        <item m="1" x="7200"/>
        <item m="1" x="5594"/>
        <item m="1" x="5595"/>
        <item m="1" x="4427"/>
        <item m="1" x="6975"/>
        <item m="1" x="4771"/>
        <item m="1" x="4749"/>
        <item m="1" x="5230"/>
        <item m="1" x="6980"/>
        <item m="1" x="5222"/>
        <item m="1" x="6989"/>
        <item m="1" x="4797"/>
        <item m="1" x="6990"/>
        <item m="1" x="7203"/>
        <item m="1" x="5630"/>
        <item m="1" x="7204"/>
        <item m="1" x="6791"/>
        <item m="1" x="7205"/>
        <item m="1" x="7206"/>
        <item m="1" x="7002"/>
        <item m="1" x="7008"/>
        <item m="1" x="7009"/>
        <item m="1" x="7010"/>
        <item m="1" x="7013"/>
        <item m="1" x="3899"/>
        <item m="1" x="7011"/>
        <item m="1" x="7012"/>
        <item m="1" x="5663"/>
        <item m="1" x="6170"/>
        <item m="1" x="6708"/>
        <item m="1" x="6803"/>
        <item m="1" x="5221"/>
        <item m="1" x="4748"/>
        <item m="1" x="7220"/>
        <item m="1" x="7064"/>
        <item m="1" x="7031"/>
        <item m="1" x="4750"/>
        <item m="1" x="6667"/>
        <item m="1" x="6671"/>
        <item m="1" x="7041"/>
        <item m="1" x="4747"/>
        <item m="1" x="6177"/>
        <item m="1" x="7222"/>
        <item m="1" x="7223"/>
        <item m="1" x="7228"/>
        <item m="1" x="7229"/>
        <item m="1" x="7048"/>
        <item m="1" x="7230"/>
        <item m="1" x="7053"/>
        <item m="1" x="7054"/>
        <item m="1" x="7029"/>
        <item m="1" x="7238"/>
        <item m="1" x="7063"/>
        <item m="1" x="7066"/>
        <item m="1" x="7071"/>
        <item m="1" x="7072"/>
        <item m="1" x="7067"/>
        <item m="1" x="7068"/>
        <item m="1" x="7241"/>
        <item m="1" x="7242"/>
        <item m="1" x="7243"/>
        <item m="1" x="7244"/>
        <item m="1" x="7245"/>
        <item m="1" x="7246"/>
        <item m="1" x="7174"/>
        <item m="1" x="4753"/>
        <item m="1" x="7247"/>
        <item m="1" x="7248"/>
        <item m="1" x="7249"/>
        <item m="1" x="7250"/>
        <item m="1" x="7144"/>
        <item m="1" x="7087"/>
        <item m="1" x="4514"/>
        <item m="1" x="7093"/>
        <item m="1" x="7094"/>
        <item m="1" x="7095"/>
        <item m="1" x="7104"/>
        <item m="1" x="7107"/>
        <item m="1" x="7252"/>
        <item m="1" x="7254"/>
        <item m="1" x="5787"/>
        <item m="1" x="7112"/>
        <item m="1" x="7168"/>
        <item m="1" x="7166"/>
        <item m="1" x="7165"/>
        <item m="1" x="7255"/>
        <item m="1" x="7078"/>
        <item m="1" x="7256"/>
        <item m="1" x="7257"/>
        <item m="1" x="7152"/>
        <item m="1" x="7141"/>
        <item m="1" x="7142"/>
        <item m="1" x="7143"/>
        <item m="1" x="7145"/>
        <item m="1" x="7146"/>
        <item m="1" x="7148"/>
        <item m="1" x="7149"/>
        <item m="1" x="7129"/>
        <item m="1" x="7136"/>
        <item m="1" x="7137"/>
        <item m="1" x="7138"/>
        <item m="1" x="7139"/>
        <item m="1" x="7140"/>
        <item m="1" x="7150"/>
        <item m="1" x="7151"/>
        <item m="1" x="7130"/>
        <item m="1" x="7131"/>
        <item m="1" x="7132"/>
        <item m="1" x="7133"/>
        <item m="1" x="7134"/>
        <item m="1" x="7135"/>
        <item m="1" x="5797"/>
        <item m="1" x="7258"/>
        <item m="1" x="7259"/>
        <item m="1" x="7175"/>
        <item m="1" x="7176"/>
        <item m="1" x="7260"/>
        <item m="1" x="6859"/>
        <item m="1" x="6514"/>
        <item m="1" x="6861"/>
        <item m="1" x="6862"/>
        <item m="1" x="6863"/>
        <item m="1" x="6865"/>
        <item m="1" x="6096"/>
        <item m="1" x="6891"/>
        <item m="1" x="6892"/>
        <item m="1" x="6946"/>
        <item m="1" x="6232"/>
        <item m="1" x="6952"/>
        <item m="1" x="5538"/>
        <item m="1" x="5954"/>
        <item m="1" x="6957"/>
        <item m="1" x="6958"/>
        <item m="1" x="6959"/>
        <item m="1" x="6960"/>
        <item m="1" x="6395"/>
        <item m="1" x="6965"/>
        <item m="1" x="2891"/>
        <item m="1" x="4040"/>
        <item m="1" x="6967"/>
        <item m="1" x="5875"/>
        <item m="1" x="5876"/>
        <item m="1" x="6747"/>
        <item m="1" x="5578"/>
        <item m="1" x="6968"/>
        <item m="1" x="6969"/>
        <item m="1" x="6970"/>
        <item m="1" x="6971"/>
        <item m="1" x="6972"/>
        <item m="1" x="6974"/>
        <item m="1" x="6749"/>
        <item m="1" x="6750"/>
        <item m="1" x="6770"/>
        <item m="1" x="6769"/>
        <item m="1" x="6772"/>
        <item m="1" x="6620"/>
        <item m="1" x="5666"/>
        <item m="1" x="6977"/>
        <item m="1" x="6978"/>
        <item m="1" x="5231"/>
        <item m="1" x="6979"/>
        <item m="1" x="6985"/>
        <item m="1" x="6986"/>
        <item m="1" x="6987"/>
        <item m="1" x="6991"/>
        <item m="1" x="4766"/>
        <item m="1" x="6992"/>
        <item m="1" x="6993"/>
        <item m="1" x="6994"/>
        <item m="1" x="6995"/>
        <item m="1" x="6996"/>
        <item m="1" x="6997"/>
        <item m="1" x="6998"/>
        <item m="1" x="6999"/>
        <item m="1" x="7000"/>
        <item m="1" x="6513"/>
        <item m="1" x="6515"/>
        <item m="1" x="6792"/>
        <item m="1" x="7003"/>
        <item m="1" x="7004"/>
        <item m="1" x="7006"/>
        <item m="1" x="4358"/>
        <item m="1" x="7018"/>
        <item m="1" x="7019"/>
        <item m="1" x="6796"/>
        <item m="1" x="7020"/>
        <item m="1" x="7021"/>
        <item m="1" x="7022"/>
        <item m="1" x="7023"/>
        <item m="1" x="7024"/>
        <item m="1" x="5911"/>
        <item m="1" x="5692"/>
        <item m="1" x="7030"/>
        <item m="1" x="6661"/>
        <item m="1" x="6815"/>
        <item m="1" x="7032"/>
        <item m="1" x="6809"/>
        <item m="1" x="7034"/>
        <item m="1" x="4756"/>
        <item m="1" x="7036"/>
        <item m="1" x="7037"/>
        <item m="1" x="7038"/>
        <item m="1" x="7039"/>
        <item m="1" x="7040"/>
        <item m="1" x="7042"/>
        <item m="1" x="7044"/>
        <item m="1" x="7045"/>
        <item m="1" x="7046"/>
        <item m="1" x="7047"/>
        <item m="1" x="7049"/>
        <item m="1" x="6328"/>
        <item m="1" x="6329"/>
        <item m="1" x="6327"/>
        <item m="1" x="7050"/>
        <item m="1" x="7055"/>
        <item m="1" x="7056"/>
        <item m="1" x="7057"/>
        <item m="1" x="7058"/>
        <item m="1" x="7059"/>
        <item m="1" x="7060"/>
        <item m="1" x="7061"/>
        <item m="1" x="7062"/>
        <item m="1" x="7065"/>
        <item m="1" x="6486"/>
        <item m="1" x="7079"/>
        <item m="1" x="7080"/>
        <item m="1" x="7081"/>
        <item m="1" x="7084"/>
        <item m="1" x="7089"/>
        <item m="1" x="7090"/>
        <item m="1" x="5780"/>
        <item m="1" x="7096"/>
        <item m="1" x="7097"/>
        <item m="1" x="7098"/>
        <item m="1" x="6442"/>
        <item m="1" x="7099"/>
        <item m="1" x="7109"/>
        <item m="1" x="6565"/>
        <item m="1" x="7110"/>
        <item m="1" x="7111"/>
        <item m="1" x="7167"/>
        <item m="1" x="7169"/>
        <item m="1" x="7170"/>
        <item m="1" x="7171"/>
        <item m="1" x="5802"/>
        <item m="1" x="5065"/>
        <item m="1" x="7172"/>
        <item m="1" x="7173"/>
        <item m="1" x="6807"/>
        <item m="1" x="5631"/>
        <item m="1" x="7179"/>
        <item m="1" x="7180"/>
        <item m="1" x="7181"/>
        <item m="1" x="6584"/>
        <item m="1" x="6710"/>
        <item m="1" x="5495"/>
        <item m="1" x="6712"/>
        <item m="1" x="6713"/>
        <item m="1" x="6714"/>
        <item m="1" x="6715"/>
        <item m="1" x="6716"/>
        <item m="1" x="6718"/>
        <item m="1" x="6719"/>
        <item m="1" x="3897"/>
        <item m="1" x="3373"/>
        <item m="1" x="3374"/>
        <item m="1" x="5525"/>
        <item m="1" x="3896"/>
        <item m="1" x="6226"/>
        <item m="1" x="6094"/>
        <item m="1" x="6095"/>
        <item m="1" x="6596"/>
        <item m="1" x="6225"/>
        <item m="1" x="6612"/>
        <item m="1" x="3854"/>
        <item m="1" x="3375"/>
        <item m="1" x="4745"/>
        <item m="1" x="6098"/>
        <item m="1" x="6738"/>
        <item m="1" x="6739"/>
        <item m="1" x="5240"/>
        <item m="1" x="6740"/>
        <item m="1" x="6741"/>
        <item m="1" x="6742"/>
        <item m="1" x="5554"/>
        <item m="1" x="3990"/>
        <item m="1" x="4763"/>
        <item m="1" x="5235"/>
        <item m="1" x="6233"/>
        <item m="1" x="6744"/>
        <item m="1" x="6745"/>
        <item m="1" x="5874"/>
        <item m="1" x="6746"/>
        <item m="1" x="1018"/>
        <item m="1" x="6129"/>
        <item m="1" x="6752"/>
        <item m="1" x="6753"/>
        <item m="1" x="6754"/>
        <item m="1" x="6755"/>
        <item m="1" x="6756"/>
        <item m="1" x="6757"/>
        <item m="1" x="6758"/>
        <item m="1" x="6759"/>
        <item m="1" x="6760"/>
        <item m="1" x="6761"/>
        <item m="1" x="6762"/>
        <item m="1" x="6764"/>
        <item m="1" x="6765"/>
        <item m="1" x="6766"/>
        <item m="1" x="6768"/>
        <item m="1" x="6773"/>
        <item m="1" x="5603"/>
        <item m="1" x="1435"/>
        <item m="1" x="4764"/>
        <item m="1" x="4761"/>
        <item m="1" x="5604"/>
        <item m="1" x="5066"/>
        <item m="1" x="5061"/>
        <item m="1" x="5059"/>
        <item m="1" x="6774"/>
        <item m="1" x="6775"/>
        <item m="1" x="6776"/>
        <item m="1" x="6777"/>
        <item m="1" x="2331"/>
        <item m="1" x="6778"/>
        <item m="1" x="6779"/>
        <item m="1" x="6780"/>
        <item m="1" x="6781"/>
        <item m="1" x="6782"/>
        <item m="1" x="6783"/>
        <item m="1" x="6784"/>
        <item m="1" x="4827"/>
        <item m="1" x="6787"/>
        <item m="1" x="6788"/>
        <item m="1" x="5621"/>
        <item m="1" x="5623"/>
        <item m="1" x="6789"/>
        <item m="1" x="6790"/>
        <item m="1" x="5638"/>
        <item m="1" x="5639"/>
        <item m="1" x="5640"/>
        <item m="1" x="6793"/>
        <item m="1" x="6630"/>
        <item m="1" x="6631"/>
        <item m="1" x="6632"/>
        <item m="1" x="6633"/>
        <item m="1" x="6634"/>
        <item m="1" x="6154"/>
        <item m="1" x="4439"/>
        <item m="1" x="5677"/>
        <item m="1" x="4522"/>
        <item m="1" x="6797"/>
        <item m="1" x="6415"/>
        <item m="1" x="5944"/>
        <item m="1" x="6801"/>
        <item m="1" x="6805"/>
        <item m="1" x="6806"/>
        <item m="1" x="6808"/>
        <item m="1" x="5224"/>
        <item m="1" x="6427"/>
        <item m="1" x="6810"/>
        <item m="1" x="5226"/>
        <item m="1" x="6659"/>
        <item m="1" x="5227"/>
        <item m="1" x="6811"/>
        <item m="1" x="6812"/>
        <item m="1" x="6813"/>
        <item m="1" x="4057"/>
        <item m="1" x="5225"/>
        <item m="1" x="6814"/>
        <item m="1" x="6662"/>
        <item m="1" x="6817"/>
        <item m="1" x="6818"/>
        <item m="1" x="4391"/>
        <item m="1" x="5888"/>
        <item m="1" x="5060"/>
        <item m="1" x="4738"/>
        <item m="1" x="6430"/>
        <item m="1" x="6819"/>
        <item m="1" x="6820"/>
        <item m="1" x="4741"/>
        <item m="1" x="6673"/>
        <item m="1" x="4762"/>
        <item m="1" x="6821"/>
        <item m="1" x="6822"/>
        <item m="1" x="5539"/>
        <item m="1" x="6823"/>
        <item m="1" x="6322"/>
        <item m="1" x="6824"/>
        <item m="1" x="5756"/>
        <item m="1" x="4463"/>
        <item m="1" x="6826"/>
        <item m="1" x="6436"/>
        <item m="1" x="6683"/>
        <item m="1" x="6684"/>
        <item m="1" x="6685"/>
        <item m="1" x="6044"/>
        <item m="1" x="6828"/>
        <item m="1" x="6829"/>
        <item m="1" x="6562"/>
        <item m="1" x="6689"/>
        <item m="1" x="6690"/>
        <item m="1" x="6831"/>
        <item m="1" x="6832"/>
        <item m="1" x="6833"/>
        <item m="1" x="6834"/>
        <item m="1" x="6835"/>
        <item m="1" x="6836"/>
        <item m="1" x="5783"/>
        <item m="1" x="6837"/>
        <item m="1" x="6838"/>
        <item m="1" x="6839"/>
        <item m="1" x="5798"/>
        <item m="1" x="6841"/>
        <item m="1" x="6843"/>
        <item m="1" x="6844"/>
        <item m="1" x="6845"/>
        <item m="1" x="6846"/>
        <item m="1" x="6847"/>
        <item m="1" x="5823"/>
        <item m="1" x="6848"/>
        <item m="1" x="6849"/>
        <item m="1" x="6850"/>
        <item m="1" x="5830"/>
        <item m="1" x="5833"/>
        <item m="1" x="5835"/>
        <item m="1" x="5843"/>
        <item m="1" x="5844"/>
        <item m="1" x="6585"/>
        <item m="1" x="5493"/>
        <item m="1" x="6459"/>
        <item m="1" x="5498"/>
        <item m="1" x="6586"/>
        <item m="1" x="944"/>
        <item m="1" x="6465"/>
        <item m="1" x="6464"/>
        <item m="1" x="6468"/>
        <item m="1" x="6560"/>
        <item m="1" x="5571"/>
        <item m="1" x="6478"/>
        <item m="1" x="6477"/>
        <item m="1" x="6476"/>
        <item m="1" x="6475"/>
        <item m="1" x="6474"/>
        <item m="1" x="5579"/>
        <item m="1" x="5962"/>
        <item m="1" x="6480"/>
        <item m="1" x="6479"/>
        <item m="1" x="6618"/>
        <item m="1" x="6619"/>
        <item m="1" x="6487"/>
        <item m="1" x="6483"/>
        <item m="1" x="6485"/>
        <item m="1" x="4965"/>
        <item m="1" x="5602"/>
        <item m="1" x="6491"/>
        <item x="263"/>
        <item m="1" x="4765"/>
        <item m="1" x="6495"/>
        <item m="1" x="6496"/>
        <item m="1" x="6497"/>
        <item m="1" x="6498"/>
        <item m="1" x="6403"/>
        <item m="1" x="6507"/>
        <item m="1" x="6508"/>
        <item m="1" x="6509"/>
        <item m="1" x="6510"/>
        <item m="1" x="6511"/>
        <item m="1" x="5618"/>
        <item m="1" x="5616"/>
        <item m="1" x="5617"/>
        <item m="1" x="6623"/>
        <item m="1" x="6625"/>
        <item m="1" x="6626"/>
        <item m="1" x="5886"/>
        <item m="1" x="6627"/>
        <item m="1" x="6628"/>
        <item m="1" x="6629"/>
        <item m="1" x="5393"/>
        <item m="1" x="6636"/>
        <item m="1" x="6637"/>
        <item m="1" x="6638"/>
        <item m="1" x="5067"/>
        <item m="1" x="6645"/>
        <item m="1" x="6646"/>
        <item m="1" x="6647"/>
        <item m="1" x="6648"/>
        <item m="1" x="5675"/>
        <item m="1" x="5239"/>
        <item m="1" x="5676"/>
        <item m="1" x="6073"/>
        <item m="1" x="4477"/>
        <item m="1" x="5674"/>
        <item m="1" x="6649"/>
        <item m="1" x="6650"/>
        <item m="1" x="1384"/>
        <item m="1" x="6523"/>
        <item m="1" x="6524"/>
        <item m="1" x="6651"/>
        <item m="1" x="6414"/>
        <item m="1" x="6457"/>
        <item m="1" x="6529"/>
        <item m="1" x="5773"/>
        <item m="1" x="5861"/>
        <item m="1" x="5887"/>
        <item m="1" x="1370"/>
        <item m="1" x="6652"/>
        <item m="1" x="6532"/>
        <item m="1" x="5233"/>
        <item m="1" x="6654"/>
        <item m="1" x="5237"/>
        <item m="1" x="5234"/>
        <item m="1" x="5236"/>
        <item m="1" x="6655"/>
        <item m="1" x="5069"/>
        <item m="1" x="5916"/>
        <item m="1" x="6656"/>
        <item m="1" x="6657"/>
        <item m="1" x="6552"/>
        <item m="1" x="6660"/>
        <item m="1" x="6663"/>
        <item m="1" x="6543"/>
        <item m="1" x="6426"/>
        <item m="1" x="4767"/>
        <item m="1" x="6665"/>
        <item m="1" x="6546"/>
        <item m="1" x="6544"/>
        <item m="1" x="5745"/>
        <item m="1" x="4768"/>
        <item m="1" x="6668"/>
        <item m="1" x="6669"/>
        <item m="1" x="6670"/>
        <item m="1" x="6672"/>
        <item m="1" x="6675"/>
        <item m="1" x="6676"/>
        <item m="1" x="6677"/>
        <item m="1" x="6678"/>
        <item m="1" x="6679"/>
        <item m="1" x="6680"/>
        <item m="1" x="6681"/>
        <item m="1" x="6682"/>
        <item m="1" x="6686"/>
        <item m="1" x="5765"/>
        <item m="1" x="6556"/>
        <item m="1" x="6687"/>
        <item m="1" x="6688"/>
        <item m="1" x="4465"/>
        <item m="1" x="6691"/>
        <item m="1" x="6692"/>
        <item m="1" x="5774"/>
        <item m="1" x="6693"/>
        <item m="1" x="6694"/>
        <item m="1" x="6695"/>
        <item m="1" x="6696"/>
        <item m="1" x="6697"/>
        <item m="1" x="6698"/>
        <item m="1" x="6699"/>
        <item m="1" x="6563"/>
        <item m="1" x="6700"/>
        <item m="1" x="6701"/>
        <item m="1" x="6702"/>
        <item m="1" x="6703"/>
        <item m="1" x="6704"/>
        <item m="1" x="6705"/>
        <item m="1" x="6564"/>
        <item m="1" x="6706"/>
        <item m="1" x="6707"/>
        <item m="1" x="5068"/>
        <item m="1" x="4967"/>
        <item m="1" x="6072"/>
        <item m="1" x="4517"/>
        <item m="1" x="6572"/>
        <item m="1" x="6573"/>
        <item m="1" x="6204"/>
        <item m="1" x="6571"/>
        <item m="1" x="5804"/>
        <item m="1" x="6574"/>
        <item m="1" x="6071"/>
        <item m="1" x="6579"/>
        <item m="1" x="6580"/>
        <item m="1" x="6581"/>
        <item m="1" x="6582"/>
        <item m="1" x="6583"/>
        <item m="1" x="6458"/>
        <item m="1" x="4746"/>
        <item m="1" x="6709"/>
        <item m="1" x="5841"/>
        <item m="1" x="5948"/>
        <item m="1" x="3742"/>
        <item m="1" x="6463"/>
        <item m="1" x="6466"/>
        <item m="1" x="6467"/>
        <item m="1" x="6100"/>
        <item m="1" x="5357"/>
        <item m="1" x="6469"/>
        <item m="1" x="6470"/>
        <item m="1" x="5609"/>
        <item m="1" x="5736"/>
        <item m="1" x="6471"/>
        <item m="1" x="6083"/>
        <item m="1" x="6473"/>
        <item m="1" x="6398"/>
        <item m="1" x="5581"/>
        <item m="1" x="5588"/>
        <item m="1" x="6481"/>
        <item m="1" x="6482"/>
        <item m="1" x="6488"/>
        <item m="1" x="6489"/>
        <item m="1" x="5958"/>
        <item m="1" x="5549"/>
        <item m="1" x="6490"/>
        <item m="1" x="5975"/>
        <item m="1" x="6492"/>
        <item m="1" x="6493"/>
        <item m="1" x="6494"/>
        <item m="1" x="5381"/>
        <item m="1" x="6499"/>
        <item m="1" x="6500"/>
        <item m="1" x="6501"/>
        <item m="1" x="6502"/>
        <item m="1" x="6503"/>
        <item m="1" x="6504"/>
        <item m="1" x="6505"/>
        <item m="1" x="6506"/>
        <item m="1" x="5624"/>
        <item m="1" x="6512"/>
        <item m="1" x="5921"/>
        <item m="1" x="6516"/>
        <item m="1" x="6407"/>
        <item m="1" x="6301"/>
        <item m="1" x="5661"/>
        <item m="1" x="6517"/>
        <item m="1" x="6518"/>
        <item m="1" x="6519"/>
        <item m="1" x="6520"/>
        <item m="1" x="6521"/>
        <item m="1" x="6522"/>
        <item m="1" x="5668"/>
        <item m="1" x="6410"/>
        <item m="1" x="5678"/>
        <item m="1" x="6525"/>
        <item m="1" x="6526"/>
        <item m="1" x="6527"/>
        <item m="1" x="5990"/>
        <item m="1" x="5989"/>
        <item m="1" x="6280"/>
        <item m="1" x="6163"/>
        <item m="1" x="6528"/>
        <item m="1" x="6281"/>
        <item m="1" x="5694"/>
        <item m="1" x="6530"/>
        <item m="1" x="6531"/>
        <item m="1" x="6533"/>
        <item m="1" x="6534"/>
        <item m="1" x="6535"/>
        <item m="1" x="6536"/>
        <item m="1" x="6537"/>
        <item m="1" x="6538"/>
        <item m="1" x="6539"/>
        <item m="1" x="6540"/>
        <item m="1" x="6541"/>
        <item m="1" x="6542"/>
        <item m="1" x="6425"/>
        <item m="1" x="4760"/>
        <item m="1" x="4751"/>
        <item m="1" x="6545"/>
        <item m="1" x="6548"/>
        <item m="1" x="5908"/>
        <item m="1" x="5741"/>
        <item m="1" x="5742"/>
        <item m="1" x="5744"/>
        <item m="1" x="5743"/>
        <item m="1" x="5737"/>
        <item m="1" x="5738"/>
        <item m="1" x="5739"/>
        <item m="1" x="5740"/>
        <item m="1" x="6549"/>
        <item m="1" x="6239"/>
        <item m="1" x="6550"/>
        <item m="1" x="6551"/>
        <item m="1" x="6438"/>
        <item m="1" x="6553"/>
        <item m="1" x="6554"/>
        <item m="1" x="6037"/>
        <item m="1" x="6333"/>
        <item m="1" x="6332"/>
        <item m="1" x="5754"/>
        <item m="1" x="6434"/>
        <item m="1" x="6435"/>
        <item m="1" x="6043"/>
        <item m="1" x="6555"/>
        <item m="1" x="6046"/>
        <item m="1" x="4472"/>
        <item m="1" x="6558"/>
        <item m="1" x="6559"/>
        <item m="1" x="6082"/>
        <item m="1" x="6193"/>
        <item m="1" x="4663"/>
        <item m="1" x="6561"/>
        <item m="1" x="5779"/>
        <item m="1" x="6440"/>
        <item m="1" x="6439"/>
        <item m="1" x="6443"/>
        <item m="1" x="5782"/>
        <item m="1" x="6566"/>
        <item m="1" x="6062"/>
        <item m="1" x="5784"/>
        <item m="1" x="6567"/>
        <item m="1" x="6568"/>
        <item m="1" x="5755"/>
        <item m="1" x="6569"/>
        <item m="1" x="6570"/>
        <item m="1" x="6575"/>
        <item m="1" x="6576"/>
        <item m="1" x="6577"/>
        <item m="1" x="6578"/>
        <item m="1" x="6074"/>
        <item m="1" x="5839"/>
        <item m="1" x="5840"/>
        <item m="1" x="6080"/>
        <item m="1" x="6375"/>
        <item m="1" x="6376"/>
        <item m="1" x="6223"/>
        <item m="1" x="6377"/>
        <item m="1" x="5850"/>
        <item m="1" x="5851"/>
        <item m="1" x="5852"/>
        <item m="1" x="6390"/>
        <item m="1" x="6391"/>
        <item m="1" x="6278"/>
        <item m="1" x="3414"/>
        <item m="1" x="5552"/>
        <item m="1" x="6099"/>
        <item m="1" x="5545"/>
        <item m="1" x="4758"/>
        <item m="1" x="5548"/>
        <item m="1" x="6101"/>
        <item m="1" x="3189"/>
        <item m="1" x="5550"/>
        <item m="1" x="5546"/>
        <item m="1" x="5547"/>
        <item m="1" x="5551"/>
        <item m="1" x="5544"/>
        <item m="1" x="6114"/>
        <item m="1" x="6108"/>
        <item m="1" x="6107"/>
        <item m="1" x="6116"/>
        <item m="1" x="6117"/>
        <item m="1" x="5564"/>
        <item m="1" x="5566"/>
        <item m="1" x="5870"/>
        <item m="1" x="5871"/>
        <item m="1" x="6392"/>
        <item m="1" x="5869"/>
        <item m="1" x="6393"/>
        <item m="1" x="6250"/>
        <item m="1" x="5801"/>
        <item m="1" x="6394"/>
        <item m="1" x="4002"/>
        <item m="1" x="5878"/>
        <item m="1" x="5877"/>
        <item m="1" x="6399"/>
        <item m="1" x="5577"/>
        <item m="1" x="4776"/>
        <item m="1" x="5587"/>
        <item m="1" x="6236"/>
        <item m="1" x="6130"/>
        <item m="1" x="6400"/>
        <item m="1" x="5883"/>
        <item m="1" x="5593"/>
        <item m="1" x="6244"/>
        <item m="1" x="6242"/>
        <item m="1" x="6243"/>
        <item m="1" x="6245"/>
        <item m="1" x="6241"/>
        <item m="1" x="6240"/>
        <item m="1" x="6401"/>
        <item m="1" x="5892"/>
        <item m="1" x="4780"/>
        <item m="1" x="6402"/>
        <item m="1" x="5383"/>
        <item m="1" x="6251"/>
        <item m="1" x="6252"/>
        <item m="1" x="6009"/>
        <item m="1" x="6404"/>
        <item m="1" x="6249"/>
        <item m="1" x="5615"/>
        <item m="1" x="6247"/>
        <item m="1" x="6248"/>
        <item m="1" x="6132"/>
        <item m="1" x="6255"/>
        <item m="1" x="6256"/>
        <item m="1" x="6405"/>
        <item m="1" x="6263"/>
        <item m="1" x="6262"/>
        <item m="1" x="6406"/>
        <item m="1" x="6265"/>
        <item m="1" x="5894"/>
        <item m="1" x="6266"/>
        <item m="1" x="6274"/>
        <item m="1" x="6271"/>
        <item m="1" x="6408"/>
        <item m="1" x="5898"/>
        <item m="1" x="6275"/>
        <item m="1" x="6276"/>
        <item m="1" x="6409"/>
        <item m="1" x="6155"/>
        <item m="1" x="6411"/>
        <item m="1" x="5400"/>
        <item m="1" x="6277"/>
        <item m="1" x="6412"/>
        <item m="1" x="6413"/>
        <item m="1" x="6283"/>
        <item m="1" x="6417"/>
        <item m="1" x="6285"/>
        <item m="1" x="6418"/>
        <item m="1" x="6179"/>
        <item m="1" x="4757"/>
        <item m="1" x="6420"/>
        <item m="1" x="6292"/>
        <item m="1" x="6293"/>
        <item m="1" x="6288"/>
        <item m="1" x="6289"/>
        <item m="1" x="6286"/>
        <item m="1" x="6302"/>
        <item m="1" x="6304"/>
        <item m="1" x="6305"/>
        <item m="1" x="6306"/>
        <item m="1" x="6307"/>
        <item m="1" x="6424"/>
        <item m="1" x="6298"/>
        <item m="1" x="5241"/>
        <item m="1" x="6428"/>
        <item m="1" x="6014"/>
        <item m="1" x="6297"/>
        <item m="1" x="6296"/>
        <item m="1" x="6013"/>
        <item m="1" x="6429"/>
        <item m="1" x="4774"/>
        <item m="1" x="5238"/>
        <item m="1" x="5925"/>
        <item m="1" x="6320"/>
        <item m="1" x="4754"/>
        <item m="1" x="4772"/>
        <item m="1" x="5732"/>
        <item m="1" x="4773"/>
        <item m="1" x="5733"/>
        <item m="1" x="6431"/>
        <item m="1" x="6181"/>
        <item m="1" x="6323"/>
        <item m="1" x="6184"/>
        <item m="1" x="6326"/>
        <item m="1" x="6180"/>
        <item m="1" x="5909"/>
        <item m="1" x="6432"/>
        <item m="1" x="6112"/>
        <item m="1" x="6433"/>
        <item m="1" x="3416"/>
        <item m="1" x="6331"/>
        <item m="1" x="6334"/>
        <item m="1" x="6335"/>
        <item m="1" x="6336"/>
        <item m="1" x="5932"/>
        <item m="1" x="6343"/>
        <item m="1" x="6344"/>
        <item m="1" x="6045"/>
        <item m="1" x="6341"/>
        <item m="1" x="6212"/>
        <item m="1" x="4473"/>
        <item m="1" x="6342"/>
        <item m="1" x="6345"/>
        <item m="1" x="6048"/>
        <item m="1" x="6196"/>
        <item m="1" x="4361"/>
        <item m="1" x="4360"/>
        <item m="1" x="6348"/>
        <item m="1" x="6437"/>
        <item m="1" x="6353"/>
        <item m="1" x="6444"/>
        <item m="1" x="6445"/>
        <item m="1" x="6446"/>
        <item m="1" x="6060"/>
        <item m="1" x="6358"/>
        <item m="1" x="6357"/>
        <item m="1" x="6362"/>
        <item m="1" x="5789"/>
        <item m="1" x="6365"/>
        <item m="1" x="5790"/>
        <item m="1" x="6065"/>
        <item m="1" x="4703"/>
        <item m="1" x="4705"/>
        <item m="1" x="5793"/>
        <item m="1" x="5794"/>
        <item m="1" x="5791"/>
        <item m="1" x="5800"/>
        <item m="1" x="5806"/>
        <item m="1" x="5070"/>
        <item m="1" x="6209"/>
        <item m="1" x="6211"/>
        <item m="1" x="6210"/>
        <item m="1" x="6449"/>
        <item m="1" x="6450"/>
        <item m="1" x="6451"/>
        <item m="1" x="6452"/>
        <item m="1" x="6453"/>
        <item m="1" x="6454"/>
        <item m="1" x="5943"/>
        <item m="1" x="6370"/>
        <item m="1" x="6215"/>
        <item m="1" x="6455"/>
        <item m="1" x="6456"/>
        <item m="1" x="4775"/>
        <item m="1" x="4779"/>
        <item m="1" x="6374"/>
        <item m="1" x="6373"/>
        <item m="1" x="6372"/>
        <item m="1" x="5828"/>
        <item m="1" x="4419"/>
        <item m="1" x="5842"/>
        <item m="1" x="4363"/>
        <item m="1" x="6220"/>
        <item m="1" x="6221"/>
        <item m="1" x="6222"/>
        <item m="1" x="6224"/>
        <item m="1" x="5853"/>
        <item m="1" x="5535"/>
        <item m="1" x="6227"/>
        <item m="1" x="6111"/>
        <item m="1" x="6110"/>
        <item m="1" x="6228"/>
        <item m="1" x="5540"/>
        <item m="1" x="6229"/>
        <item m="1" x="6230"/>
        <item m="1" x="6115"/>
        <item m="1" x="6113"/>
        <item m="1" x="5072"/>
        <item m="1" x="6231"/>
        <item m="1" x="4973"/>
        <item m="1" x="5559"/>
        <item m="1" x="5863"/>
        <item m="1" x="6234"/>
        <item m="1" x="6235"/>
        <item m="1" x="6237"/>
        <item m="1" x="6238"/>
        <item m="1" x="4971"/>
        <item m="1" x="4980"/>
        <item m="1" x="6246"/>
        <item m="1" x="5973"/>
        <item m="1" x="5242"/>
        <item m="1" x="5977"/>
        <item m="1" x="6253"/>
        <item m="1" x="5978"/>
        <item m="1" x="6254"/>
        <item m="1" x="6257"/>
        <item m="1" x="6258"/>
        <item m="1" x="6259"/>
        <item m="1" x="6260"/>
        <item m="1" x="6261"/>
        <item m="1" x="6264"/>
        <item m="1" x="5245"/>
        <item m="1" x="5650"/>
        <item m="1" x="5651"/>
        <item m="1" x="5649"/>
        <item m="1" x="6267"/>
        <item m="1" x="6268"/>
        <item m="1" x="6273"/>
        <item m="1" x="4972"/>
        <item m="1" x="6279"/>
        <item m="1" x="5895"/>
        <item m="1" x="6282"/>
        <item m="1" x="6162"/>
        <item m="1" x="5999"/>
        <item m="1" x="6284"/>
        <item m="1" x="6287"/>
        <item m="1" x="6290"/>
        <item m="1" x="6291"/>
        <item m="1" x="6016"/>
        <item m="1" x="6015"/>
        <item m="1" x="6017"/>
        <item m="1" x="6018"/>
        <item m="1" x="6294"/>
        <item m="1" x="6019"/>
        <item m="1" x="6295"/>
        <item m="1" x="6299"/>
        <item m="1" x="5910"/>
        <item m="1" x="6008"/>
        <item m="1" x="6300"/>
        <item m="1" x="6303"/>
        <item m="1" x="4785"/>
        <item m="1" x="6308"/>
        <item m="1" x="6309"/>
        <item m="1" x="6310"/>
        <item m="1" x="6311"/>
        <item m="1" x="6312"/>
        <item m="1" x="6313"/>
        <item m="1" x="4781"/>
        <item m="1" x="4782"/>
        <item m="1" x="6314"/>
        <item m="1" x="6315"/>
        <item m="1" x="6316"/>
        <item m="1" x="6317"/>
        <item m="1" x="6318"/>
        <item m="1" x="6319"/>
        <item m="1" x="4787"/>
        <item m="1" x="5735"/>
        <item m="1" x="5730"/>
        <item m="1" x="5734"/>
        <item m="1" x="5731"/>
        <item m="1" x="6321"/>
        <item m="1" x="6178"/>
        <item m="1" x="6324"/>
        <item m="1" x="6183"/>
        <item m="1" x="6325"/>
        <item m="1" x="5748"/>
        <item m="1" x="6330"/>
        <item m="1" x="6337"/>
        <item m="1" x="6040"/>
        <item m="1" x="6338"/>
        <item m="1" x="6339"/>
        <item m="1" x="6340"/>
        <item m="1" x="4769"/>
        <item m="1" x="6346"/>
        <item m="1" x="6050"/>
        <item m="1" x="5073"/>
        <item m="1" x="5777"/>
        <item m="1" x="4480"/>
        <item m="1" x="4479"/>
        <item m="1" x="3042"/>
        <item m="1" x="6197"/>
        <item m="1" x="6057"/>
        <item m="1" x="6055"/>
        <item m="1" x="6056"/>
        <item m="1" x="6052"/>
        <item m="1" x="6347"/>
        <item m="1" x="5772"/>
        <item m="1" x="6349"/>
        <item m="1" x="6350"/>
        <item m="1" x="6351"/>
        <item m="1" x="6352"/>
        <item m="1" x="4687"/>
        <item m="1" x="6354"/>
        <item m="1" x="6355"/>
        <item m="1" x="6356"/>
        <item m="1" x="5071"/>
        <item m="1" x="6200"/>
        <item m="1" x="4398"/>
        <item m="1" x="6359"/>
        <item m="1" x="6360"/>
        <item m="1" x="6361"/>
        <item m="1" x="6363"/>
        <item m="1" x="6364"/>
        <item m="1" x="5896"/>
        <item m="1" x="6068"/>
        <item m="1" x="5807"/>
        <item m="1" x="4969"/>
        <item m="1" x="6366"/>
        <item m="1" x="5818"/>
        <item m="1" x="5817"/>
        <item m="1" x="6368"/>
        <item m="1" x="6369"/>
        <item m="1" x="6371"/>
        <item m="1" x="5820"/>
        <item m="1" x="5837"/>
        <item m="1" x="5836"/>
        <item m="1" x="6084"/>
        <item m="1" x="6085"/>
        <item m="1" x="6086"/>
        <item m="1" x="6087"/>
        <item m="1" x="6088"/>
        <item m="1" x="6089"/>
        <item m="1" x="6090"/>
        <item m="1" x="6092"/>
        <item m="1" x="5500"/>
        <item m="1" x="5532"/>
        <item m="1" x="6097"/>
        <item m="1" x="5541"/>
        <item m="1" x="6104"/>
        <item m="1" x="6105"/>
        <item m="1" x="6106"/>
        <item m="1" x="6109"/>
        <item m="1" x="5557"/>
        <item m="1" x="5558"/>
        <item m="1" x="5074"/>
        <item m="1" x="5953"/>
        <item m="1" x="6119"/>
        <item m="1" x="4803"/>
        <item m="1" x="5574"/>
        <item m="1" x="6120"/>
        <item m="1" x="6121"/>
        <item m="1" x="6122"/>
        <item m="1" x="6123"/>
        <item m="1" x="6124"/>
        <item m="1" x="6125"/>
        <item m="1" x="5586"/>
        <item m="1" x="6126"/>
        <item m="1" x="6127"/>
        <item m="1" x="6128"/>
        <item m="1" x="5591"/>
        <item m="1" x="5881"/>
        <item m="1" x="5882"/>
        <item m="1" x="5969"/>
        <item m="1" x="5971"/>
        <item m="1" x="5891"/>
        <item m="1" x="6131"/>
        <item m="1" x="6133"/>
        <item m="1" x="6134"/>
        <item m="1" x="6135"/>
        <item m="1" x="5246"/>
        <item m="1" x="5247"/>
        <item m="1" x="6136"/>
        <item m="1" x="5834"/>
        <item m="1" x="6137"/>
        <item m="1" x="6138"/>
        <item m="1" x="6139"/>
        <item m="1" x="6140"/>
        <item m="1" x="6141"/>
        <item m="1" x="6142"/>
        <item m="1" x="6143"/>
        <item m="1" x="4608"/>
        <item m="1" x="6144"/>
        <item m="1" x="6145"/>
        <item m="1" x="6146"/>
        <item m="1" x="6147"/>
        <item m="1" x="5986"/>
        <item m="1" x="5645"/>
        <item m="1" x="5644"/>
        <item m="1" x="5244"/>
        <item m="1" x="4328"/>
        <item m="1" x="4327"/>
        <item m="1" x="3567"/>
        <item m="1" x="6148"/>
        <item m="1" x="6149"/>
        <item m="1" x="5760"/>
        <item m="1" x="6150"/>
        <item m="1" x="5369"/>
        <item m="1" x="5899"/>
        <item m="1" x="5900"/>
        <item m="1" x="5901"/>
        <item m="1" x="5902"/>
        <item m="1" x="6151"/>
        <item m="1" x="6152"/>
        <item m="1" x="5988"/>
        <item m="1" x="4979"/>
        <item m="1" x="6157"/>
        <item m="1" x="6158"/>
        <item m="1" x="6159"/>
        <item m="1" x="6160"/>
        <item m="1" x="6161"/>
        <item m="1" x="5993"/>
        <item m="1" x="6164"/>
        <item m="1" x="6165"/>
        <item m="1" x="6166"/>
        <item m="1" x="6167"/>
        <item m="1" x="6168"/>
        <item m="1" x="5696"/>
        <item m="1" x="3893"/>
        <item m="1" x="6169"/>
        <item m="1" x="5700"/>
        <item m="1" x="5699"/>
        <item m="1" x="6001"/>
        <item m="1" x="6172"/>
        <item m="1" x="6173"/>
        <item m="1" x="6174"/>
        <item m="1" x="6175"/>
        <item m="1" x="6020"/>
        <item m="1" x="6021"/>
        <item m="1" x="5556"/>
        <item m="1" x="6007"/>
        <item m="1" x="6006"/>
        <item m="1" x="5728"/>
        <item m="1" x="6176"/>
        <item m="1" x="4791"/>
        <item m="1" x="6031"/>
        <item m="1" x="4641"/>
        <item m="1" x="4642"/>
        <item m="1" x="5729"/>
        <item m="1" x="4645"/>
        <item m="1" x="2462"/>
        <item m="1" x="5433"/>
        <item m="1" x="4788"/>
        <item m="1" x="5929"/>
        <item m="1" x="4533"/>
        <item m="1" x="5930"/>
        <item m="1" x="5931"/>
        <item m="1" x="6038"/>
        <item m="1" x="6185"/>
        <item m="1" x="6186"/>
        <item m="1" x="5757"/>
        <item m="1" x="6187"/>
        <item m="1" x="6188"/>
        <item m="1" x="6189"/>
        <item m="1" x="6190"/>
        <item m="1" x="6191"/>
        <item m="1" x="6192"/>
        <item m="1" x="5775"/>
        <item m="1" x="6194"/>
        <item m="1" x="6195"/>
        <item m="1" x="6051"/>
        <item m="1" x="5243"/>
        <item m="1" x="6198"/>
        <item m="1" x="6199"/>
        <item m="1" x="5940"/>
        <item m="1" x="5456"/>
        <item m="1" x="6061"/>
        <item m="1" x="6201"/>
        <item m="1" x="4515"/>
        <item m="1" x="5941"/>
        <item m="1" x="6202"/>
        <item m="1" x="6203"/>
        <item m="1" x="6064"/>
        <item m="1" x="5075"/>
        <item m="1" x="6205"/>
        <item m="1" x="6206"/>
        <item m="1" x="6207"/>
        <item m="1" x="6069"/>
        <item m="1" x="6070"/>
        <item m="1" x="5799"/>
        <item m="1" x="5803"/>
        <item m="1" x="5808"/>
        <item m="1" x="5816"/>
        <item m="1" x="5815"/>
        <item m="1" x="5814"/>
        <item m="1" x="5478"/>
        <item m="1" x="6213"/>
        <item m="1" x="6214"/>
        <item m="1" x="6216"/>
        <item m="1" x="4970"/>
        <item m="1" x="6217"/>
        <item m="1" x="6218"/>
        <item m="1" x="6219"/>
        <item m="1" x="4789"/>
        <item m="1" x="4790"/>
        <item m="1" x="5832"/>
        <item m="1" x="5838"/>
        <item m="1" x="5946"/>
        <item m="1" x="5949"/>
        <item m="1" x="5951"/>
        <item m="1" x="5952"/>
        <item m="1" x="5553"/>
        <item m="1" x="5543"/>
        <item m="1" x="5955"/>
        <item m="1" x="5864"/>
        <item m="1" x="5865"/>
        <item m="1" x="5956"/>
        <item m="1" x="5957"/>
        <item m="1" x="5879"/>
        <item m="1" x="5959"/>
        <item m="1" x="5960"/>
        <item m="1" x="5961"/>
        <item m="1" x="5251"/>
        <item m="1" x="5880"/>
        <item m="1" x="5963"/>
        <item m="1" x="5964"/>
        <item m="1" x="5965"/>
        <item m="1" x="5966"/>
        <item m="1" x="5967"/>
        <item m="1" x="5968"/>
        <item m="1" x="5970"/>
        <item m="1" x="4981"/>
        <item m="1" x="5972"/>
        <item m="1" x="5974"/>
        <item m="1" x="5976"/>
        <item m="1" x="4974"/>
        <item m="1" x="5076"/>
        <item m="1" x="5365"/>
        <item m="1" x="5979"/>
        <item m="1" x="5248"/>
        <item m="1" x="5249"/>
        <item m="1" x="5250"/>
        <item m="1" x="5980"/>
        <item m="1" x="5981"/>
        <item m="1" x="5982"/>
        <item m="1" x="5983"/>
        <item m="1" x="5984"/>
        <item m="1" x="5985"/>
        <item m="1" x="5619"/>
        <item m="1" x="5625"/>
        <item m="1" x="5626"/>
        <item m="1" x="5627"/>
        <item m="1" x="5628"/>
        <item m="1" x="5629"/>
        <item m="1" x="5641"/>
        <item m="1" x="5642"/>
        <item m="1" x="5643"/>
        <item m="1" x="5987"/>
        <item m="1" x="4982"/>
        <item m="1" x="5885"/>
        <item m="1" x="4984"/>
        <item m="1" x="4986"/>
        <item m="1" x="4098"/>
        <item m="1" x="2507"/>
        <item m="1" x="5991"/>
        <item m="1" x="5992"/>
        <item m="1" x="5681"/>
        <item m="1" x="5682"/>
        <item m="1" x="4344"/>
        <item m="1" x="5994"/>
        <item m="1" x="5995"/>
        <item m="1" x="5996"/>
        <item m="1" x="5997"/>
        <item m="1" x="6000"/>
        <item m="1" x="5913"/>
        <item m="1" x="5698"/>
        <item m="1" x="6002"/>
        <item m="1" x="6003"/>
        <item m="1" x="6004"/>
        <item m="1" x="6005"/>
        <item m="1" x="5914"/>
        <item m="1" x="6010"/>
        <item m="1" x="6011"/>
        <item m="1" x="6012"/>
        <item m="1" x="5424"/>
        <item m="1" x="5425"/>
        <item m="1" x="6022"/>
        <item m="1" x="6023"/>
        <item m="1" x="6024"/>
        <item m="1" x="6025"/>
        <item m="1" x="6026"/>
        <item m="1" x="5254"/>
        <item m="1" x="4792"/>
        <item m="1" x="6027"/>
        <item m="1" x="6028"/>
        <item m="1" x="6029"/>
        <item m="1" x="4983"/>
        <item m="1" x="6030"/>
        <item m="1" x="4821"/>
        <item m="1" x="4364"/>
        <item m="1" x="4795"/>
        <item m="1" x="5725"/>
        <item m="1" x="5726"/>
        <item m="1" x="5727"/>
        <item m="1" x="6032"/>
        <item m="1" x="6033"/>
        <item m="1" x="4470"/>
        <item m="1" x="6034"/>
        <item m="1" x="6035"/>
        <item m="1" x="6036"/>
        <item m="1" x="5933"/>
        <item m="1" x="5934"/>
        <item m="1" x="5758"/>
        <item m="1" x="6041"/>
        <item m="1" x="6042"/>
        <item m="1" x="4778"/>
        <item m="1" x="5937"/>
        <item m="1" x="6047"/>
        <item m="1" x="4796"/>
        <item m="1" x="6049"/>
        <item m="1" x="6058"/>
        <item m="1" x="6059"/>
        <item m="1" x="4686"/>
        <item m="1" x="5457"/>
        <item m="1" x="5942"/>
        <item m="1" x="6063"/>
        <item m="1" x="6066"/>
        <item m="1" x="6067"/>
        <item m="1" x="3363"/>
        <item m="1" x="6075"/>
        <item m="1" x="6076"/>
        <item m="1" x="5827"/>
        <item m="1" x="5831"/>
        <item m="1" x="6078"/>
        <item m="1" x="5848"/>
        <item m="1" x="5849"/>
        <item m="1" x="5497"/>
        <item m="1" x="5854"/>
        <item m="1" x="5856"/>
        <item m="1" x="3361"/>
        <item m="1" x="3362"/>
        <item m="1" x="5542"/>
        <item m="1" x="4798"/>
        <item m="1" x="5361"/>
        <item m="1" x="5860"/>
        <item m="1" x="5358"/>
        <item m="1" x="5862"/>
        <item m="1" x="3382"/>
        <item m="1" x="5866"/>
        <item m="1" x="5867"/>
        <item m="1" x="5872"/>
        <item m="1" x="3056"/>
        <item m="1" x="5366"/>
        <item m="1" x="5576"/>
        <item m="1" x="4454"/>
        <item m="1" x="5590"/>
        <item m="1" x="5592"/>
        <item m="1" x="5884"/>
        <item m="1" x="4099"/>
        <item m="1" x="4985"/>
        <item m="1" x="4975"/>
        <item m="1" x="3995"/>
        <item m="1" x="5372"/>
        <item m="1" x="5373"/>
        <item m="1" x="5889"/>
        <item m="1" x="5890"/>
        <item m="1" x="5613"/>
        <item m="1" x="5253"/>
        <item m="1" x="5610"/>
        <item m="1" x="5611"/>
        <item m="1" x="5612"/>
        <item m="1" x="5080"/>
        <item m="1" x="5379"/>
        <item m="1" x="4978"/>
        <item m="1" x="5388"/>
        <item m="1" x="5389"/>
        <item m="1" x="5390"/>
        <item m="1" x="5258"/>
        <item m="1" x="5893"/>
        <item m="1" x="5620"/>
        <item m="1" x="5257"/>
        <item m="1" x="5392"/>
        <item m="1" x="5657"/>
        <item m="1" x="5656"/>
        <item m="1" x="5903"/>
        <item m="1" x="5904"/>
        <item m="1" x="5905"/>
        <item m="1" x="5906"/>
        <item m="1" x="5907"/>
        <item m="1" x="4976"/>
        <item m="1" x="4977"/>
        <item m="1" x="5665"/>
        <item m="1" x="5409"/>
        <item m="1" x="5680"/>
        <item m="1" x="5488"/>
        <item m="1" x="4786"/>
        <item m="1" x="5684"/>
        <item m="1" x="3894"/>
        <item m="1" x="5695"/>
        <item m="1" x="5912"/>
        <item m="1" x="5252"/>
        <item m="1" x="5418"/>
        <item m="1" x="5915"/>
        <item m="1" x="5417"/>
        <item m="1" x="5416"/>
        <item m="1" x="5077"/>
        <item m="1" x="5917"/>
        <item m="1" x="5918"/>
        <item m="1" x="5919"/>
        <item m="1" x="5920"/>
        <item m="1" x="5922"/>
        <item m="1" x="5923"/>
        <item m="1" x="5924"/>
        <item m="1" x="5926"/>
        <item m="1" x="5714"/>
        <item m="1" x="5927"/>
        <item m="1" x="5724"/>
        <item m="1" x="5722"/>
        <item m="1" x="5723"/>
        <item m="1" x="5928"/>
        <item m="1" x="3197"/>
        <item m="1" x="4816"/>
        <item m="1" x="5753"/>
        <item m="1" x="5759"/>
        <item m="1" x="5255"/>
        <item m="1" x="5441"/>
        <item m="1" x="5442"/>
        <item m="1" x="5443"/>
        <item m="1" x="5938"/>
        <item m="1" x="4483"/>
        <item m="1" x="4355"/>
        <item m="1" x="5771"/>
        <item m="1" x="5939"/>
        <item m="1" x="5454"/>
        <item m="1" x="5256"/>
        <item m="1" x="5263"/>
        <item m="1" x="4397"/>
        <item m="1" x="5460"/>
        <item m="1" x="5461"/>
        <item m="1" x="5473"/>
        <item m="1" x="5474"/>
        <item m="1" x="5468"/>
        <item m="1" x="5469"/>
        <item m="1" x="5470"/>
        <item m="1" x="5792"/>
        <item m="1" x="5479"/>
        <item m="1" x="5480"/>
        <item m="1" x="5487"/>
        <item m="1" x="5489"/>
        <item m="1" x="5078"/>
        <item m="1" x="5079"/>
        <item m="1" x="5824"/>
        <item m="1" x="5945"/>
        <item m="1" x="5348"/>
        <item m="1" x="5349"/>
        <item m="1" x="4809"/>
        <item m="1" x="5496"/>
        <item m="1" x="5350"/>
        <item m="1" x="5354"/>
        <item m="1" x="5353"/>
        <item m="1" x="5499"/>
        <item m="1" x="934"/>
        <item m="1" x="957"/>
        <item m="1" x="5531"/>
        <item m="1" x="5536"/>
        <item m="1" x="4321"/>
        <item m="1" x="5555"/>
        <item m="1" x="5356"/>
        <item m="1" x="4800"/>
        <item m="1" x="5567"/>
        <item m="1" x="5568"/>
        <item m="1" x="5569"/>
        <item m="1" x="5570"/>
        <item m="1" x="4457"/>
        <item m="1" x="5572"/>
        <item m="1" x="5573"/>
        <item m="1" x="5575"/>
        <item m="1" x="5367"/>
        <item m="1" x="5368"/>
        <item m="1" x="4618"/>
        <item m="1" x="5370"/>
        <item m="1" x="5583"/>
        <item m="1" x="5584"/>
        <item m="1" x="5585"/>
        <item m="1" x="5589"/>
        <item m="1" x="5597"/>
        <item m="1" x="5598"/>
        <item m="1" x="5599"/>
        <item m="1" x="5600"/>
        <item m="1" x="5601"/>
        <item m="1" x="4801"/>
        <item m="1" x="4793"/>
        <item m="1" x="5375"/>
        <item m="1" x="5376"/>
        <item m="1" x="5606"/>
        <item m="1" x="2190"/>
        <item m="1" x="5387"/>
        <item m="1" x="5385"/>
        <item m="1" x="5386"/>
        <item m="1" x="5622"/>
        <item m="1" x="5646"/>
        <item m="1" x="5648"/>
        <item m="1" x="5091"/>
        <item m="1" x="5655"/>
        <item m="1" x="5659"/>
        <item m="1" x="5672"/>
        <item m="1" x="5673"/>
        <item m="1" x="5401"/>
        <item m="1" x="5406"/>
        <item m="1" x="5405"/>
        <item m="1" x="5402"/>
        <item m="1" x="5403"/>
        <item m="1" x="5404"/>
        <item m="1" x="3915"/>
        <item m="1" x="4799"/>
        <item m="1" x="5685"/>
        <item m="1" x="5686"/>
        <item m="1" x="5687"/>
        <item m="1" x="5688"/>
        <item m="1" x="5689"/>
        <item m="1" x="5690"/>
        <item m="1" x="5693"/>
        <item m="1" x="2944"/>
        <item m="1" x="5261"/>
        <item m="1" x="5262"/>
        <item m="1" x="5267"/>
        <item m="1" x="5268"/>
        <item m="1" x="5701"/>
        <item m="1" x="5081"/>
        <item m="1" x="4807"/>
        <item m="1" x="4794"/>
        <item m="1" x="5708"/>
        <item m="1" x="5413"/>
        <item m="1" x="5710"/>
        <item m="1" x="5415"/>
        <item m="1" x="5711"/>
        <item m="1" x="5712"/>
        <item m="1" x="5421"/>
        <item m="1" x="5419"/>
        <item m="1" x="5420"/>
        <item m="1" x="5422"/>
        <item m="1" x="5715"/>
        <item m="1" x="5428"/>
        <item m="1" x="5717"/>
        <item m="1" x="4805"/>
        <item m="1" x="5720"/>
        <item m="1" x="5721"/>
        <item m="1" x="5746"/>
        <item m="1" x="5747"/>
        <item m="1" x="5752"/>
        <item m="1" x="5435"/>
        <item m="1" x="4352"/>
        <item m="1" x="5439"/>
        <item m="1" x="5440"/>
        <item m="1" x="5768"/>
        <item m="1" x="5483"/>
        <item m="1" x="5269"/>
        <item m="1" x="5769"/>
        <item m="1" x="5770"/>
        <item m="1" x="5452"/>
        <item m="1" x="5453"/>
        <item m="1" x="5776"/>
        <item m="1" x="5455"/>
        <item m="1" x="5082"/>
        <item m="1" x="5459"/>
        <item m="1" x="5458"/>
        <item m="1" x="5786"/>
        <item m="1" x="5464"/>
        <item m="1" x="5465"/>
        <item m="1" x="5466"/>
        <item m="1" x="5467"/>
        <item m="1" x="5809"/>
        <item m="1" x="5812"/>
        <item m="1" x="5813"/>
        <item m="1" x="5486"/>
        <item m="1" x="5481"/>
        <item m="1" x="5482"/>
        <item m="1" x="5484"/>
        <item m="1" x="5485"/>
        <item m="1" x="4804"/>
        <item m="1" x="5825"/>
        <item m="1" x="5826"/>
        <item m="1" x="5829"/>
        <item m="1" x="5845"/>
        <item m="1" x="4822"/>
        <item m="1" x="5351"/>
        <item m="1" x="4818"/>
        <item m="1" x="4808"/>
        <item m="1" x="5352"/>
        <item m="1" x="5355"/>
        <item m="1" x="4724"/>
        <item m="1" x="5087"/>
        <item m="1" x="4830"/>
        <item m="1" x="5363"/>
        <item m="1" x="5364"/>
        <item m="1" x="4337"/>
        <item m="1" x="4988"/>
        <item m="1" x="4989"/>
        <item m="1" x="4828"/>
        <item m="1" x="4814"/>
        <item m="1" x="5282"/>
        <item m="1" x="5272"/>
        <item m="1" x="4484"/>
        <item m="1" x="4817"/>
        <item m="1" x="5289"/>
        <item m="1" x="4823"/>
        <item m="1" x="5271"/>
        <item m="1" x="5270"/>
        <item m="1" x="5283"/>
        <item m="1" x="5280"/>
        <item m="1" x="5277"/>
        <item m="1" x="5371"/>
        <item m="1" x="5374"/>
        <item m="1" x="5377"/>
        <item m="1" x="5378"/>
        <item m="1" x="4455"/>
        <item m="1" x="5384"/>
        <item m="1" x="5391"/>
        <item m="1" x="5088"/>
        <item m="1" x="5089"/>
        <item m="1" x="5083"/>
        <item m="1" x="5085"/>
        <item m="1" x="5086"/>
        <item m="1" x="4815"/>
        <item m="1" x="5394"/>
        <item m="1" x="5395"/>
        <item m="1" x="5396"/>
        <item m="1" x="5397"/>
        <item m="1" x="5398"/>
        <item m="1" x="4802"/>
        <item m="1" x="5399"/>
        <item m="1" x="5285"/>
        <item m="1" x="4987"/>
        <item m="1" x="5407"/>
        <item m="1" x="5408"/>
        <item m="1" x="5410"/>
        <item m="1" x="5292"/>
        <item m="1" x="5411"/>
        <item m="1" x="4831"/>
        <item m="1" x="4820"/>
        <item m="1" x="5264"/>
        <item m="1" x="5284"/>
        <item m="1" x="5275"/>
        <item m="1" x="5266"/>
        <item m="1" x="5412"/>
        <item m="1" x="4811"/>
        <item m="1" x="4812"/>
        <item m="1" x="5414"/>
        <item m="1" x="5423"/>
        <item m="1" x="5279"/>
        <item m="1" x="5426"/>
        <item m="1" x="4829"/>
        <item m="1" x="5278"/>
        <item m="1" x="5427"/>
        <item m="1" x="5429"/>
        <item m="1" x="4853"/>
        <item m="1" x="4637"/>
        <item m="1" x="5276"/>
        <item m="1" x="5274"/>
        <item m="1" x="4643"/>
        <item m="1" x="4644"/>
        <item m="1" x="5430"/>
        <item m="1" x="4824"/>
        <item m="1" x="5431"/>
        <item m="1" x="5432"/>
        <item m="1" x="5434"/>
        <item m="1" x="5281"/>
        <item m="1" x="5437"/>
        <item m="1" x="5438"/>
        <item m="1" x="5444"/>
        <item m="1" x="5445"/>
        <item m="1" x="5446"/>
        <item m="1" x="5447"/>
        <item m="1" x="5448"/>
        <item m="1" x="5449"/>
        <item m="1" x="5259"/>
        <item m="1" x="5260"/>
        <item m="1" x="5450"/>
        <item m="1" x="5451"/>
        <item m="1" x="5093"/>
        <item m="1" x="5286"/>
        <item m="1" x="1533"/>
        <item m="1" x="5290"/>
        <item m="1" x="5291"/>
        <item m="1" x="5462"/>
        <item m="1" x="5463"/>
        <item m="1" x="5471"/>
        <item m="1" x="5472"/>
        <item m="1" x="4826"/>
        <item m="1" x="4832"/>
        <item m="1" x="5265"/>
        <item m="1" x="5476"/>
        <item m="1" x="5477"/>
        <item m="1" x="5273"/>
        <item m="1" x="5084"/>
        <item m="1" x="5490"/>
        <item m="1" x="5491"/>
        <item m="1" x="4819"/>
        <item m="1" x="1374"/>
        <item m="1" x="5090"/>
        <item m="1" x="4784"/>
        <item m="1" x="3907"/>
        <item m="1" x="4336"/>
        <item m="1" x="5287"/>
        <item m="1" x="5288"/>
        <item m="1" x="4334"/>
        <item m="1" x="4834"/>
        <item m="1" x="5097"/>
        <item m="1" x="5116"/>
        <item m="1" x="5117"/>
        <item m="1" x="4513"/>
        <item m="1" x="5293"/>
        <item m="1" x="5294"/>
        <item m="1" x="4855"/>
        <item m="1" x="5295"/>
        <item m="1" x="4856"/>
        <item m="1" x="5101"/>
        <item m="1" x="5102"/>
        <item m="1" x="4673"/>
        <item m="1" x="5296"/>
        <item m="1" x="5297"/>
        <item m="1" x="5298"/>
        <item m="1" x="5299"/>
        <item m="1" x="5103"/>
        <item m="1" x="5104"/>
        <item m="1" x="5105"/>
        <item m="1" x="5300"/>
        <item m="1" x="4835"/>
        <item m="1" x="5092"/>
        <item m="1" x="5301"/>
        <item m="1" x="5106"/>
        <item m="1" x="5107"/>
        <item m="1" x="5108"/>
        <item m="1" x="4836"/>
        <item m="1" x="5094"/>
        <item m="1" x="5109"/>
        <item m="1" x="5111"/>
        <item m="1" x="5302"/>
        <item m="1" x="4837"/>
        <item m="1" x="5130"/>
        <item m="1" x="5303"/>
        <item m="1" x="4992"/>
        <item m="1" x="4838"/>
        <item m="1" x="5095"/>
        <item m="1" x="4839"/>
        <item m="1" x="5096"/>
        <item m="1" x="4990"/>
        <item m="1" x="5114"/>
        <item m="1" x="5115"/>
        <item m="1" x="5098"/>
        <item m="1" x="5099"/>
        <item m="1" x="4840"/>
        <item m="1" x="4841"/>
        <item m="1" x="4993"/>
        <item m="1" x="5304"/>
        <item m="1" x="5100"/>
        <item m="1" x="5305"/>
        <item m="1" x="5118"/>
        <item m="1" x="4842"/>
        <item m="1" x="5306"/>
        <item m="1" x="5307"/>
        <item m="1" x="4843"/>
        <item m="1" x="5308"/>
        <item m="1" x="4995"/>
        <item m="1" x="4844"/>
        <item m="1" x="5123"/>
        <item m="1" x="4478"/>
        <item m="1" x="4848"/>
        <item m="1" x="5309"/>
        <item m="1" x="5310"/>
        <item m="1" x="5311"/>
        <item m="1" x="5312"/>
        <item m="1" x="5313"/>
        <item m="1" x="5314"/>
        <item m="1" x="5315"/>
        <item m="1" x="5316"/>
        <item m="1" x="5317"/>
        <item m="1" x="5124"/>
        <item m="1" x="5318"/>
        <item m="1" x="5319"/>
        <item m="1" x="5125"/>
        <item m="1" x="5320"/>
        <item m="1" x="5321"/>
        <item m="1" x="5322"/>
        <item m="1" x="5126"/>
        <item m="1" x="4833"/>
        <item m="1" x="4849"/>
        <item m="1" x="5323"/>
        <item m="1" x="5324"/>
        <item m="1" x="5325"/>
        <item m="1" x="5326"/>
        <item m="1" x="5327"/>
        <item m="1" x="5013"/>
        <item m="1" x="4996"/>
        <item m="1" x="5110"/>
        <item m="1" x="5328"/>
        <item m="1" x="5329"/>
        <item m="1" x="5330"/>
        <item m="1" x="4852"/>
        <item m="1" x="5331"/>
        <item m="1" x="5127"/>
        <item m="1" x="4873"/>
        <item m="1" x="4456"/>
        <item m="1" x="5112"/>
        <item m="1" x="5332"/>
        <item m="1" x="5333"/>
        <item m="1" x="5134"/>
        <item m="1" x="5113"/>
        <item m="1" x="5334"/>
        <item m="1" x="5335"/>
        <item m="1" x="5336"/>
        <item m="1" x="5128"/>
        <item m="1" x="5129"/>
        <item m="1" x="4622"/>
        <item m="1" x="4860"/>
        <item m="1" x="4861"/>
        <item m="1" x="4998"/>
        <item m="1" x="5337"/>
        <item m="1" x="5338"/>
        <item m="1" x="5339"/>
        <item m="1" x="4450"/>
        <item m="1" x="4451"/>
        <item m="1" x="4999"/>
        <item m="1" x="5119"/>
        <item m="1" x="5340"/>
        <item m="1" x="5131"/>
        <item m="1" x="5120"/>
        <item m="1" x="4375"/>
        <item m="1" x="5121"/>
        <item m="1" x="5122"/>
        <item m="1" x="5132"/>
        <item m="1" x="5133"/>
        <item m="1" x="4418"/>
        <item m="1" x="5341"/>
        <item m="1" x="5135"/>
        <item m="1" x="4994"/>
        <item m="1" x="5342"/>
        <item m="1" x="4410"/>
        <item m="1" x="5343"/>
        <item m="1" x="5344"/>
        <item m="1" x="5345"/>
        <item m="1" x="945"/>
        <item m="1" x="954"/>
        <item m="1" x="5136"/>
        <item m="1" x="4845"/>
        <item m="1" x="4846"/>
        <item m="1" x="5346"/>
        <item m="1" x="4847"/>
        <item m="1" x="5137"/>
        <item m="1" x="5347"/>
        <item m="1" x="4728"/>
        <item m="1" x="4717"/>
        <item m="1" x="5138"/>
        <item m="1" x="5139"/>
        <item m="1" x="4997"/>
        <item m="1" x="4862"/>
        <item m="1" x="5140"/>
        <item m="1" x="5141"/>
        <item m="1" x="5142"/>
        <item m="1" x="5143"/>
        <item m="1" x="4864"/>
        <item m="1" x="5144"/>
        <item m="1" x="4688"/>
        <item m="1" x="5145"/>
        <item m="1" x="4865"/>
        <item m="1" x="5146"/>
        <item m="1" x="5147"/>
        <item m="1" x="5148"/>
        <item m="1" x="5002"/>
        <item m="1" x="5003"/>
        <item m="1" x="5004"/>
        <item m="1" x="4867"/>
        <item m="1" x="5149"/>
        <item m="1" x="5150"/>
        <item m="1" x="4850"/>
        <item m="1" x="5151"/>
        <item m="1" x="5010"/>
        <item m="1" x="5011"/>
        <item m="1" x="4623"/>
        <item m="1" x="4851"/>
        <item m="1" x="5152"/>
        <item m="1" x="5000"/>
        <item m="1" x="4638"/>
        <item m="1" x="5153"/>
        <item m="1" x="5154"/>
        <item m="1" x="5155"/>
        <item m="1" x="5012"/>
        <item m="1" x="4868"/>
        <item m="1" x="5156"/>
        <item m="1" x="5157"/>
        <item m="1" x="5158"/>
        <item m="1" x="5159"/>
        <item m="1" x="5160"/>
        <item m="1" x="5161"/>
        <item m="1" x="4452"/>
        <item m="1" x="5162"/>
        <item m="1" x="5163"/>
        <item m="1" x="5164"/>
        <item m="1" x="5165"/>
        <item m="1" x="4639"/>
        <item m="1" x="5166"/>
        <item m="1" x="5167"/>
        <item m="1" x="5168"/>
        <item m="1" x="4854"/>
        <item m="1" x="5169"/>
        <item m="1" x="5170"/>
        <item m="1" x="3078"/>
        <item m="1" x="5014"/>
        <item m="1" x="5171"/>
        <item m="1" x="5172"/>
        <item m="1" x="5173"/>
        <item m="1" x="5174"/>
        <item m="1" x="5175"/>
        <item m="1" x="5176"/>
        <item m="1" x="5177"/>
        <item m="1" x="5178"/>
        <item m="1" x="5179"/>
        <item m="1" x="5015"/>
        <item m="1" x="5180"/>
        <item m="1" x="5181"/>
        <item m="1" x="5016"/>
        <item m="1" x="4874"/>
        <item m="1" x="4614"/>
        <item m="1" x="5017"/>
        <item m="1" x="5018"/>
        <item m="1" x="5182"/>
        <item m="1" x="4870"/>
        <item m="1" x="5183"/>
        <item m="1" x="5184"/>
        <item m="1" x="5019"/>
        <item m="1" x="5185"/>
        <item m="1" x="5001"/>
        <item m="1" x="5186"/>
        <item m="1" x="5187"/>
        <item m="1" x="5188"/>
        <item m="1" x="5189"/>
        <item m="1" x="5190"/>
        <item m="1" x="4878"/>
        <item m="1" x="4857"/>
        <item m="1" x="5191"/>
        <item m="1" x="5192"/>
        <item m="1" x="4858"/>
        <item m="1" x="5193"/>
        <item m="1" x="5194"/>
        <item m="1" x="4876"/>
        <item m="1" x="4299"/>
        <item m="1" x="5195"/>
        <item m="1" x="5196"/>
        <item m="1" x="5198"/>
        <item m="1" x="4893"/>
        <item m="1" x="4926"/>
        <item m="1" x="4859"/>
        <item m="1" x="5199"/>
        <item m="1" x="5200"/>
        <item m="1" x="5201"/>
        <item m="1" x="5202"/>
        <item m="1" x="5203"/>
        <item m="1" x="5204"/>
        <item m="1" x="5205"/>
        <item m="1" x="5206"/>
        <item m="1" x="5020"/>
        <item m="1" x="5207"/>
        <item m="1" x="5208"/>
        <item m="1" x="5209"/>
        <item m="1" x="5210"/>
        <item m="1" x="5211"/>
        <item m="1" x="5212"/>
        <item m="1" x="5213"/>
        <item m="1" x="5214"/>
        <item m="1" x="5021"/>
        <item m="1" x="5215"/>
        <item m="1" x="3997"/>
        <item m="1" x="4306"/>
        <item m="1" x="5216"/>
        <item m="1" x="5005"/>
        <item m="1" x="5022"/>
        <item m="1" x="4704"/>
        <item m="1" x="4416"/>
        <item m="1" x="4991"/>
        <item m="1" x="4387"/>
        <item m="1" x="4430"/>
        <item m="1" x="5006"/>
        <item m="1" x="4884"/>
        <item m="1" x="5007"/>
        <item m="1" x="4863"/>
        <item m="1" x="4444"/>
        <item m="1" x="5008"/>
        <item m="1" x="4871"/>
        <item m="1" x="4508"/>
        <item m="1" x="5009"/>
        <item m="1" x="4100"/>
        <item m="1" x="4891"/>
        <item m="1" x="4866"/>
        <item m="1" x="4631"/>
        <item m="1" x="4307"/>
        <item m="1" x="4632"/>
        <item m="1" x="4539"/>
        <item m="1" x="4540"/>
        <item m="1" x="4892"/>
        <item m="1" x="4869"/>
        <item m="1" x="5023"/>
        <item m="1" x="5024"/>
        <item m="1" x="5025"/>
        <item m="1" x="4872"/>
        <item m="1" x="4894"/>
        <item m="1" x="4895"/>
        <item m="1" x="4617"/>
        <item m="1" x="4896"/>
        <item m="1" x="4609"/>
        <item m="1" x="4543"/>
        <item m="1" x="5026"/>
        <item m="1" x="5027"/>
        <item m="1" x="5028"/>
        <item m="1" x="4897"/>
        <item m="1" x="5029"/>
        <item m="1" x="4694"/>
        <item m="1" x="4875"/>
        <item m="1" x="5030"/>
        <item m="1" x="5031"/>
        <item m="1" x="5032"/>
        <item m="1" x="4887"/>
        <item m="1" x="4877"/>
        <item m="1" x="4520"/>
        <item m="1" x="4640"/>
        <item m="1" x="4563"/>
        <item m="1" x="4879"/>
        <item m="1" x="4880"/>
        <item m="1" x="5033"/>
        <item m="1" x="4881"/>
        <item m="1" x="4544"/>
        <item m="1" x="4545"/>
        <item m="1" x="4546"/>
        <item m="1" x="3898"/>
        <item m="1" x="4882"/>
        <item m="1" x="5034"/>
        <item m="1" x="5035"/>
        <item m="1" x="4481"/>
        <item m="1" x="4684"/>
        <item m="1" x="5036"/>
        <item m="1" x="5037"/>
        <item m="1" x="4566"/>
        <item m="1" x="4716"/>
        <item m="1" x="5038"/>
        <item m="1" x="4898"/>
        <item m="1" x="5039"/>
        <item m="1" x="5040"/>
        <item m="1" x="4674"/>
        <item m="1" x="4899"/>
        <item m="1" x="3785"/>
        <item m="1" x="4885"/>
        <item m="1" x="3900"/>
        <item m="1" x="4886"/>
        <item m="1" x="4428"/>
        <item m="1" x="5041"/>
        <item m="1" x="5042"/>
        <item m="1" x="5043"/>
        <item m="1" x="4900"/>
        <item m="1" x="5044"/>
        <item m="1" x="5045"/>
        <item m="1" x="5046"/>
        <item m="1" x="5047"/>
        <item m="1" x="5048"/>
        <item m="1" x="4888"/>
        <item m="1" x="4889"/>
        <item m="1" x="4890"/>
        <item m="1" x="5049"/>
        <item m="1" x="4901"/>
        <item m="1" x="4902"/>
        <item m="1" x="4698"/>
        <item m="1" x="4903"/>
        <item m="1" x="5050"/>
        <item m="1" x="4559"/>
        <item m="1" x="5051"/>
        <item m="1" x="4710"/>
        <item m="1" x="4711"/>
        <item m="1" x="4712"/>
        <item m="1" x="3853"/>
        <item m="1" x="4516"/>
        <item m="1" x="4390"/>
        <item m="1" x="4904"/>
        <item m="1" x="4905"/>
        <item m="1" x="4635"/>
        <item m="1" x="4907"/>
        <item m="1" x="4624"/>
        <item m="1" x="4242"/>
        <item m="1" x="4101"/>
        <item m="1" x="4630"/>
        <item m="1" x="4908"/>
        <item m="1" x="4909"/>
        <item m="1" x="4910"/>
        <item m="1" x="4658"/>
        <item m="1" x="4659"/>
        <item m="1" x="4646"/>
        <item m="1" x="4565"/>
        <item m="1" x="4911"/>
        <item m="1" x="4675"/>
        <item m="1" x="4412"/>
        <item m="1" x="4102"/>
        <item m="1" x="4912"/>
        <item m="1" x="4913"/>
        <item m="1" x="4914"/>
        <item m="1" x="4915"/>
        <item m="1" x="4541"/>
        <item m="1" x="4030"/>
        <item m="1" x="4916"/>
        <item m="1" x="4917"/>
        <item m="1" x="4918"/>
        <item m="1" x="4919"/>
        <item m="1" x="4920"/>
        <item m="1" x="4921"/>
        <item m="1" x="4922"/>
        <item m="1" x="4542"/>
        <item m="1" x="4923"/>
        <item m="1" x="4924"/>
        <item m="1" x="4925"/>
        <item m="1" x="4927"/>
        <item m="1" x="4636"/>
        <item m="1" x="4928"/>
        <item m="1" x="4448"/>
        <item m="1" x="4585"/>
        <item m="1" x="4586"/>
        <item m="1" x="4929"/>
        <item m="1" x="4699"/>
        <item m="1" x="4700"/>
        <item m="1" x="4930"/>
        <item m="1" x="4234"/>
        <item m="1" x="4931"/>
        <item m="1" x="4932"/>
        <item m="1" x="4933"/>
        <item m="1" x="4934"/>
        <item m="1" x="4935"/>
        <item m="1" x="4718"/>
        <item m="1" x="4552"/>
        <item m="1" x="4936"/>
        <item m="1" x="4670"/>
        <item m="1" x="4937"/>
        <item m="1" x="4498"/>
        <item m="1" x="4938"/>
        <item m="1" x="3696"/>
        <item m="1" x="4939"/>
        <item m="1" x="4345"/>
        <item m="1" x="4940"/>
        <item m="1" x="4713"/>
        <item m="1" x="4714"/>
        <item m="1" x="4715"/>
        <item m="1" x="4610"/>
        <item m="1" x="4671"/>
        <item m="1" x="4647"/>
        <item m="1" x="4941"/>
        <item m="1" x="4942"/>
        <item m="1" x="4943"/>
        <item m="1" x="4944"/>
        <item m="1" x="3996"/>
        <item m="1" x="3998"/>
        <item m="1" x="4945"/>
        <item m="1" x="4946"/>
        <item m="1" x="4947"/>
        <item m="1" x="4948"/>
        <item m="1" x="4949"/>
        <item m="1" x="4950"/>
        <item m="1" x="4951"/>
        <item m="1" x="4445"/>
        <item m="1" x="4446"/>
        <item m="1" x="4952"/>
        <item m="1" x="4953"/>
        <item m="1" x="4651"/>
        <item m="1" x="4613"/>
        <item m="1" x="4954"/>
        <item m="1" x="4955"/>
        <item m="1" x="4612"/>
        <item m="1" x="4956"/>
        <item m="1" x="4957"/>
        <item m="1" x="4958"/>
        <item m="1" x="4959"/>
        <item m="1" x="4960"/>
        <item m="1" x="4961"/>
        <item m="1" x="4587"/>
        <item m="1" x="4588"/>
        <item m="1" x="4589"/>
        <item m="1" x="4590"/>
        <item m="1" x="4591"/>
        <item m="1" x="4592"/>
        <item m="1" x="4593"/>
        <item m="1" x="4594"/>
        <item m="1" x="4595"/>
        <item m="1" x="4596"/>
        <item m="1" x="4597"/>
        <item m="1" x="4598"/>
        <item m="1" x="4599"/>
        <item m="1" x="4600"/>
        <item m="1" x="4601"/>
        <item m="1" x="4602"/>
        <item m="1" x="4603"/>
        <item m="1" x="4604"/>
        <item m="1" x="4605"/>
        <item m="1" x="4606"/>
        <item m="1" x="4607"/>
        <item m="1" x="4653"/>
        <item m="1" x="4547"/>
        <item m="1" x="4962"/>
        <item m="1" x="4963"/>
        <item m="1" x="4555"/>
        <item m="1" x="4556"/>
        <item m="1" x="4568"/>
        <item m="1" x="4708"/>
        <item m="1" x="4521"/>
        <item m="1" x="4523"/>
        <item m="1" x="4425"/>
        <item m="1" x="4524"/>
        <item m="1" x="4525"/>
        <item m="1" x="4526"/>
        <item m="1" x="4527"/>
        <item m="1" x="4528"/>
        <item m="1" x="4436"/>
        <item m="1" x="4529"/>
        <item m="1" x="4530"/>
        <item m="1" x="4531"/>
        <item m="1" x="4532"/>
        <item m="1" x="4534"/>
        <item m="1" x="4535"/>
        <item m="1" x="4536"/>
        <item m="1" x="4537"/>
        <item m="1" x="4538"/>
        <item m="1" x="3999"/>
        <item m="1" x="4104"/>
        <item m="1" x="4442"/>
        <item m="1" x="4549"/>
        <item m="1" x="4548"/>
        <item m="1" x="4551"/>
        <item m="1" x="4550"/>
        <item m="1" x="3909"/>
        <item m="1" x="4553"/>
        <item m="1" x="4554"/>
        <item m="1" x="4447"/>
        <item m="1" x="4308"/>
        <item m="1" x="4557"/>
        <item m="1" x="4558"/>
        <item m="1" x="4560"/>
        <item m="1" x="4562"/>
        <item m="1" x="4561"/>
        <item m="1" x="4564"/>
        <item m="1" x="4572"/>
        <item m="1" x="4567"/>
        <item m="1" x="4569"/>
        <item m="1" x="4570"/>
        <item m="1" x="4571"/>
        <item m="1" x="4573"/>
        <item m="1" x="4574"/>
        <item m="1" x="4575"/>
        <item m="1" x="4576"/>
        <item m="1" x="4577"/>
        <item m="1" x="4578"/>
        <item m="1" x="4579"/>
        <item m="1" x="4580"/>
        <item m="1" x="4581"/>
        <item m="1" x="4582"/>
        <item m="1" x="4584"/>
        <item m="1" x="4583"/>
        <item m="1" x="4611"/>
        <item m="1" x="4003"/>
        <item m="1" x="4615"/>
        <item m="1" x="4460"/>
        <item m="1" x="4616"/>
        <item m="1" x="4619"/>
        <item m="1" x="4621"/>
        <item m="1" x="4625"/>
        <item m="1" x="4466"/>
        <item m="1" x="4629"/>
        <item m="1" x="4243"/>
        <item m="1" x="4626"/>
        <item m="1" x="4633"/>
        <item m="1" x="4103"/>
        <item m="1" x="4634"/>
        <item m="1" x="4250"/>
        <item m="1" x="4650"/>
        <item m="1" x="4648"/>
        <item m="1" x="4649"/>
        <item m="1" x="4652"/>
        <item m="1" x="4654"/>
        <item m="1" x="4655"/>
        <item m="1" x="4656"/>
        <item m="1" x="4475"/>
        <item m="1" x="4476"/>
        <item m="1" x="4474"/>
        <item m="1" x="4657"/>
        <item m="1" x="4482"/>
        <item m="1" x="4661"/>
        <item m="1" x="4660"/>
        <item m="1" x="4662"/>
        <item m="1" x="4664"/>
        <item m="1" x="4665"/>
        <item m="1" x="4666"/>
        <item m="1" x="4667"/>
        <item m="1" x="4668"/>
        <item m="1" x="4669"/>
        <item m="1" x="4487"/>
        <item m="1" x="4488"/>
        <item m="1" x="4489"/>
        <item m="1" x="4490"/>
        <item m="1" x="4672"/>
        <item m="1" x="4500"/>
        <item m="1" x="4501"/>
        <item m="1" x="1076"/>
        <item m="1" x="4679"/>
        <item m="1" x="4678"/>
        <item m="1" x="4676"/>
        <item m="1" x="4677"/>
        <item m="1" x="4680"/>
        <item m="1" x="4682"/>
        <item m="1" x="4683"/>
        <item m="1" x="4681"/>
        <item m="1" x="4685"/>
        <item m="1" x="4510"/>
        <item m="1" x="4511"/>
        <item m="1" x="4689"/>
        <item m="1" x="4384"/>
        <item m="1" x="4690"/>
        <item m="1" x="4691"/>
        <item m="1" x="4693"/>
        <item m="1" x="4692"/>
        <item m="1" x="4105"/>
        <item m="1" x="4695"/>
        <item m="1" x="4696"/>
        <item m="1" x="4106"/>
        <item m="1" x="4273"/>
        <item m="1" x="4701"/>
        <item m="1" x="4697"/>
        <item m="1" x="4702"/>
        <item m="1" x="4709"/>
        <item m="1" x="4706"/>
        <item m="1" x="4707"/>
        <item m="1" x="4277"/>
        <item m="1" x="4413"/>
        <item m="1" x="4417"/>
        <item m="1" x="4627"/>
        <item m="1" x="4414"/>
        <item m="1" x="4415"/>
        <item m="1" x="4420"/>
        <item m="1" x="4421"/>
        <item m="1" x="4422"/>
        <item m="1" x="4423"/>
        <item m="1" x="4424"/>
        <item m="1" x="3409"/>
        <item m="1" x="4426"/>
        <item m="1" x="4292"/>
        <item m="1" x="4293"/>
        <item m="1" x="4431"/>
        <item m="1" x="4432"/>
        <item m="1" x="4433"/>
        <item m="1" x="4316"/>
        <item m="1" x="4434"/>
        <item m="1" x="4435"/>
        <item m="1" x="4437"/>
        <item m="1" x="4438"/>
        <item m="1" x="2729"/>
        <item m="1" x="4440"/>
        <item m="1" x="3235"/>
        <item m="1" x="3236"/>
        <item m="1" x="4340"/>
        <item m="1" x="4441"/>
        <item m="1" x="4313"/>
        <item m="1" x="4312"/>
        <item m="1" x="4443"/>
        <item m="1" x="4449"/>
        <item m="1" x="3903"/>
        <item m="1" x="4326"/>
        <item m="1" x="2353"/>
        <item m="1" x="4322"/>
        <item m="1" x="4329"/>
        <item m="1" x="4453"/>
        <item m="1" x="4214"/>
        <item m="1" x="4459"/>
        <item m="1" x="4461"/>
        <item m="1" x="4462"/>
        <item m="1" x="3906"/>
        <item m="1" x="3895"/>
        <item m="1" x="4464"/>
        <item m="1" x="2347"/>
        <item m="1" x="3679"/>
        <item m="1" x="3782"/>
        <item m="1" x="3783"/>
        <item m="1" x="4341"/>
        <item m="1" x="4467"/>
        <item m="1" x="4468"/>
        <item m="1" x="4469"/>
        <item m="1" x="4244"/>
        <item m="1" x="4004"/>
        <item m="1" x="4239"/>
        <item m="1" x="4240"/>
        <item m="1" x="4241"/>
        <item m="1" x="4107"/>
        <item m="1" x="4001"/>
        <item m="1" x="4471"/>
        <item m="1" x="4349"/>
        <item m="1" x="2838"/>
        <item m="1" x="3901"/>
        <item m="1" x="4485"/>
        <item m="1" x="3892"/>
        <item m="1" x="4486"/>
        <item m="1" x="4491"/>
        <item m="1" x="4492"/>
        <item m="1" x="4493"/>
        <item m="1" x="4494"/>
        <item m="1" x="4495"/>
        <item m="1" x="4406"/>
        <item m="1" x="4496"/>
        <item m="1" x="4497"/>
        <item m="1" x="4499"/>
        <item m="1" x="4010"/>
        <item m="1" x="4000"/>
        <item m="1" x="4502"/>
        <item m="1" x="4262"/>
        <item m="1" x="4503"/>
        <item m="1" x="3781"/>
        <item m="1" x="4504"/>
        <item m="1" x="4260"/>
        <item m="1" x="4505"/>
        <item m="1" x="4506"/>
        <item m="1" x="4261"/>
        <item m="1" x="4507"/>
        <item m="1" x="4263"/>
        <item m="1" x="4509"/>
        <item m="1" x="3787"/>
        <item m="1" x="4295"/>
        <item m="1" x="4378"/>
        <item m="1" x="4379"/>
        <item m="1" x="3890"/>
        <item m="1" x="4385"/>
        <item m="1" x="4386"/>
        <item m="1" x="4389"/>
        <item m="1" x="3788"/>
        <item m="1" x="4272"/>
        <item m="1" x="4403"/>
        <item m="1" x="4404"/>
        <item m="1" x="4402"/>
        <item m="1" x="4401"/>
        <item m="1" x="4518"/>
        <item m="1" x="4519"/>
        <item m="1" x="4407"/>
        <item m="1" x="4411"/>
        <item m="1" x="4278"/>
        <item m="1" x="1073"/>
        <item m="1" x="4112"/>
        <item m="1" x="4279"/>
        <item m="1" x="4280"/>
        <item m="1" x="4281"/>
        <item m="1" x="4282"/>
        <item m="1" x="2530"/>
        <item m="1" x="4283"/>
        <item m="1" x="4284"/>
        <item m="1" x="4285"/>
        <item m="1" x="4286"/>
        <item m="1" x="4287"/>
        <item m="1" x="4288"/>
        <item m="1" x="3956"/>
        <item m="1" x="4108"/>
        <item m="1" x="4186"/>
        <item m="1" x="4289"/>
        <item m="1" x="4110"/>
        <item m="1" x="4290"/>
        <item m="1" x="4291"/>
        <item m="1" x="4294"/>
        <item m="1" x="4296"/>
        <item m="1" x="4297"/>
        <item m="1" x="4218"/>
        <item m="1" x="4298"/>
        <item m="1" x="4217"/>
        <item m="1" x="2402"/>
        <item m="1" x="4223"/>
        <item m="1" x="4300"/>
        <item m="1" x="4301"/>
        <item m="1" x="4302"/>
        <item m="1" x="4303"/>
        <item m="1" x="4304"/>
        <item m="1" x="4305"/>
        <item m="1" x="3237"/>
        <item m="1" x="2471"/>
        <item m="1" x="4309"/>
        <item m="1" x="4310"/>
        <item m="1" x="4311"/>
        <item m="1" x="4314"/>
        <item m="1" x="4315"/>
        <item m="1" x="4317"/>
        <item m="1" x="4318"/>
        <item m="1" x="4319"/>
        <item m="1" x="4320"/>
        <item m="1" x="4323"/>
        <item m="1" x="4324"/>
        <item m="1" x="4325"/>
        <item m="1" x="2391"/>
        <item m="1" x="4330"/>
        <item m="1" x="4113"/>
        <item m="1" x="4114"/>
        <item m="1" x="4115"/>
        <item m="1" x="4116"/>
        <item m="1" x="4117"/>
        <item m="1" x="4331"/>
        <item m="1" x="4332"/>
        <item m="1" x="4333"/>
        <item m="1" x="4109"/>
        <item m="1" x="4335"/>
        <item m="1" x="4235"/>
        <item m="1" x="4338"/>
        <item m="1" x="4339"/>
        <item m="1" x="2321"/>
        <item m="1" x="4245"/>
        <item m="1" x="4248"/>
        <item m="1" x="4342"/>
        <item m="1" x="4249"/>
        <item m="1" x="4346"/>
        <item m="1" x="1072"/>
        <item m="1" x="4343"/>
        <item m="1" x="4251"/>
        <item m="1" x="4073"/>
        <item m="1" x="4350"/>
        <item m="1" x="4351"/>
        <item m="1" x="4353"/>
        <item m="1" x="4354"/>
        <item m="1" x="4255"/>
        <item m="1" x="4356"/>
        <item m="1" x="4357"/>
        <item m="1" x="4264"/>
        <item m="1" x="4365"/>
        <item m="1" x="4366"/>
        <item m="1" x="4008"/>
        <item m="1" x="3710"/>
        <item m="1" x="4367"/>
        <item m="1" x="4368"/>
        <item m="1" x="3919"/>
        <item m="1" x="4369"/>
        <item m="1" x="4370"/>
        <item m="1" x="4371"/>
        <item m="1" x="3902"/>
        <item m="1" x="4372"/>
        <item m="1" x="4373"/>
        <item m="1" x="4374"/>
        <item m="1" x="4376"/>
        <item m="1" x="4377"/>
        <item m="1" x="4380"/>
        <item m="1" x="4381"/>
        <item m="1" x="4382"/>
        <item m="1" x="4383"/>
        <item m="1" x="4392"/>
        <item m="1" x="4393"/>
        <item m="1" x="4394"/>
        <item m="1" x="4395"/>
        <item m="1" x="4396"/>
        <item m="1" x="4270"/>
        <item m="1" x="4399"/>
        <item m="1" x="4400"/>
        <item m="1" x="4405"/>
        <item m="1" x="4408"/>
        <item m="1" x="4409"/>
        <item m="1" x="3784"/>
        <item m="1" x="3111"/>
        <item m="1" x="2456"/>
        <item m="1" x="2508"/>
        <item m="1" x="2882"/>
        <item m="1" x="3533"/>
        <item m="1" x="4014"/>
        <item m="1" x="4207"/>
        <item m="1" x="4119"/>
        <item m="1" x="4122"/>
        <item m="1" x="4123"/>
        <item m="1" x="4124"/>
        <item m="1" x="4209"/>
        <item m="1" x="4210"/>
        <item m="1" x="4211"/>
        <item m="1" x="4212"/>
        <item m="1" x="4213"/>
        <item m="1" x="4215"/>
        <item m="1" x="4216"/>
        <item m="1" x="4219"/>
        <item m="1" x="4220"/>
        <item m="1" x="4221"/>
        <item m="1" x="4222"/>
        <item m="1" x="4224"/>
        <item m="1" x="4225"/>
        <item m="1" x="4226"/>
        <item m="1" x="3917"/>
        <item m="1" x="4227"/>
        <item m="1" x="4228"/>
        <item m="1" x="4229"/>
        <item m="1" x="3445"/>
        <item m="1" x="3337"/>
        <item m="1" x="3314"/>
        <item m="1" x="2446"/>
        <item m="1" x="2447"/>
        <item m="1" x="4230"/>
        <item m="1" x="4231"/>
        <item m="1" x="4131"/>
        <item m="1" x="4132"/>
        <item m="1" x="4133"/>
        <item m="1" x="4134"/>
        <item m="1" x="4135"/>
        <item m="1" x="4136"/>
        <item m="1" x="4127"/>
        <item m="1" x="4128"/>
        <item m="1" x="4129"/>
        <item m="1" x="4130"/>
        <item m="1" x="4118"/>
        <item m="1" x="4232"/>
        <item m="1" x="4233"/>
        <item m="1" x="4111"/>
        <item m="1" x="4236"/>
        <item m="1" x="4237"/>
        <item m="1" x="3677"/>
        <item m="1" x="3678"/>
        <item m="1" x="3682"/>
        <item m="1" x="4126"/>
        <item m="1" x="3683"/>
        <item m="1" x="4238"/>
        <item m="1" x="4246"/>
        <item m="1" x="4247"/>
        <item m="1" x="4252"/>
        <item m="1" x="4253"/>
        <item m="1" x="4254"/>
        <item m="1" x="3029"/>
        <item m="1" x="3421"/>
        <item m="1" x="3422"/>
        <item m="1" x="3423"/>
        <item m="1" x="3424"/>
        <item m="1" x="3425"/>
        <item m="1" x="3417"/>
        <item m="1" x="3222"/>
        <item m="1" x="3459"/>
        <item m="1" x="3911"/>
        <item m="1" x="4256"/>
        <item m="1" x="4120"/>
        <item m="1" x="4257"/>
        <item m="1" x="4258"/>
        <item m="1" x="4259"/>
        <item m="1" x="4188"/>
        <item m="1" x="4187"/>
        <item m="1" x="4265"/>
        <item m="1" x="4266"/>
        <item m="1" x="4267"/>
        <item m="1" x="4121"/>
        <item m="1" x="3489"/>
        <item m="1" x="4268"/>
        <item m="1" x="4269"/>
        <item m="1" x="3124"/>
        <item m="1" x="4012"/>
        <item m="1" x="4125"/>
        <item m="1" x="3631"/>
        <item m="1" x="4271"/>
        <item m="1" x="3512"/>
        <item m="1" x="3632"/>
        <item m="1" x="3773"/>
        <item m="1" x="3633"/>
        <item m="1" x="4274"/>
        <item m="1" x="4275"/>
        <item m="1" x="3726"/>
        <item m="1" x="3727"/>
        <item m="1" x="4276"/>
        <item m="1" x="3938"/>
        <item m="1" x="3655"/>
        <item m="1" x="2467"/>
        <item m="1" x="3776"/>
        <item m="1" x="3592"/>
        <item m="1" x="2333"/>
        <item m="1" x="3528"/>
        <item m="1" x="4096"/>
        <item m="1" x="4097"/>
        <item m="1" x="1369"/>
        <item m="1" x="3693"/>
        <item m="1" x="2413"/>
        <item m="1" x="2452"/>
        <item m="1" x="3908"/>
        <item m="1" x="3763"/>
        <item m="1" x="3786"/>
        <item m="1" x="2328"/>
        <item m="1" x="3918"/>
        <item m="1" x="4137"/>
        <item m="1" x="4138"/>
        <item m="1" x="4139"/>
        <item m="1" x="4140"/>
        <item m="1" x="4141"/>
        <item m="1" x="4142"/>
        <item m="1" x="2854"/>
        <item m="1" x="3912"/>
        <item m="1" x="4143"/>
        <item m="1" x="4144"/>
        <item m="1" x="4145"/>
        <item m="1" x="953"/>
        <item m="1" x="4147"/>
        <item m="1" x="4006"/>
        <item m="1" x="4148"/>
        <item m="1" x="4149"/>
        <item m="1" x="4150"/>
        <item m="1" x="3622"/>
        <item m="1" x="2472"/>
        <item m="1" x="3426"/>
        <item m="1" x="4151"/>
        <item m="1" x="3289"/>
        <item m="1" x="3051"/>
        <item m="1" x="3343"/>
        <item m="1" x="3052"/>
        <item m="1" x="4152"/>
        <item m="1" x="4153"/>
        <item m="1" x="4154"/>
        <item m="1" x="4016"/>
        <item m="1" x="3789"/>
        <item m="1" x="4155"/>
        <item m="1" x="3680"/>
        <item m="1" x="3681"/>
        <item m="1" x="4156"/>
        <item m="1" x="4157"/>
        <item m="1" x="4158"/>
        <item m="1" x="4159"/>
        <item m="1" x="4160"/>
        <item m="1" x="4161"/>
        <item m="1" x="4162"/>
        <item m="1" x="4011"/>
        <item m="1" x="4163"/>
        <item m="1" x="3913"/>
        <item m="1" x="4164"/>
        <item m="1" x="4165"/>
        <item m="1" x="4166"/>
        <item m="1" x="4007"/>
        <item m="1" x="4013"/>
        <item m="1" x="4167"/>
        <item m="1" x="4168"/>
        <item m="1" x="3914"/>
        <item m="1" x="4088"/>
        <item m="1" x="4015"/>
        <item m="1" x="4169"/>
        <item m="1" x="4170"/>
        <item m="1" x="3916"/>
        <item m="1" x="2485"/>
        <item m="1" x="4005"/>
        <item m="1" x="4171"/>
        <item m="1" x="3187"/>
        <item m="1" x="3392"/>
        <item m="1" x="4172"/>
        <item m="1" x="4173"/>
        <item m="1" x="4174"/>
        <item m="1" x="3790"/>
        <item m="1" x="3532"/>
        <item m="1" x="4175"/>
        <item m="1" x="4176"/>
        <item m="1" x="4177"/>
        <item m="1" x="4178"/>
        <item m="1" x="3081"/>
        <item m="1" x="4179"/>
        <item m="1" x="3621"/>
        <item m="1" x="3454"/>
        <item m="1" x="3004"/>
        <item m="1" x="4180"/>
        <item m="1" x="4181"/>
        <item m="1" x="3436"/>
        <item m="1" x="4009"/>
        <item m="1" x="3437"/>
        <item m="1" x="3438"/>
        <item m="1" x="3439"/>
        <item m="1" x="3316"/>
        <item m="1" x="4182"/>
        <item m="1" x="4183"/>
        <item m="1" x="3741"/>
        <item m="1" x="4184"/>
        <item m="1" x="4185"/>
        <item m="1" x="4189"/>
        <item m="1" x="4190"/>
        <item m="1" x="4191"/>
        <item m="1" x="4192"/>
        <item m="1" x="4193"/>
        <item m="1" x="3455"/>
        <item m="1" x="3910"/>
        <item m="1" x="3801"/>
        <item m="1" x="3077"/>
        <item m="1" x="4194"/>
        <item m="1" x="3491"/>
        <item m="1" x="3320"/>
        <item m="1" x="3321"/>
        <item m="1" x="3322"/>
        <item m="1" x="3323"/>
        <item m="1" x="3324"/>
        <item m="1" x="3325"/>
        <item m="1" x="3326"/>
        <item m="1" x="3327"/>
        <item m="1" x="3328"/>
        <item m="1" x="3188"/>
        <item m="1" x="4017"/>
        <item m="1" x="4018"/>
        <item m="1" x="4195"/>
        <item m="1" x="4196"/>
        <item m="1" x="4197"/>
        <item m="1" x="4198"/>
        <item m="1" x="4199"/>
        <item m="1" x="3499"/>
        <item m="1" x="3500"/>
        <item m="1" x="4200"/>
        <item m="1" x="4201"/>
        <item m="1" x="4202"/>
        <item m="1" x="3620"/>
        <item m="1" x="3112"/>
        <item m="1" x="3113"/>
        <item m="1" x="2389"/>
        <item m="1" x="3458"/>
        <item m="1" x="3075"/>
        <item m="1" x="3076"/>
        <item m="1" x="3389"/>
        <item m="1" x="3684"/>
        <item m="1" x="4041"/>
        <item m="1" x="4203"/>
        <item m="1" x="4204"/>
        <item m="1" x="4205"/>
        <item m="1" x="4206"/>
        <item m="1" x="3350"/>
        <item m="1" x="3953"/>
        <item m="1" x="3194"/>
        <item m="1" x="3730"/>
        <item m="1" x="3777"/>
        <item m="1" x="3779"/>
        <item m="1" x="3778"/>
        <item m="1" x="3780"/>
        <item x="375"/>
        <item m="1" x="3598"/>
        <item m="1" x="3177"/>
        <item m="1" x="4019"/>
        <item m="1" x="3920"/>
        <item m="1" x="3922"/>
        <item m="1" x="3390"/>
        <item m="1" x="3391"/>
        <item m="1" x="3765"/>
        <item m="1" x="3490"/>
        <item m="1" x="2966"/>
        <item m="1" x="2967"/>
        <item m="1" x="3924"/>
        <item m="1" x="4020"/>
        <item m="1" x="3596"/>
        <item m="1" x="4021"/>
        <item m="1" x="4022"/>
        <item m="1" x="3791"/>
        <item m="1" x="4023"/>
        <item m="1" x="4024"/>
        <item m="1" x="4025"/>
        <item m="1" x="4026"/>
        <item m="1" x="4027"/>
        <item m="1" x="4028"/>
        <item m="1" x="4029"/>
        <item m="1" x="3319"/>
        <item m="1" x="4031"/>
        <item m="1" x="4032"/>
        <item m="1" x="4033"/>
        <item m="1" x="4034"/>
        <item m="1" x="4035"/>
        <item m="1" x="4036"/>
        <item m="1" x="4037"/>
        <item m="1" x="4038"/>
        <item m="1" x="4039"/>
        <item m="1" x="3921"/>
        <item m="1" x="4042"/>
        <item m="1" x="4043"/>
        <item m="1" x="4044"/>
        <item m="1" x="4045"/>
        <item m="1" x="4046"/>
        <item m="1" x="4047"/>
        <item m="1" x="3198"/>
        <item m="1" x="3930"/>
        <item m="1" x="3933"/>
        <item m="1" x="3440"/>
        <item m="1" x="3939"/>
        <item m="1" x="3941"/>
        <item m="1" x="3942"/>
        <item m="1" x="3940"/>
        <item m="1" x="3453"/>
        <item m="1" x="3050"/>
        <item m="1" x="4048"/>
        <item m="1" x="4049"/>
        <item m="1" x="4050"/>
        <item m="1" x="4051"/>
        <item m="1" x="4052"/>
        <item m="1" x="4053"/>
        <item m="1" x="3299"/>
        <item m="1" x="4054"/>
        <item m="1" x="3503"/>
        <item m="1" x="3619"/>
        <item m="1" x="3617"/>
        <item m="1" x="3623"/>
        <item m="1" x="3618"/>
        <item m="1" x="3641"/>
        <item m="1" x="4055"/>
        <item m="1" x="4056"/>
        <item m="1" x="3402"/>
        <item m="1" x="4059"/>
        <item m="1" x="4060"/>
        <item m="1" x="4061"/>
        <item m="1" x="4062"/>
        <item m="1" x="2883"/>
        <item m="1" x="3955"/>
        <item m="1" x="4063"/>
        <item m="1" x="4064"/>
        <item m="1" x="4065"/>
        <item m="1" x="4066"/>
        <item m="1" x="3958"/>
        <item m="1" x="4067"/>
        <item m="1" x="4068"/>
        <item m="1" x="4069"/>
        <item m="1" x="3388"/>
        <item m="1" x="3963"/>
        <item m="1" x="4070"/>
        <item m="1" x="3794"/>
        <item m="1" x="2357"/>
        <item m="1" x="4071"/>
        <item m="1" x="4072"/>
        <item m="1" x="4074"/>
        <item m="1" x="4075"/>
        <item m="1" x="4076"/>
        <item m="1" x="3964"/>
        <item m="1" x="4077"/>
        <item m="1" x="3797"/>
        <item m="1" x="3798"/>
        <item m="1" x="4078"/>
        <item m="1" x="4079"/>
        <item m="1" x="4080"/>
        <item m="1" x="4081"/>
        <item m="1" x="4082"/>
        <item m="1" x="3799"/>
        <item m="1" x="2505"/>
        <item m="1" x="3972"/>
        <item m="1" x="4084"/>
        <item m="1" x="4085"/>
        <item m="1" x="4086"/>
        <item m="1" x="4087"/>
        <item m="1" x="4089"/>
        <item m="1" x="3193"/>
        <item m="1" x="4090"/>
        <item m="1" x="4091"/>
        <item m="1" x="3771"/>
        <item m="1" x="3697"/>
        <item m="1" x="3401"/>
        <item m="1" x="3176"/>
        <item m="1" x="4092"/>
        <item m="1" x="4093"/>
        <item m="1" x="3329"/>
        <item m="1" x="4094"/>
        <item m="1" x="2949"/>
        <item m="1" x="3441"/>
        <item m="1" x="3046"/>
        <item m="1" x="3452"/>
        <item m="1" x="3725"/>
        <item m="1" x="3793"/>
        <item m="1" x="2369"/>
        <item m="1" x="3044"/>
        <item m="1" x="3045"/>
        <item m="1" x="4095"/>
        <item m="1" x="3800"/>
        <item m="1" x="3191"/>
        <item m="1" x="3192"/>
        <item m="1" x="3399"/>
        <item m="1" x="2937"/>
        <item m="1" x="3400"/>
        <item m="1" x="3923"/>
        <item m="1" x="3803"/>
        <item m="1" x="2977"/>
        <item m="1" x="3806"/>
        <item m="1" x="3925"/>
        <item m="1" x="3378"/>
        <item m="1" x="3379"/>
        <item m="1" x="3380"/>
        <item m="1" x="3926"/>
        <item m="1" x="3927"/>
        <item m="1" x="3928"/>
        <item m="1" x="2938"/>
        <item m="1" x="2939"/>
        <item m="1" x="2940"/>
        <item m="1" x="2470"/>
        <item m="1" x="3929"/>
        <item m="1" x="3931"/>
        <item m="1" x="1636"/>
        <item m="1" x="3932"/>
        <item m="1" x="3934"/>
        <item m="1" x="3935"/>
        <item m="1" x="3936"/>
        <item m="1" x="3819"/>
        <item m="1" x="3937"/>
        <item m="1" x="3943"/>
        <item m="1" x="3461"/>
        <item m="1" x="3944"/>
        <item m="1" x="3945"/>
        <item m="1" x="3946"/>
        <item m="1" x="3947"/>
        <item m="1" x="3948"/>
        <item m="1" x="3949"/>
        <item m="1" x="2376"/>
        <item m="1" x="3792"/>
        <item m="1" x="3950"/>
        <item m="1" x="3951"/>
        <item m="1" x="3504"/>
        <item m="1" x="3311"/>
        <item m="1" x="3634"/>
        <item m="1" x="3149"/>
        <item m="1" x="3150"/>
        <item m="1" x="3952"/>
        <item m="1" x="3954"/>
        <item m="1" x="3114"/>
        <item m="1" x="3957"/>
        <item m="1" x="3959"/>
        <item m="1" x="2914"/>
        <item m="1" x="2364"/>
        <item m="1" x="3960"/>
        <item m="1" x="3756"/>
        <item m="1" x="2548"/>
        <item m="1" x="3795"/>
        <item m="1" x="3961"/>
        <item m="1" x="3962"/>
        <item m="1" x="3296"/>
        <item m="1" x="2377"/>
        <item m="1" x="3796"/>
        <item m="1" x="2381"/>
        <item m="1" x="2387"/>
        <item m="1" x="3115"/>
        <item m="1" x="3965"/>
        <item m="1" x="3966"/>
        <item m="1" x="3250"/>
        <item m="1" x="3967"/>
        <item m="1" x="3648"/>
        <item m="1" x="3968"/>
        <item m="1" x="3969"/>
        <item m="1" x="3970"/>
        <item m="1" x="3971"/>
        <item m="1" x="3973"/>
        <item m="1" x="3478"/>
        <item m="1" x="3231"/>
        <item m="1" x="3233"/>
        <item m="1" x="3232"/>
        <item m="1" x="3234"/>
        <item m="1" x="3974"/>
        <item m="1" x="3775"/>
        <item m="1" x="3190"/>
        <item m="1" x="3397"/>
        <item m="1" x="3398"/>
        <item m="1" x="3482"/>
        <item m="1" x="3483"/>
        <item m="1" x="3807"/>
        <item m="1" x="3808"/>
        <item m="1" x="3809"/>
        <item m="1" x="3975"/>
        <item m="1" x="3420"/>
        <item m="1" x="3976"/>
        <item m="1" x="3977"/>
        <item m="1" x="3978"/>
        <item m="1" x="3979"/>
        <item m="1" x="3980"/>
        <item m="1" x="3981"/>
        <item m="1" x="3635"/>
        <item m="1" x="3982"/>
        <item m="1" x="3833"/>
        <item m="1" x="3772"/>
        <item m="1" x="3719"/>
        <item m="1" x="3983"/>
        <item m="1" x="3984"/>
        <item m="1" x="3985"/>
        <item m="1" x="3642"/>
        <item m="1" x="3118"/>
        <item m="1" x="3986"/>
        <item m="1" x="2348"/>
        <item m="1" x="2379"/>
        <item m="1" x="3987"/>
        <item m="1" x="2378"/>
        <item m="1" x="2384"/>
        <item m="1" x="2385"/>
        <item m="1" x="2416"/>
        <item m="1" x="3988"/>
        <item m="1" x="3989"/>
        <item m="1" x="973"/>
        <item m="1" x="2403"/>
        <item m="1" x="2445"/>
        <item m="1" x="3832"/>
        <item m="1" x="3991"/>
        <item m="1" x="3992"/>
        <item m="1" x="3836"/>
        <item m="1" x="3993"/>
        <item m="1" x="2669"/>
        <item m="1" x="3802"/>
        <item m="1" x="3394"/>
        <item m="1" x="3395"/>
        <item m="1" x="3764"/>
        <item m="1" x="3669"/>
        <item m="1" x="3354"/>
        <item m="1" x="3804"/>
        <item m="1" x="3805"/>
        <item m="1" x="3487"/>
        <item m="1" x="3485"/>
        <item m="1" x="3486"/>
        <item m="1" x="3810"/>
        <item m="1" x="3740"/>
        <item m="1" x="2776"/>
        <item m="1" x="3811"/>
        <item m="1" x="3288"/>
        <item m="1" x="3341"/>
        <item m="1" x="3015"/>
        <item m="1" x="2829"/>
        <item m="1" x="3812"/>
        <item m="1" x="3813"/>
        <item m="1" x="3429"/>
        <item m="1" x="3814"/>
        <item m="1" x="3815"/>
        <item m="1" x="3016"/>
        <item m="1" x="3816"/>
        <item m="1" x="3817"/>
        <item m="1" x="3562"/>
        <item m="1" x="3818"/>
        <item m="1" x="3434"/>
        <item m="1" x="3435"/>
        <item m="1" x="3430"/>
        <item m="1" x="3431"/>
        <item m="1" x="3432"/>
        <item m="1" x="3433"/>
        <item m="1" x="2834"/>
        <item m="1" x="3444"/>
        <item m="1" x="3460"/>
        <item m="1" x="3457"/>
        <item m="1" x="3820"/>
        <item m="1" x="3456"/>
        <item m="1" x="3662"/>
        <item m="1" x="3297"/>
        <item m="1" x="3298"/>
        <item m="1" x="3821"/>
        <item m="1" x="3822"/>
        <item x="262"/>
        <item m="1" x="3310"/>
        <item m="1" x="3312"/>
        <item m="1" x="3313"/>
        <item m="1" x="3637"/>
        <item m="1" x="3513"/>
        <item m="1" x="3501"/>
        <item m="1" x="3502"/>
        <item m="1" x="3638"/>
        <item m="1" x="3639"/>
        <item m="1" x="3636"/>
        <item m="1" x="3823"/>
        <item m="1" x="3721"/>
        <item m="1" x="3720"/>
        <item m="1" x="3646"/>
        <item m="1" x="3711"/>
        <item m="1" x="3824"/>
        <item m="1" x="2349"/>
        <item m="1" x="2352"/>
        <item m="1" x="2355"/>
        <item m="1" x="2390"/>
        <item m="1" x="2464"/>
        <item m="1" x="3825"/>
        <item m="1" x="3826"/>
        <item m="1" x="3827"/>
        <item m="1" x="3828"/>
        <item m="1" x="2560"/>
        <item m="1" x="3705"/>
        <item m="1" x="3590"/>
        <item m="1" x="2432"/>
        <item m="1" x="2370"/>
        <item m="1" x="3829"/>
        <item m="1" x="3830"/>
        <item m="1" x="3702"/>
        <item m="1" x="3831"/>
        <item m="1" x="2438"/>
        <item m="1" x="2458"/>
        <item m="1" x="2465"/>
        <item m="1" x="3834"/>
        <item m="1" x="3835"/>
        <item x="499"/>
        <item m="1" x="3663"/>
        <item m="1" x="3749"/>
        <item m="1" x="3752"/>
        <item m="1" x="3750"/>
        <item m="1" x="3748"/>
        <item m="1" x="3747"/>
        <item m="1" x="3274"/>
        <item m="1" x="3837"/>
        <item m="1" x="2821"/>
        <item m="1" x="3085"/>
        <item m="1" x="3739"/>
        <item m="1" x="3238"/>
        <item m="1" x="3393"/>
        <item m="1" x="3396"/>
        <item m="1" x="3488"/>
        <item m="1" x="3563"/>
        <item m="1" x="3564"/>
        <item m="1" x="3838"/>
        <item m="1" x="3340"/>
        <item m="1" x="3338"/>
        <item m="1" x="3342"/>
        <item m="1" x="3339"/>
        <item m="1" x="3428"/>
        <item m="1" x="3714"/>
        <item m="1" x="3715"/>
        <item m="1" x="2334"/>
        <item m="1" x="1382"/>
        <item m="1" x="3839"/>
        <item m="1" x="3657"/>
        <item m="1" x="3733"/>
        <item m="1" x="3664"/>
        <item m="1" x="3587"/>
        <item m="1" x="3559"/>
        <item m="1" x="3840"/>
        <item m="1" x="3841"/>
        <item m="1" x="3842"/>
        <item m="1" x="3843"/>
        <item m="1" x="3844"/>
        <item m="1" x="3845"/>
        <item m="1" x="3846"/>
        <item m="1" x="3847"/>
        <item m="1" x="3848"/>
        <item m="1" x="3676"/>
        <item m="1" x="3849"/>
        <item m="1" x="3850"/>
        <item m="1" x="3751"/>
        <item m="1" x="3851"/>
        <item m="1" x="3852"/>
        <item m="1" x="3246"/>
        <item m="1" x="3731"/>
        <item m="1" x="3732"/>
        <item m="1" x="3536"/>
        <item m="1" x="3734"/>
        <item m="1" x="3735"/>
        <item m="1" x="1426"/>
        <item m="1" x="2746"/>
        <item m="1" x="2362"/>
        <item m="1" x="3540"/>
        <item m="1" x="2763"/>
        <item m="1" x="3736"/>
        <item m="1" x="3737"/>
        <item m="1" x="3743"/>
        <item m="1" x="3744"/>
        <item m="1" x="3745"/>
        <item m="1" x="3746"/>
        <item m="1" x="3753"/>
        <item m="1" x="3754"/>
        <item m="1" x="2777"/>
        <item m="1" x="2775"/>
        <item m="1" x="2936"/>
        <item m="1" x="2778"/>
        <item m="1" x="2963"/>
        <item m="1" x="3300"/>
        <item m="1" x="3335"/>
        <item m="1" x="2466"/>
        <item m="1" x="3315"/>
        <item m="1" x="3565"/>
        <item m="1" x="3755"/>
        <item m="1" x="3353"/>
        <item m="1" x="3573"/>
        <item m="1" x="3574"/>
        <item m="1" x="3575"/>
        <item m="1" x="3167"/>
        <item m="1" x="3576"/>
        <item m="1" x="3577"/>
        <item m="1" x="3578"/>
        <item m="1" x="3579"/>
        <item m="1" x="3580"/>
        <item m="1" x="3581"/>
        <item m="1" x="3582"/>
        <item m="1" x="3583"/>
        <item m="1" x="3584"/>
        <item m="1" x="3585"/>
        <item m="1" x="3586"/>
        <item m="1" x="3591"/>
        <item m="1" x="3372"/>
        <item m="1" x="3364"/>
        <item m="1" x="3376"/>
        <item m="1" x="3757"/>
        <item m="1" x="3758"/>
        <item m="1" x="3759"/>
        <item m="1" x="3168"/>
        <item m="1" x="3760"/>
        <item m="1" x="3761"/>
        <item m="1" x="3762"/>
        <item m="1" x="3171"/>
        <item m="1" x="3383"/>
        <item m="1" x="3691"/>
        <item m="1" x="3690"/>
        <item m="1" x="3412"/>
        <item m="1" x="3599"/>
        <item m="1" x="2831"/>
        <item m="1" x="3766"/>
        <item m="1" x="3767"/>
        <item m="1" x="3020"/>
        <item m="1" x="3026"/>
        <item m="1" x="3427"/>
        <item m="1" x="3419"/>
        <item m="1" x="1007"/>
        <item m="1" x="3450"/>
        <item m="1" x="3451"/>
        <item m="1" x="2300"/>
        <item m="1" x="3464"/>
        <item m="1" x="2460"/>
        <item m="1" x="2461"/>
        <item m="1" x="3768"/>
        <item m="1" x="3049"/>
        <item m="1" x="3769"/>
        <item m="1" x="3470"/>
        <item m="1" x="1873"/>
        <item m="1" x="3469"/>
        <item m="1" x="3706"/>
        <item m="1" x="3770"/>
        <item m="1" x="3614"/>
        <item m="1" x="3477"/>
        <item m="1" x="2732"/>
        <item m="1" x="3481"/>
        <item m="1" x="3480"/>
        <item m="1" x="3492"/>
        <item m="1" x="3505"/>
        <item m="1" x="3511"/>
        <item m="1" x="3713"/>
        <item m="1" x="3625"/>
        <item m="1" x="3514"/>
        <item m="1" x="3624"/>
        <item m="1" x="2875"/>
        <item m="1" x="3519"/>
        <item m="1" x="3716"/>
        <item m="1" x="3717"/>
        <item m="1" x="3718"/>
        <item m="1" x="3722"/>
        <item m="1" x="3728"/>
        <item m="1" x="3527"/>
        <item m="1" x="2941"/>
        <item m="1" x="3105"/>
        <item m="1" x="3531"/>
        <item m="1" x="3106"/>
        <item m="1" x="3774"/>
        <item m="1" x="2573"/>
        <item m="1" x="3120"/>
        <item m="1" x="3116"/>
        <item m="1" x="3117"/>
        <item m="1" x="3243"/>
        <item m="1" x="3244"/>
        <item m="1" x="3245"/>
        <item m="1" x="3254"/>
        <item m="1" x="3255"/>
        <item m="1" x="3545"/>
        <item m="1" x="3544"/>
        <item m="1" x="3658"/>
        <item m="1" x="3539"/>
        <item m="1" x="2404"/>
        <item m="1" x="3260"/>
        <item m="1" x="3261"/>
        <item m="1" x="3262"/>
        <item m="1" x="3258"/>
        <item m="1" x="3549"/>
        <item m="1" x="2917"/>
        <item m="1" x="3370"/>
        <item m="1" x="3659"/>
        <item m="1" x="3259"/>
        <item m="1" x="3263"/>
        <item m="1" x="3660"/>
        <item m="1" x="2372"/>
        <item m="1" x="2373"/>
        <item m="1" x="2342"/>
        <item m="1" x="2750"/>
        <item m="1" x="3661"/>
        <item m="1" x="2751"/>
        <item m="1" x="1783"/>
        <item m="1" x="3665"/>
        <item m="1" x="3666"/>
        <item m="1" x="3667"/>
        <item m="1" x="3668"/>
        <item m="1" x="1372"/>
        <item m="1" x="1376"/>
        <item m="1" x="2695"/>
        <item m="1" x="2793"/>
        <item m="1" x="3282"/>
        <item m="1" x="2780"/>
        <item m="1" x="2943"/>
        <item m="1" x="3154"/>
        <item m="1" x="3155"/>
        <item m="1" x="3294"/>
        <item m="1" x="3295"/>
        <item m="1" x="3561"/>
        <item m="1" x="2955"/>
        <item m="1" x="3308"/>
        <item m="1" x="3309"/>
        <item m="1" x="3332"/>
        <item m="1" x="3333"/>
        <item m="1" x="3334"/>
        <item m="1" x="3331"/>
        <item m="1" x="3566"/>
        <item m="1" x="3569"/>
        <item m="1" x="3570"/>
        <item m="1" x="2970"/>
        <item m="1" x="2971"/>
        <item m="1" x="3568"/>
        <item m="1" x="3571"/>
        <item m="1" x="3572"/>
        <item m="1" x="2985"/>
        <item m="1" x="2437"/>
        <item m="1" x="3670"/>
        <item m="1" x="3671"/>
        <item m="1" x="3672"/>
        <item m="1" x="3673"/>
        <item m="1" x="3674"/>
        <item m="1" x="3166"/>
        <item m="1" x="3007"/>
        <item m="1" x="3595"/>
        <item m="1" x="3594"/>
        <item m="1" x="2358"/>
        <item m="1" x="2359"/>
        <item m="1" x="2360"/>
        <item m="1" x="1945"/>
        <item m="1" x="3685"/>
        <item m="1" x="3686"/>
        <item m="1" x="3403"/>
        <item m="1" x="3687"/>
        <item m="1" x="3688"/>
        <item m="1" x="2993"/>
        <item m="1" x="3404"/>
        <item m="1" x="3689"/>
        <item m="1" x="3405"/>
        <item m="1" x="3406"/>
        <item m="1" x="3179"/>
        <item m="1" x="3407"/>
        <item m="1" x="3692"/>
        <item m="1" x="3694"/>
        <item m="1" x="3695"/>
        <item m="1" x="3178"/>
        <item m="1" x="2825"/>
        <item m="1" x="3413"/>
        <item m="1" x="2427"/>
        <item m="1" x="2433"/>
        <item m="1" x="3019"/>
        <item m="1" x="2513"/>
        <item m="1" x="2504"/>
        <item m="1" x="3698"/>
        <item m="1" x="3699"/>
        <item m="1" x="2728"/>
        <item m="1" x="3700"/>
        <item m="1" x="3047"/>
        <item m="1" x="3048"/>
        <item m="1" x="2855"/>
        <item m="1" x="3610"/>
        <item m="1" x="3701"/>
        <item m="1" x="685"/>
        <item m="1" x="3611"/>
        <item m="1" x="2375"/>
        <item m="1" x="2431"/>
        <item m="1" x="3602"/>
        <item m="1" x="3603"/>
        <item m="1" x="3604"/>
        <item m="1" x="3476"/>
        <item m="1" x="3703"/>
        <item m="1" x="3704"/>
        <item m="1" x="3607"/>
        <item m="1" x="3707"/>
        <item m="1" x="3708"/>
        <item m="1" x="3709"/>
        <item m="1" x="3712"/>
        <item m="1" x="2425"/>
        <item m="1" x="3615"/>
        <item m="1" x="3497"/>
        <item m="1" x="3616"/>
        <item m="1" x="3640"/>
        <item m="1" x="3627"/>
        <item m="1" x="3515"/>
        <item m="1" x="3628"/>
        <item m="1" x="3629"/>
        <item m="1" x="3630"/>
        <item m="1" x="3510"/>
        <item m="1" x="3647"/>
        <item m="1" x="2694"/>
        <item m="1" x="3723"/>
        <item m="1" x="3724"/>
        <item m="1" x="3729"/>
        <item m="1" x="3239"/>
        <item m="1" x="3240"/>
        <item m="1" x="3241"/>
        <item m="1" x="3242"/>
        <item m="1" x="3534"/>
        <item m="1" x="3535"/>
        <item m="1" x="3537"/>
        <item m="1" x="3253"/>
        <item m="1" x="3538"/>
        <item m="1" x="3541"/>
        <item m="1" x="3542"/>
        <item m="1" x="3543"/>
        <item m="1" x="3546"/>
        <item m="1" x="3547"/>
        <item m="1" x="3548"/>
        <item m="1" x="2350"/>
        <item m="1" x="3257"/>
        <item m="1" x="3550"/>
        <item m="1" x="3551"/>
        <item m="1" x="3552"/>
        <item m="1" x="3553"/>
        <item m="1" x="2749"/>
        <item m="1" x="3554"/>
        <item m="1" x="3555"/>
        <item m="1" x="3556"/>
        <item m="1" x="3557"/>
        <item m="1" x="3558"/>
        <item m="1" x="2773"/>
        <item m="1" x="2779"/>
        <item m="1" x="2538"/>
        <item m="1" x="2951"/>
        <item m="1" x="3560"/>
        <item m="1" x="3291"/>
        <item m="1" x="3292"/>
        <item m="1" x="3293"/>
        <item m="1" x="3290"/>
        <item m="1" x="2794"/>
        <item m="1" x="3307"/>
        <item m="1" x="2952"/>
        <item m="1" x="3318"/>
        <item m="1" x="2791"/>
        <item m="1" x="2792"/>
        <item m="1" x="2959"/>
        <item m="1" x="3301"/>
        <item m="1" x="3302"/>
        <item m="1" x="3303"/>
        <item m="1" x="3304"/>
        <item m="1" x="3305"/>
        <item m="1" x="3306"/>
        <item m="1" x="2960"/>
        <item m="1" x="3330"/>
        <item m="1" x="3336"/>
        <item m="1" x="1377"/>
        <item m="1" x="3345"/>
        <item m="1" x="2978"/>
        <item m="1" x="3588"/>
        <item m="1" x="3355"/>
        <item m="1" x="3589"/>
        <item m="1" x="3357"/>
        <item m="1" x="2549"/>
        <item m="1" x="3160"/>
        <item m="1" x="2816"/>
        <item m="1" x="3365"/>
        <item m="1" x="3366"/>
        <item m="1" x="3367"/>
        <item m="1" x="3368"/>
        <item m="1" x="3369"/>
        <item m="1" x="3381"/>
        <item m="1" x="3593"/>
        <item m="1" x="3597"/>
        <item m="1" x="3386"/>
        <item m="1" x="3387"/>
        <item m="1" x="3005"/>
        <item m="1" x="3180"/>
        <item m="1" x="3173"/>
        <item m="1" x="3184"/>
        <item m="1" x="3185"/>
        <item m="1" x="3408"/>
        <item m="1" x="3174"/>
        <item m="1" x="2830"/>
        <item m="1" x="2420"/>
        <item m="1" x="2418"/>
        <item m="1" x="2426"/>
        <item m="1" x="2422"/>
        <item m="1" x="2344"/>
        <item m="1" x="2832"/>
        <item m="1" x="2726"/>
        <item m="1" x="2727"/>
        <item m="1" x="2833"/>
        <item m="1" x="2725"/>
        <item m="1" x="3600"/>
        <item m="1" x="3418"/>
        <item m="1" x="3447"/>
        <item m="1" x="3448"/>
        <item m="1" x="3449"/>
        <item m="1" x="2839"/>
        <item m="1" x="3462"/>
        <item m="1" x="3463"/>
        <item m="1" x="3601"/>
        <item m="1" x="3605"/>
        <item m="1" x="3606"/>
        <item m="1" x="3608"/>
        <item m="1" x="2371"/>
        <item m="1" x="2386"/>
        <item m="1" x="3609"/>
        <item m="1" x="1914"/>
        <item m="1" x="2382"/>
        <item m="1" x="3612"/>
        <item m="1" x="3471"/>
        <item m="1" x="3613"/>
        <item m="1" x="3216"/>
        <item m="1" x="3484"/>
        <item m="1" x="3493"/>
        <item m="1" x="3079"/>
        <item m="1" x="3494"/>
        <item m="1" x="3087"/>
        <item m="1" x="3088"/>
        <item m="1" x="3086"/>
        <item m="1" x="3091"/>
        <item m="1" x="3496"/>
        <item m="1" x="3092"/>
        <item m="1" x="2869"/>
        <item m="1" x="3498"/>
        <item m="1" x="3626"/>
        <item m="1" x="3643"/>
        <item m="1" x="3644"/>
        <item m="1" x="3645"/>
        <item m="1" x="3520"/>
        <item m="1" x="3649"/>
        <item m="1" x="3650"/>
        <item m="1" x="3651"/>
        <item m="1" x="2016"/>
        <item m="1" x="3652"/>
        <item m="1" x="3653"/>
        <item m="1" x="3654"/>
        <item m="1" x="3530"/>
        <item m="1" x="3529"/>
        <item m="1" x="3656"/>
        <item m="1" x="3121"/>
        <item x="454"/>
        <item m="1" x="2886"/>
        <item m="1" x="2887"/>
        <item m="1" x="2888"/>
        <item m="1" x="2889"/>
        <item m="1" x="2890"/>
        <item m="1" x="2898"/>
        <item m="1" x="2897"/>
        <item m="1" x="2893"/>
        <item m="1" x="2894"/>
        <item m="1" x="2895"/>
        <item m="1" x="2896"/>
        <item m="1" x="3126"/>
        <item m="1" x="3247"/>
        <item m="1" x="1759"/>
        <item m="1" x="3248"/>
        <item m="1" x="3249"/>
        <item m="1" x="2892"/>
        <item m="1" x="2139"/>
        <item m="1" x="2902"/>
        <item m="1" x="2735"/>
        <item m="1" x="2903"/>
        <item m="1" x="2899"/>
        <item m="1" x="2900"/>
        <item m="1" x="2901"/>
        <item m="1" x="2737"/>
        <item m="1" x="2906"/>
        <item m="1" x="2905"/>
        <item m="1" x="2904"/>
        <item m="1" x="3251"/>
        <item m="1" x="2339"/>
        <item m="1" x="3252"/>
        <item m="1" x="3256"/>
        <item m="1" x="3125"/>
        <item m="1" x="2528"/>
        <item m="1" x="3264"/>
        <item m="1" x="3265"/>
        <item m="1" x="3266"/>
        <item m="1" x="3267"/>
        <item m="1" x="3268"/>
        <item m="1" x="2913"/>
        <item m="1" x="1375"/>
        <item m="1" x="3269"/>
        <item m="1" x="3270"/>
        <item m="1" x="3134"/>
        <item m="1" x="2429"/>
        <item m="1" x="3136"/>
        <item m="1" x="3137"/>
        <item m="1" x="3138"/>
        <item m="1" x="3135"/>
        <item m="1" x="3271"/>
        <item m="1" x="3272"/>
        <item m="1" x="3273"/>
        <item m="1" x="3275"/>
        <item m="1" x="3276"/>
        <item m="1" x="3277"/>
        <item m="1" x="3278"/>
        <item m="1" x="3279"/>
        <item m="1" x="2774"/>
        <item m="1" x="3280"/>
        <item m="1" x="3281"/>
        <item m="1" x="2696"/>
        <item m="1" x="2697"/>
        <item m="1" x="3283"/>
        <item m="1" x="3284"/>
        <item m="1" x="3285"/>
        <item m="1" x="3286"/>
        <item m="1" x="3287"/>
        <item m="1" x="3317"/>
        <item m="1" x="2957"/>
        <item m="1" x="3344"/>
        <item m="1" x="3346"/>
        <item m="1" x="3347"/>
        <item m="1" x="3348"/>
        <item m="1" x="2968"/>
        <item m="1" x="2969"/>
        <item m="1" x="2974"/>
        <item m="1" x="3349"/>
        <item m="1" x="3351"/>
        <item m="1" x="3352"/>
        <item m="1" x="3356"/>
        <item m="1" x="3358"/>
        <item m="1" x="3359"/>
        <item m="1" x="3360"/>
        <item m="1" x="2990"/>
        <item m="1" x="2393"/>
        <item m="1" x="3385"/>
        <item m="1" x="3410"/>
        <item m="1" x="3181"/>
        <item m="1" x="3182"/>
        <item m="1" x="3411"/>
        <item m="1" x="3183"/>
        <item m="1" x="3415"/>
        <item m="1" x="2421"/>
        <item m="1" x="2417"/>
        <item m="1" x="2419"/>
        <item m="1" x="2434"/>
        <item m="1" x="2724"/>
        <item m="1" x="3442"/>
        <item m="1" x="3443"/>
        <item m="1" x="3033"/>
        <item m="1" x="3199"/>
        <item m="1" x="3034"/>
        <item m="1" x="3446"/>
        <item m="1" x="2840"/>
        <item m="1" x="3200"/>
        <item m="1" x="3465"/>
        <item m="1" x="3466"/>
        <item m="1" x="3467"/>
        <item m="1" x="3468"/>
        <item m="1" x="3036"/>
        <item m="1" x="856"/>
        <item m="1" x="2731"/>
        <item m="1" x="3472"/>
        <item m="1" x="3473"/>
        <item m="1" x="3474"/>
        <item m="1" x="3475"/>
        <item m="1" x="3209"/>
        <item m="1" x="3479"/>
        <item m="1" x="3495"/>
        <item m="1" x="3082"/>
        <item m="1" x="3506"/>
        <item m="1" x="3507"/>
        <item m="1" x="3508"/>
        <item m="1" x="3509"/>
        <item m="1" x="3516"/>
        <item m="1" x="3517"/>
        <item m="1" x="3518"/>
        <item m="1" x="3521"/>
        <item m="1" x="3522"/>
        <item m="1" x="3523"/>
        <item m="1" x="3524"/>
        <item m="1" x="3525"/>
        <item m="1" x="3526"/>
        <item m="1" x="3084"/>
        <item m="1" x="2884"/>
        <item m="1" x="2885"/>
        <item m="1" x="2736"/>
        <item m="1" x="3127"/>
        <item m="1" x="3128"/>
        <item m="1" x="3129"/>
        <item m="1" x="3130"/>
        <item m="1" x="2497"/>
        <item m="1" x="2406"/>
        <item m="1" x="3131"/>
        <item m="1" x="2498"/>
        <item m="1" x="2499"/>
        <item m="1" x="3132"/>
        <item m="1" x="2915"/>
        <item m="1" x="2916"/>
        <item m="1" x="2918"/>
        <item m="1" x="2785"/>
        <item m="1" x="3133"/>
        <item m="1" x="2921"/>
        <item m="1" x="2922"/>
        <item m="1" x="3139"/>
        <item m="1" x="3140"/>
        <item m="1" x="2910"/>
        <item m="1" x="2909"/>
        <item m="1" x="3141"/>
        <item m="1" x="2599"/>
        <item m="1" x="3142"/>
        <item m="1" x="2748"/>
        <item m="1" x="2747"/>
        <item m="1" x="3143"/>
        <item m="1" x="3144"/>
        <item m="1" x="3145"/>
        <item m="1" x="3146"/>
        <item m="1" x="3147"/>
        <item m="1" x="3148"/>
        <item m="1" x="2929"/>
        <item m="1" x="2539"/>
        <item m="1" x="1775"/>
        <item m="1" x="3152"/>
        <item m="1" x="3153"/>
        <item m="1" x="2790"/>
        <item m="1" x="2784"/>
        <item m="1" x="2953"/>
        <item m="1" x="2954"/>
        <item m="1" x="2853"/>
        <item m="1" x="2948"/>
        <item m="1" x="2961"/>
        <item m="1" x="2962"/>
        <item m="1" x="2956"/>
        <item m="1" x="1677"/>
        <item m="1" x="3156"/>
        <item m="1" x="3157"/>
        <item m="1" x="3158"/>
        <item m="1" x="3159"/>
        <item m="1" x="2987"/>
        <item m="1" x="3161"/>
        <item m="1" x="3195"/>
        <item m="1" x="3196"/>
        <item m="1" x="2442"/>
        <item m="1" x="2443"/>
        <item m="1" x="3162"/>
        <item m="1" x="3163"/>
        <item m="1" x="3164"/>
        <item m="1" x="3165"/>
        <item m="1" x="1012"/>
        <item m="1" x="2556"/>
        <item m="1" x="2394"/>
        <item m="1" x="2718"/>
        <item m="1" x="3169"/>
        <item m="1" x="3170"/>
        <item m="1" x="2719"/>
        <item m="1" x="2997"/>
        <item m="1" x="2721"/>
        <item m="1" x="2315"/>
        <item m="1" x="3172"/>
        <item m="1" x="3175"/>
        <item m="1" x="2132"/>
        <item m="1" x="3011"/>
        <item m="1" x="3186"/>
        <item m="1" x="2457"/>
        <item m="1" x="3207"/>
        <item m="1" x="2822"/>
        <item m="1" x="3217"/>
        <item m="1" x="2343"/>
        <item m="1" x="3021"/>
        <item m="1" x="3022"/>
        <item m="1" x="3023"/>
        <item m="1" x="2835"/>
        <item m="1" x="2448"/>
        <item m="1" x="3201"/>
        <item m="1" x="3039"/>
        <item m="1" x="3202"/>
        <item m="1" x="3038"/>
        <item m="1" x="3037"/>
        <item m="1" x="3203"/>
        <item m="1" x="3204"/>
        <item m="1" x="3205"/>
        <item m="1" x="3206"/>
        <item m="1" x="1433"/>
        <item m="1" x="2383"/>
        <item m="1" x="3208"/>
        <item m="1" x="1381"/>
        <item m="1" x="3210"/>
        <item m="1" x="3211"/>
        <item m="1" x="1879"/>
        <item m="1" x="3212"/>
        <item m="1" x="3213"/>
        <item m="1" x="1679"/>
        <item m="1" x="3058"/>
        <item m="1" x="3214"/>
        <item m="1" x="3215"/>
        <item m="1" x="3221"/>
        <item m="1" x="3060"/>
        <item m="1" x="3069"/>
        <item m="1" x="3070"/>
        <item m="1" x="3071"/>
        <item m="1" x="3073"/>
        <item m="1" x="3074"/>
        <item m="1" x="3226"/>
        <item m="1" x="3218"/>
        <item m="1" x="3096"/>
        <item m="1" x="3095"/>
        <item m="1" x="3219"/>
        <item m="1" x="3220"/>
        <item m="1" x="2295"/>
        <item m="1" x="3223"/>
        <item m="1" x="3224"/>
        <item m="1" x="3225"/>
        <item m="1" x="3108"/>
        <item m="1" x="2837"/>
        <item m="1" x="2301"/>
        <item m="1" x="3227"/>
        <item m="1" x="3228"/>
        <item m="1" x="3229"/>
        <item m="1" x="3230"/>
        <item m="1" x="3123"/>
        <item m="1" x="2500"/>
        <item m="1" x="2501"/>
        <item m="1" x="2907"/>
        <item m="1" x="2162"/>
        <item m="1" x="1373"/>
        <item m="1" x="2908"/>
        <item m="1" x="2911"/>
        <item x="88"/>
        <item m="1" x="2912"/>
        <item m="1" x="2506"/>
        <item m="1" x="2919"/>
        <item m="1" x="2760"/>
        <item m="1" x="2761"/>
        <item m="1" x="2762"/>
        <item m="1" x="2920"/>
        <item m="1" x="2923"/>
        <item m="1" x="2924"/>
        <item m="1" x="2925"/>
        <item m="1" x="2926"/>
        <item m="1" x="2927"/>
        <item m="1" x="2928"/>
        <item m="1" x="2930"/>
        <item m="1" x="2931"/>
        <item m="1" x="2932"/>
        <item m="1" x="2933"/>
        <item m="1" x="2934"/>
        <item m="1" x="2935"/>
        <item m="1" x="2942"/>
        <item m="1" x="2781"/>
        <item m="1" x="2945"/>
        <item m="1" x="2946"/>
        <item m="1" x="2947"/>
        <item m="1" x="1083"/>
        <item m="1" x="2787"/>
        <item m="1" x="2788"/>
        <item m="1" x="2789"/>
        <item m="1" x="2782"/>
        <item m="1" x="2950"/>
        <item m="1" x="2994"/>
        <item m="1" x="2980"/>
        <item m="1" x="2958"/>
        <item m="1" x="2289"/>
        <item m="1" x="2965"/>
        <item m="1" x="2972"/>
        <item m="1" x="2973"/>
        <item m="1" x="2975"/>
        <item m="1" x="2976"/>
        <item m="1" x="2979"/>
        <item m="1" x="2981"/>
        <item m="1" x="2982"/>
        <item m="1" x="2983"/>
        <item m="1" x="2984"/>
        <item m="1" x="2986"/>
        <item m="1" x="2815"/>
        <item m="1" x="2817"/>
        <item m="1" x="2991"/>
        <item m="1" x="2992"/>
        <item m="1" x="1966"/>
        <item m="1" x="2995"/>
        <item m="1" x="2996"/>
        <item m="1" x="2624"/>
        <item m="1" x="2998"/>
        <item m="1" x="2999"/>
        <item m="1" x="3000"/>
        <item m="1" x="3001"/>
        <item m="1" x="3002"/>
        <item m="1" x="3003"/>
        <item m="1" x="2346"/>
        <item m="1" x="2361"/>
        <item m="1" x="2493"/>
        <item m="1" x="2482"/>
        <item m="1" x="2479"/>
        <item m="1" x="3006"/>
        <item m="1" x="3008"/>
        <item m="1" x="3009"/>
        <item m="1" x="3010"/>
        <item m="1" x="3012"/>
        <item m="1" x="3013"/>
        <item m="1" x="3014"/>
        <item m="1" x="2820"/>
        <item m="1" x="2410"/>
        <item m="1" x="2826"/>
        <item m="1" x="3017"/>
        <item m="1" x="3018"/>
        <item m="1" x="3024"/>
        <item m="1" x="3025"/>
        <item m="1" x="3027"/>
        <item m="1" x="3028"/>
        <item m="1" x="3030"/>
        <item m="1" x="3031"/>
        <item m="1" x="2836"/>
        <item m="1" x="3032"/>
        <item m="1" x="3035"/>
        <item m="1" x="3040"/>
        <item m="1" x="3041"/>
        <item m="1" x="3043"/>
        <item m="1" x="2770"/>
        <item m="1" x="3053"/>
        <item m="1" x="3054"/>
        <item m="1" x="3055"/>
        <item m="1" x="3057"/>
        <item m="1" x="2650"/>
        <item m="1" x="3061"/>
        <item m="1" x="3062"/>
        <item m="1" x="3063"/>
        <item x="306"/>
        <item m="1" x="3064"/>
        <item m="1" x="3065"/>
        <item m="1" x="3066"/>
        <item m="1" x="3072"/>
        <item m="1" x="2440"/>
        <item m="1" x="3067"/>
        <item m="1" x="3068"/>
        <item m="1" x="3080"/>
        <item m="1" x="3089"/>
        <item m="1" x="3090"/>
        <item m="1" x="3083"/>
        <item m="1" x="3093"/>
        <item m="1" x="3094"/>
        <item m="1" x="3097"/>
        <item m="1" x="3098"/>
        <item m="1" x="3099"/>
        <item m="1" x="3100"/>
        <item m="1" x="3101"/>
        <item m="1" x="3102"/>
        <item m="1" x="3103"/>
        <item m="1" x="3104"/>
        <item m="1" x="2283"/>
        <item m="1" x="2284"/>
        <item m="1" x="2285"/>
        <item m="1" x="2287"/>
        <item m="1" x="3109"/>
        <item m="1" x="3110"/>
        <item m="1" x="3107"/>
        <item m="1" x="3119"/>
        <item m="1" x="3122"/>
        <item m="1" x="1774"/>
        <item m="1" x="2738"/>
        <item m="1" x="1078"/>
        <item m="1" x="2739"/>
        <item m="1" x="2740"/>
        <item m="1" x="2741"/>
        <item m="1" x="2742"/>
        <item m="1" x="1678"/>
        <item m="1" x="2743"/>
        <item m="1" x="2744"/>
        <item m="1" x="2745"/>
        <item m="1" x="905"/>
        <item m="1" x="2752"/>
        <item m="1" x="2753"/>
        <item m="1" x="2533"/>
        <item m="1" x="2754"/>
        <item m="1" x="2755"/>
        <item m="1" x="2756"/>
        <item m="1" x="2757"/>
        <item m="1" x="2758"/>
        <item m="1" x="2253"/>
        <item m="1" x="2759"/>
        <item m="1" x="2764"/>
        <item m="1" x="2765"/>
        <item m="1" x="2692"/>
        <item m="1" x="2766"/>
        <item m="1" x="2767"/>
        <item m="1" x="2768"/>
        <item m="1" x="2769"/>
        <item m="1" x="2771"/>
        <item m="1" x="2772"/>
        <item m="1" x="2254"/>
        <item m="1" x="2591"/>
        <item m="1" x="1776"/>
        <item m="1" x="2469"/>
        <item m="1" x="2356"/>
        <item m="1" x="2543"/>
        <item m="1" x="2783"/>
        <item m="1" x="2014"/>
        <item m="1" x="2015"/>
        <item m="1" x="2706"/>
        <item m="1" x="2786"/>
        <item m="1" x="2795"/>
        <item m="1" x="2439"/>
        <item m="1" x="2796"/>
        <item m="1" x="2730"/>
        <item m="1" x="2797"/>
        <item m="1" x="2798"/>
        <item m="1" x="2799"/>
        <item m="1" x="2800"/>
        <item m="1" x="2801"/>
        <item m="1" x="2802"/>
        <item m="1" x="2803"/>
        <item m="1" x="2367"/>
        <item m="1" x="2708"/>
        <item m="1" x="2709"/>
        <item m="1" x="2710"/>
        <item m="1" x="2711"/>
        <item m="1" x="2804"/>
        <item m="1" x="2805"/>
        <item m="1" x="2806"/>
        <item m="1" x="2807"/>
        <item m="1" x="2808"/>
        <item m="1" x="2809"/>
        <item m="1" x="2810"/>
        <item m="1" x="2811"/>
        <item m="1" x="2812"/>
        <item m="1" x="2813"/>
        <item m="1" x="2814"/>
        <item m="1" x="1383"/>
        <item m="1" x="1378"/>
        <item m="1" x="959"/>
        <item m="1" x="1380"/>
        <item m="1" x="2818"/>
        <item m="1" x="2819"/>
        <item m="1" x="2211"/>
        <item m="1" x="2627"/>
        <item m="1" x="2628"/>
        <item m="1" x="2415"/>
        <item m="1" x="2475"/>
        <item m="1" x="2625"/>
        <item m="1" x="2823"/>
        <item m="1" x="2824"/>
        <item m="1" x="2827"/>
        <item m="1" x="2828"/>
        <item m="1" x="2841"/>
        <item m="1" x="2842"/>
        <item m="1" x="2843"/>
        <item m="1" x="2844"/>
        <item m="1" x="2845"/>
        <item m="1" x="2846"/>
        <item m="1" x="2847"/>
        <item m="1" x="2848"/>
        <item m="1" x="2849"/>
        <item m="1" x="2850"/>
        <item m="1" x="2851"/>
        <item m="1" x="2307"/>
        <item m="1" x="2562"/>
        <item m="1" x="2651"/>
        <item m="1" x="2852"/>
        <item m="1" x="2856"/>
        <item m="1" x="2857"/>
        <item m="1" x="2428"/>
        <item m="1" x="1486"/>
        <item m="1" x="2858"/>
        <item m="1" x="2859"/>
        <item m="1" x="2860"/>
        <item m="1" x="2861"/>
        <item m="1" x="2660"/>
        <item m="1" x="2693"/>
        <item m="1" x="2862"/>
        <item m="1" x="2863"/>
        <item m="1" x="2864"/>
        <item m="1" x="2865"/>
        <item m="1" x="2866"/>
        <item m="1" x="2867"/>
        <item m="1" x="2868"/>
        <item m="1" x="2870"/>
        <item m="1" x="2871"/>
        <item m="1" x="2872"/>
        <item m="1" x="2873"/>
        <item m="1" x="2874"/>
        <item m="1" x="2449"/>
        <item m="1" x="2450"/>
        <item m="1" x="2698"/>
        <item m="1" x="2876"/>
        <item m="1" x="2877"/>
        <item m="1" x="2878"/>
        <item m="1" x="2879"/>
        <item m="1" x="2286"/>
        <item m="1" x="2880"/>
        <item m="1" x="2881"/>
        <item m="1" x="2288"/>
        <item m="1" x="2414"/>
        <item m="1" x="2363"/>
        <item m="1" x="2685"/>
        <item m="1" x="2686"/>
        <item m="1" x="2687"/>
        <item m="1" x="2474"/>
        <item m="1" x="2473"/>
        <item m="1" x="2688"/>
        <item m="1" x="2689"/>
        <item m="1" x="1432"/>
        <item m="1" x="906"/>
        <item m="1" x="2690"/>
        <item m="1" x="2691"/>
        <item m="1" x="2584"/>
        <item m="1" x="2587"/>
        <item m="1" x="2699"/>
        <item m="1" x="2700"/>
        <item m="1" x="2551"/>
        <item m="1" x="2701"/>
        <item m="1" x="2702"/>
        <item m="1" x="2703"/>
        <item m="1" x="1690"/>
        <item m="1" x="2517"/>
        <item m="1" x="2486"/>
        <item m="1" x="2704"/>
        <item m="1" x="2705"/>
        <item m="1" x="2561"/>
        <item m="1" x="2594"/>
        <item m="1" x="2113"/>
        <item m="1" x="2603"/>
        <item m="1" x="2602"/>
        <item m="1" x="2600"/>
        <item m="1" x="2436"/>
        <item m="1" x="2707"/>
        <item m="1" x="2640"/>
        <item m="1" x="2608"/>
        <item m="1" x="2609"/>
        <item m="1" x="2610"/>
        <item m="1" x="2605"/>
        <item m="1" x="2619"/>
        <item m="1" x="2620"/>
        <item m="1" x="2712"/>
        <item m="1" x="2713"/>
        <item m="1" x="2714"/>
        <item m="1" x="2621"/>
        <item m="1" x="2622"/>
        <item m="1" x="2623"/>
        <item m="1" x="2715"/>
        <item m="1" x="2550"/>
        <item m="1" x="2635"/>
        <item m="1" x="2716"/>
        <item m="1" x="2717"/>
        <item m="1" x="2336"/>
        <item m="1" x="2335"/>
        <item m="1" x="1965"/>
        <item m="1" x="2626"/>
        <item m="1" x="2634"/>
        <item m="1" x="2518"/>
        <item m="1" x="2633"/>
        <item m="1" x="2516"/>
        <item m="1" x="2477"/>
        <item m="1" x="2629"/>
        <item m="1" x="2630"/>
        <item m="1" x="2519"/>
        <item m="1" x="2722"/>
        <item m="1" x="2723"/>
        <item m="1" x="2641"/>
        <item m="1" x="2515"/>
        <item m="1" x="2303"/>
        <item m="1" x="2646"/>
        <item m="1" x="2649"/>
        <item m="1" x="2652"/>
        <item m="1" x="2656"/>
        <item m="1" x="2659"/>
        <item m="1" x="2663"/>
        <item m="1" x="2661"/>
        <item m="1" x="2662"/>
        <item m="1" x="2670"/>
        <item m="1" x="2673"/>
        <item m="1" x="2674"/>
        <item m="1" x="2733"/>
        <item m="1" x="2676"/>
        <item m="1" x="2680"/>
        <item m="1" x="2681"/>
        <item m="1" x="2682"/>
        <item m="1" x="2677"/>
        <item m="1" x="2678"/>
        <item m="1" x="2277"/>
        <item m="1" x="2679"/>
        <item m="1" x="2734"/>
        <item m="1" x="2282"/>
        <item m="1" x="2683"/>
        <item m="1" x="2455"/>
        <item m="1" x="2299"/>
        <item m="1" x="2684"/>
        <item m="1" x="2574"/>
        <item m="1" x="2575"/>
        <item m="1" x="2495"/>
        <item m="1" x="2576"/>
        <item m="1" x="1862"/>
        <item m="1" x="2577"/>
        <item m="1" x="2578"/>
        <item m="1" x="2073"/>
        <item m="1" x="2579"/>
        <item m="1" x="2580"/>
        <item m="1" x="2308"/>
        <item m="1" x="2309"/>
        <item m="1" x="2581"/>
        <item m="1" x="2582"/>
        <item m="1" x="2583"/>
        <item m="1" x="2585"/>
        <item m="1" x="2365"/>
        <item m="1" x="2586"/>
        <item m="1" x="2588"/>
        <item m="1" x="1681"/>
        <item m="1" x="1869"/>
        <item m="1" x="2227"/>
        <item m="1" x="2589"/>
        <item m="1" x="2590"/>
        <item m="1" x="2592"/>
        <item m="1" x="1407"/>
        <item m="1" x="2593"/>
        <item m="1" x="2595"/>
        <item m="1" x="2596"/>
        <item m="1" x="2597"/>
        <item m="1" x="2598"/>
        <item m="1" x="2213"/>
        <item m="1" x="2017"/>
        <item m="1" x="2260"/>
        <item m="1" x="2273"/>
        <item m="1" x="2601"/>
        <item m="1" x="2544"/>
        <item m="1" x="2604"/>
        <item m="1" x="2606"/>
        <item m="1" x="2607"/>
        <item m="1" x="2611"/>
        <item m="1" x="2612"/>
        <item m="1" x="2613"/>
        <item m="1" x="2614"/>
        <item m="1" x="2615"/>
        <item m="1" x="2616"/>
        <item m="1" x="2617"/>
        <item m="1" x="2618"/>
        <item m="1" x="1889"/>
        <item m="1" x="2274"/>
        <item m="1" x="1680"/>
        <item m="1" x="1401"/>
        <item m="1" x="2226"/>
        <item m="1" x="2559"/>
        <item m="1" x="2400"/>
        <item m="1" x="2401"/>
        <item m="1" x="2399"/>
        <item m="1" x="2459"/>
        <item m="1" x="2631"/>
        <item m="1" x="2632"/>
        <item m="1" x="2478"/>
        <item m="1" x="2476"/>
        <item m="1" x="2514"/>
        <item m="1" x="2212"/>
        <item m="1" x="1884"/>
        <item m="1" x="2435"/>
        <item m="1" x="2636"/>
        <item m="1" x="2637"/>
        <item m="1" x="2638"/>
        <item m="1" x="2639"/>
        <item m="1" x="2642"/>
        <item m="1" x="1391"/>
        <item m="1" x="2643"/>
        <item m="1" x="2252"/>
        <item m="1" x="2644"/>
        <item m="1" x="2645"/>
        <item m="1" x="1779"/>
        <item m="1" x="1778"/>
        <item m="1" x="2271"/>
        <item m="1" x="2647"/>
        <item m="1" x="2563"/>
        <item m="1" x="2648"/>
        <item m="1" x="2177"/>
        <item m="1" x="2653"/>
        <item m="1" x="2654"/>
        <item m="1" x="865"/>
        <item m="1" x="2324"/>
        <item m="1" x="2392"/>
        <item m="1" x="2398"/>
        <item m="1" x="2655"/>
        <item m="1" x="2004"/>
        <item m="1" x="2657"/>
        <item m="1" x="2658"/>
        <item m="1" x="2664"/>
        <item m="1" x="2665"/>
        <item m="1" x="2666"/>
        <item m="1" x="2667"/>
        <item m="1" x="2668"/>
        <item m="1" x="2571"/>
        <item m="1" x="1688"/>
        <item m="1" x="2671"/>
        <item m="1" x="2672"/>
        <item m="1" x="2675"/>
        <item m="1" x="1385"/>
        <item m="1" x="1386"/>
        <item m="1" x="2483"/>
        <item m="1" x="2463"/>
        <item m="1" x="2484"/>
        <item m="1" x="2570"/>
        <item m="1" x="2572"/>
        <item m="1" x="2521"/>
        <item m="1" x="2408"/>
        <item m="1" x="2341"/>
        <item m="1" x="2496"/>
        <item m="1" x="2522"/>
        <item m="1" x="2523"/>
        <item m="1" x="2524"/>
        <item m="1" x="2082"/>
        <item m="1" x="940"/>
        <item m="1" x="1935"/>
        <item m="1" x="2525"/>
        <item m="1" x="2330"/>
        <item m="1" x="2526"/>
        <item m="1" x="2325"/>
        <item m="1" x="2527"/>
        <item m="1" x="2529"/>
        <item m="1" x="2310"/>
        <item m="1" x="2531"/>
        <item m="1" x="1913"/>
        <item m="1" x="2532"/>
        <item m="1" x="2534"/>
        <item m="1" x="2535"/>
        <item m="1" x="2536"/>
        <item m="1" x="2492"/>
        <item m="1" x="2354"/>
        <item m="1" x="2468"/>
        <item m="1" x="2228"/>
        <item m="1" x="2537"/>
        <item m="1" x="2154"/>
        <item m="1" x="2540"/>
        <item m="1" x="2541"/>
        <item m="1" x="2542"/>
        <item m="1" x="2010"/>
        <item m="1" x="2018"/>
        <item m="1" x="2233"/>
        <item m="1" x="2234"/>
        <item m="1" x="1782"/>
        <item m="1" x="2545"/>
        <item m="1" x="2546"/>
        <item m="1" x="2547"/>
        <item m="1" x="2219"/>
        <item m="1" x="2220"/>
        <item m="1" x="2221"/>
        <item m="1" x="2412"/>
        <item m="1" x="2411"/>
        <item m="1" x="2130"/>
        <item m="1" x="2552"/>
        <item m="1" x="2553"/>
        <item m="1" x="1395"/>
        <item m="1" x="2554"/>
        <item m="1" x="2555"/>
        <item m="1" x="2557"/>
        <item m="1" x="2558"/>
        <item m="1" x="2388"/>
        <item m="1" x="2210"/>
        <item m="1" x="2332"/>
        <item m="1" x="2313"/>
        <item m="1" x="2312"/>
        <item m="1" x="2208"/>
        <item m="1" x="2424"/>
        <item m="1" x="878"/>
        <item m="1" x="2423"/>
        <item m="1" x="2246"/>
        <item m="1" x="2247"/>
        <item m="1" x="2248"/>
        <item m="1" x="2380"/>
        <item m="1" x="2243"/>
        <item m="1" x="1389"/>
        <item m="1" x="2430"/>
        <item m="1" x="2564"/>
        <item m="1" x="2565"/>
        <item m="1" x="2267"/>
        <item m="1" x="2566"/>
        <item m="1" x="2567"/>
        <item m="1" x="2568"/>
        <item m="1" x="2214"/>
        <item m="1" x="2397"/>
        <item m="1" x="2263"/>
        <item m="1" x="2184"/>
        <item m="1" x="2269"/>
        <item m="1" x="2304"/>
        <item m="1" x="2268"/>
        <item m="1" x="2293"/>
        <item m="1" x="2294"/>
        <item m="1" x="2291"/>
        <item m="1" x="2279"/>
        <item m="1" x="2278"/>
        <item m="1" x="2569"/>
        <item m="1" x="2441"/>
        <item m="1" x="2275"/>
        <item m="1" x="1404"/>
        <item m="1" x="2281"/>
        <item m="1" x="2444"/>
        <item m="1" x="2207"/>
        <item m="1" x="2168"/>
        <item m="1" x="2169"/>
        <item m="1" x="2032"/>
        <item m="1" x="2209"/>
        <item m="1" x="1942"/>
        <item m="1" x="1943"/>
        <item m="1" x="2215"/>
        <item m="1" x="2216"/>
        <item m="1" x="2217"/>
        <item m="1" x="2218"/>
        <item m="1" x="2222"/>
        <item m="1" x="2223"/>
        <item m="1" x="2224"/>
        <item m="1" x="2225"/>
        <item m="1" x="2229"/>
        <item m="1" x="1689"/>
        <item m="1" x="2230"/>
        <item m="1" x="2231"/>
        <item m="1" x="2232"/>
        <item m="1" x="2235"/>
        <item m="1" x="2236"/>
        <item m="1" x="2237"/>
        <item m="1" x="2238"/>
        <item m="1" x="2239"/>
        <item m="1" x="2108"/>
        <item m="1" x="2240"/>
        <item m="1" x="2241"/>
        <item m="1" x="2242"/>
        <item m="1" x="1402"/>
        <item m="1" x="1989"/>
        <item m="1" x="1388"/>
        <item m="1" x="2244"/>
        <item m="1" x="2245"/>
        <item m="1" x="1881"/>
        <item m="1" x="1882"/>
        <item m="1" x="1883"/>
        <item m="1" x="2249"/>
        <item m="1" x="2250"/>
        <item m="1" x="2251"/>
        <item m="1" x="993"/>
        <item m="1" x="1686"/>
        <item m="1" x="2255"/>
        <item m="1" x="2256"/>
        <item m="1" x="2257"/>
        <item m="1" x="2258"/>
        <item m="1" x="2259"/>
        <item m="1" x="2011"/>
        <item m="1" x="2261"/>
        <item m="1" x="2262"/>
        <item m="1" x="2264"/>
        <item m="1" x="2265"/>
        <item m="1" x="2266"/>
        <item m="1" x="2270"/>
        <item m="1" x="2272"/>
        <item m="1" x="2276"/>
        <item m="1" x="1687"/>
        <item m="1" x="2121"/>
        <item m="1" x="2280"/>
        <item m="1" x="976"/>
        <item x="452"/>
        <item m="1" x="2290"/>
        <item m="1" x="2292"/>
        <item m="1" x="1780"/>
        <item m="1" x="1781"/>
        <item m="1" x="2296"/>
        <item m="1" x="2297"/>
        <item m="1" x="2298"/>
        <item m="1" x="1919"/>
        <item m="1" x="2302"/>
        <item m="1" x="2305"/>
        <item m="1" x="2306"/>
        <item m="1" x="1684"/>
        <item m="1" x="2311"/>
        <item m="1" x="1907"/>
        <item m="1" x="2314"/>
        <item m="1" x="2316"/>
        <item m="1" x="2317"/>
        <item m="1" x="2318"/>
        <item m="1" x="2319"/>
        <item m="1" x="2320"/>
        <item m="1" x="2322"/>
        <item m="1" x="2323"/>
        <item m="1" x="1908"/>
        <item m="1" x="2326"/>
        <item m="1" x="2327"/>
        <item m="1" x="2337"/>
        <item m="1" x="2340"/>
        <item m="1" x="2345"/>
        <item m="1" x="2351"/>
        <item m="1" x="2366"/>
        <item m="1" x="2368"/>
        <item m="1" x="2374"/>
        <item m="1" x="2395"/>
        <item m="1" x="2396"/>
        <item m="1" x="2405"/>
        <item m="1" x="2407"/>
        <item m="1" x="2409"/>
        <item m="1" x="2451"/>
        <item m="1" x="2453"/>
        <item m="1" x="2454"/>
        <item m="1" x="2070"/>
        <item m="1" x="2072"/>
        <item m="1" x="2481"/>
        <item m="1" x="2487"/>
        <item m="1" x="2488"/>
        <item m="1" x="2198"/>
        <item m="1" x="2156"/>
        <item m="1" x="2489"/>
        <item m="1" x="2490"/>
        <item m="1" x="2491"/>
        <item m="1" x="2494"/>
        <item m="1" x="2502"/>
        <item m="1" x="2503"/>
        <item m="1" x="2509"/>
        <item m="1" x="2510"/>
        <item m="1" x="2511"/>
        <item m="1" x="2512"/>
        <item m="1" x="1676"/>
        <item m="1" x="2083"/>
        <item m="1" x="2520"/>
        <item m="1" x="1691"/>
        <item m="1" x="2166"/>
        <item m="1" x="1948"/>
        <item m="1" x="2167"/>
        <item m="1" x="1784"/>
        <item m="1" x="1951"/>
        <item m="1" x="1952"/>
        <item m="1" x="2170"/>
        <item m="1" x="2171"/>
        <item m="1" x="2095"/>
        <item m="1" x="2172"/>
        <item m="1" x="2086"/>
        <item m="1" x="2087"/>
        <item m="1" x="2088"/>
        <item m="1" x="2089"/>
        <item m="1" x="2090"/>
        <item m="1" x="2091"/>
        <item m="1" x="2092"/>
        <item m="1" x="2173"/>
        <item m="1" x="2097"/>
        <item m="1" x="2174"/>
        <item m="1" x="1968"/>
        <item m="1" x="1867"/>
        <item m="1" x="1683"/>
        <item m="1" x="1682"/>
        <item m="1" x="1870"/>
        <item m="1" x="1387"/>
        <item m="1" x="2100"/>
        <item m="1" x="2175"/>
        <item m="1" x="1484"/>
        <item m="1" x="2176"/>
        <item m="1" x="2102"/>
        <item m="1" x="1899"/>
        <item m="1" x="2104"/>
        <item m="1" x="2105"/>
        <item m="1" x="1978"/>
        <item m="1" x="1874"/>
        <item m="1" x="1685"/>
        <item m="1" x="2178"/>
        <item m="1" x="1982"/>
        <item m="1" x="868"/>
        <item m="1" x="1786"/>
        <item m="1" x="1987"/>
        <item m="1" x="1875"/>
        <item m="1" x="1777"/>
        <item m="1" x="1995"/>
        <item m="1" x="2179"/>
        <item m="1" x="1004"/>
        <item m="1" x="2180"/>
        <item m="1" x="857"/>
        <item m="1" x="2181"/>
        <item m="1" x="2182"/>
        <item m="1" x="1997"/>
        <item m="1" x="1998"/>
        <item m="1" x="1999"/>
        <item m="1" x="938"/>
        <item m="1" x="1390"/>
        <item m="1" x="2003"/>
        <item m="1" x="862"/>
        <item m="1" x="2009"/>
        <item m="1" x="2183"/>
        <item m="1" x="2020"/>
        <item m="1" x="2122"/>
        <item m="1" x="2123"/>
        <item m="1" x="2024"/>
        <item m="1" x="2185"/>
        <item m="1" x="2118"/>
        <item m="1" x="2119"/>
        <item m="1" x="2029"/>
        <item m="1" x="1392"/>
        <item m="1" x="2186"/>
        <item m="1" x="2034"/>
        <item m="1" x="2125"/>
        <item m="1" x="1893"/>
        <item m="1" x="1904"/>
        <item m="1" x="1905"/>
        <item m="1" x="2187"/>
        <item m="1" x="1071"/>
        <item m="1" x="2188"/>
        <item m="1" x="867"/>
        <item m="1" x="2189"/>
        <item m="1" x="1921"/>
        <item m="1" x="977"/>
        <item m="1" x="1393"/>
        <item m="1" x="2191"/>
        <item m="1" x="1394"/>
        <item m="1" x="896"/>
        <item m="1" x="892"/>
        <item m="1" x="1890"/>
        <item m="1" x="1396"/>
        <item m="1" x="2192"/>
        <item m="1" x="2193"/>
        <item m="1" x="1397"/>
        <item m="1" x="1398"/>
        <item m="1" x="1399"/>
        <item m="1" x="2194"/>
        <item m="1" x="951"/>
        <item m="1" x="2195"/>
        <item m="1" x="936"/>
        <item m="1" x="2151"/>
        <item m="1" x="2196"/>
        <item m="1" x="2197"/>
        <item m="1" x="1400"/>
        <item m="1" x="1403"/>
        <item m="1" x="1699"/>
        <item m="1" x="2199"/>
        <item m="1" x="1086"/>
        <item m="1" x="2200"/>
        <item m="1" x="2201"/>
        <item m="1" x="2202"/>
        <item m="1" x="2203"/>
        <item m="1" x="1045"/>
        <item m="1" x="2204"/>
        <item m="1" x="1406"/>
        <item m="1" x="2205"/>
        <item m="1" x="2206"/>
        <item m="1" x="1933"/>
        <item m="1" x="1934"/>
        <item m="1" x="1936"/>
        <item m="1" x="2084"/>
        <item m="1" x="1937"/>
        <item m="1" x="1946"/>
        <item m="1" x="1425"/>
        <item m="1" x="1947"/>
        <item m="1" x="1954"/>
        <item m="1" x="1785"/>
        <item m="1" x="1939"/>
        <item m="1" x="1940"/>
        <item m="1" x="1692"/>
        <item m="1" x="1941"/>
        <item m="1" x="891"/>
        <item m="1" x="1944"/>
        <item m="1" x="1408"/>
        <item m="1" x="2085"/>
        <item m="1" x="2039"/>
        <item m="1" x="2093"/>
        <item m="1" x="2094"/>
        <item m="1" x="1960"/>
        <item m="1" x="1958"/>
        <item m="1" x="1959"/>
        <item m="1" x="1418"/>
        <item m="1" x="2096"/>
        <item m="1" x="1956"/>
        <item m="1" x="2098"/>
        <item m="1" x="1963"/>
        <item m="1" x="1964"/>
        <item m="1" x="2099"/>
        <item m="1" x="1868"/>
        <item m="1" x="1967"/>
        <item m="1" x="1694"/>
        <item m="1" x="2101"/>
        <item m="1" x="1972"/>
        <item m="1" x="1973"/>
        <item m="1" x="2103"/>
        <item m="1" x="1975"/>
        <item m="1" x="1976"/>
        <item m="1" x="1977"/>
        <item m="1" x="2106"/>
        <item m="1" x="2107"/>
        <item m="1" x="1983"/>
        <item m="1" x="1695"/>
        <item m="1" x="1986"/>
        <item m="1" x="1787"/>
        <item m="1" x="1988"/>
        <item m="1" x="1877"/>
        <item m="1" x="2109"/>
        <item m="1" x="2012"/>
        <item m="1" x="2013"/>
        <item m="1" x="1886"/>
        <item m="1" x="2110"/>
        <item m="1" x="890"/>
        <item m="1" x="2111"/>
        <item m="1" x="2112"/>
        <item m="1" x="1415"/>
        <item m="1" x="2007"/>
        <item m="1" x="2008"/>
        <item m="1" x="1696"/>
        <item m="1" x="1996"/>
        <item m="1" x="1423"/>
        <item m="1" x="2114"/>
        <item m="1" x="2005"/>
        <item m="1" x="2115"/>
        <item m="1" x="1416"/>
        <item m="1" x="2116"/>
        <item m="1" x="2021"/>
        <item m="1" x="2117"/>
        <item m="1" x="2022"/>
        <item m="1" x="2030"/>
        <item m="1" x="2120"/>
        <item m="1" x="2023"/>
        <item m="1" x="2124"/>
        <item m="1" x="2035"/>
        <item m="1" x="2126"/>
        <item m="1" x="2127"/>
        <item m="1" x="2128"/>
        <item m="1" x="1440"/>
        <item m="1" x="2129"/>
        <item m="1" x="1902"/>
        <item m="1" x="838"/>
        <item m="1" x="1898"/>
        <item m="1" x="1788"/>
        <item m="1" x="2131"/>
        <item m="1" x="1405"/>
        <item m="1" x="1903"/>
        <item m="1" x="1420"/>
        <item m="1" x="1906"/>
        <item m="1" x="2043"/>
        <item m="1" x="2044"/>
        <item m="1" x="1419"/>
        <item m="1" x="1697"/>
        <item m="1" x="2133"/>
        <item m="1" x="2051"/>
        <item m="1" x="2050"/>
        <item m="1" x="1081"/>
        <item m="1" x="2134"/>
        <item m="1" x="1079"/>
        <item m="1" x="1910"/>
        <item m="1" x="2135"/>
        <item m="1" x="2136"/>
        <item m="1" x="863"/>
        <item m="1" x="860"/>
        <item m="1" x="861"/>
        <item m="1" x="1421"/>
        <item m="1" x="2137"/>
        <item m="1" x="2138"/>
        <item m="1" x="2060"/>
        <item m="1" x="2140"/>
        <item m="1" x="2141"/>
        <item m="1" x="1428"/>
        <item m="1" x="913"/>
        <item m="1" x="2142"/>
        <item m="1" x="2143"/>
        <item m="1" x="907"/>
        <item m="1" x="1790"/>
        <item m="1" x="1791"/>
        <item m="1" x="1922"/>
        <item m="1" x="1429"/>
        <item m="1" x="928"/>
        <item m="1" x="930"/>
        <item m="1" x="1789"/>
        <item m="1" x="1427"/>
        <item m="1" x="1431"/>
        <item m="1" x="2144"/>
        <item m="1" x="1430"/>
        <item m="1" x="2061"/>
        <item m="1" x="2145"/>
        <item m="1" x="2146"/>
        <item m="1" x="2147"/>
        <item m="1" x="2148"/>
        <item m="1" x="952"/>
        <item m="1" x="962"/>
        <item m="1" x="2149"/>
        <item m="1" x="2150"/>
        <item m="1" x="2069"/>
        <item m="1" x="990"/>
        <item m="1" x="2152"/>
        <item m="1" x="2071"/>
        <item m="1" x="2153"/>
        <item m="1" x="2155"/>
        <item m="1" x="2157"/>
        <item m="1" x="2158"/>
        <item m="1" x="1438"/>
        <item m="1" x="2159"/>
        <item m="1" x="2160"/>
        <item m="1" x="2161"/>
        <item m="1" x="1928"/>
        <item m="1" x="1085"/>
        <item m="1" x="2076"/>
        <item m="1" x="2079"/>
        <item m="1" x="2078"/>
        <item m="1" x="2163"/>
        <item m="1" x="2080"/>
        <item m="1" x="2081"/>
        <item m="1" x="1792"/>
        <item m="1" x="1441"/>
        <item m="1" x="2164"/>
        <item m="1" x="2165"/>
        <item m="1" x="1938"/>
        <item m="1" x="1693"/>
        <item m="1" x="1949"/>
        <item m="1" x="1950"/>
        <item m="1" x="1953"/>
        <item m="1" x="1955"/>
        <item m="1" x="1957"/>
        <item m="1" x="1447"/>
        <item m="1" x="1961"/>
        <item m="1" x="1866"/>
        <item m="1" x="1962"/>
        <item m="1" x="1409"/>
        <item m="1" x="1794"/>
        <item m="1" x="1410"/>
        <item m="1" x="1969"/>
        <item m="1" x="1970"/>
        <item m="1" x="1971"/>
        <item m="1" x="1974"/>
        <item m="1" x="1979"/>
        <item m="1" x="1980"/>
        <item m="1" x="1981"/>
        <item m="1" x="1984"/>
        <item m="1" x="1985"/>
        <item m="1" x="1990"/>
        <item m="1" x="1878"/>
        <item m="1" x="1991"/>
        <item m="1" x="1992"/>
        <item m="1" x="1993"/>
        <item m="1" x="1994"/>
        <item m="1" x="1887"/>
        <item m="1" x="2000"/>
        <item m="1" x="2001"/>
        <item m="1" x="2002"/>
        <item m="1" x="1413"/>
        <item m="1" x="1414"/>
        <item m="1" x="1411"/>
        <item m="1" x="883"/>
        <item m="1" x="1412"/>
        <item m="1" x="2006"/>
        <item m="1" x="2019"/>
        <item m="1" x="1725"/>
        <item m="1" x="2025"/>
        <item m="1" x="2026"/>
        <item m="1" x="2027"/>
        <item m="1" x="2028"/>
        <item m="1" x="2031"/>
        <item m="1" x="1417"/>
        <item m="1" x="2033"/>
        <item m="1" x="1931"/>
        <item m="1" x="2036"/>
        <item m="1" x="2037"/>
        <item m="1" x="2038"/>
        <item m="1" x="1729"/>
        <item m="1" x="1895"/>
        <item m="1" x="1894"/>
        <item m="1" x="1896"/>
        <item m="1" x="1897"/>
        <item m="1" x="1900"/>
        <item m="1" x="2040"/>
        <item m="1" x="2041"/>
        <item m="1" x="2042"/>
        <item m="1" x="1698"/>
        <item m="1" x="2045"/>
        <item m="1" x="2046"/>
        <item m="1" x="2047"/>
        <item m="1" x="2048"/>
        <item m="1" x="1082"/>
        <item m="1" x="2049"/>
        <item m="1" x="1909"/>
        <item m="1" x="1080"/>
        <item m="1" x="1424"/>
        <item m="1" x="2052"/>
        <item m="1" x="2053"/>
        <item m="1" x="2055"/>
        <item m="1" x="1422"/>
        <item m="1" x="1923"/>
        <item m="1" x="2056"/>
        <item m="1" x="2057"/>
        <item m="1" x="2058"/>
        <item m="1" x="2059"/>
        <item m="1" x="1826"/>
        <item m="1" x="901"/>
        <item m="1" x="1918"/>
        <item m="1" x="2062"/>
        <item m="1" x="2063"/>
        <item m="1" x="2064"/>
        <item m="1" x="2065"/>
        <item m="1" x="2066"/>
        <item m="1" x="1915"/>
        <item m="1" x="974"/>
        <item m="1" x="1535"/>
        <item m="1" x="1107"/>
        <item m="1" x="2067"/>
        <item m="1" x="2068"/>
        <item m="1" x="1434"/>
        <item m="1" x="1436"/>
        <item m="1" x="1828"/>
        <item m="1" x="1028"/>
        <item m="1" x="1027"/>
        <item m="1" x="1542"/>
        <item m="1" x="2074"/>
        <item m="1" x="2075"/>
        <item m="1" x="1439"/>
        <item m="1" x="1087"/>
        <item m="1" x="1037"/>
        <item m="1" x="1116"/>
        <item m="1" x="2077"/>
        <item m="1" x="1115"/>
        <item m="1" x="1832"/>
        <item m="1" x="1546"/>
        <item m="1" x="1711"/>
        <item m="1" x="1712"/>
        <item m="1" x="1793"/>
        <item m="1" x="1860"/>
        <item m="1" x="1861"/>
        <item m="1" x="1863"/>
        <item m="1" x="1864"/>
        <item m="1" x="1865"/>
        <item m="1" x="1871"/>
        <item m="1" x="1872"/>
        <item m="1" x="1453"/>
        <item m="1" x="1722"/>
        <item m="1" x="1797"/>
        <item m="1" x="1876"/>
        <item m="1" x="1880"/>
        <item m="1" x="1798"/>
        <item m="1" x="1885"/>
        <item m="1" x="1800"/>
        <item m="1" x="1801"/>
        <item m="1" x="1532"/>
        <item m="1" x="1805"/>
        <item m="1" x="1888"/>
        <item m="1" x="1808"/>
        <item m="1" x="1726"/>
        <item m="1" x="1815"/>
        <item m="1" x="1495"/>
        <item m="1" x="1497"/>
        <item m="1" x="1813"/>
        <item m="1" x="1509"/>
        <item m="1" x="1510"/>
        <item m="1" x="1511"/>
        <item m="1" x="1516"/>
        <item m="1" x="1507"/>
        <item m="1" x="1891"/>
        <item m="1" x="1892"/>
        <item m="1" x="1728"/>
        <item m="1" x="1816"/>
        <item m="1" x="1901"/>
        <item m="1" x="1097"/>
        <item m="1" x="1090"/>
        <item m="1" x="1523"/>
        <item m="1" x="1522"/>
        <item m="1" x="1524"/>
        <item m="1" x="1911"/>
        <item m="1" x="1912"/>
        <item m="1" x="1825"/>
        <item m="1" x="874"/>
        <item m="1" x="920"/>
        <item m="1" x="1823"/>
        <item m="1" x="1916"/>
        <item m="1" x="1917"/>
        <item m="1" x="1084"/>
        <item m="1" x="1920"/>
        <item m="1" x="950"/>
        <item m="1" x="948"/>
        <item m="1" x="949"/>
        <item m="1" x="1103"/>
        <item m="1" x="926"/>
        <item m="1" x="929"/>
        <item m="1" x="1924"/>
        <item m="1" x="1016"/>
        <item m="1" x="1925"/>
        <item m="1" x="1537"/>
        <item m="1" x="1025"/>
        <item m="1" x="1833"/>
        <item m="1" x="1926"/>
        <item m="1" x="1927"/>
        <item m="1" x="1929"/>
        <item m="1" x="1930"/>
        <item m="1" x="1055"/>
        <item m="1" x="1932"/>
        <item m="1" x="1549"/>
        <item m="1" x="1368"/>
        <item m="1" x="1026"/>
        <item m="1" x="1700"/>
        <item m="1" x="1710"/>
        <item m="1" x="1445"/>
        <item m="1" x="1446"/>
        <item m="1" x="1795"/>
        <item m="1" x="1796"/>
        <item m="1" x="1715"/>
        <item m="1" x="1463"/>
        <item m="1" x="1464"/>
        <item m="1" x="1709"/>
        <item m="1" x="1718"/>
        <item m="1" x="1471"/>
        <item m="1" x="1472"/>
        <item m="1" x="1470"/>
        <item m="1" x="1799"/>
        <item m="1" x="1802"/>
        <item m="1" x="1803"/>
        <item m="1" x="1727"/>
        <item m="1" x="1526"/>
        <item m="1" x="1482"/>
        <item m="1" x="1481"/>
        <item m="1" x="1483"/>
        <item m="1" x="1804"/>
        <item m="1" x="1724"/>
        <item m="1" x="1501"/>
        <item m="1" x="1502"/>
        <item m="1" x="1806"/>
        <item m="1" x="1807"/>
        <item m="1" x="1809"/>
        <item m="1" x="1810"/>
        <item m="1" x="1811"/>
        <item m="1" x="1644"/>
        <item m="1" x="1812"/>
        <item m="1" x="1814"/>
        <item m="1" x="1517"/>
        <item m="1" x="1488"/>
        <item m="1" x="1817"/>
        <item m="1" x="1818"/>
        <item m="1" x="1819"/>
        <item m="1" x="1820"/>
        <item x="204"/>
        <item m="1" x="1821"/>
        <item m="1" x="1822"/>
        <item m="1" x="1824"/>
        <item m="1" x="1827"/>
        <item m="1" x="1732"/>
        <item m="1" x="1536"/>
        <item m="1" x="707"/>
        <item m="1" x="1539"/>
        <item m="1" x="1829"/>
        <item m="1" x="1830"/>
        <item m="1" x="1831"/>
        <item m="1" x="1834"/>
        <item m="1" x="1733"/>
        <item m="1" x="1835"/>
        <item m="1" x="1550"/>
        <item m="1" x="1703"/>
        <item m="1" x="1704"/>
        <item m="1" x="1443"/>
        <item m="1" x="1705"/>
        <item m="1" x="1706"/>
        <item m="1" x="1707"/>
        <item m="1" x="939"/>
        <item m="1" x="1708"/>
        <item m="1" x="1461"/>
        <item m="1" x="1836"/>
        <item m="1" x="1454"/>
        <item m="1" x="1837"/>
        <item m="1" x="1838"/>
        <item m="1" x="1448"/>
        <item m="1" x="1473"/>
        <item m="1" x="1839"/>
        <item m="1" x="1489"/>
        <item m="1" x="1840"/>
        <item m="1" x="1841"/>
        <item m="1" x="1498"/>
        <item m="1" x="1496"/>
        <item m="1" x="1494"/>
        <item m="1" x="1731"/>
        <item m="1" x="1842"/>
        <item m="1" x="1843"/>
        <item m="1" x="1513"/>
        <item m="1" x="1514"/>
        <item m="1" x="1844"/>
        <item m="1" x="1098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882"/>
        <item m="1" x="1855"/>
        <item m="1" x="999"/>
        <item m="1" x="1856"/>
        <item m="1" x="1857"/>
        <item m="1" x="1541"/>
        <item m="1" x="1117"/>
        <item m="1" x="1118"/>
        <item m="1" x="1543"/>
        <item m="1" x="1858"/>
        <item m="1" x="1047"/>
        <item m="1" x="1859"/>
        <item m="1" x="1701"/>
        <item m="1" x="1702"/>
        <item m="1" x="1449"/>
        <item m="1" x="1713"/>
        <item m="1" x="1714"/>
        <item m="1" x="1462"/>
        <item m="1" x="1455"/>
        <item m="1" x="1716"/>
        <item m="1" x="1717"/>
        <item m="1" x="1474"/>
        <item m="1" x="1719"/>
        <item m="1" x="1475"/>
        <item m="1" x="1720"/>
        <item m="1" x="1721"/>
        <item m="1" x="1723"/>
        <item m="1" x="1500"/>
        <item m="1" x="1505"/>
        <item m="1" x="1506"/>
        <item m="1" x="1512"/>
        <item m="1" x="1520"/>
        <item m="1" x="1521"/>
        <item m="1" x="1525"/>
        <item m="1" x="981"/>
        <item m="1" x="1531"/>
        <item m="1" x="1730"/>
        <item m="1" x="1534"/>
        <item m="1" x="1450"/>
        <item m="1" x="1035"/>
        <item m="1" x="1544"/>
        <item m="1" x="1547"/>
        <item m="1" x="910"/>
        <item m="1" x="1548"/>
        <item m="1" x="1675"/>
        <item m="1" x="1551"/>
        <item m="1" x="1734"/>
        <item m="1" x="1735"/>
        <item m="1" x="1736"/>
        <item m="1" x="1737"/>
        <item m="1" x="1738"/>
        <item m="1" x="1739"/>
        <item m="1" x="1740"/>
        <item m="1" x="1442"/>
        <item m="1" x="1444"/>
        <item m="1" x="1741"/>
        <item m="1" x="1742"/>
        <item m="1" x="1743"/>
        <item m="1" x="1465"/>
        <item m="1" x="1457"/>
        <item m="1" x="1458"/>
        <item m="1" x="1456"/>
        <item m="1" x="1744"/>
        <item m="1" x="1451"/>
        <item m="1" x="1452"/>
        <item m="1" x="1459"/>
        <item m="1" x="1460"/>
        <item m="1" x="1476"/>
        <item m="1" x="1467"/>
        <item m="1" x="1745"/>
        <item m="1" x="1746"/>
        <item m="1" x="1468"/>
        <item m="1" x="1747"/>
        <item m="1" x="1469"/>
        <item m="1" x="1748"/>
        <item m="1" x="1749"/>
        <item m="1" x="1466"/>
        <item m="1" x="1750"/>
        <item m="1" x="1751"/>
        <item m="1" x="1752"/>
        <item m="1" x="1753"/>
        <item m="1" x="1754"/>
        <item m="1" x="1478"/>
        <item m="1" x="1479"/>
        <item m="1" x="1480"/>
        <item m="1" x="1487"/>
        <item m="1" x="1504"/>
        <item m="1" x="1755"/>
        <item m="1" x="1503"/>
        <item m="1" x="1490"/>
        <item m="1" x="1491"/>
        <item m="1" x="1492"/>
        <item m="1" x="1493"/>
        <item m="1" x="1756"/>
        <item m="1" x="1499"/>
        <item m="1" x="1515"/>
        <item m="1" x="1518"/>
        <item m="1" x="1757"/>
        <item m="1" x="1519"/>
        <item m="1" x="1758"/>
        <item m="1" x="1760"/>
        <item m="1" x="1761"/>
        <item m="1" x="1530"/>
        <item m="1" x="1762"/>
        <item m="1" x="1763"/>
        <item m="1" x="1764"/>
        <item m="1" x="1765"/>
        <item m="1" x="912"/>
        <item m="1" x="1766"/>
        <item m="1" x="1767"/>
        <item m="1" x="1768"/>
        <item m="1" x="1527"/>
        <item m="1" x="1769"/>
        <item m="1" x="1119"/>
        <item m="1" x="1538"/>
        <item m="1" x="1770"/>
        <item m="1" x="1771"/>
        <item m="1" x="1772"/>
        <item m="1" x="1773"/>
        <item m="1" x="1552"/>
        <item m="1" x="1437"/>
        <item m="1" x="1477"/>
        <item m="1" x="1485"/>
        <item m="1" x="1508"/>
        <item m="1" x="1096"/>
        <item m="1" x="864"/>
        <item m="1" x="858"/>
        <item m="1" x="961"/>
        <item m="1" x="1528"/>
        <item m="1" x="1529"/>
        <item m="1" x="880"/>
        <item m="1" x="879"/>
        <item m="1" x="873"/>
        <item m="1" x="895"/>
        <item m="1" x="885"/>
        <item m="1" x="991"/>
        <item m="1" x="996"/>
        <item m="1" x="1002"/>
        <item m="1" x="1540"/>
        <item m="1" x="1046"/>
        <item m="1" x="1545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x="290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894"/>
        <item m="1" x="1624"/>
        <item m="1" x="1625"/>
        <item m="1" x="1626"/>
        <item m="1" x="1627"/>
        <item m="1" x="1628"/>
        <item m="1" x="1629"/>
        <item m="1" x="1630"/>
        <item m="1" x="859"/>
        <item m="1" x="1631"/>
        <item m="1" x="1632"/>
        <item m="1" x="1633"/>
        <item m="1" x="1634"/>
        <item m="1" x="881"/>
        <item m="1" x="1635"/>
        <item m="1" x="877"/>
        <item m="1" x="1637"/>
        <item m="1" x="1638"/>
        <item m="1" x="1639"/>
        <item m="1" x="875"/>
        <item m="1" x="908"/>
        <item m="1" x="1640"/>
        <item m="1" x="1641"/>
        <item m="1" x="1642"/>
        <item m="1" x="911"/>
        <item m="1" x="1643"/>
        <item m="1" x="898"/>
        <item m="1" x="899"/>
        <item m="1" x="1645"/>
        <item m="1" x="1646"/>
        <item m="1" x="958"/>
        <item m="1" x="956"/>
        <item m="1" x="1647"/>
        <item m="1" x="1648"/>
        <item m="1" x="1649"/>
        <item m="1" x="978"/>
        <item m="1" x="1650"/>
        <item m="1" x="927"/>
        <item m="1" x="923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x="429"/>
        <item m="1" x="1662"/>
        <item m="1" x="1663"/>
        <item m="1" x="1664"/>
        <item m="1" x="1120"/>
        <item m="1" x="1665"/>
        <item x="446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536"/>
        <item m="1" x="847"/>
        <item m="1" x="1070"/>
        <item x="498"/>
        <item m="1" x="1074"/>
        <item m="1" x="1075"/>
        <item x="472"/>
        <item x="471"/>
        <item m="1" x="1077"/>
        <item m="1" x="889"/>
        <item x="414"/>
        <item x="453"/>
        <item m="1" x="1088"/>
        <item m="1" x="1089"/>
        <item x="39"/>
        <item m="1" x="849"/>
        <item m="1" x="848"/>
        <item m="1" x="850"/>
        <item m="1" x="1091"/>
        <item m="1" x="1092"/>
        <item m="1" x="1093"/>
        <item m="1" x="1094"/>
        <item m="1" x="1095"/>
        <item m="1" x="839"/>
        <item m="1" x="840"/>
        <item m="1" x="947"/>
        <item m="1" x="965"/>
        <item m="1" x="1099"/>
        <item m="1" x="989"/>
        <item m="1" x="986"/>
        <item m="1" x="987"/>
        <item m="1" x="1100"/>
        <item m="1" x="968"/>
        <item m="1" x="1101"/>
        <item m="1" x="1102"/>
        <item m="1" x="1104"/>
        <item m="1" x="1105"/>
        <item m="1" x="1106"/>
        <item m="1" x="872"/>
        <item m="1" x="876"/>
        <item m="1" x="975"/>
        <item m="1" x="893"/>
        <item m="1" x="1006"/>
        <item m="1" x="1009"/>
        <item m="1" x="1010"/>
        <item m="1" x="1108"/>
        <item m="1" x="1109"/>
        <item m="1" x="1110"/>
        <item m="1" x="1111"/>
        <item m="1" x="1112"/>
        <item m="1" x="1113"/>
        <item m="1" x="1114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744"/>
        <item m="1" x="1131"/>
        <item m="1" x="760"/>
        <item m="1" x="599"/>
        <item m="1" x="771"/>
        <item m="1" x="1132"/>
        <item m="1" x="766"/>
        <item m="1" x="1133"/>
        <item m="1" x="1134"/>
        <item m="1" x="775"/>
        <item m="1" x="1135"/>
        <item m="1" x="776"/>
        <item m="1" x="1136"/>
        <item m="1" x="1137"/>
        <item m="1" x="1138"/>
        <item m="1" x="1139"/>
        <item m="1" x="1140"/>
        <item m="1" x="1141"/>
        <item m="1" x="1142"/>
        <item m="1" x="1069"/>
        <item m="1" x="1143"/>
        <item m="1" x="1144"/>
        <item m="1" x="997"/>
        <item m="1" x="1145"/>
        <item m="1" x="1146"/>
        <item m="1" x="1147"/>
        <item m="1" x="650"/>
        <item m="1" x="651"/>
        <item m="1" x="646"/>
        <item m="1" x="647"/>
        <item m="1" x="648"/>
        <item m="1" x="1148"/>
        <item m="1" x="1149"/>
        <item m="1" x="649"/>
        <item m="1" x="653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175"/>
        <item m="1" x="1176"/>
        <item m="1" x="1177"/>
        <item m="1" x="1178"/>
        <item m="1" x="1179"/>
        <item m="1" x="1180"/>
        <item m="1" x="1181"/>
        <item m="1" x="1182"/>
        <item m="1" x="1183"/>
        <item m="1" x="1184"/>
        <item x="176"/>
        <item m="1" x="1185"/>
        <item m="1" x="1186"/>
        <item m="1" x="1187"/>
        <item m="1" x="1188"/>
        <item x="189"/>
        <item m="1" x="842"/>
        <item m="1" x="1189"/>
        <item x="195"/>
        <item m="1" x="676"/>
        <item m="1" x="1190"/>
        <item x="206"/>
        <item x="207"/>
        <item m="1" x="678"/>
        <item x="203"/>
        <item m="1" x="1191"/>
        <item x="225"/>
        <item m="1" x="1192"/>
        <item m="1" x="1193"/>
        <item m="1" x="1194"/>
        <item x="226"/>
        <item x="218"/>
        <item x="219"/>
        <item x="220"/>
        <item x="221"/>
        <item x="222"/>
        <item x="223"/>
        <item m="1" x="1195"/>
        <item x="224"/>
        <item m="1" x="1196"/>
        <item m="1" x="1197"/>
        <item x="300"/>
        <item x="318"/>
        <item x="315"/>
        <item m="1" x="909"/>
        <item m="1" x="903"/>
        <item m="1" x="897"/>
        <item m="1" x="904"/>
        <item m="1" x="682"/>
        <item x="303"/>
        <item m="1" x="683"/>
        <item x="335"/>
        <item x="329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x="293"/>
        <item x="294"/>
        <item x="302"/>
        <item x="324"/>
        <item m="1" x="931"/>
        <item x="347"/>
        <item m="1" x="698"/>
        <item x="362"/>
        <item x="382"/>
        <item x="386"/>
        <item m="1" x="1019"/>
        <item m="1" x="1207"/>
        <item m="1" x="1021"/>
        <item m="1" x="708"/>
        <item m="1" x="1208"/>
        <item m="1" x="1209"/>
        <item m="1" x="1210"/>
        <item m="1" x="1211"/>
        <item m="1" x="1212"/>
        <item m="1" x="1213"/>
        <item m="1" x="717"/>
        <item m="1" x="1214"/>
        <item m="1" x="1215"/>
        <item m="1" x="1216"/>
        <item m="1" x="1217"/>
        <item m="1" x="1048"/>
        <item m="1" x="1218"/>
        <item x="487"/>
        <item x="488"/>
        <item m="1" x="1064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x="185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610"/>
        <item m="1" x="1257"/>
        <item m="1" x="1258"/>
        <item m="1" x="1259"/>
        <item m="1" x="1260"/>
        <item m="1" x="1261"/>
        <item m="1" x="1262"/>
        <item m="1" x="781"/>
        <item m="1" x="1263"/>
        <item x="314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x="104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x="184"/>
        <item m="1" x="1319"/>
        <item m="1" x="1320"/>
        <item m="1" x="1321"/>
        <item m="1" x="1322"/>
        <item m="1" x="1323"/>
        <item m="1" x="1324"/>
        <item x="236"/>
        <item m="1" x="1325"/>
        <item m="1" x="1326"/>
        <item m="1" x="932"/>
        <item m="1" x="1327"/>
        <item m="1" x="1328"/>
        <item x="248"/>
        <item x="250"/>
        <item x="267"/>
        <item m="1" x="1329"/>
        <item x="327"/>
        <item m="1" x="1330"/>
        <item m="1" x="1331"/>
        <item m="1" x="1332"/>
        <item m="1" x="919"/>
        <item m="1" x="1333"/>
        <item m="1" x="916"/>
        <item m="1" x="998"/>
        <item m="1" x="886"/>
        <item m="1" x="887"/>
        <item m="1" x="918"/>
        <item m="1" x="1000"/>
        <item m="1" x="1334"/>
        <item m="1" x="1011"/>
        <item x="394"/>
        <item x="395"/>
        <item m="1" x="1017"/>
        <item x="397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x="442"/>
        <item x="445"/>
        <item m="1" x="1353"/>
        <item m="1" x="1354"/>
        <item m="1" x="1043"/>
        <item m="1" x="727"/>
        <item x="465"/>
        <item m="1" x="1355"/>
        <item m="1" x="743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745"/>
        <item m="1" x="575"/>
        <item m="1" x="746"/>
        <item m="1" x="747"/>
        <item m="1" x="748"/>
        <item m="1" x="749"/>
        <item m="1" x="582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586"/>
        <item m="1" x="759"/>
        <item m="1" x="589"/>
        <item m="1" x="598"/>
        <item m="1" x="597"/>
        <item m="1" x="761"/>
        <item m="1" x="588"/>
        <item m="1" x="590"/>
        <item m="1" x="762"/>
        <item m="1" x="763"/>
        <item m="1" x="764"/>
        <item m="1" x="605"/>
        <item m="1" x="765"/>
        <item m="1" x="767"/>
        <item m="1" x="602"/>
        <item m="1" x="600"/>
        <item m="1" x="768"/>
        <item m="1" x="769"/>
        <item m="1" x="770"/>
        <item m="1" x="772"/>
        <item x="40"/>
        <item m="1" x="773"/>
        <item m="1" x="774"/>
        <item m="1" x="777"/>
        <item x="43"/>
        <item m="1" x="778"/>
        <item x="47"/>
        <item m="1" x="779"/>
        <item m="1" x="780"/>
        <item m="1" x="782"/>
        <item m="1" x="783"/>
        <item m="1" x="784"/>
        <item m="1" x="785"/>
        <item m="1" x="786"/>
        <item m="1" x="787"/>
        <item m="1" x="788"/>
        <item m="1" x="789"/>
        <item m="1" x="627"/>
        <item x="69"/>
        <item m="1" x="790"/>
        <item m="1" x="791"/>
        <item m="1" x="792"/>
        <item m="1" x="587"/>
        <item m="1" x="793"/>
        <item m="1" x="794"/>
        <item m="1" x="795"/>
        <item m="1" x="796"/>
        <item m="1" x="797"/>
        <item m="1" x="798"/>
        <item m="1" x="799"/>
        <item m="1" x="631"/>
        <item m="1" x="632"/>
        <item m="1" x="800"/>
        <item m="1" x="801"/>
        <item m="1" x="802"/>
        <item m="1" x="803"/>
        <item x="368"/>
        <item m="1" x="804"/>
        <item x="87"/>
        <item m="1" x="805"/>
        <item m="1" x="806"/>
        <item m="1" x="807"/>
        <item m="1" x="808"/>
        <item x="312"/>
        <item m="1" x="644"/>
        <item m="1" x="645"/>
        <item m="1" x="809"/>
        <item m="1" x="810"/>
        <item m="1" x="811"/>
        <item x="110"/>
        <item m="1" x="734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x="182"/>
        <item m="1" x="835"/>
        <item m="1" x="836"/>
        <item m="1" x="837"/>
        <item m="1" x="841"/>
        <item x="193"/>
        <item m="1" x="673"/>
        <item m="1" x="843"/>
        <item m="1" x="844"/>
        <item m="1" x="845"/>
        <item m="1" x="846"/>
        <item x="201"/>
        <item m="1" x="851"/>
        <item m="1" x="852"/>
        <item m="1" x="853"/>
        <item x="227"/>
        <item m="1" x="854"/>
        <item m="1" x="730"/>
        <item m="1" x="855"/>
        <item m="1" x="679"/>
        <item m="1" x="866"/>
        <item x="243"/>
        <item x="287"/>
        <item m="1" x="869"/>
        <item m="1" x="870"/>
        <item x="304"/>
        <item x="320"/>
        <item x="313"/>
        <item m="1" x="871"/>
        <item m="1" x="888"/>
        <item m="1" x="900"/>
        <item m="1" x="902"/>
        <item m="1" x="914"/>
        <item m="1" x="915"/>
        <item m="1" x="917"/>
        <item m="1" x="921"/>
        <item m="1" x="922"/>
        <item m="1" x="554"/>
        <item m="1" x="924"/>
        <item x="340"/>
        <item m="1" x="925"/>
        <item x="334"/>
        <item x="325"/>
        <item x="326"/>
        <item x="266"/>
        <item x="321"/>
        <item m="1" x="933"/>
        <item m="1" x="935"/>
        <item m="1" x="937"/>
        <item m="1" x="942"/>
        <item m="1" x="946"/>
        <item m="1" x="688"/>
        <item m="1" x="963"/>
        <item m="1" x="964"/>
        <item m="1" x="966"/>
        <item m="1" x="967"/>
        <item m="1" x="969"/>
        <item m="1" x="970"/>
        <item x="251"/>
        <item m="1" x="971"/>
        <item m="1" x="972"/>
        <item x="270"/>
        <item x="264"/>
        <item x="271"/>
        <item x="289"/>
        <item m="1" x="979"/>
        <item m="1" x="980"/>
        <item m="1" x="982"/>
        <item m="1" x="983"/>
        <item m="1" x="984"/>
        <item x="259"/>
        <item x="260"/>
        <item m="1" x="985"/>
        <item m="1" x="988"/>
        <item x="349"/>
        <item x="352"/>
        <item x="353"/>
        <item m="1" x="992"/>
        <item x="355"/>
        <item x="358"/>
        <item x="359"/>
        <item x="363"/>
        <item m="1" x="994"/>
        <item m="1" x="995"/>
        <item x="365"/>
        <item x="369"/>
        <item x="366"/>
        <item x="370"/>
        <item x="367"/>
        <item m="1" x="1001"/>
        <item m="1" x="1003"/>
        <item x="377"/>
        <item m="1" x="699"/>
        <item x="376"/>
        <item x="378"/>
        <item x="379"/>
        <item m="1" x="1005"/>
        <item x="374"/>
        <item x="372"/>
        <item x="387"/>
        <item x="389"/>
        <item m="1" x="1013"/>
        <item m="1" x="1014"/>
        <item m="1" x="1015"/>
        <item m="1" x="1020"/>
        <item x="412"/>
        <item m="1" x="706"/>
        <item m="1" x="1022"/>
        <item m="1" x="1023"/>
        <item m="1" x="1024"/>
        <item m="1" x="710"/>
        <item m="1" x="1029"/>
        <item m="1" x="1030"/>
        <item m="1" x="1031"/>
        <item m="1" x="1032"/>
        <item x="440"/>
        <item m="1" x="1033"/>
        <item m="1" x="1034"/>
        <item m="1" x="711"/>
        <item m="1" x="713"/>
        <item m="1" x="1036"/>
        <item m="1" x="712"/>
        <item m="1" x="1038"/>
        <item m="1" x="1039"/>
        <item x="443"/>
        <item m="1" x="1040"/>
        <item m="1" x="1041"/>
        <item m="1" x="1042"/>
        <item m="1" x="1049"/>
        <item m="1" x="1050"/>
        <item m="1" x="1051"/>
        <item m="1" x="1052"/>
        <item x="458"/>
        <item m="1" x="1053"/>
        <item m="1" x="1054"/>
        <item x="466"/>
        <item m="1" x="1056"/>
        <item m="1" x="1057"/>
        <item m="1" x="1059"/>
        <item m="1" x="1060"/>
        <item x="451"/>
        <item m="1" x="735"/>
        <item m="1" x="733"/>
        <item m="1" x="736"/>
        <item m="1" x="1061"/>
        <item m="1" x="1062"/>
        <item m="1" x="1063"/>
        <item x="492"/>
        <item m="1" x="1065"/>
        <item m="1" x="1066"/>
        <item x="501"/>
        <item m="1" x="1067"/>
        <item x="503"/>
        <item m="1" x="1068"/>
        <item m="1" x="574"/>
        <item m="1" x="576"/>
        <item m="1" x="577"/>
        <item m="1" x="578"/>
        <item m="1" x="579"/>
        <item m="1" x="580"/>
        <item m="1" x="581"/>
        <item m="1" x="583"/>
        <item m="1" x="584"/>
        <item m="1" x="585"/>
        <item m="1" x="591"/>
        <item m="1" x="592"/>
        <item m="1" x="593"/>
        <item m="1" x="594"/>
        <item m="1" x="595"/>
        <item m="1" x="596"/>
        <item x="36"/>
        <item m="1" x="601"/>
        <item m="1" x="603"/>
        <item m="1" x="604"/>
        <item m="1" x="606"/>
        <item m="1" x="607"/>
        <item m="1" x="608"/>
        <item m="1" x="609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8"/>
        <item m="1" x="629"/>
        <item m="1" x="630"/>
        <item x="91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52"/>
        <item m="1" x="654"/>
        <item m="1" x="655"/>
        <item m="1" x="656"/>
        <item m="1" x="657"/>
        <item m="1" x="658"/>
        <item m="1" x="659"/>
        <item m="1" x="660"/>
        <item x="119"/>
        <item m="1" x="661"/>
        <item x="323"/>
        <item m="1" x="662"/>
        <item m="1" x="663"/>
        <item m="1" x="664"/>
        <item m="1" x="665"/>
        <item m="1" x="666"/>
        <item m="1" x="667"/>
        <item m="1" x="668"/>
        <item m="1" x="669"/>
        <item x="171"/>
        <item m="1" x="670"/>
        <item m="1" x="671"/>
        <item m="1" x="672"/>
        <item m="1" x="674"/>
        <item m="1" x="675"/>
        <item x="228"/>
        <item x="200"/>
        <item m="1" x="677"/>
        <item x="211"/>
        <item m="1" x="680"/>
        <item m="1" x="681"/>
        <item x="398"/>
        <item x="233"/>
        <item x="245"/>
        <item x="240"/>
        <item x="331"/>
        <item x="307"/>
        <item x="308"/>
        <item x="309"/>
        <item x="333"/>
        <item m="1" x="684"/>
        <item m="1" x="686"/>
        <item m="1" x="687"/>
        <item m="1" x="689"/>
        <item x="278"/>
        <item m="1" x="690"/>
        <item m="1" x="691"/>
        <item x="249"/>
        <item x="246"/>
        <item m="1" x="692"/>
        <item m="1" x="693"/>
        <item m="1" x="694"/>
        <item m="1" x="695"/>
        <item m="1" x="696"/>
        <item x="254"/>
        <item x="339"/>
        <item m="1" x="697"/>
        <item x="348"/>
        <item x="357"/>
        <item x="361"/>
        <item x="380"/>
        <item x="381"/>
        <item x="392"/>
        <item x="391"/>
        <item x="399"/>
        <item x="400"/>
        <item m="1" x="700"/>
        <item m="1" x="701"/>
        <item x="402"/>
        <item m="1" x="702"/>
        <item x="406"/>
        <item x="407"/>
        <item x="408"/>
        <item m="1" x="703"/>
        <item m="1" x="704"/>
        <item m="1" x="705"/>
        <item x="410"/>
        <item m="1" x="709"/>
        <item m="1" x="714"/>
        <item m="1" x="715"/>
        <item m="1" x="716"/>
        <item m="1" x="718"/>
        <item x="441"/>
        <item m="1" x="719"/>
        <item m="1" x="720"/>
        <item m="1" x="721"/>
        <item m="1" x="722"/>
        <item m="1" x="723"/>
        <item m="1" x="724"/>
        <item m="1" x="725"/>
        <item x="419"/>
        <item x="450"/>
        <item x="455"/>
        <item m="1" x="726"/>
        <item m="1" x="728"/>
        <item m="1" x="729"/>
        <item m="1" x="731"/>
        <item x="470"/>
        <item m="1" x="732"/>
        <item m="1" x="737"/>
        <item m="1" x="738"/>
        <item m="1" x="739"/>
        <item x="494"/>
        <item m="1" x="740"/>
        <item m="1" x="741"/>
        <item m="1" x="742"/>
        <item x="500"/>
        <item x="502"/>
        <item m="1" x="511"/>
        <item x="0"/>
        <item x="1"/>
        <item x="2"/>
        <item x="3"/>
        <item x="13"/>
        <item x="8"/>
        <item x="14"/>
        <item x="15"/>
        <item x="16"/>
        <item x="20"/>
        <item x="21"/>
        <item x="22"/>
        <item x="23"/>
        <item x="24"/>
        <item x="25"/>
        <item x="28"/>
        <item x="29"/>
        <item x="31"/>
        <item x="30"/>
        <item m="1" x="512"/>
        <item m="1" x="513"/>
        <item x="32"/>
        <item x="33"/>
        <item x="34"/>
        <item x="35"/>
        <item x="46"/>
        <item x="42"/>
        <item x="45"/>
        <item m="1" x="514"/>
        <item x="48"/>
        <item x="65"/>
        <item x="63"/>
        <item m="1" x="515"/>
        <item m="1" x="516"/>
        <item m="1" x="517"/>
        <item x="64"/>
        <item x="56"/>
        <item x="58"/>
        <item x="59"/>
        <item x="57"/>
        <item x="55"/>
        <item x="54"/>
        <item x="53"/>
        <item x="68"/>
        <item x="49"/>
        <item x="70"/>
        <item m="1" x="518"/>
        <item x="75"/>
        <item x="77"/>
        <item m="1" x="519"/>
        <item m="1" x="520"/>
        <item m="1" x="521"/>
        <item x="76"/>
        <item x="89"/>
        <item x="92"/>
        <item x="93"/>
        <item m="1" x="522"/>
        <item x="90"/>
        <item x="80"/>
        <item x="84"/>
        <item x="82"/>
        <item x="85"/>
        <item x="97"/>
        <item x="99"/>
        <item x="102"/>
        <item x="98"/>
        <item x="100"/>
        <item x="101"/>
        <item x="105"/>
        <item x="106"/>
        <item x="107"/>
        <item x="108"/>
        <item m="1" x="523"/>
        <item m="1" x="524"/>
        <item x="111"/>
        <item x="112"/>
        <item x="113"/>
        <item m="1" x="525"/>
        <item x="115"/>
        <item m="1" x="526"/>
        <item x="116"/>
        <item x="117"/>
        <item x="118"/>
        <item x="120"/>
        <item x="121"/>
        <item m="1" x="527"/>
        <item m="1" x="528"/>
        <item x="127"/>
        <item x="128"/>
        <item x="123"/>
        <item x="124"/>
        <item x="130"/>
        <item x="131"/>
        <item m="1" x="529"/>
        <item m="1" x="530"/>
        <item x="136"/>
        <item x="132"/>
        <item x="133"/>
        <item x="135"/>
        <item x="134"/>
        <item x="137"/>
        <item x="159"/>
        <item x="160"/>
        <item x="153"/>
        <item x="154"/>
        <item x="155"/>
        <item x="156"/>
        <item x="152"/>
        <item x="157"/>
        <item x="158"/>
        <item x="138"/>
        <item x="139"/>
        <item x="161"/>
        <item x="162"/>
        <item m="1" x="531"/>
        <item x="163"/>
        <item x="178"/>
        <item x="167"/>
        <item x="168"/>
        <item x="169"/>
        <item x="165"/>
        <item x="170"/>
        <item x="177"/>
        <item x="175"/>
        <item x="179"/>
        <item x="181"/>
        <item x="183"/>
        <item x="187"/>
        <item m="1" x="532"/>
        <item x="186"/>
        <item x="191"/>
        <item x="190"/>
        <item x="192"/>
        <item m="1" x="533"/>
        <item x="188"/>
        <item x="194"/>
        <item x="196"/>
        <item m="1" x="534"/>
        <item x="197"/>
        <item x="199"/>
        <item x="205"/>
        <item x="202"/>
        <item m="1" x="535"/>
        <item x="210"/>
        <item x="213"/>
        <item x="214"/>
        <item x="216"/>
        <item x="229"/>
        <item x="230"/>
        <item x="215"/>
        <item x="217"/>
        <item x="232"/>
        <item x="234"/>
        <item x="235"/>
        <item m="1" x="537"/>
        <item x="237"/>
        <item x="238"/>
        <item x="241"/>
        <item x="244"/>
        <item x="268"/>
        <item x="269"/>
        <item x="272"/>
        <item x="273"/>
        <item x="274"/>
        <item x="275"/>
        <item x="280"/>
        <item x="279"/>
        <item x="281"/>
        <item x="282"/>
        <item x="283"/>
        <item m="1" x="538"/>
        <item m="1" x="539"/>
        <item m="1" x="540"/>
        <item m="1" x="541"/>
        <item x="247"/>
        <item x="265"/>
        <item x="252"/>
        <item x="256"/>
        <item x="257"/>
        <item x="261"/>
        <item m="1" x="542"/>
        <item m="1" x="543"/>
        <item x="295"/>
        <item x="297"/>
        <item x="296"/>
        <item m="1" x="544"/>
        <item m="1" x="545"/>
        <item m="1" x="546"/>
        <item m="1" x="547"/>
        <item x="291"/>
        <item x="292"/>
        <item x="286"/>
        <item x="288"/>
        <item x="305"/>
        <item x="311"/>
        <item x="319"/>
        <item m="1" x="548"/>
        <item x="310"/>
        <item x="317"/>
        <item x="316"/>
        <item x="322"/>
        <item x="328"/>
        <item x="330"/>
        <item m="1" x="549"/>
        <item m="1" x="550"/>
        <item m="1" x="551"/>
        <item m="1" x="552"/>
        <item x="336"/>
        <item x="341"/>
        <item m="1" x="553"/>
        <item x="343"/>
        <item x="346"/>
        <item x="345"/>
        <item x="344"/>
        <item m="1" x="555"/>
        <item x="350"/>
        <item x="354"/>
        <item x="356"/>
        <item m="1" x="556"/>
        <item x="364"/>
        <item x="371"/>
        <item x="373"/>
        <item x="383"/>
        <item x="384"/>
        <item m="1" x="557"/>
        <item x="385"/>
        <item x="388"/>
        <item m="1" x="558"/>
        <item x="390"/>
        <item x="393"/>
        <item x="396"/>
        <item x="403"/>
        <item x="404"/>
        <item x="405"/>
        <item x="409"/>
        <item m="1" x="559"/>
        <item x="411"/>
        <item x="413"/>
        <item x="415"/>
        <item x="416"/>
        <item x="417"/>
        <item x="418"/>
        <item m="1" x="560"/>
        <item x="444"/>
        <item x="447"/>
        <item x="448"/>
        <item m="1" x="561"/>
        <item m="1" x="562"/>
        <item m="1" x="563"/>
        <item m="1" x="564"/>
        <item m="1" x="565"/>
        <item x="433"/>
        <item x="434"/>
        <item x="435"/>
        <item x="436"/>
        <item x="437"/>
        <item m="1" x="566"/>
        <item m="1" x="567"/>
        <item m="1" x="568"/>
        <item x="421"/>
        <item x="423"/>
        <item x="420"/>
        <item x="422"/>
        <item x="424"/>
        <item x="425"/>
        <item x="426"/>
        <item x="427"/>
        <item x="428"/>
        <item x="449"/>
        <item x="456"/>
        <item x="457"/>
        <item x="459"/>
        <item x="460"/>
        <item x="462"/>
        <item x="463"/>
        <item x="464"/>
        <item x="467"/>
        <item x="468"/>
        <item x="473"/>
        <item x="474"/>
        <item x="475"/>
        <item x="476"/>
        <item x="477"/>
        <item x="478"/>
        <item x="479"/>
        <item x="481"/>
        <item x="482"/>
        <item x="483"/>
        <item x="484"/>
        <item x="485"/>
        <item m="1" x="569"/>
        <item x="486"/>
        <item m="1" x="570"/>
        <item m="1" x="571"/>
        <item m="1" x="572"/>
        <item m="1" x="573"/>
        <item x="489"/>
        <item x="493"/>
        <item x="495"/>
        <item x="496"/>
        <item x="497"/>
        <item x="504"/>
        <item x="506"/>
        <item x="507"/>
        <item x="508"/>
        <item x="509"/>
        <item x="4"/>
        <item x="5"/>
        <item x="6"/>
        <item x="7"/>
        <item x="9"/>
        <item x="10"/>
        <item x="11"/>
        <item x="12"/>
        <item x="17"/>
        <item x="18"/>
        <item x="19"/>
        <item x="26"/>
        <item x="27"/>
        <item x="37"/>
        <item x="38"/>
        <item x="41"/>
        <item x="44"/>
        <item x="50"/>
        <item x="51"/>
        <item x="52"/>
        <item x="60"/>
        <item x="61"/>
        <item x="62"/>
        <item x="66"/>
        <item x="67"/>
        <item x="71"/>
        <item x="72"/>
        <item x="73"/>
        <item x="74"/>
        <item x="78"/>
        <item x="79"/>
        <item x="81"/>
        <item x="83"/>
        <item x="86"/>
        <item x="94"/>
        <item x="95"/>
        <item x="96"/>
        <item x="103"/>
        <item x="109"/>
        <item x="114"/>
        <item x="122"/>
        <item x="125"/>
        <item x="126"/>
        <item x="12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64"/>
        <item x="166"/>
        <item x="172"/>
        <item x="173"/>
        <item x="174"/>
        <item x="180"/>
        <item x="198"/>
        <item x="208"/>
        <item x="209"/>
        <item x="231"/>
        <item x="239"/>
        <item x="242"/>
        <item x="253"/>
        <item x="255"/>
        <item x="258"/>
        <item x="276"/>
        <item x="277"/>
        <item x="284"/>
        <item x="285"/>
        <item x="298"/>
        <item x="299"/>
        <item x="332"/>
        <item x="337"/>
        <item x="338"/>
        <item x="342"/>
        <item x="351"/>
        <item x="401"/>
        <item x="430"/>
        <item x="431"/>
        <item x="432"/>
        <item x="438"/>
        <item x="439"/>
        <item x="461"/>
        <item x="469"/>
        <item x="480"/>
        <item x="490"/>
        <item x="5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8001">
        <item h="1" x="94"/>
        <item x="202"/>
        <item x="115"/>
        <item x="27"/>
        <item x="453"/>
        <item m="1" x="1430"/>
        <item m="1" x="1444"/>
        <item x="434"/>
        <item m="1" x="3962"/>
        <item m="1" x="998"/>
        <item m="1" x="1245"/>
        <item m="1" x="676"/>
        <item x="157"/>
        <item m="1" x="2428"/>
        <item x="397"/>
        <item m="1" x="745"/>
        <item m="1" x="704"/>
        <item m="1" x="1226"/>
        <item m="1" x="1970"/>
        <item x="391"/>
        <item m="1" x="629"/>
        <item x="97"/>
        <item x="299"/>
        <item m="1" x="6974"/>
        <item m="1" x="1222"/>
        <item m="1" x="2939"/>
        <item m="1" x="7088"/>
        <item x="424"/>
        <item x="485"/>
        <item m="1" x="1276"/>
        <item m="1" x="4146"/>
        <item m="1" x="3718"/>
        <item x="465"/>
        <item m="1" x="1607"/>
        <item x="104"/>
        <item m="1" x="2308"/>
        <item m="1" x="507"/>
        <item m="1" x="4015"/>
        <item x="488"/>
        <item m="1" x="716"/>
        <item m="1" x="3647"/>
        <item x="469"/>
        <item x="109"/>
        <item h="1" m="1" x="2969"/>
        <item x="163"/>
        <item m="1" x="1500"/>
        <item m="1" x="1982"/>
        <item x="39"/>
        <item x="435"/>
        <item m="1" x="1006"/>
        <item m="1" x="6613"/>
        <item x="486"/>
        <item m="1" x="7020"/>
        <item m="1" x="725"/>
        <item m="1" x="5055"/>
        <item m="1" x="1139"/>
        <item m="1" x="1619"/>
        <item m="1" x="5858"/>
        <item x="456"/>
        <item m="1" x="1218"/>
        <item m="1" x="3670"/>
        <item m="1" x="3349"/>
        <item m="1" x="1737"/>
        <item m="1" x="2864"/>
        <item m="1" x="2807"/>
        <item m="1" x="5688"/>
        <item m="1" x="3694"/>
        <item m="1" x="3445"/>
        <item m="1" x="4387"/>
        <item m="1" x="1593"/>
        <item x="173"/>
        <item m="1" x="2936"/>
        <item m="1" x="3824"/>
        <item m="1" x="1485"/>
        <item m="1" x="3048"/>
        <item m="1" x="2571"/>
        <item m="1" x="1025"/>
        <item m="1" x="1867"/>
        <item x="399"/>
        <item m="1" x="2239"/>
        <item m="1" x="3442"/>
        <item x="385"/>
        <item m="1" x="1243"/>
        <item m="1" x="606"/>
        <item x="168"/>
        <item x="466"/>
        <item m="1" x="3825"/>
        <item m="1" x="2263"/>
        <item h="1" x="457"/>
        <item h="1" m="1" x="713"/>
        <item m="1" x="3351"/>
        <item h="1" x="421"/>
        <item h="1" m="1" x="1491"/>
        <item h="1" m="1" x="1124"/>
        <item h="1" m="1" x="679"/>
        <item h="1" m="1" x="1189"/>
        <item h="1" m="1" x="1140"/>
        <item h="1" x="47"/>
        <item h="1" m="1" x="7598"/>
        <item h="1" x="388"/>
        <item h="1" x="154"/>
        <item h="1" x="160"/>
        <item h="1" x="124"/>
        <item h="1" m="1" x="3265"/>
        <item h="1" m="1" x="1838"/>
        <item h="1" m="1" x="4100"/>
        <item h="1" m="1" x="1101"/>
        <item h="1" m="1" x="1861"/>
        <item h="1" m="1" x="2564"/>
        <item h="1" m="1" x="2866"/>
        <item h="1" m="1" x="5109"/>
        <item h="1" m="1" x="1077"/>
        <item h="1" x="400"/>
        <item h="1" m="1" x="5411"/>
        <item h="1" m="1" x="1650"/>
        <item h="1" m="1" x="4102"/>
        <item h="1" m="1" x="1747"/>
        <item h="1" m="1" x="603"/>
        <item h="1" m="1" x="5148"/>
        <item h="1" m="1" x="628"/>
        <item h="1" m="1" x="1225"/>
        <item h="1" m="1" x="701"/>
        <item h="1" x="449"/>
        <item h="1" m="1" x="2451"/>
        <item h="1" m="1" x="2983"/>
        <item h="1" x="43"/>
        <item h="1" x="38"/>
        <item h="1" m="1" x="2895"/>
        <item h="1" m="1" x="634"/>
        <item h="1" m="1" x="566"/>
        <item h="1" x="420"/>
        <item h="1" m="1" x="1958"/>
        <item h="1" m="1" x="1049"/>
        <item h="1" m="1" x="1756"/>
        <item h="1" x="379"/>
        <item h="1" x="159"/>
        <item h="1" m="1" x="4877"/>
        <item h="1" m="1" x="714"/>
        <item h="1" m="1" x="2808"/>
        <item h="1" m="1" x="7507"/>
        <item h="1" m="1" x="992"/>
        <item h="1" x="34"/>
        <item h="1" m="1" x="3448"/>
        <item h="1" x="381"/>
        <item h="1" m="1" x="7828"/>
        <item h="1" m="1" x="1746"/>
        <item h="1" x="35"/>
        <item h="1" m="1" x="6400"/>
        <item h="1" m="1" x="543"/>
        <item h="1" m="1" x="4344"/>
        <item h="1" m="1" x="596"/>
        <item h="1" m="1" x="1319"/>
        <item h="1" m="1" x="933"/>
        <item h="1" m="1" x="3296"/>
        <item h="1" m="1" x="794"/>
        <item h="1" m="1" x="4467"/>
        <item h="1" x="174"/>
        <item h="1" m="1" x="554"/>
        <item h="1" m="1" x="6773"/>
        <item h="1" m="1" x="5980"/>
        <item h="1" m="1" x="2845"/>
        <item h="1" m="1" x="7885"/>
        <item h="1" x="398"/>
        <item h="1" x="111"/>
        <item h="1" m="1" x="4862"/>
        <item h="1" m="1" x="6608"/>
        <item h="1" x="389"/>
        <item h="1" m="1" x="7742"/>
        <item h="1" m="1" x="4289"/>
        <item h="1" m="1" x="1320"/>
        <item h="1" m="1" x="3310"/>
        <item h="1" m="1" x="811"/>
        <item h="1" m="1" x="5868"/>
        <item h="1" m="1" x="3036"/>
        <item h="1" m="1" x="5166"/>
        <item h="1" m="1" x="3074"/>
        <item h="1" m="1" x="1974"/>
        <item h="1" m="1" x="2546"/>
        <item h="1" m="1" x="2842"/>
        <item h="1" m="1" x="2846"/>
        <item h="1" m="1" x="2687"/>
        <item h="1" m="1" x="3327"/>
        <item h="1" m="1" x="1075"/>
        <item h="1" m="1" x="1502"/>
        <item h="1" x="171"/>
        <item h="1" m="1" x="6167"/>
        <item h="1" m="1" x="2223"/>
        <item h="1" m="1" x="1204"/>
        <item h="1" m="1" x="6559"/>
        <item h="1" m="1" x="2805"/>
        <item h="1" m="1" x="3033"/>
        <item h="1" m="1" x="1564"/>
        <item h="1" m="1" x="5104"/>
        <item h="1" m="1" x="7550"/>
        <item h="1" m="1" x="3223"/>
        <item h="1" m="1" x="1469"/>
        <item h="1" m="1" x="6024"/>
        <item h="1" m="1" x="3682"/>
        <item h="1" m="1" x="4620"/>
        <item h="1" m="1" x="4047"/>
        <item h="1" m="1" x="3025"/>
        <item h="1" m="1" x="2496"/>
        <item h="1" m="1" x="2252"/>
        <item h="1" m="1" x="778"/>
        <item h="1" m="1" x="6460"/>
        <item h="1" m="1" x="5235"/>
        <item h="1" m="1" x="5091"/>
        <item h="1" m="1" x="7964"/>
        <item h="1" m="1" x="6005"/>
        <item h="1" m="1" x="1325"/>
        <item h="1" m="1" x="7519"/>
        <item h="1" m="1" x="7525"/>
        <item h="1" m="1" x="1671"/>
        <item h="1" m="1" x="3885"/>
        <item h="1" x="447"/>
        <item h="1" m="1" x="7052"/>
        <item h="1" x="468"/>
        <item h="1" m="1" x="7168"/>
        <item h="1" m="1" x="4692"/>
        <item h="1" m="1" x="4278"/>
        <item h="1" m="1" x="2746"/>
        <item h="1" m="1" x="1722"/>
        <item h="1" m="1" x="2678"/>
        <item h="1" x="393"/>
        <item h="1" m="1" x="4465"/>
        <item h="1" m="1" x="4280"/>
        <item h="1" m="1" x="6290"/>
        <item h="1" m="1" x="4153"/>
        <item h="1" m="1" x="741"/>
        <item h="1" m="1" x="1092"/>
        <item h="1" m="1" x="4476"/>
        <item h="1" m="1" x="7618"/>
        <item h="1" m="1" x="7807"/>
        <item h="1" m="1" x="7557"/>
        <item h="1" m="1" x="4668"/>
        <item h="1" x="156"/>
        <item h="1" m="1" x="986"/>
        <item h="1" m="1" x="4122"/>
        <item h="1" m="1" x="4782"/>
        <item h="1" m="1" x="1127"/>
        <item h="1" m="1" x="3457"/>
        <item h="1" m="1" x="5878"/>
        <item h="1" m="1" x="638"/>
        <item h="1" m="1" x="2081"/>
        <item h="1" m="1" x="4836"/>
        <item h="1" m="1" x="1959"/>
        <item h="1" m="1" x="1065"/>
        <item h="1" m="1" x="5834"/>
        <item h="1" m="1" x="7549"/>
        <item h="1" m="1" x="705"/>
        <item h="1" m="1" x="7806"/>
        <item h="1" m="1" x="6861"/>
        <item h="1" m="1" x="6390"/>
        <item h="1" m="1" x="6480"/>
        <item h="1" m="1" x="6739"/>
        <item h="1" m="1" x="4269"/>
        <item h="1" m="1" x="2662"/>
        <item h="1" m="1" x="3581"/>
        <item h="1" x="117"/>
        <item h="1" m="1" x="4078"/>
        <item h="1" m="1" x="2229"/>
        <item h="1" m="1" x="3735"/>
        <item h="1" m="1" x="5427"/>
        <item h="1" m="1" x="2261"/>
        <item h="1" m="1" x="1026"/>
        <item h="1" m="1" x="2956"/>
        <item h="1" m="1" x="4131"/>
        <item h="1" m="1" x="1603"/>
        <item h="1" m="1" x="2725"/>
        <item h="1" m="1" x="882"/>
        <item h="1" m="1" x="4923"/>
        <item h="1" m="1" x="6353"/>
        <item h="1" m="1" x="2612"/>
        <item h="1" m="1" x="4176"/>
        <item h="1" m="1" x="2562"/>
        <item h="1" m="1" x="3993"/>
        <item h="1" m="1" x="2986"/>
        <item h="1" m="1" x="4424"/>
        <item h="1" m="1" x="7263"/>
        <item h="1" m="1" x="3461"/>
        <item h="1" m="1" x="3988"/>
        <item h="1" m="1" x="7694"/>
        <item h="1" m="1" x="1586"/>
        <item h="1" m="1" x="4201"/>
        <item h="1" m="1" x="1614"/>
        <item h="1" m="1" x="3148"/>
        <item h="1" m="1" x="1293"/>
        <item h="1" m="1" x="4291"/>
        <item h="1" m="1" x="7853"/>
        <item h="1" m="1" x="5388"/>
        <item h="1" x="422"/>
        <item h="1" m="1" x="2294"/>
        <item h="1" m="1" x="2096"/>
        <item h="1" m="1" x="623"/>
        <item h="1" m="1" x="3446"/>
        <item h="1" m="1" x="5846"/>
        <item h="1" m="1" x="3538"/>
        <item h="1" m="1" x="3151"/>
        <item h="1" m="1" x="3187"/>
        <item h="1" m="1" x="7183"/>
        <item h="1" m="1" x="2739"/>
        <item h="1" m="1" x="4256"/>
        <item h="1" m="1" x="799"/>
        <item h="1" m="1" x="6866"/>
        <item h="1" m="1" x="7094"/>
        <item h="1" m="1" x="6204"/>
        <item h="1" m="1" x="7553"/>
        <item h="1" m="1" x="7078"/>
        <item h="1" m="1" x="5464"/>
        <item h="1" m="1" x="7452"/>
        <item h="1" m="1" x="2090"/>
        <item h="1" m="1" x="5187"/>
        <item h="1" m="1" x="563"/>
        <item h="1" m="1" x="6168"/>
        <item h="1" m="1" x="2030"/>
        <item h="1" m="1" x="6847"/>
        <item h="1" m="1" x="1172"/>
        <item h="1" m="1" x="5849"/>
        <item h="1" m="1" x="3179"/>
        <item h="1" m="1" x="6402"/>
        <item h="1" m="1" x="4817"/>
        <item h="1" m="1" x="4388"/>
        <item h="1" x="464"/>
        <item h="1" m="1" x="3893"/>
        <item h="1" m="1" x="5394"/>
        <item h="1" m="1" x="886"/>
        <item h="1" m="1" x="6483"/>
        <item h="1" m="1" x="5970"/>
        <item h="1" m="1" x="5673"/>
        <item h="1" m="1" x="7566"/>
        <item h="1" m="1" x="1568"/>
        <item h="1" m="1" x="5709"/>
        <item h="1" m="1" x="1279"/>
        <item h="1" m="1" x="641"/>
        <item h="1" m="1" x="2544"/>
        <item h="1" m="1" x="5206"/>
        <item h="1" m="1" x="6813"/>
        <item h="1" m="1" x="6606"/>
        <item h="1" x="387"/>
        <item h="1" m="1" x="3329"/>
        <item h="1" m="1" x="767"/>
        <item h="1" m="1" x="6508"/>
        <item h="1" m="1" x="5752"/>
        <item h="1" x="10"/>
        <item h="1" m="1" x="7547"/>
        <item h="1" m="1" x="3937"/>
        <item h="1" m="1" x="6821"/>
        <item h="1" m="1" x="4870"/>
        <item h="1" m="1" x="7260"/>
        <item h="1" m="1" x="6323"/>
        <item h="1" m="1" x="6317"/>
        <item h="1" m="1" x="7421"/>
        <item h="1" m="1" x="5037"/>
        <item h="1" m="1" x="2044"/>
        <item h="1" m="1" x="6576"/>
        <item h="1" m="1" x="4046"/>
        <item h="1" m="1" x="4414"/>
        <item h="1" m="1" x="7682"/>
        <item h="1" m="1" x="1793"/>
        <item h="1" m="1" x="7738"/>
        <item h="1" m="1" x="7059"/>
        <item h="1" m="1" x="2218"/>
        <item h="1" m="1" x="2660"/>
        <item h="1" m="1" x="7363"/>
        <item h="1" m="1" x="7371"/>
        <item h="1" m="1" x="4927"/>
        <item h="1" m="1" x="6411"/>
        <item h="1" m="1" x="3071"/>
        <item h="1" m="1" x="7784"/>
        <item h="1" m="1" x="6784"/>
        <item h="1" m="1" x="2468"/>
        <item h="1" m="1" x="7445"/>
        <item h="1" m="1" x="1010"/>
        <item h="1" m="1" x="4805"/>
        <item h="1" m="1" x="6148"/>
        <item h="1" x="110"/>
        <item h="1" x="141"/>
        <item h="1" m="1" x="4904"/>
        <item h="1" m="1" x="7033"/>
        <item h="1" m="1" x="6787"/>
        <item h="1" m="1" x="6957"/>
        <item h="1" m="1" x="4413"/>
        <item h="1" m="1" x="5998"/>
        <item h="1" m="1" x="7990"/>
        <item h="1" m="1" x="6853"/>
        <item h="1" m="1" x="6178"/>
        <item h="1" m="1" x="6133"/>
        <item h="1" m="1" x="7187"/>
        <item h="1" m="1" x="7974"/>
        <item h="1" x="444"/>
        <item h="1" m="1" x="6560"/>
        <item h="1" m="1" x="3597"/>
        <item h="1" m="1" x="3596"/>
        <item h="1" m="1" x="7340"/>
        <item h="1" m="1" x="6772"/>
        <item h="1" m="1" x="7487"/>
        <item h="1" m="1" x="7894"/>
        <item h="1" m="1" x="7516"/>
        <item h="1" m="1" x="2575"/>
        <item h="1" m="1" x="6995"/>
        <item h="1" m="1" x="6945"/>
        <item h="1" m="1" x="7070"/>
        <item h="1" m="1" x="1623"/>
        <item h="1" m="1" x="7911"/>
        <item h="1" m="1" x="4450"/>
        <item h="1" m="1" x="7117"/>
        <item h="1" m="1" x="1725"/>
        <item h="1" m="1" x="6027"/>
        <item h="1" m="1" x="5025"/>
        <item h="1" m="1" x="5026"/>
        <item h="1" m="1" x="3950"/>
        <item h="1" m="1" x="3021"/>
        <item h="1" m="1" x="1061"/>
        <item h="1" m="1" x="5484"/>
        <item h="1" m="1" x="3823"/>
        <item h="1" m="1" x="7644"/>
        <item h="1" m="1" x="4389"/>
        <item h="1" m="1" x="6479"/>
        <item h="1" m="1" x="7365"/>
        <item h="1" m="1" x="7443"/>
        <item h="1" m="1" x="5186"/>
        <item h="1" m="1" x="6551"/>
        <item h="1" m="1" x="6547"/>
        <item h="1" m="1" x="5847"/>
        <item h="1" m="1" x="5780"/>
        <item h="1" m="1" x="2701"/>
        <item h="1" m="1" x="5569"/>
        <item h="1" m="1" x="7637"/>
        <item h="1" m="1" x="7342"/>
        <item h="1" m="1" x="2231"/>
        <item h="1" m="1" x="5008"/>
        <item h="1" m="1" x="7788"/>
        <item h="1" m="1" x="6085"/>
        <item h="1" m="1" x="6846"/>
        <item h="1" m="1" x="6295"/>
        <item h="1" m="1" x="6593"/>
        <item h="1" m="1" x="5068"/>
        <item h="1" m="1" x="5622"/>
        <item h="1" m="1" x="7969"/>
        <item h="1" m="1" x="5211"/>
        <item h="1" m="1" x="7479"/>
        <item h="1" m="1" x="6575"/>
        <item h="1" m="1" x="625"/>
        <item h="1" m="1" x="6875"/>
        <item h="1" m="1" x="7653"/>
        <item h="1" m="1" x="6673"/>
        <item h="1" m="1" x="5036"/>
        <item h="1" m="1" x="6497"/>
        <item h="1" m="1" x="6449"/>
        <item h="1" m="1" x="4045"/>
        <item h="1" m="1" x="2957"/>
        <item h="1" m="1" x="7883"/>
        <item h="1" x="392"/>
        <item h="1" m="1" x="7100"/>
        <item h="1" m="1" x="5552"/>
        <item h="1" m="1" x="7373"/>
        <item h="1" m="1" x="7374"/>
        <item h="1" m="1" x="7787"/>
        <item h="1" m="1" x="5896"/>
        <item h="1" m="1" x="7471"/>
        <item h="1" m="1" x="1930"/>
        <item h="1" m="1" x="7922"/>
        <item h="1" m="1" x="5789"/>
        <item h="1" m="1" x="1305"/>
        <item h="1" m="1" x="1794"/>
        <item h="1" m="1" x="2537"/>
        <item h="1" m="1" x="7103"/>
        <item h="1" m="1" x="2570"/>
        <item h="1" m="1" x="7455"/>
        <item h="1" m="1" x="5946"/>
        <item h="1" m="1" x="5116"/>
        <item h="1" m="1" x="4084"/>
        <item h="1" m="1" x="4810"/>
        <item h="1" m="1" x="7698"/>
        <item h="1" x="68"/>
        <item h="1" m="1" x="6210"/>
        <item h="1" m="1" x="6695"/>
        <item h="1" m="1" x="5553"/>
        <item h="1" m="1" x="7379"/>
        <item h="1" m="1" x="6729"/>
        <item h="1" m="1" x="3019"/>
        <item h="1" m="1" x="5022"/>
        <item h="1" m="1" x="7925"/>
        <item h="1" m="1" x="5988"/>
        <item h="1" m="1" x="4765"/>
        <item h="1" m="1" x="6845"/>
        <item h="1" m="1" x="5563"/>
        <item h="1" x="474"/>
        <item h="1" m="1" x="7580"/>
        <item h="1" m="1" x="1383"/>
        <item h="1" m="1" x="4419"/>
        <item h="1" m="1" x="6898"/>
        <item h="1" m="1" x="6356"/>
        <item h="1" m="1" x="6357"/>
        <item h="1" m="1" x="5637"/>
        <item h="1" m="1" x="7182"/>
        <item h="1" m="1" x="5063"/>
        <item h="1" m="1" x="7908"/>
        <item h="1" m="1" x="7800"/>
        <item h="1" m="1" x="3691"/>
        <item h="1" m="1" x="7422"/>
        <item h="1" m="1" x="6901"/>
        <item h="1" m="1" x="6345"/>
        <item h="1" m="1" x="7950"/>
        <item h="1" m="1" x="7949"/>
        <item h="1" m="1" x="3279"/>
        <item h="1" m="1" x="7331"/>
        <item h="1" m="1" x="7940"/>
        <item h="1" m="1" x="6725"/>
        <item h="1" m="1" x="3600"/>
        <item h="1" m="1" x="3601"/>
        <item h="1" m="1" x="3599"/>
        <item h="1" m="1" x="3598"/>
        <item h="1" m="1" x="3608"/>
        <item h="1" m="1" x="3605"/>
        <item h="1" m="1" x="7804"/>
        <item h="1" m="1" x="4902"/>
        <item h="1" m="1" x="4841"/>
        <item h="1" m="1" x="7428"/>
        <item h="1" m="1" x="6183"/>
        <item h="1" m="1" x="6972"/>
        <item h="1" m="1" x="6900"/>
        <item h="1" m="1" x="4774"/>
        <item h="1" m="1" x="5914"/>
        <item h="1" m="1" x="5476"/>
        <item h="1" m="1" x="6154"/>
        <item h="1" m="1" x="4743"/>
        <item h="1" m="1" x="688"/>
        <item h="1" m="1" x="2794"/>
        <item h="1" m="1" x="4024"/>
        <item h="1" m="1" x="1880"/>
        <item h="1" m="1" x="1363"/>
        <item h="1" m="1" x="7875"/>
        <item h="1" m="1" x="7596"/>
        <item h="1" m="1" x="7369"/>
        <item h="1" m="1" x="5993"/>
        <item h="1" m="1" x="5700"/>
        <item h="1" m="1" x="4826"/>
        <item h="1" m="1" x="1633"/>
        <item h="1" m="1" x="3606"/>
        <item h="1" m="1" x="3602"/>
        <item h="1" m="1" x="3603"/>
        <item h="1" m="1" x="3604"/>
        <item h="1" m="1" x="6392"/>
        <item h="1" m="1" x="6876"/>
        <item h="1" m="1" x="5465"/>
        <item h="1" m="1" x="7967"/>
        <item h="1" m="1" x="7688"/>
        <item h="1" m="1" x="3839"/>
        <item h="1" m="1" x="7786"/>
        <item h="1" m="1" x="7366"/>
        <item h="1" m="1" x="5121"/>
        <item h="1" m="1" x="1971"/>
        <item h="1" m="1" x="4468"/>
        <item h="1" m="1" x="4469"/>
        <item h="1" m="1" x="7292"/>
        <item h="1" m="1" x="2627"/>
        <item h="1" m="1" x="5376"/>
        <item h="1" m="1" x="2473"/>
        <item h="1" m="1" x="7517"/>
        <item h="1" m="1" x="3332"/>
        <item h="1" m="1" x="6852"/>
        <item h="1" m="1" x="7460"/>
        <item h="1" m="1" x="7459"/>
        <item h="1" m="1" x="7907"/>
        <item h="1" m="1" x="2694"/>
        <item h="1" m="1" x="7561"/>
        <item h="1" m="1" x="7067"/>
        <item h="1" m="1" x="5531"/>
        <item h="1" m="1" x="6961"/>
        <item h="1" m="1" x="5716"/>
        <item h="1" m="1" x="3607"/>
        <item h="1" m="1" x="7419"/>
        <item h="1" m="1" x="3619"/>
        <item h="1" m="1" x="3615"/>
        <item h="1" m="1" x="3617"/>
        <item h="1" m="1" x="3616"/>
        <item h="1" m="1" x="6157"/>
        <item h="1" m="1" x="3618"/>
        <item h="1" m="1" x="3612"/>
        <item h="1" m="1" x="3621"/>
        <item h="1" m="1" x="3613"/>
        <item h="1" m="1" x="3614"/>
        <item h="1" m="1" x="3582"/>
        <item h="1" m="1" x="6757"/>
        <item h="1" m="1" x="7833"/>
        <item h="1" m="1" x="5021"/>
        <item h="1" m="1" x="4282"/>
        <item h="1" m="1" x="7024"/>
        <item h="1" m="1" x="4543"/>
        <item h="1" m="1" x="3624"/>
        <item h="1" m="1" x="3620"/>
        <item h="1" m="1" x="3944"/>
        <item h="1" m="1" x="3610"/>
        <item h="1" m="1" x="3609"/>
        <item h="1" m="1" x="3611"/>
        <item h="1" m="1" x="3622"/>
        <item h="1" m="1" x="3623"/>
        <item h="1" m="1" x="3625"/>
        <item h="1" m="1" x="4254"/>
        <item h="1" m="1" x="3471"/>
        <item h="1" m="1" x="2980"/>
        <item h="1" m="1" x="2891"/>
        <item h="1" m="1" x="3055"/>
        <item h="1" m="1" x="1255"/>
        <item h="1" m="1" x="7978"/>
        <item h="1" m="1" x="6879"/>
        <item h="1" m="1" x="6878"/>
        <item h="1" m="1" x="7851"/>
        <item h="1" m="1" x="7647"/>
        <item h="1" m="1" x="7753"/>
        <item h="1" m="1" x="7928"/>
        <item h="1" m="1" x="1366"/>
        <item h="1" m="1" x="4121"/>
        <item h="1" m="1" x="3954"/>
        <item h="1" m="1" x="7926"/>
        <item h="1" m="1" x="7927"/>
        <item h="1" m="1" x="5024"/>
        <item h="1" m="1" x="5330"/>
        <item h="1" m="1" x="5290"/>
        <item h="1" m="1" x="6243"/>
        <item h="1" m="1" x="6807"/>
        <item h="1" m="1" x="4752"/>
        <item h="1" m="1" x="4604"/>
        <item h="1" m="1" x="6854"/>
        <item h="1" m="1" x="7579"/>
        <item h="1" m="1" x="7981"/>
        <item h="1" m="1" x="5159"/>
        <item h="1" m="1" x="7789"/>
        <item h="1" m="1" x="7641"/>
        <item h="1" m="1" x="7642"/>
        <item h="1" m="1" x="4912"/>
        <item h="1" m="1" x="6354"/>
        <item h="1" m="1" x="3283"/>
        <item h="1" m="1" x="4491"/>
        <item h="1" m="1" x="3069"/>
        <item h="1" m="1" x="7951"/>
        <item h="1" m="1" x="6817"/>
        <item h="1" m="1" x="3119"/>
        <item h="1" m="1" x="4253"/>
        <item h="1" m="1" x="3333"/>
        <item h="1" m="1" x="3078"/>
        <item h="1" m="1" x="1763"/>
        <item h="1" m="1" x="7790"/>
        <item h="1" m="1" x="4578"/>
        <item h="1" m="1" x="1668"/>
        <item h="1" m="1" x="7966"/>
        <item h="1" m="1" x="3902"/>
        <item h="1" m="1" x="7180"/>
        <item h="1" m="1" x="4244"/>
        <item h="1" m="1" x="7946"/>
        <item h="1" m="1" x="7219"/>
        <item h="1" m="1" x="4700"/>
        <item h="1" m="1" x="3737"/>
        <item h="1" m="1" x="7591"/>
        <item h="1" m="1" x="7791"/>
        <item h="1" m="1" x="7792"/>
        <item h="1" m="1" x="7643"/>
        <item h="1" m="1" x="4839"/>
        <item h="1" m="1" x="7273"/>
        <item h="1" m="1" x="7289"/>
        <item h="1" m="1" x="7341"/>
        <item h="1" m="1" x="7048"/>
        <item h="1" m="1" x="2301"/>
        <item h="1" m="1" x="7454"/>
        <item h="1" m="1" x="6108"/>
        <item h="1" m="1" x="7980"/>
        <item h="1" m="1" x="7651"/>
        <item h="1" x="120"/>
        <item h="1" m="1" x="7924"/>
        <item h="1" m="1" x="7161"/>
        <item h="1" m="1" x="7169"/>
        <item h="1" m="1" x="4672"/>
        <item h="1" m="1" x="7041"/>
        <item h="1" m="1" x="6824"/>
        <item h="1" m="1" x="541"/>
        <item h="1" m="1" x="7820"/>
        <item h="1" m="1" x="7172"/>
        <item h="1" m="1" x="7181"/>
        <item h="1" m="1" x="6827"/>
        <item h="1" m="1" x="6828"/>
        <item h="1" m="1" x="7686"/>
        <item h="1" m="1" x="3697"/>
        <item h="1" m="1" x="7368"/>
        <item h="1" m="1" x="5279"/>
        <item h="1" m="1" x="3429"/>
        <item h="1" m="1" x="2452"/>
        <item h="1" m="1" x="7793"/>
        <item h="1" m="1" x="6880"/>
        <item h="1" m="1" x="2714"/>
        <item h="1" m="1" x="3079"/>
        <item h="1" m="1" x="6425"/>
        <item h="1" m="1" x="7403"/>
        <item h="1" m="1" x="7402"/>
        <item h="1" m="1" x="7233"/>
        <item h="1" m="1" x="7822"/>
        <item h="1" m="1" x="4074"/>
        <item h="1" m="1" x="7832"/>
        <item h="1" m="1" x="7638"/>
        <item h="1" m="1" x="4283"/>
        <item h="1" m="1" x="4804"/>
        <item h="1" m="1" x="7551"/>
        <item h="1" m="1" x="7166"/>
        <item h="1" m="1" x="7524"/>
        <item h="1" m="1" x="7526"/>
        <item h="1" m="1" x="7171"/>
        <item h="1" m="1" x="7027"/>
        <item h="1" m="1" x="2247"/>
        <item h="1" m="1" x="3859"/>
        <item h="1" m="1" x="7307"/>
        <item h="1" m="1" x="1563"/>
        <item h="1" m="1" x="6078"/>
        <item h="1" m="1" x="5426"/>
        <item h="1" m="1" x="3757"/>
        <item h="1" m="1" x="7206"/>
        <item h="1" m="1" x="5278"/>
        <item h="1" m="1" x="7209"/>
        <item h="1" m="1" x="7523"/>
        <item h="1" m="1" x="7198"/>
        <item h="1" m="1" x="7271"/>
        <item h="1" m="1" x="5156"/>
        <item h="1" m="1" x="3820"/>
        <item h="1" m="1" x="3964"/>
        <item h="1" m="1" x="6911"/>
        <item h="1" m="1" x="7312"/>
        <item h="1" m="1" x="3626"/>
        <item h="1" m="1" x="7190"/>
        <item h="1" m="1" x="3073"/>
        <item h="1" m="1" x="4376"/>
        <item h="1" m="1" x="7218"/>
        <item h="1" m="1" x="4028"/>
        <item h="1" m="1" x="1800"/>
        <item h="1" m="1" x="7843"/>
        <item h="1" m="1" x="5373"/>
        <item h="1" m="1" x="7640"/>
        <item h="1" m="1" x="7207"/>
        <item h="1" m="1" x="7204"/>
        <item h="1" m="1" x="7255"/>
        <item h="1" m="1" x="7000"/>
        <item h="1" m="1" x="4747"/>
        <item h="1" m="1" x="5110"/>
        <item h="1" m="1" x="6676"/>
        <item h="1" m="1" x="6656"/>
        <item h="1" m="1" x="2964"/>
        <item h="1" m="1" x="7699"/>
        <item h="1" m="1" x="7514"/>
        <item h="1" m="1" x="7889"/>
        <item h="1" m="1" x="1642"/>
        <item h="1" m="1" x="6823"/>
        <item h="1" m="1" x="4275"/>
        <item h="1" m="1" x="6368"/>
        <item h="1" m="1" x="7863"/>
        <item h="1" m="1" x="1384"/>
        <item h="1" m="1" x="7518"/>
        <item h="1" m="1" x="7515"/>
        <item h="1" m="1" x="489"/>
        <item h="1" m="1" x="723"/>
        <item h="1" m="1" x="1584"/>
        <item h="1" m="1" x="7520"/>
        <item h="1" m="1" x="7495"/>
        <item h="1" m="1" x="7224"/>
        <item h="1" m="1" x="5002"/>
        <item h="1" m="1" x="7264"/>
        <item h="1" x="452"/>
        <item h="1" m="1" x="7176"/>
        <item h="1" m="1" x="7916"/>
        <item h="1" m="1" x="1801"/>
        <item h="1" m="1" x="4027"/>
        <item h="1" m="1" x="4919"/>
        <item h="1" m="1" x="1158"/>
        <item h="1" m="1" x="3335"/>
        <item h="1" m="1" x="7999"/>
        <item h="1" m="1" x="7184"/>
        <item h="1" m="1" x="6783"/>
        <item h="1" m="1" x="5011"/>
        <item h="1" m="1" x="1680"/>
        <item h="1" m="1" x="4029"/>
        <item h="1" m="1" x="2855"/>
        <item h="1" m="1" x="7205"/>
        <item h="1" m="1" x="7210"/>
        <item h="1" m="1" x="7270"/>
        <item h="1" m="1" x="4386"/>
        <item h="1" m="1" x="3797"/>
        <item h="1" m="1" x="7214"/>
        <item h="1" m="1" x="5377"/>
        <item h="1" m="1" x="1020"/>
        <item h="1" m="1" x="1397"/>
        <item h="1" m="1" x="1364"/>
        <item h="1" m="1" x="7287"/>
        <item h="1" m="1" x="5478"/>
        <item h="1" m="1" x="2212"/>
        <item h="1" m="1" x="1360"/>
        <item h="1" m="1" x="2172"/>
        <item h="1" m="1" x="560"/>
        <item h="1" m="1" x="5532"/>
        <item h="1" m="1" x="7165"/>
        <item h="1" m="1" x="6202"/>
        <item h="1" m="1" x="1253"/>
        <item h="1" m="1" x="7747"/>
        <item h="1" m="1" x="7173"/>
        <item h="1" m="1" x="6785"/>
        <item h="1" m="1" x="7935"/>
        <item h="1" m="1" x="7987"/>
        <item h="1" m="1" x="3520"/>
        <item h="1" m="1" x="7432"/>
        <item h="1" m="1" x="7269"/>
        <item h="1" m="1" x="1104"/>
        <item h="1" m="1" x="1466"/>
        <item h="1" m="1" x="6775"/>
        <item h="1" m="1" x="3039"/>
        <item h="1" m="1" x="3035"/>
        <item h="1" m="1" x="7521"/>
        <item h="1" m="1" x="2084"/>
        <item h="1" m="1" x="7522"/>
        <item h="1" m="1" x="3415"/>
        <item h="1" m="1" x="7276"/>
        <item h="1" m="1" x="6571"/>
        <item h="1" m="1" x="7186"/>
        <item h="1" m="1" x="7202"/>
        <item h="1" m="1" x="7227"/>
        <item h="1" m="1" x="7228"/>
        <item h="1" m="1" x="7225"/>
        <item h="1" m="1" x="7226"/>
        <item h="1" m="1" x="3368"/>
        <item h="1" m="1" x="5898"/>
        <item h="1" m="1" x="7170"/>
        <item h="1" m="1" x="3579"/>
        <item h="1" m="1" x="7779"/>
        <item h="1" m="1" x="3343"/>
        <item h="1" m="1" x="7783"/>
        <item h="1" m="1" x="7497"/>
        <item h="1" m="1" x="7498"/>
        <item h="1" m="1" x="3113"/>
        <item h="1" m="1" x="3690"/>
        <item h="1" m="1" x="6275"/>
        <item h="1" m="1" x="7192"/>
        <item h="1" m="1" x="4012"/>
        <item h="1" m="1" x="7388"/>
        <item h="1" m="1" x="7404"/>
        <item h="1" m="1" x="7405"/>
        <item h="1" m="1" x="4704"/>
        <item h="1" m="1" x="1138"/>
        <item h="1" m="1" x="7905"/>
        <item h="1" m="1" x="6930"/>
        <item h="1" m="1" x="7372"/>
        <item h="1" m="1" x="7529"/>
        <item h="1" m="1" x="742"/>
        <item h="1" m="1" x="7530"/>
        <item h="1" m="1" x="5751"/>
        <item h="1" m="1" x="7485"/>
        <item h="1" m="1" x="7486"/>
        <item h="1" m="1" x="5000"/>
        <item h="1" m="1" x="5935"/>
        <item h="1" m="1" x="5001"/>
        <item h="1" m="1" x="5003"/>
        <item h="1" m="1" x="5004"/>
        <item h="1" m="1" x="5005"/>
        <item h="1" m="1" x="5006"/>
        <item h="1" m="1" x="5007"/>
        <item h="1" m="1" x="5009"/>
        <item h="1" m="1" x="5010"/>
        <item h="1" m="1" x="5012"/>
        <item h="1" m="1" x="5013"/>
        <item h="1" m="1" x="5014"/>
        <item h="1" m="1" x="5167"/>
        <item h="1" m="1" x="2494"/>
        <item h="1" m="1" x="6965"/>
        <item h="1" m="1" x="3337"/>
        <item h="1" m="1" x="6969"/>
        <item h="1" m="1" x="4992"/>
        <item h="1" m="1" x="6948"/>
        <item h="1" m="1" x="1617"/>
        <item h="1" m="1" x="7997"/>
        <item h="1" m="1" x="7217"/>
        <item h="1" m="1" x="1733"/>
        <item h="1" m="1" x="7296"/>
        <item h="1" m="1" x="7996"/>
        <item h="1" m="1" x="4094"/>
        <item h="1" m="1" x="6903"/>
        <item h="1" m="1" x="6839"/>
        <item h="1" m="1" x="5821"/>
        <item h="1" m="1" x="4997"/>
        <item h="1" m="1" x="5934"/>
        <item h="1" m="1" x="5936"/>
        <item h="1" m="1" x="5818"/>
        <item h="1" m="1" x="7496"/>
        <item h="1" m="1" x="5344"/>
        <item h="1" m="1" x="7677"/>
        <item h="1" m="1" x="1740"/>
        <item h="1" m="1" x="6653"/>
        <item h="1" m="1" x="7194"/>
        <item h="1" m="1" x="7923"/>
        <item h="1" m="1" x="6949"/>
        <item h="1" m="1" x="5105"/>
        <item h="1" m="1" x="7216"/>
        <item h="1" m="1" x="7986"/>
        <item h="1" m="1" x="2644"/>
        <item h="1" m="1" x="7991"/>
        <item h="1" m="1" x="7046"/>
        <item h="1" m="1" x="7689"/>
        <item h="1" m="1" x="7690"/>
        <item h="1" m="1" x="6963"/>
        <item h="1" m="1" x="7702"/>
        <item h="1" m="1" x="7703"/>
        <item h="1" x="383"/>
        <item h="1" m="1" x="4274"/>
        <item h="1" m="1" x="7845"/>
        <item h="1" m="1" x="7998"/>
        <item h="1" m="1" x="7906"/>
        <item h="1" m="1" x="3547"/>
        <item h="1" m="1" x="7322"/>
        <item h="1" m="1" x="4522"/>
        <item h="1" m="1" x="7936"/>
        <item h="1" m="1" x="6276"/>
        <item h="1" m="1" x="6033"/>
        <item h="1" m="1" x="898"/>
        <item h="1" m="1" x="4995"/>
        <item h="1" m="1" x="5023"/>
        <item h="1" m="1" x="4993"/>
        <item h="1" m="1" x="6935"/>
        <item h="1" m="1" x="6294"/>
        <item h="1" m="1" x="7956"/>
        <item h="1" m="1" x="1403"/>
        <item h="1" m="1" x="7854"/>
        <item h="1" m="1" x="7193"/>
        <item h="1" m="1" x="7197"/>
        <item h="1" m="1" x="7195"/>
        <item h="1" m="1" x="7196"/>
        <item h="1" m="1" x="4247"/>
        <item h="1" m="1" x="7921"/>
        <item h="1" m="1" x="7920"/>
        <item h="1" m="1" x="7390"/>
        <item h="1" m="1" x="7221"/>
        <item h="1" m="1" x="1802"/>
        <item h="1" m="1" x="2214"/>
        <item h="1" m="1" x="3136"/>
        <item h="1" m="1" x="2867"/>
        <item h="1" m="1" x="7231"/>
        <item h="1" m="1" x="7679"/>
        <item h="1" m="1" x="7243"/>
        <item h="1" m="1" x="7249"/>
        <item h="1" m="1" x="7241"/>
        <item h="1" m="1" x="7242"/>
        <item h="1" m="1" x="7240"/>
        <item h="1" m="1" x="7244"/>
        <item h="1" m="1" x="7246"/>
        <item h="1" m="1" x="7248"/>
        <item h="1" m="1" x="7250"/>
        <item h="1" m="1" x="7251"/>
        <item h="1" m="1" x="7761"/>
        <item h="1" m="1" x="7252"/>
        <item h="1" m="1" x="7499"/>
        <item h="1" m="1" x="7259"/>
        <item h="1" m="1" x="7888"/>
        <item h="1" m="1" x="7095"/>
        <item h="1" m="1" x="6185"/>
        <item h="1" m="1" x="7970"/>
        <item h="1" m="1" x="7971"/>
        <item h="1" m="1" x="7937"/>
        <item h="1" m="1" x="7965"/>
        <item h="1" m="1" x="5052"/>
        <item h="1" m="1" x="1494"/>
        <item h="1" m="1" x="7982"/>
        <item h="1" m="1" x="7983"/>
        <item h="1" m="1" x="735"/>
        <item h="1" m="1" x="1583"/>
        <item h="1" m="1" x="4235"/>
        <item h="1" m="1" x="7548"/>
        <item h="1" m="1" x="6863"/>
        <item h="1" m="1" x="7691"/>
        <item h="1" m="1" x="7573"/>
        <item h="1" m="1" x="7574"/>
        <item h="1" m="1" x="7917"/>
        <item h="1" m="1" x="7760"/>
        <item h="1" m="1" x="7736"/>
        <item h="1" m="1" x="7764"/>
        <item h="1" m="1" x="7765"/>
        <item h="1" m="1" x="7776"/>
        <item h="1" m="1" x="7298"/>
        <item h="1" m="1" x="7803"/>
        <item h="1" m="1" x="7938"/>
        <item h="1" m="1" x="2709"/>
        <item h="1" m="1" x="7602"/>
        <item h="1" m="1" x="7601"/>
        <item h="1" m="1" x="7939"/>
        <item h="1" m="1" x="6645"/>
        <item h="1" m="1" x="7157"/>
        <item h="1" m="1" x="7158"/>
        <item h="1" m="1" x="6718"/>
        <item h="1" m="1" x="7903"/>
        <item h="1" m="1" x="7909"/>
        <item h="1" m="1" x="7910"/>
        <item h="1" m="1" x="7918"/>
        <item h="1" m="1" x="6936"/>
        <item h="1" m="1" x="6931"/>
        <item h="1" m="1" x="3906"/>
        <item h="1" m="1" x="7513"/>
        <item h="1" m="1" x="7919"/>
        <item h="1" m="1" x="7025"/>
        <item h="1" m="1" x="7527"/>
        <item h="1" m="1" x="7528"/>
        <item h="1" m="1" x="7533"/>
        <item h="1" m="1" x="2188"/>
        <item h="1" m="1" x="7532"/>
        <item h="1" m="1" x="3231"/>
        <item h="1" m="1" x="3046"/>
        <item h="1" m="1" x="1215"/>
        <item h="1" m="1" x="7929"/>
        <item h="1" m="1" x="7795"/>
        <item h="1" m="1" x="7955"/>
        <item h="1" m="1" x="7954"/>
        <item h="1" m="1" x="7670"/>
        <item h="1" m="1" x="7669"/>
        <item h="1" m="1" x="7968"/>
        <item h="1" m="1" x="7972"/>
        <item h="1" m="1" x="5197"/>
        <item h="1" m="1" x="7571"/>
        <item h="1" m="1" x="6513"/>
        <item h="1" m="1" x="7701"/>
        <item h="1" m="1" x="616"/>
        <item h="1" m="1" x="7594"/>
        <item h="1" m="1" x="7595"/>
        <item h="1" m="1" x="7600"/>
        <item h="1" m="1" x="7610"/>
        <item h="1" m="1" x="7737"/>
        <item h="1" m="1" x="5653"/>
        <item h="1" m="1" x="7617"/>
        <item h="1" m="1" x="7741"/>
        <item h="1" m="1" x="7740"/>
        <item h="1" m="1" x="7739"/>
        <item h="1" m="1" x="7611"/>
        <item h="1" m="1" x="4996"/>
        <item h="1" m="1" x="4999"/>
        <item h="1" m="1" x="7895"/>
        <item h="1" m="1" x="7759"/>
        <item h="1" m="1" x="7303"/>
        <item h="1" m="1" x="6804"/>
        <item h="1" m="1" x="6361"/>
        <item h="1" m="1" x="7774"/>
        <item h="1" m="1" x="7904"/>
        <item h="1" m="1" x="1195"/>
        <item h="1" m="1" x="7912"/>
        <item h="1" m="1" x="7913"/>
        <item h="1" m="1" x="7914"/>
        <item h="1" m="1" x="7915"/>
        <item h="1" m="1" x="7512"/>
        <item h="1" m="1" x="7531"/>
        <item h="1" m="1" x="7930"/>
        <item h="1" m="1" x="7931"/>
        <item h="1" m="1" x="7932"/>
        <item h="1" x="182"/>
        <item h="1" m="1" x="7933"/>
        <item h="1" m="1" x="7934"/>
        <item h="1" m="1" x="6220"/>
        <item h="1" m="1" x="5725"/>
        <item h="1" m="1" x="7941"/>
        <item h="1" m="1" x="3220"/>
        <item h="1" m="1" x="7942"/>
        <item h="1" m="1" x="7943"/>
        <item h="1" m="1" x="7944"/>
        <item h="1" m="1" x="7805"/>
        <item h="1" m="1" x="7945"/>
        <item h="1" m="1" x="4707"/>
        <item h="1" m="1" x="7308"/>
        <item h="1" m="1" x="7947"/>
        <item h="1" m="1" x="7948"/>
        <item h="1" m="1" x="7952"/>
        <item h="1" m="1" x="7953"/>
        <item h="1" m="1" x="7957"/>
        <item h="1" m="1" x="7958"/>
        <item h="1" m="1" x="7959"/>
        <item h="1" m="1" x="7960"/>
        <item h="1" m="1" x="7961"/>
        <item h="1" m="1" x="7962"/>
        <item h="1" m="1" x="7963"/>
        <item h="1" m="1" x="6967"/>
        <item h="1" m="1" x="6919"/>
        <item h="1" m="1" x="7973"/>
        <item h="1" m="1" x="6603"/>
        <item h="1" m="1" x="6478"/>
        <item h="1" m="1" x="7680"/>
        <item h="1" m="1" x="7975"/>
        <item h="1" m="1" x="7976"/>
        <item h="1" m="1" x="7977"/>
        <item h="1" m="1" x="7979"/>
        <item h="1" m="1" x="7984"/>
        <item h="1" m="1" x="939"/>
        <item h="1" m="1" x="7985"/>
        <item h="1" m="1" x="7841"/>
        <item h="1" m="1" x="7988"/>
        <item h="1" m="1" x="7989"/>
        <item h="1" m="1" x="7992"/>
        <item h="1" m="1" x="7993"/>
        <item h="1" m="1" x="7994"/>
        <item h="1" m="1" x="7995"/>
        <item h="1" m="1" x="7718"/>
        <item h="1" m="1" x="7857"/>
        <item h="1" m="1" x="7858"/>
        <item h="1" m="1" x="7852"/>
        <item h="1" m="1" x="7859"/>
        <item h="1" m="1" x="7860"/>
        <item h="1" m="1" x="4745"/>
        <item h="1" m="1" x="7861"/>
        <item h="1" m="1" x="7856"/>
        <item h="1" m="1" x="7720"/>
        <item h="1" m="1" x="7862"/>
        <item h="1" m="1" x="7719"/>
        <item h="1" m="1" x="1914"/>
        <item h="1" m="1" x="7865"/>
        <item h="1" m="1" x="7867"/>
        <item h="1" m="1" x="7866"/>
        <item h="1" m="1" x="6946"/>
        <item h="1" m="1" x="5064"/>
        <item h="1" m="1" x="7299"/>
        <item h="1" m="1" x="7877"/>
        <item h="1" m="1" x="7878"/>
        <item h="1" m="1" x="7879"/>
        <item h="1" m="1" x="7880"/>
        <item h="1" m="1" x="7425"/>
        <item h="1" m="1" x="6079"/>
        <item h="1" m="1" x="7612"/>
        <item h="1" m="1" x="7613"/>
        <item h="1" m="1" x="6640"/>
        <item h="1" m="1" x="7614"/>
        <item h="1" m="1" x="7615"/>
        <item h="1" m="1" x="7616"/>
        <item h="1" m="1" x="7731"/>
        <item h="1" m="1" x="7056"/>
        <item h="1" m="1" x="7619"/>
        <item h="1" m="1" x="7620"/>
        <item h="1" m="1" x="7748"/>
        <item h="1" m="1" x="3840"/>
        <item h="1" m="1" x="5604"/>
        <item h="1" m="1" x="7893"/>
        <item h="1" m="1" x="2902"/>
        <item h="1" x="471"/>
        <item h="1" m="1" x="7816"/>
        <item h="1" m="1" x="7775"/>
        <item h="1" m="1" x="7777"/>
        <item h="1" m="1" x="7778"/>
        <item h="1" m="1" x="7780"/>
        <item h="1" m="1" x="3331"/>
        <item h="1" m="1" x="7781"/>
        <item h="1" m="1" x="7636"/>
        <item h="1" m="1" x="7635"/>
        <item h="1" m="1" x="6129"/>
        <item h="1" m="1" x="7367"/>
        <item h="1" m="1" x="7758"/>
        <item h="1" m="1" x="7782"/>
        <item h="1" m="1" x="7785"/>
        <item h="1" m="1" x="7159"/>
        <item h="1" m="1" x="7794"/>
        <item h="1" m="1" x="7796"/>
        <item h="1" m="1" x="7646"/>
        <item h="1" m="1" x="4687"/>
        <item h="1" m="1" x="7797"/>
        <item h="1" m="1" x="7798"/>
        <item h="1" m="1" x="7799"/>
        <item h="1" m="1" x="7801"/>
        <item h="1" m="1" x="7802"/>
        <item h="1" m="1" x="1983"/>
        <item h="1" m="1" x="1453"/>
        <item h="1" m="1" x="7535"/>
        <item h="1" m="1" x="7808"/>
        <item h="1" m="1" x="7809"/>
        <item h="1" m="1" x="7810"/>
        <item h="1" m="1" x="7811"/>
        <item h="1" m="1" x="7812"/>
        <item h="1" m="1" x="7813"/>
        <item h="1" m="1" x="7814"/>
        <item h="1" m="1" x="7815"/>
        <item h="1" m="1" x="7658"/>
        <item h="1" m="1" x="7659"/>
        <item h="1" m="1" x="7660"/>
        <item h="1" m="1" x="7817"/>
        <item h="1" m="1" x="7818"/>
        <item h="1" m="1" x="7819"/>
        <item h="1" m="1" x="7821"/>
        <item h="1" m="1" x="5436"/>
        <item h="1" m="1" x="7665"/>
        <item h="1" m="1" x="7823"/>
        <item h="1" m="1" x="7673"/>
        <item h="1" m="1" x="7671"/>
        <item h="1" m="1" x="7672"/>
        <item h="1" m="1" x="6301"/>
        <item h="1" m="1" x="7824"/>
        <item h="1" m="1" x="7825"/>
        <item h="1" m="1" x="7826"/>
        <item h="1" m="1" x="7827"/>
        <item h="1" m="1" x="4868"/>
        <item h="1" m="1" x="7675"/>
        <item h="1" m="1" x="1467"/>
        <item h="1" m="1" x="6447"/>
        <item h="1" m="1" x="7829"/>
        <item h="1" m="1" x="7830"/>
        <item h="1" m="1" x="7831"/>
        <item h="1" m="1" x="7559"/>
        <item h="1" m="1" x="7239"/>
        <item h="1" m="1" x="7391"/>
        <item h="1" m="1" x="7490"/>
        <item h="1" m="1" x="7834"/>
        <item h="1" m="1" x="7835"/>
        <item h="1" m="1" x="7836"/>
        <item h="1" m="1" x="7309"/>
        <item h="1" m="1" x="7837"/>
        <item h="1" m="1" x="7838"/>
        <item h="1" m="1" x="7839"/>
        <item h="1" m="1" x="7840"/>
        <item h="1" m="1" x="5469"/>
        <item h="1" m="1" x="7406"/>
        <item h="1" m="1" x="7687"/>
        <item h="1" m="1" x="7213"/>
        <item h="1" m="1" x="7256"/>
        <item h="1" m="1" x="7257"/>
        <item h="1" m="1" x="7570"/>
        <item h="1" m="1" x="7399"/>
        <item h="1" m="1" x="7842"/>
        <item h="1" m="1" x="7697"/>
        <item h="1" m="1" x="7844"/>
        <item h="1" m="1" x="5222"/>
        <item h="1" m="1" x="7846"/>
        <item h="1" m="1" x="7847"/>
        <item h="1" m="1" x="7848"/>
        <item h="1" m="1" x="7849"/>
        <item h="1" m="1" x="7850"/>
        <item h="1" m="1" x="7581"/>
        <item h="1" m="1" x="7230"/>
        <item h="1" m="1" x="7855"/>
        <item h="1" m="1" x="7864"/>
        <item h="1" m="1" x="7704"/>
        <item h="1" m="1" x="7705"/>
        <item h="1" m="1" x="7868"/>
        <item h="1" m="1" x="7869"/>
        <item h="1" m="1" x="7870"/>
        <item h="1" m="1" x="7871"/>
        <item h="1" m="1" x="7872"/>
        <item h="1" m="1" x="7873"/>
        <item h="1" m="1" x="7874"/>
        <item h="1" m="1" x="3671"/>
        <item h="1" m="1" x="1216"/>
        <item h="1" m="1" x="7401"/>
        <item h="1" m="1" x="7876"/>
        <item h="1" m="1" x="6943"/>
        <item h="1" m="1" x="7881"/>
        <item h="1" m="1" x="7882"/>
        <item h="1" m="1" x="1297"/>
        <item h="1" m="1" x="7484"/>
        <item h="1" m="1" x="7746"/>
        <item h="1" m="1" x="6858"/>
        <item h="1" m="1" x="7884"/>
        <item h="1" m="1" x="7886"/>
        <item h="1" m="1" x="7887"/>
        <item h="1" m="1" x="7057"/>
        <item h="1" m="1" x="7058"/>
        <item h="1" m="1" x="6959"/>
        <item h="1" m="1" x="6860"/>
        <item h="1" m="1" x="7890"/>
        <item h="1" m="1" x="7756"/>
        <item h="1" m="1" x="7891"/>
        <item h="1" m="1" x="7892"/>
        <item h="1" m="1" x="7896"/>
        <item h="1" m="1" x="7897"/>
        <item h="1" m="1" x="7763"/>
        <item h="1" m="1" x="7898"/>
        <item h="1" m="1" x="7899"/>
        <item h="1" m="1" x="6188"/>
        <item h="1" m="1" x="7900"/>
        <item h="1" m="1" x="7901"/>
        <item h="1" m="1" x="7902"/>
        <item h="1" m="1" x="7500"/>
        <item h="1" m="1" x="7501"/>
        <item h="1" m="1" x="1672"/>
        <item h="1" m="1" x="7633"/>
        <item h="1" m="1" x="7634"/>
        <item h="1" m="1" x="4240"/>
        <item h="1" m="1" x="7370"/>
        <item h="1" m="1" x="7377"/>
        <item h="1" m="1" x="7378"/>
        <item h="1" m="1" x="7639"/>
        <item h="1" m="1" x="7645"/>
        <item h="1" m="1" x="7534"/>
        <item h="1" m="1" x="7648"/>
        <item h="1" m="1" x="7649"/>
        <item h="1" m="1" x="7650"/>
        <item h="1" m="1" x="7652"/>
        <item h="1" m="1" x="7654"/>
        <item h="1" m="1" x="7655"/>
        <item h="1" m="1" x="7222"/>
        <item h="1" m="1" x="7656"/>
        <item h="1" m="1" x="7657"/>
        <item h="1" m="1" x="7661"/>
        <item h="1" m="1" x="7546"/>
        <item h="1" m="1" x="7545"/>
        <item h="1" m="1" x="7662"/>
        <item h="1" m="1" x="7663"/>
        <item h="1" m="1" x="7664"/>
        <item h="1" m="1" x="7666"/>
        <item h="1" m="1" x="7667"/>
        <item h="1" m="1" x="4643"/>
        <item h="1" m="1" x="7668"/>
        <item h="1" m="1" x="7674"/>
        <item h="1" m="1" x="7676"/>
        <item h="1" m="1" x="7552"/>
        <item h="1" m="1" x="6893"/>
        <item h="1" m="1" x="6892"/>
        <item h="1" m="1" x="6239"/>
        <item h="1" m="1" x="7290"/>
        <item h="1" m="1" x="7291"/>
        <item h="1" m="1" x="7678"/>
        <item h="1" m="1" x="5087"/>
        <item h="1" m="1" x="7212"/>
        <item h="1" m="1" x="7410"/>
        <item h="1" m="1" x="7681"/>
        <item h="1" m="1" x="7327"/>
        <item h="1" m="1" x="7567"/>
        <item h="1" m="1" x="7395"/>
        <item h="1" m="1" x="7683"/>
        <item h="1" m="1" x="7684"/>
        <item h="1" m="1" x="7685"/>
        <item h="1" m="1" x="6856"/>
        <item h="1" m="1" x="7178"/>
        <item h="1" m="1" x="7254"/>
        <item h="1" m="1" x="7692"/>
        <item h="1" m="1" x="7693"/>
        <item h="1" m="1" x="7695"/>
        <item h="1" m="1" x="7696"/>
        <item h="1" m="1" x="7311"/>
        <item h="1" m="1" x="7700"/>
        <item h="1" m="1" x="7706"/>
        <item h="1" m="1" x="7707"/>
        <item h="1" m="1" x="7708"/>
        <item h="1" m="1" x="7709"/>
        <item h="1" m="1" x="7710"/>
        <item h="1" m="1" x="7711"/>
        <item h="1" m="1" x="7712"/>
        <item h="1" m="1" x="7713"/>
        <item h="1" m="1" x="7589"/>
        <item h="1" m="1" x="7714"/>
        <item h="1" m="1" x="7715"/>
        <item h="1" m="1" x="7716"/>
        <item h="1" m="1" x="7717"/>
        <item h="1" m="1" x="7590"/>
        <item h="1" m="1" x="7721"/>
        <item h="1" m="1" x="7722"/>
        <item h="1" m="1" x="7723"/>
        <item h="1" m="1" x="7724"/>
        <item h="1" m="1" x="7725"/>
        <item h="1" x="165"/>
        <item h="1" m="1" x="7203"/>
        <item h="1" m="1" x="7353"/>
        <item h="1" m="1" x="7101"/>
        <item h="1" m="1" x="7726"/>
        <item h="1" m="1" x="7599"/>
        <item h="1" m="1" x="7727"/>
        <item h="1" m="1" x="7728"/>
        <item h="1" m="1" x="7729"/>
        <item h="1" m="1" x="7730"/>
        <item h="1" m="1" x="7732"/>
        <item h="1" m="1" x="7733"/>
        <item h="1" m="1" x="7603"/>
        <item h="1" m="1" x="7734"/>
        <item h="1" m="1" x="7735"/>
        <item h="1" m="1" x="7604"/>
        <item h="1" m="1" x="7062"/>
        <item h="1" m="1" x="7061"/>
        <item h="1" m="1" x="6642"/>
        <item h="1" m="1" x="6083"/>
        <item h="1" m="1" x="6081"/>
        <item h="1" m="1" x="6082"/>
        <item h="1" m="1" x="6080"/>
        <item h="1" m="1" x="5018"/>
        <item h="1" m="1" x="5019"/>
        <item h="1" m="1" x="5020"/>
        <item h="1" m="1" x="7743"/>
        <item h="1" m="1" x="7744"/>
        <item h="1" m="1" x="7745"/>
        <item h="1" m="1" x="6857"/>
        <item h="1" m="1" x="7453"/>
        <item h="1" m="1" x="6960"/>
        <item h="1" m="1" x="7749"/>
        <item h="1" m="1" x="7750"/>
        <item h="1" m="1" x="7751"/>
        <item h="1" m="1" x="7752"/>
        <item h="1" m="1" x="7754"/>
        <item h="1" m="1" x="7755"/>
        <item h="1" m="1" x="7757"/>
        <item h="1" m="1" x="7762"/>
        <item h="1" m="1" x="6752"/>
        <item h="1" m="1" x="7766"/>
        <item h="1" m="1" x="7767"/>
        <item h="1" m="1" x="7768"/>
        <item h="1" m="1" x="7769"/>
        <item h="1" m="1" x="7770"/>
        <item h="1" m="1" x="7771"/>
        <item h="1" m="1" x="7772"/>
        <item h="1" m="1" x="7773"/>
        <item h="1" m="1" x="7348"/>
        <item h="1" m="1" x="7492"/>
        <item h="1" m="1" x="7493"/>
        <item h="1" m="1" x="7494"/>
        <item h="1" m="1" x="4934"/>
        <item h="1" m="1" x="3008"/>
        <item h="1" m="1" x="7502"/>
        <item h="1" m="1" x="6966"/>
        <item h="1" m="1" x="7503"/>
        <item h="1" m="1" x="7504"/>
        <item h="1" m="1" x="7505"/>
        <item h="1" m="1" x="7506"/>
        <item h="1" m="1" x="3339"/>
        <item h="1" m="1" x="7364"/>
        <item h="1" m="1" x="6944"/>
        <item h="1" m="1" x="7409"/>
        <item h="1" m="1" x="7508"/>
        <item h="1" m="1" x="7509"/>
        <item h="1" m="1" x="7510"/>
        <item h="1" m="1" x="7511"/>
        <item h="1" m="1" x="7433"/>
        <item h="1" x="93"/>
        <item h="1" m="1" x="6825"/>
        <item h="1" m="1" x="7536"/>
        <item h="1" m="1" x="5225"/>
        <item h="1" m="1" x="7475"/>
        <item h="1" m="1" x="1191"/>
        <item h="1" m="1" x="7537"/>
        <item h="1" m="1" x="7396"/>
        <item h="1" m="1" x="7489"/>
        <item h="1" m="1" x="7362"/>
        <item h="1" m="1" x="7481"/>
        <item h="1" m="1" x="7458"/>
        <item h="1" m="1" x="7397"/>
        <item h="1" m="1" x="6624"/>
        <item h="1" m="1" x="2869"/>
        <item h="1" m="1" x="7538"/>
        <item h="1" m="1" x="7539"/>
        <item h="1" m="1" x="7540"/>
        <item h="1" m="1" x="7541"/>
        <item h="1" m="1" x="7542"/>
        <item h="1" m="1" x="7543"/>
        <item h="1" m="1" x="7544"/>
        <item h="1" m="1" x="6654"/>
        <item h="1" m="1" x="7554"/>
        <item h="1" m="1" x="7555"/>
        <item h="1" m="1" x="7556"/>
        <item h="1" m="1" x="6774"/>
        <item h="1" m="1" x="7288"/>
        <item h="1" m="1" x="7558"/>
        <item h="1" m="1" x="7238"/>
        <item h="1" m="1" x="7560"/>
        <item h="1" m="1" x="7562"/>
        <item h="1" m="1" x="7563"/>
        <item h="1" m="1" x="7564"/>
        <item h="1" m="1" x="7413"/>
        <item h="1" m="1" x="7411"/>
        <item h="1" m="1" x="7412"/>
        <item h="1" m="1" x="7565"/>
        <item h="1" m="1" x="5164"/>
        <item h="1" m="1" x="5161"/>
        <item h="1" m="1" x="5160"/>
        <item h="1" m="1" x="7326"/>
        <item h="1" m="1" x="7102"/>
        <item h="1" m="1" x="7447"/>
        <item h="1" m="1" x="7448"/>
        <item h="1" m="1" x="7449"/>
        <item h="1" m="1" x="7359"/>
        <item h="1" m="1" x="7360"/>
        <item h="1" m="1" x="7568"/>
        <item h="1" m="1" x="7361"/>
        <item h="1" m="1" x="7569"/>
        <item h="1" m="1" x="7572"/>
        <item h="1" m="1" x="7575"/>
        <item h="1" m="1" x="7400"/>
        <item h="1" m="1" x="7576"/>
        <item h="1" m="1" x="7577"/>
        <item h="1" m="1" x="7578"/>
        <item h="1" m="1" x="7582"/>
        <item h="1" m="1" x="7583"/>
        <item h="1" m="1" x="7584"/>
        <item h="1" m="1" x="7585"/>
        <item h="1" m="1" x="7586"/>
        <item h="1" m="1" x="7587"/>
        <item h="1" m="1" x="7588"/>
        <item h="1" m="1" x="7592"/>
        <item h="1" m="1" x="7593"/>
        <item h="1" m="1" x="7465"/>
        <item h="1" m="1" x="7466"/>
        <item h="1" m="1" x="7597"/>
        <item h="1" m="1" x="7473"/>
        <item h="1" m="1" x="7354"/>
        <item h="1" m="1" x="7356"/>
        <item h="1" m="1" x="7118"/>
        <item h="1" m="1" x="5046"/>
        <item h="1" m="1" x="6075"/>
        <item h="1" m="1" x="6641"/>
        <item h="1" m="1" x="7605"/>
        <item h="1" m="1" x="7606"/>
        <item h="1" m="1" x="7607"/>
        <item h="1" m="1" x="7608"/>
        <item h="1" m="1" x="7609"/>
        <item h="1" m="1" x="5777"/>
        <item h="1" m="1" x="7280"/>
        <item h="1" m="1" x="7279"/>
        <item h="1" m="1" x="7621"/>
        <item h="1" m="1" x="7622"/>
        <item h="1" m="1" x="7623"/>
        <item h="1" m="1" x="7624"/>
        <item h="1" m="1" x="7625"/>
        <item h="1" m="1" x="6996"/>
        <item h="1" m="1" x="7626"/>
        <item h="1" m="1" x="7627"/>
        <item h="1" m="1" x="7628"/>
        <item h="1" m="1" x="7629"/>
        <item h="1" m="1" x="7630"/>
        <item h="1" m="1" x="7631"/>
        <item h="1" m="1" x="7632"/>
        <item h="1" m="1" x="7323"/>
        <item h="1" m="1" x="7324"/>
        <item h="1" m="1" x="7325"/>
        <item h="1" m="1" x="7135"/>
        <item h="1" m="1" x="7134"/>
        <item h="1" m="1" x="7127"/>
        <item h="1" m="1" x="7137"/>
        <item h="1" m="1" x="7124"/>
        <item h="1" m="1" x="7142"/>
        <item h="1" m="1" x="7133"/>
        <item h="1" m="1" x="7125"/>
        <item h="1" m="1" x="7145"/>
        <item h="1" m="1" x="7143"/>
        <item h="1" m="1" x="7130"/>
        <item h="1" m="1" x="7126"/>
        <item h="1" m="1" x="7128"/>
        <item h="1" m="1" x="7129"/>
        <item h="1" m="1" x="7131"/>
        <item h="1" m="1" x="7144"/>
        <item h="1" m="1" x="7132"/>
        <item h="1" m="1" x="7136"/>
        <item h="1" m="1" x="7138"/>
        <item h="1" m="1" x="7139"/>
        <item h="1" m="1" x="7141"/>
        <item h="1" m="1" x="7140"/>
        <item h="1" m="1" x="6921"/>
        <item h="1" m="1" x="7149"/>
        <item h="1" m="1" x="7150"/>
        <item h="1" m="1" x="7328"/>
        <item h="1" m="1" x="5817"/>
        <item h="1" m="1" x="7329"/>
        <item h="1" m="1" x="7330"/>
        <item h="1" m="1" x="6648"/>
        <item h="1" m="1" x="6647"/>
        <item h="1" m="1" x="7160"/>
        <item h="1" m="1" x="1365"/>
        <item h="1" m="1" x="6659"/>
        <item h="1" m="1" x="6660"/>
        <item h="1" m="1" x="7332"/>
        <item h="1" m="1" x="7333"/>
        <item h="1" m="1" x="7334"/>
        <item h="1" m="1" x="7335"/>
        <item h="1" m="1" x="7336"/>
        <item h="1" m="1" x="7337"/>
        <item h="1" m="1" x="7338"/>
        <item h="1" m="1" x="7339"/>
        <item h="1" m="1" x="6115"/>
        <item h="1" m="1" x="6934"/>
        <item h="1" m="1" x="7185"/>
        <item h="1" m="1" x="7343"/>
        <item h="1" m="1" x="7344"/>
        <item h="1" m="1" x="7012"/>
        <item h="1" m="1" x="7345"/>
        <item h="1" m="1" x="7346"/>
        <item h="1" m="1" x="7347"/>
        <item h="1" m="1" x="3270"/>
        <item h="1" m="1" x="7349"/>
        <item h="1" m="1" x="1268"/>
        <item h="1" m="1" x="7010"/>
        <item h="1" m="1" x="7350"/>
        <item h="1" m="1" x="7351"/>
        <item h="1" m="1" x="7352"/>
        <item h="1" m="1" x="7189"/>
        <item h="1" m="1" x="6300"/>
        <item h="1" m="1" x="7355"/>
        <item h="1" m="1" x="7357"/>
        <item h="1" m="1" x="7358"/>
        <item h="1" m="1" x="1237"/>
        <item h="1" m="1" x="7375"/>
        <item h="1" m="1" x="7376"/>
        <item h="1" m="1" x="7380"/>
        <item h="1" m="1" x="6305"/>
        <item h="1" m="1" x="7381"/>
        <item h="1" m="1" x="7382"/>
        <item h="1" m="1" x="7383"/>
        <item h="1" m="1" x="7384"/>
        <item h="1" m="1" x="7385"/>
        <item h="1" m="1" x="7386"/>
        <item h="1" m="1" x="7387"/>
        <item h="1" m="1" x="3325"/>
        <item h="1" m="1" x="7389"/>
        <item h="1" m="1" x="6707"/>
        <item h="1" m="1" x="7392"/>
        <item h="1" m="1" x="7393"/>
        <item h="1" m="1" x="7394"/>
        <item h="1" m="1" x="1961"/>
        <item h="1" m="1" x="7398"/>
        <item h="1" m="1" x="7229"/>
        <item h="1" m="1" x="7232"/>
        <item h="1" m="1" x="7407"/>
        <item h="1" m="1" x="7408"/>
        <item h="1" m="1" x="7310"/>
        <item h="1" m="1" x="7414"/>
        <item h="1" m="1" x="7415"/>
        <item h="1" m="1" x="7416"/>
        <item h="1" m="1" x="7237"/>
        <item h="1" m="1" x="7417"/>
        <item h="1" m="1" x="7418"/>
        <item h="1" m="1" x="7420"/>
        <item h="1" m="1" x="7050"/>
        <item h="1" m="1" x="7049"/>
        <item h="1" m="1" x="7051"/>
        <item h="1" m="1" x="7423"/>
        <item h="1" m="1" x="7424"/>
        <item h="1" m="1" x="1455"/>
        <item h="1" m="1" x="3759"/>
        <item h="1" m="1" x="7054"/>
        <item h="1" m="1" x="7426"/>
        <item h="1" m="1" x="7427"/>
        <item h="1" m="1" x="3309"/>
        <item h="1" m="1" x="7066"/>
        <item h="1" x="443"/>
        <item h="1" x="102"/>
        <item h="1" m="1" x="5460"/>
        <item h="1" m="1" x="6748"/>
        <item h="1" m="1" x="7429"/>
        <item h="1" m="1" x="5171"/>
        <item h="1" m="1" x="7430"/>
        <item h="1" m="1" x="7431"/>
        <item h="1" m="1" x="7434"/>
        <item h="1" m="1" x="7435"/>
        <item h="1" m="1" x="7436"/>
        <item h="1" m="1" x="7437"/>
        <item h="1" m="1" x="7438"/>
        <item h="1" m="1" x="7439"/>
        <item h="1" m="1" x="7440"/>
        <item h="1" m="1" x="559"/>
        <item h="1" m="1" x="7441"/>
        <item h="1" m="1" x="7442"/>
        <item h="1" m="1" x="7444"/>
        <item h="1" m="1" x="7446"/>
        <item h="1" m="1" x="7450"/>
        <item h="1" m="1" x="7451"/>
        <item h="1" m="1" x="7456"/>
        <item h="1" m="1" x="7457"/>
        <item h="1" m="1" x="7461"/>
        <item h="1" m="1" x="7277"/>
        <item h="1" m="1" x="7462"/>
        <item h="1" m="1" x="7282"/>
        <item h="1" m="1" x="7281"/>
        <item h="1" m="1" x="3684"/>
        <item h="1" m="1" x="7463"/>
        <item h="1" m="1" x="7464"/>
        <item h="1" m="1" x="7467"/>
        <item h="1" m="1" x="7468"/>
        <item h="1" m="1" x="7469"/>
        <item h="1" m="1" x="7470"/>
        <item h="1" m="1" x="7472"/>
        <item h="1" m="1" x="7474"/>
        <item h="1" m="1" x="7476"/>
        <item h="1" m="1" x="7477"/>
        <item h="1" m="1" x="1943"/>
        <item h="1" m="1" x="7478"/>
        <item h="1" m="1" x="6902"/>
        <item h="1" m="1" x="6788"/>
        <item h="1" m="1" x="7114"/>
        <item h="1" m="1" x="7113"/>
        <item h="1" m="1" x="7115"/>
        <item h="1" m="1" x="7112"/>
        <item h="1" m="1" x="1005"/>
        <item h="1" m="1" x="7480"/>
        <item h="1" m="1" x="7482"/>
        <item h="1" m="1" x="7314"/>
        <item h="1" m="1" x="7483"/>
        <item h="1" m="1" x="6359"/>
        <item h="1" m="1" x="7488"/>
        <item h="1" m="1" x="7321"/>
        <item h="1" m="1" x="6511"/>
        <item h="1" m="1" x="6980"/>
        <item h="1" m="1" x="7491"/>
        <item h="1" m="1" x="6981"/>
        <item h="1" m="1" x="6984"/>
        <item h="1" m="1" x="6983"/>
        <item h="1" m="1" x="6922"/>
        <item h="1" m="1" x="7146"/>
        <item h="1" m="1" x="7147"/>
        <item h="1" m="1" x="7148"/>
        <item h="1" m="1" x="4302"/>
        <item h="1" m="1" x="6923"/>
        <item h="1" m="1" x="7151"/>
        <item h="1" m="1" x="7152"/>
        <item h="1" m="1" x="6074"/>
        <item h="1" m="1" x="7153"/>
        <item h="1" m="1" x="7154"/>
        <item h="1" m="1" x="7155"/>
        <item h="1" m="1" x="7156"/>
        <item h="1" m="1" x="6929"/>
        <item h="1" m="1" x="6649"/>
        <item h="1" m="1" x="1187"/>
        <item h="1" m="1" x="7162"/>
        <item h="1" m="1" x="7163"/>
        <item h="1" m="1" x="7164"/>
        <item h="1" m="1" x="6657"/>
        <item h="1" m="1" x="6658"/>
        <item h="1" m="1" x="7167"/>
        <item h="1" m="1" x="6652"/>
        <item h="1" m="1" x="5045"/>
        <item h="1" m="1" x="6291"/>
        <item h="1" m="1" x="7174"/>
        <item h="1" m="1" x="7175"/>
        <item h="1" m="1" x="7177"/>
        <item h="1" m="1" x="4754"/>
        <item h="1" m="1" x="7179"/>
        <item h="1" m="1" x="5065"/>
        <item h="1" m="1" x="5066"/>
        <item h="1" m="1" x="7007"/>
        <item h="1" m="1" x="7188"/>
        <item h="1" m="1" x="7008"/>
        <item h="1" m="1" x="7009"/>
        <item h="1" m="1" x="7191"/>
        <item h="1" m="1" x="7199"/>
        <item h="1" m="1" x="7200"/>
        <item h="1" m="1" x="7018"/>
        <item h="1" m="1" x="7019"/>
        <item h="1" m="1" x="6942"/>
        <item h="1" m="1" x="7201"/>
        <item h="1" m="1" x="7022"/>
        <item h="1" m="1" x="7021"/>
        <item h="1" m="1" x="7023"/>
        <item h="1" m="1" x="7208"/>
        <item h="1" m="1" x="6306"/>
        <item h="1" m="1" x="7211"/>
        <item h="1" m="1" x="6708"/>
        <item h="1" m="1" x="5134"/>
        <item h="1" m="1" x="7215"/>
        <item h="1" m="1" x="5471"/>
        <item h="1" m="1" x="7220"/>
        <item h="1" m="1" x="7223"/>
        <item h="1" m="1" x="6954"/>
        <item h="1" m="1" x="1313"/>
        <item h="1" m="1" x="7043"/>
        <item h="1" m="1" x="6723"/>
        <item h="1" m="1" x="7039"/>
        <item h="1" m="1" x="7040"/>
        <item h="1" m="1" x="7234"/>
        <item h="1" m="1" x="7235"/>
        <item h="1" m="1" x="7236"/>
        <item h="1" m="1" x="7245"/>
        <item h="1" m="1" x="7063"/>
        <item h="1" m="1" x="7247"/>
        <item h="1" m="1" x="6962"/>
        <item h="1" m="1" x="7065"/>
        <item h="1" m="1" x="7064"/>
        <item h="1" m="1" x="7253"/>
        <item h="1" m="1" x="7055"/>
        <item h="1" m="1" x="6747"/>
        <item h="1" m="1" x="7258"/>
        <item h="1" m="1" x="6755"/>
        <item h="1" m="1" x="7261"/>
        <item h="1" m="1" x="7262"/>
        <item h="1" m="1" x="7265"/>
        <item h="1" m="1" x="7266"/>
        <item h="1" m="1" x="7267"/>
        <item h="1" m="1" x="7268"/>
        <item h="1" m="1" x="7079"/>
        <item h="1" m="1" x="7272"/>
        <item h="1" m="1" x="7274"/>
        <item h="1" m="1" x="7275"/>
        <item h="1" m="1" x="7278"/>
        <item h="1" m="1" x="7086"/>
        <item h="1" m="1" x="7283"/>
        <item h="1" m="1" x="6890"/>
        <item h="1" m="1" x="7084"/>
        <item h="1" m="1" x="7085"/>
        <item h="1" m="1" x="7284"/>
        <item h="1" m="1" x="7087"/>
        <item h="1" m="1" x="5264"/>
        <item h="1" m="1" x="7090"/>
        <item h="1" m="1" x="6223"/>
        <item h="1" m="1" x="7091"/>
        <item h="1" m="1" x="7089"/>
        <item h="1" m="1" x="7092"/>
        <item h="1" m="1" x="7285"/>
        <item h="1" m="1" x="7286"/>
        <item h="1" m="1" x="7293"/>
        <item h="1" m="1" x="7294"/>
        <item h="1" m="1" x="7295"/>
        <item h="1" m="1" x="7297"/>
        <item h="1" m="1" x="7300"/>
        <item h="1" m="1" x="7301"/>
        <item h="1" m="1" x="7302"/>
        <item h="1" m="1" x="6782"/>
        <item h="1" m="1" x="7304"/>
        <item h="1" m="1" x="7305"/>
        <item h="1" m="1" x="7306"/>
        <item h="1" m="1" x="6789"/>
        <item h="1" m="1" x="6790"/>
        <item h="1" m="1" x="7313"/>
        <item h="1" m="1" x="7315"/>
        <item h="1" m="1" x="7316"/>
        <item h="1" m="1" x="7111"/>
        <item h="1" m="1" x="7110"/>
        <item h="1" m="1" x="6358"/>
        <item h="1" m="1" x="7317"/>
        <item h="1" m="1" x="7318"/>
        <item h="1" m="1" x="6019"/>
        <item h="1" m="1" x="7119"/>
        <item h="1" m="1" x="7121"/>
        <item h="1" m="1" x="7122"/>
        <item h="1" m="1" x="7319"/>
        <item h="1" m="1" x="7320"/>
        <item h="1" m="1" x="6631"/>
        <item h="1" m="1" x="6632"/>
        <item h="1" m="1" x="6633"/>
        <item h="1" m="1" x="6634"/>
        <item h="1" m="1" x="6635"/>
        <item h="1" m="1" x="6985"/>
        <item h="1" m="1" x="6986"/>
        <item h="1" m="1" x="6987"/>
        <item h="1" m="1" x="6988"/>
        <item h="1" m="1" x="6989"/>
        <item h="1" m="1" x="6990"/>
        <item h="1" m="1" x="6991"/>
        <item h="1" m="1" x="6086"/>
        <item h="1" m="1" x="5439"/>
        <item h="1" m="1" x="6992"/>
        <item h="1" m="1" x="6993"/>
        <item h="1" m="1" x="6073"/>
        <item h="1" m="1" x="6088"/>
        <item h="1" m="1" x="6087"/>
        <item h="1" m="1" x="5933"/>
        <item h="1" m="1" x="6084"/>
        <item h="1" m="1" x="6076"/>
        <item h="1" m="1" x="6077"/>
        <item h="1" m="1" x="5816"/>
        <item h="1" m="1" x="6650"/>
        <item h="1" m="1" x="6651"/>
        <item h="1" m="1" x="6994"/>
        <item h="1" m="1" x="6997"/>
        <item h="1" m="1" x="6998"/>
        <item h="1" m="1" x="4749"/>
        <item h="1" m="1" x="5057"/>
        <item h="1" m="1" x="4109"/>
        <item h="1" m="1" x="6999"/>
        <item h="1" m="1" x="6675"/>
        <item h="1" m="1" x="7001"/>
        <item h="1" m="1" x="7002"/>
        <item h="1" m="1" x="7003"/>
        <item h="1" m="1" x="7004"/>
        <item h="1" m="1" x="7005"/>
        <item h="1" m="1" x="7006"/>
        <item h="1" m="1" x="6937"/>
        <item h="1" m="1" x="6940"/>
        <item h="1" m="1" x="7011"/>
        <item h="1" m="1" x="7013"/>
        <item h="1" m="1" x="7014"/>
        <item h="1" m="1" x="7015"/>
        <item h="1" m="1" x="6690"/>
        <item h="1" m="1" x="7016"/>
        <item h="1" m="1" x="7017"/>
        <item h="1" m="1" x="7026"/>
        <item h="1" m="1" x="7028"/>
        <item h="1" m="1" x="6414"/>
        <item h="1" m="1" x="5306"/>
        <item h="1" m="1" x="7029"/>
        <item h="1" m="1" x="7030"/>
        <item h="1" m="1" x="7031"/>
        <item h="1" m="1" x="7032"/>
        <item h="1" m="1" x="7034"/>
        <item h="1" m="1" x="7035"/>
        <item h="1" m="1" x="6417"/>
        <item h="1" m="1" x="7036"/>
        <item h="1" m="1" x="6716"/>
        <item h="1" m="1" x="7037"/>
        <item h="1" m="1" x="1190"/>
        <item h="1" m="1" x="7038"/>
        <item h="1" m="1" x="6956"/>
        <item h="1" m="1" x="7042"/>
        <item h="1" m="1" x="7044"/>
        <item h="1" m="1" x="7045"/>
        <item h="1" m="1" x="7047"/>
        <item h="1" m="1" x="7053"/>
        <item h="1" m="1" x="6737"/>
        <item h="1" m="1" x="7060"/>
        <item h="1" m="1" x="7068"/>
        <item h="1" m="1" x="7069"/>
        <item h="1" m="1" x="7071"/>
        <item h="1" m="1" x="7072"/>
        <item h="1" m="1" x="826"/>
        <item h="1" m="1" x="7073"/>
        <item h="1" m="1" x="7074"/>
        <item h="1" m="1" x="7075"/>
        <item h="1" m="1" x="7076"/>
        <item h="1" m="1" x="7077"/>
        <item h="1" m="1" x="7080"/>
        <item h="1" m="1" x="7081"/>
        <item h="1" m="1" x="4093"/>
        <item h="1" m="1" x="7082"/>
        <item h="1" m="1" x="7083"/>
        <item h="1" m="1" x="7093"/>
        <item h="1" m="1" x="7096"/>
        <item h="1" m="1" x="7097"/>
        <item h="1" m="1" x="3272"/>
        <item h="1" m="1" x="5900"/>
        <item h="1" m="1" x="7098"/>
        <item h="1" m="1" x="7099"/>
        <item h="1" m="1" x="7104"/>
        <item h="1" m="1" x="7105"/>
        <item h="1" m="1" x="7106"/>
        <item h="1" m="1" x="6978"/>
        <item h="1" m="1" x="7107"/>
        <item h="1" m="1" x="7108"/>
        <item h="1" m="1" x="7109"/>
        <item h="1" m="1" x="6258"/>
        <item h="1" m="1" x="7116"/>
        <item h="1" m="1" x="7120"/>
        <item h="1" m="1" x="7123"/>
        <item h="1" m="1" x="6917"/>
        <item h="1" m="1" x="6918"/>
        <item h="1" m="1" x="6805"/>
        <item h="1" x="386"/>
        <item h="1" m="1" x="6920"/>
        <item h="1" m="1" x="6370"/>
        <item h="1" m="1" x="6369"/>
        <item h="1" m="1" x="6089"/>
        <item h="1" m="1" x="6924"/>
        <item h="1" m="1" x="6090"/>
        <item h="1" m="1" x="6925"/>
        <item h="1" m="1" x="1002"/>
        <item h="1" m="1" x="6926"/>
        <item h="1" m="1" x="6927"/>
        <item h="1" m="1" x="988"/>
        <item h="1" m="1" x="6928"/>
        <item h="1" m="1" x="6377"/>
        <item h="1" m="1" x="6378"/>
        <item h="1" m="1" x="6815"/>
        <item h="1" m="1" x="6646"/>
        <item h="1" m="1" x="6655"/>
        <item h="1" m="1" x="6816"/>
        <item h="1" m="1" x="6533"/>
        <item h="1" m="1" x="6932"/>
        <item h="1" m="1" x="6528"/>
        <item h="1" m="1" x="6933"/>
        <item h="1" m="1" x="5056"/>
        <item h="1" m="1" x="6822"/>
        <item h="1" m="1" x="3577"/>
        <item h="1" m="1" x="6539"/>
        <item h="1" m="1" x="6830"/>
        <item h="1" m="1" x="6829"/>
        <item h="1" m="1" x="5812"/>
        <item h="1" m="1" x="6938"/>
        <item h="1" m="1" x="6842"/>
        <item h="1" m="1" x="6939"/>
        <item h="1" m="1" x="6833"/>
        <item h="1" m="1" x="6841"/>
        <item h="1" m="1" x="6831"/>
        <item h="1" m="1" x="6832"/>
        <item h="1" m="1" x="6941"/>
        <item h="1" m="1" x="5833"/>
        <item h="1" m="1" x="6691"/>
        <item h="1" m="1" x="6692"/>
        <item h="1" m="1" x="5090"/>
        <item h="1" m="1" x="6947"/>
        <item h="1" m="1" x="6397"/>
        <item h="1" m="1" x="5115"/>
        <item h="1" m="1" x="6851"/>
        <item h="1" m="1" x="6950"/>
        <item h="1" m="1" x="5122"/>
        <item h="1" m="1" x="6951"/>
        <item h="1" m="1" x="6722"/>
        <item h="1" m="1" x="4909"/>
        <item h="1" m="1" x="6952"/>
        <item h="1" m="1" x="6711"/>
        <item h="1" m="1" x="5135"/>
        <item h="1" m="1" x="6416"/>
        <item h="1" m="1" x="5855"/>
        <item h="1" m="1" x="5856"/>
        <item h="1" m="1" x="6953"/>
        <item h="1" m="1" x="6714"/>
        <item h="1" m="1" x="6859"/>
        <item h="1" m="1" x="6955"/>
        <item h="1" m="1" x="5155"/>
        <item h="1" m="1" x="6730"/>
        <item h="1" x="289"/>
        <item h="1" m="1" x="6743"/>
        <item h="1" m="1" x="6736"/>
        <item h="1" m="1" x="6868"/>
        <item h="1" m="1" x="6958"/>
        <item h="1" m="1" x="4070"/>
        <item h="1" m="1" x="6869"/>
        <item h="1" m="1" x="6870"/>
        <item h="1" m="1" x="6872"/>
        <item h="1" m="1" x="6745"/>
        <item h="1" m="1" x="6427"/>
        <item h="1" m="1" x="5762"/>
        <item h="1" m="1" x="5763"/>
        <item h="1" m="1" x="6749"/>
        <item h="1" m="1" x="6754"/>
        <item h="1" m="1" x="6964"/>
        <item h="1" m="1" x="6877"/>
        <item h="1" m="1" x="5170"/>
        <item h="1" m="1" x="6756"/>
        <item h="1" m="1" x="6768"/>
        <item h="1" m="1" x="5882"/>
        <item h="1" m="1" x="6881"/>
        <item h="1" m="1" x="6769"/>
        <item h="1" m="1" x="6968"/>
        <item h="1" m="1" x="6970"/>
        <item h="1" m="1" x="6889"/>
        <item h="1" m="1" x="6884"/>
        <item h="1" m="1" x="6971"/>
        <item h="1" m="1" x="6448"/>
        <item h="1" m="1" x="6973"/>
        <item h="1" m="1" x="3051"/>
        <item h="1" m="1" x="6228"/>
        <item h="1" m="1" x="6229"/>
        <item h="1" m="1" x="6975"/>
        <item h="1" m="1" x="6896"/>
        <item h="1" m="1" x="6976"/>
        <item h="1" m="1" x="6977"/>
        <item h="1" m="1" x="6897"/>
        <item h="1" m="1" x="6781"/>
        <item h="1" m="1" x="6355"/>
        <item h="1" m="1" x="6907"/>
        <item h="1" m="1" x="5636"/>
        <item h="1" m="1" x="5241"/>
        <item h="1" m="1" x="6507"/>
        <item h="1" m="1" x="6506"/>
        <item h="1" m="1" x="6914"/>
        <item h="1" m="1" x="6979"/>
        <item h="1" m="1" x="6802"/>
        <item h="1" m="1" x="6916"/>
        <item h="1" m="1" x="6803"/>
        <item h="1" m="1" x="6982"/>
        <item h="1" m="1" x="6636"/>
        <item h="1" m="1" x="6806"/>
        <item h="1" m="1" x="6637"/>
        <item h="1" m="1" x="6808"/>
        <item h="1" m="1" x="6809"/>
        <item h="1" m="1" x="6058"/>
        <item h="1" m="1" x="6094"/>
        <item h="1" m="1" x="5654"/>
        <item h="1" m="1" x="5819"/>
        <item h="1" m="1" x="6099"/>
        <item h="1" m="1" x="5655"/>
        <item h="1" m="1" x="5808"/>
        <item h="1" m="1" x="6810"/>
        <item h="1" m="1" x="6811"/>
        <item h="1" m="1" x="6812"/>
        <item h="1" m="1" x="6054"/>
        <item h="1" m="1" x="5806"/>
        <item h="1" m="1" x="6053"/>
        <item h="1" m="1" x="5807"/>
        <item h="1" m="1" x="6095"/>
        <item h="1" m="1" x="5820"/>
        <item h="1" m="1" x="5658"/>
        <item h="1" m="1" x="6814"/>
        <item h="1" m="1" x="3112"/>
        <item h="1" m="1" x="4428"/>
        <item h="1" m="1" x="5453"/>
        <item h="1" m="1" x="6661"/>
        <item h="1" m="1" x="6818"/>
        <item h="1" m="1" x="6671"/>
        <item h="1" m="1" x="2654"/>
        <item h="1" m="1" x="6819"/>
        <item h="1" m="1" x="6672"/>
        <item h="1" m="1" x="6820"/>
        <item h="1" m="1" x="6826"/>
        <item h="1" m="1" x="6834"/>
        <item h="1" m="1" x="6835"/>
        <item h="1" m="1" x="6836"/>
        <item h="1" m="1" x="6837"/>
        <item h="1" m="1" x="6838"/>
        <item h="1" m="1" x="6840"/>
        <item h="1" m="1" x="6683"/>
        <item h="1" m="1" x="6544"/>
        <item h="1" m="1" x="6545"/>
        <item h="1" m="1" x="6694"/>
        <item h="1" m="1" x="6843"/>
        <item h="1" m="1" x="6844"/>
        <item h="1" m="1" x="6548"/>
        <item h="1" m="1" x="6391"/>
        <item h="1" m="1" x="4248"/>
        <item h="1" m="1" x="5555"/>
        <item h="1" m="1" x="4905"/>
        <item h="1" m="1" x="6848"/>
        <item h="1" m="1" x="6396"/>
        <item h="1" m="1" x="5836"/>
        <item h="1" m="1" x="6849"/>
        <item h="1" m="1" x="6850"/>
        <item h="1" m="1" x="6703"/>
        <item h="1" m="1" x="5851"/>
        <item h="1" m="1" x="4368"/>
        <item h="1" m="1" x="6855"/>
        <item h="1" m="1" x="4649"/>
        <item h="1" m="1" x="5853"/>
        <item h="1" m="1" x="5854"/>
        <item h="1" m="1" x="6712"/>
        <item h="1" m="1" x="5131"/>
        <item h="1" m="1" x="5977"/>
        <item h="1" m="1" x="6562"/>
        <item h="1" m="1" x="6862"/>
        <item h="1" m="1" x="6420"/>
        <item h="1" m="1" x="6719"/>
        <item h="1" m="1" x="6720"/>
        <item h="1" m="1" x="6864"/>
        <item h="1" m="1" x="6865"/>
        <item h="1" m="1" x="6734"/>
        <item h="1" m="1" x="6735"/>
        <item h="1" m="1" x="6573"/>
        <item h="1" m="1" x="5866"/>
        <item h="1" m="1" x="6867"/>
        <item h="1" m="1" x="6738"/>
        <item h="1" m="1" x="6871"/>
        <item h="1" m="1" x="6873"/>
        <item h="1" m="1" x="6874"/>
        <item h="1" m="1" x="6746"/>
        <item h="1" m="1" x="6753"/>
        <item h="1" m="1" x="5877"/>
        <item h="1" m="1" x="6758"/>
        <item h="1" m="1" x="6762"/>
        <item h="1" m="1" x="6882"/>
        <item h="1" m="1" x="6771"/>
        <item h="1" m="1" x="6442"/>
        <item h="1" m="1" x="6587"/>
        <item h="1" m="1" x="6883"/>
        <item h="1" m="1" x="6221"/>
        <item h="1" m="1" x="6885"/>
        <item h="1" m="1" x="6886"/>
        <item h="1" m="1" x="6887"/>
        <item h="1" m="1" x="6888"/>
        <item h="1" m="1" x="4874"/>
        <item h="1" m="1" x="6595"/>
        <item h="1" m="1" x="6891"/>
        <item h="1" m="1" x="6601"/>
        <item h="1" m="1" x="6600"/>
        <item h="1" m="1" x="6894"/>
        <item h="1" m="1" x="6895"/>
        <item h="1" m="1" x="6609"/>
        <item h="1" m="1" x="6899"/>
        <item h="1" m="1" x="6247"/>
        <item h="1" m="1" x="6248"/>
        <item h="1" m="1" x="3202"/>
        <item h="1" m="1" x="6786"/>
        <item h="1" m="1" x="6904"/>
        <item h="1" m="1" x="6905"/>
        <item h="1" m="1" x="6906"/>
        <item h="1" m="1" x="6908"/>
        <item h="1" m="1" x="6909"/>
        <item h="1" m="1" x="5790"/>
        <item h="1" m="1" x="6910"/>
        <item h="1" m="1" x="6260"/>
        <item h="1" m="1" x="4648"/>
        <item h="1" m="1" x="6912"/>
        <item h="1" m="1" x="6913"/>
        <item h="1" m="1" x="6022"/>
        <item h="1" m="1" x="6915"/>
        <item h="1" m="1" x="4647"/>
        <item h="1" m="1" x="6800"/>
        <item h="1" m="1" x="6799"/>
        <item h="1" m="1" x="6365"/>
        <item h="1" m="1" x="6362"/>
        <item h="1" m="1" x="636"/>
        <item h="1" m="1" x="6363"/>
        <item h="1" m="1" x="6364"/>
        <item h="1" m="1" x="6638"/>
        <item h="1" m="1" x="6518"/>
        <item h="1" m="1" x="5656"/>
        <item h="1" m="1" x="6091"/>
        <item h="1" m="1" x="6092"/>
        <item h="1" m="1" x="5927"/>
        <item h="1" m="1" x="5711"/>
        <item h="1" m="1" x="6093"/>
        <item h="1" m="1" x="5928"/>
        <item h="1" m="1" x="5929"/>
        <item h="1" m="1" x="5657"/>
        <item h="1" m="1" x="5809"/>
        <item h="1" m="1" x="6096"/>
        <item h="1" m="1" x="5659"/>
        <item h="1" m="1" x="6098"/>
        <item h="1" m="1" x="5822"/>
        <item h="1" m="1" x="6097"/>
        <item h="1" m="1" x="5650"/>
        <item h="1" m="1" x="6639"/>
        <item h="1" m="1" x="5926"/>
        <item h="1" m="1" x="6643"/>
        <item h="1" m="1" x="6644"/>
        <item h="1" m="1" x="1606"/>
        <item h="1" m="1" x="6662"/>
        <item h="1" m="1" x="6663"/>
        <item h="1" m="1" x="6664"/>
        <item h="1" m="1" x="6665"/>
        <item h="1" m="1" x="6666"/>
        <item h="1" m="1" x="6667"/>
        <item h="1" m="1" x="5827"/>
        <item h="1" m="1" x="6668"/>
        <item h="1" m="1" x="6669"/>
        <item h="1" m="1" x="6670"/>
        <item h="1" m="1" x="4366"/>
        <item h="1" m="1" x="4375"/>
        <item h="1" m="1" x="6674"/>
        <item h="1" m="1" x="6381"/>
        <item h="1" m="1" x="6380"/>
        <item h="1" m="1" x="6379"/>
        <item h="1" m="1" x="5729"/>
        <item h="1" m="1" x="6677"/>
        <item h="1" m="1" x="6678"/>
        <item h="1" m="1" x="6540"/>
        <item h="1" m="1" x="6679"/>
        <item h="1" m="1" x="6680"/>
        <item h="1" m="1" x="6681"/>
        <item h="1" m="1" x="6541"/>
        <item h="1" m="1" x="6682"/>
        <item h="1" m="1" x="6684"/>
        <item h="1" m="1" x="6685"/>
        <item h="1" m="1" x="5727"/>
        <item h="1" m="1" x="6686"/>
        <item h="1" m="1" x="6537"/>
        <item h="1" m="1" x="6538"/>
        <item h="1" m="1" x="6687"/>
        <item h="1" m="1" x="6688"/>
        <item h="1" m="1" x="6689"/>
        <item h="1" m="1" x="6693"/>
        <item h="1" m="1" x="6696"/>
        <item h="1" m="1" x="6697"/>
        <item h="1" m="1" x="6552"/>
        <item h="1" m="1" x="4399"/>
        <item h="1" m="1" x="6698"/>
        <item h="1" m="1" x="6699"/>
        <item h="1" m="1" x="6700"/>
        <item h="1" m="1" x="6410"/>
        <item h="1" m="1" x="6407"/>
        <item h="1" m="1" x="6408"/>
        <item h="1" m="1" x="6147"/>
        <item h="1" m="1" x="6409"/>
        <item h="1" m="1" x="6412"/>
        <item h="1" m="1" x="6413"/>
        <item h="1" m="1" x="6406"/>
        <item h="1" m="1" x="6701"/>
        <item h="1" m="1" x="6702"/>
        <item h="1" m="1" x="6704"/>
        <item h="1" m="1" x="6705"/>
        <item h="1" m="1" x="6706"/>
        <item h="1" m="1" x="6709"/>
        <item h="1" m="1" x="6710"/>
        <item h="1" m="1" x="4646"/>
        <item h="1" m="1" x="6713"/>
        <item h="1" m="1" x="6555"/>
        <item h="1" m="1" x="6715"/>
        <item h="1" m="1" x="6717"/>
        <item h="1" m="1" x="6421"/>
        <item h="1" m="1" x="5979"/>
        <item h="1" m="1" x="6564"/>
        <item h="1" m="1" x="6565"/>
        <item h="1" m="1" x="6721"/>
        <item h="1" m="1" x="4768"/>
        <item h="1" m="1" x="6724"/>
        <item h="1" m="1" x="6726"/>
        <item h="1" m="1" x="6727"/>
        <item h="1" m="1" x="6728"/>
        <item h="1" m="1" x="6731"/>
        <item h="1" m="1" x="6732"/>
        <item h="1" m="1" x="6733"/>
        <item h="1" m="1" x="5875"/>
        <item h="1" m="1" x="4365"/>
        <item h="1" m="1" x="4364"/>
        <item h="1" m="1" x="6315"/>
        <item h="1" m="1" x="6740"/>
        <item h="1" m="1" x="6741"/>
        <item h="1" m="1" x="6742"/>
        <item h="1" m="1" x="6744"/>
        <item h="1" m="1" x="6574"/>
        <item h="1" m="1" x="6750"/>
        <item h="1" m="1" x="6751"/>
        <item h="1" m="1" x="4784"/>
        <item h="1" m="1" x="6583"/>
        <item h="1" m="1" x="6581"/>
        <item h="1" m="1" x="6582"/>
        <item h="1" m="1" x="863"/>
        <item h="1" m="1" x="4065"/>
        <item h="1" m="1" x="4377"/>
        <item h="1" m="1" x="6759"/>
        <item h="1" m="1" x="6760"/>
        <item h="1" m="1" x="6761"/>
        <item h="1" m="1" x="4767"/>
        <item h="1" m="1" x="6763"/>
        <item h="1" m="1" x="6764"/>
        <item h="1" m="1" x="6765"/>
        <item h="1" m="1" x="6766"/>
        <item h="1" m="1" x="6767"/>
        <item h="1" m="1" x="6329"/>
        <item h="1" m="1" x="6586"/>
        <item h="1" m="1" x="6770"/>
        <item h="1" m="1" x="6007"/>
        <item h="1" m="1" x="4938"/>
        <item h="1" m="1" x="6776"/>
        <item h="1" m="1" x="6491"/>
        <item h="1" m="1" x="6492"/>
        <item h="1" m="1" x="6493"/>
        <item h="1" m="1" x="6494"/>
        <item h="1" m="1" x="6495"/>
        <item h="1" m="1" x="6475"/>
        <item h="1" m="1" x="6496"/>
        <item h="1" m="1" x="6456"/>
        <item h="1" m="1" x="6457"/>
        <item h="1" m="1" x="1721"/>
        <item h="1" m="1" x="6469"/>
        <item h="1" m="1" x="6403"/>
        <item h="1" m="1" x="6470"/>
        <item h="1" m="1" x="6337"/>
        <item h="1" m="1" x="6471"/>
        <item h="1" m="1" x="6472"/>
        <item h="1" m="1" x="6473"/>
        <item h="1" m="1" x="6474"/>
        <item h="1" m="1" x="6777"/>
        <item h="1" m="1" x="6241"/>
        <item h="1" m="1" x="5909"/>
        <item h="1" m="1" x="6476"/>
        <item h="1" m="1" x="6477"/>
        <item h="1" m="1" x="6484"/>
        <item h="1" m="1" x="6458"/>
        <item h="1" m="1" x="6481"/>
        <item h="1" m="1" x="6482"/>
        <item h="1" m="1" x="6342"/>
        <item h="1" m="1" x="6455"/>
        <item h="1" m="1" x="5209"/>
        <item h="1" m="1" x="6778"/>
        <item h="1" m="1" x="6779"/>
        <item h="1" m="1" x="6780"/>
        <item h="1" m="1" x="6607"/>
        <item h="1" m="1" x="6505"/>
        <item h="1" m="1" x="3440"/>
        <item h="1" m="1" x="6791"/>
        <item h="1" m="1" x="6792"/>
        <item h="1" m="1" x="5511"/>
        <item h="1" m="1" x="5242"/>
        <item h="1" m="1" x="6793"/>
        <item h="1" m="1" x="6794"/>
        <item h="1" m="1" x="6795"/>
        <item h="1" m="1" x="6796"/>
        <item h="1" m="1" x="6797"/>
        <item h="1" m="1" x="6798"/>
        <item h="1" m="1" x="5248"/>
        <item h="1" m="1" x="6801"/>
        <item h="1" m="1" x="6515"/>
        <item h="1" m="1" x="6630"/>
        <item h="1" m="1" x="6366"/>
        <item h="1" m="1" x="5430"/>
        <item h="1" m="1" x="6516"/>
        <item h="1" m="1" x="6517"/>
        <item h="1" m="1" x="6519"/>
        <item h="1" m="1" x="6520"/>
        <item h="1" m="1" x="6521"/>
        <item h="1" m="1" x="6522"/>
        <item h="1" m="1" x="3422"/>
        <item h="1" m="1" x="6056"/>
        <item h="1" m="1" x="6059"/>
        <item h="1" m="1" x="6060"/>
        <item h="1" m="1" x="5930"/>
        <item h="1" m="1" x="5931"/>
        <item h="1" m="1" x="5813"/>
        <item h="1" m="1" x="6061"/>
        <item h="1" m="1" x="5649"/>
        <item h="1" m="1" x="5932"/>
        <item h="1" m="1" x="6062"/>
        <item h="1" m="1" x="6057"/>
        <item h="1" m="1" x="5811"/>
        <item h="1" m="1" x="6045"/>
        <item h="1" m="1" x="6046"/>
        <item h="1" m="1" x="5648"/>
        <item h="1" m="1" x="6047"/>
        <item h="1" m="1" x="6048"/>
        <item h="1" m="1" x="6049"/>
        <item h="1" m="1" x="6050"/>
        <item h="1" m="1" x="6051"/>
        <item h="1" m="1" x="6052"/>
        <item h="1" m="1" x="6523"/>
        <item h="1" m="1" x="6524"/>
        <item h="1" m="1" x="6372"/>
        <item h="1" m="1" x="900"/>
        <item h="1" m="1" x="6525"/>
        <item h="1" m="1" x="5281"/>
        <item h="1" m="1" x="5028"/>
        <item h="1" m="1" x="6526"/>
        <item h="1" m="1" x="6527"/>
        <item h="1" m="1" x="6529"/>
        <item h="1" m="1" x="6530"/>
        <item h="1" m="1" x="6531"/>
        <item h="1" m="1" x="6532"/>
        <item h="1" m="1" x="5289"/>
        <item h="1" m="1" x="5669"/>
        <item h="1" m="1" x="5670"/>
        <item h="1" m="1" x="5671"/>
        <item h="1" m="1" x="5672"/>
        <item h="1" m="1" x="6534"/>
        <item h="1" m="1" x="6535"/>
        <item h="1" m="1" x="6536"/>
        <item h="1" m="1" x="6542"/>
        <item h="1" m="1" x="6543"/>
        <item h="1" m="1" x="5088"/>
        <item h="1" m="1" x="6128"/>
        <item h="1" m="1" x="4645"/>
        <item h="1" m="1" x="6546"/>
        <item h="1" m="1" x="6549"/>
        <item h="1" m="1" x="5795"/>
        <item h="1" m="1" x="6550"/>
        <item h="1" m="1" x="6395"/>
        <item h="1" m="1" x="6404"/>
        <item h="1" m="1" x="6405"/>
        <item h="1" m="1" x="6152"/>
        <item h="1" m="1" x="6553"/>
        <item h="1" m="1" x="5124"/>
        <item h="1" m="1" x="5125"/>
        <item h="1" m="1" x="5126"/>
        <item h="1" m="1" x="5127"/>
        <item h="1" m="1" x="6309"/>
        <item h="1" m="1" x="4650"/>
        <item h="1" m="1" x="6554"/>
        <item h="1" m="1" x="6556"/>
        <item h="1" m="1" x="6557"/>
        <item h="1" m="1" x="1608"/>
        <item h="1" m="1" x="6558"/>
        <item h="1" m="1" x="6561"/>
        <item h="1" m="1" x="6563"/>
        <item h="1" m="1" x="6175"/>
        <item h="1" m="1" x="6566"/>
        <item h="1" m="1" x="6567"/>
        <item h="1" m="1" x="6568"/>
        <item h="1" m="1" x="637"/>
        <item h="1" m="1" x="6569"/>
        <item h="1" m="1" x="6570"/>
        <item h="1" m="1" x="6572"/>
        <item h="1" m="1" x="4769"/>
        <item h="1" m="1" x="6577"/>
        <item h="1" m="1" x="6578"/>
        <item h="1" m="1" x="5996"/>
        <item h="1" m="1" x="6579"/>
        <item h="1" m="1" x="2518"/>
        <item h="1" m="1" x="6580"/>
        <item h="1" m="1" x="6584"/>
        <item h="1" m="1" x="6585"/>
        <item h="1" m="1" x="4775"/>
        <item h="1" m="1" x="6330"/>
        <item h="1" m="1" x="6331"/>
        <item h="1" m="1" x="6588"/>
        <item h="1" m="1" x="6589"/>
        <item h="1" m="1" x="6590"/>
        <item h="1" m="1" x="6440"/>
        <item h="1" m="1" x="6441"/>
        <item h="1" m="1" x="6591"/>
        <item h="1" m="1" x="6592"/>
        <item h="1" m="1" x="5774"/>
        <item h="1" m="1" x="6443"/>
        <item h="1" m="1" x="4330"/>
        <item h="1" m="1" x="6444"/>
        <item h="1" m="1" x="6594"/>
        <item h="1" m="1" x="6451"/>
        <item h="1" m="1" x="6450"/>
        <item h="1" m="1" x="6596"/>
        <item h="1" m="1" x="6453"/>
        <item h="1" m="1" x="6597"/>
        <item h="1" m="1" x="6598"/>
        <item h="1" m="1" x="4095"/>
        <item h="1" m="1" x="6398"/>
        <item h="1" m="1" x="6485"/>
        <item h="1" m="1" x="6486"/>
        <item h="1" m="1" x="6487"/>
        <item h="1" m="1" x="6488"/>
        <item h="1" m="1" x="6489"/>
        <item h="1" m="1" x="6490"/>
        <item h="1" m="1" x="6503"/>
        <item h="1" m="1" x="6462"/>
        <item h="1" m="1" x="6501"/>
        <item h="1" m="1" x="6502"/>
        <item h="1" m="1" x="6599"/>
        <item h="1" m="1" x="6602"/>
        <item h="1" m="1" x="6604"/>
        <item h="1" m="1" x="6605"/>
        <item h="1" m="1" x="6610"/>
        <item h="1" m="1" x="6611"/>
        <item h="1" m="1" x="6612"/>
        <item h="1" m="1" x="6614"/>
        <item h="1" m="1" x="6615"/>
        <item h="1" m="1" x="6616"/>
        <item h="1" m="1" x="6617"/>
        <item h="1" m="1" x="5515"/>
        <item h="1" m="1" x="5246"/>
        <item h="1" m="1" x="6618"/>
        <item h="1" m="1" x="6619"/>
        <item h="1" m="1" x="6620"/>
        <item h="1" m="1" x="6621"/>
        <item h="1" m="1" x="6622"/>
        <item h="1" m="1" x="6623"/>
        <item h="1" m="1" x="6625"/>
        <item h="1" m="1" x="6626"/>
        <item h="1" m="1" x="6627"/>
        <item h="1" m="1" x="6628"/>
        <item h="1" m="1" x="6629"/>
        <item h="1" m="1" x="6514"/>
        <item h="1" m="1" x="5270"/>
        <item h="1" m="1" x="6030"/>
        <item h="1" m="1" x="6031"/>
        <item h="1" m="1" x="2795"/>
        <item h="1" m="1" x="6367"/>
        <item h="1" m="1" x="5917"/>
        <item h="1" m="1" x="3178"/>
        <item h="1" m="1" x="6371"/>
        <item h="1" m="1" x="6067"/>
        <item h="1" m="1" x="6068"/>
        <item h="1" m="1" x="5815"/>
        <item h="1" m="1" x="5814"/>
        <item h="1" m="1" x="5442"/>
        <item h="1" m="1" x="5937"/>
        <item h="1" m="1" x="6038"/>
        <item h="1" m="1" x="5652"/>
        <item h="1" m="1" x="6039"/>
        <item h="1" m="1" x="5017"/>
        <item h="1" m="1" x="3639"/>
        <item h="1" m="1" x="6373"/>
        <item h="1" m="1" x="6374"/>
        <item h="1" m="1" x="6375"/>
        <item h="1" m="1" x="3160"/>
        <item h="1" m="1" x="4998"/>
        <item h="1" m="1" x="6376"/>
        <item h="1" m="1" x="4882"/>
        <item h="1" m="1" x="6103"/>
        <item h="1" m="1" x="5031"/>
        <item h="1" m="1" x="6104"/>
        <item h="1" m="1" x="5047"/>
        <item h="1" m="1" x="6106"/>
        <item h="1" m="1" x="6114"/>
        <item h="1" m="1" x="6113"/>
        <item h="1" m="1" x="6112"/>
        <item h="1" m="1" x="6382"/>
        <item h="1" m="1" x="6297"/>
        <item h="1" m="1" x="5952"/>
        <item h="1" m="1" x="6298"/>
        <item h="1" m="1" x="6383"/>
        <item h="1" m="1" x="6123"/>
        <item h="1" m="1" x="6124"/>
        <item h="1" m="1" x="6384"/>
        <item h="1" m="1" x="6385"/>
        <item h="1" m="1" x="6386"/>
        <item h="1" m="1" x="5083"/>
        <item h="1" m="1" x="6387"/>
        <item h="1" m="1" x="6388"/>
        <item h="1" m="1" x="6389"/>
        <item h="1" m="1" x="6145"/>
        <item h="1" m="1" x="6139"/>
        <item h="1" m="1" x="6140"/>
        <item h="1" m="1" x="6138"/>
        <item h="1" m="1" x="6135"/>
        <item h="1" m="1" x="6136"/>
        <item h="1" m="1" x="6137"/>
        <item h="1" m="1" x="6393"/>
        <item h="1" m="1" x="6394"/>
        <item h="1" m="1" x="6399"/>
        <item h="1" m="1" x="6338"/>
        <item h="1" m="1" x="6401"/>
        <item h="1" m="1" x="6151"/>
        <item h="1" m="1" x="5120"/>
        <item h="1" m="1" x="6159"/>
        <item h="1" m="1" x="6166"/>
        <item h="1" m="1" x="5565"/>
        <item h="1" m="1" x="6160"/>
        <item h="1" m="1" x="6161"/>
        <item h="1" m="1" x="5129"/>
        <item h="1" m="1" x="6415"/>
        <item h="1" m="1" x="5689"/>
        <item h="1" m="1" x="6308"/>
        <item h="1" m="1" x="6418"/>
        <item h="1" m="1" x="6419"/>
        <item h="1" m="1" x="6174"/>
        <item h="1" m="1" x="5750"/>
        <item h="1" m="1" x="6310"/>
        <item h="1" m="1" x="6311"/>
        <item h="1" m="1" x="6422"/>
        <item h="1" m="1" x="5869"/>
        <item h="1" m="1" x="6318"/>
        <item h="1" m="1" x="6313"/>
        <item h="1" m="1" x="4379"/>
        <item h="1" m="1" x="4380"/>
        <item h="1" m="1" x="6312"/>
        <item h="1" m="1" x="6314"/>
        <item h="1" m="1" x="4378"/>
        <item h="1" m="1" x="5997"/>
        <item h="1" m="1" x="6423"/>
        <item h="1" m="1" x="6424"/>
        <item h="1" m="1" x="4766"/>
        <item h="1" m="1" x="5168"/>
        <item h="1" m="1" x="6426"/>
        <item h="1" m="1" x="6428"/>
        <item h="1" m="1" x="6429"/>
        <item h="1" m="1" x="6430"/>
        <item h="1" m="1" x="4397"/>
        <item h="1" m="1" x="6431"/>
        <item h="1" m="1" x="6432"/>
        <item h="1" m="1" x="4383"/>
        <item h="1" m="1" x="6433"/>
        <item h="1" m="1" x="6434"/>
        <item h="1" m="1" x="6435"/>
        <item h="1" m="1" x="6436"/>
        <item h="1" m="1" x="4785"/>
        <item h="1" m="1" x="6322"/>
        <item h="1" m="1" x="4036"/>
        <item h="1" m="1" x="6437"/>
        <item h="1" m="1" x="6324"/>
        <item h="1" m="1" x="6321"/>
        <item h="1" m="1" x="5605"/>
        <item h="1" m="1" x="6206"/>
        <item h="1" m="1" x="6208"/>
        <item h="1" m="1" x="6207"/>
        <item h="1" m="1" x="6438"/>
        <item h="1" m="1" x="6332"/>
        <item h="1" m="1" x="6439"/>
        <item h="1" m="1" x="5207"/>
        <item h="1" m="1" x="6445"/>
        <item h="1" m="1" x="6446"/>
        <item h="1" m="1" x="6227"/>
        <item h="1" m="1" x="6226"/>
        <item h="1" m="1" x="6334"/>
        <item h="1" m="1" x="4950"/>
        <item h="1" m="1" x="6335"/>
        <item h="1" m="1" x="6452"/>
        <item h="1" m="1" x="6454"/>
        <item h="1" m="1" x="6459"/>
        <item h="1" m="1" x="6461"/>
        <item h="1" m="1" x="6350"/>
        <item h="1" m="1" x="6463"/>
        <item h="1" m="1" x="6464"/>
        <item h="1" m="1" x="6465"/>
        <item h="1" m="1" x="6466"/>
        <item h="1" m="1" x="6467"/>
        <item h="1" m="1" x="6468"/>
        <item h="1" m="1" x="6498"/>
        <item h="1" m="1" x="6499"/>
        <item h="1" m="1" x="6235"/>
        <item h="1" m="1" x="6236"/>
        <item h="1" m="1" x="6500"/>
        <item h="1" m="1" x="6504"/>
        <item h="1" m="1" x="1288"/>
        <item h="1" m="1" x="6245"/>
        <item h="1" m="1" x="6244"/>
        <item h="1" m="1" x="4195"/>
        <item h="1" m="1" x="6256"/>
        <item h="1" m="1" x="6257"/>
        <item h="1" m="1" x="6261"/>
        <item h="1" m="1" x="6262"/>
        <item h="1" m="1" x="6273"/>
        <item h="1" m="1" x="6274"/>
        <item h="1" m="1" x="6509"/>
        <item h="1" m="1" x="6510"/>
        <item h="1" m="1" x="6512"/>
        <item h="1" m="1" x="4567"/>
        <item h="1" m="1" x="6278"/>
        <item h="1" m="1" x="6279"/>
        <item h="1" m="1" x="5923"/>
        <item h="1" m="1" x="6280"/>
        <item h="1" m="1" x="6281"/>
        <item h="1" m="1" x="6282"/>
        <item h="1" m="1" x="6283"/>
        <item h="1" m="1" x="6284"/>
        <item h="1" m="1" x="4655"/>
        <item h="1" m="1" x="6065"/>
        <item h="1" m="1" x="4656"/>
        <item h="1" m="1" x="6066"/>
        <item h="1" m="1" x="4654"/>
        <item h="1" m="1" x="5277"/>
        <item h="1" m="1" x="5804"/>
        <item h="1" m="1" x="5805"/>
        <item h="1" m="1" x="6069"/>
        <item h="1" m="1" x="5651"/>
        <item h="1" m="1" x="6070"/>
        <item h="1" m="1" x="6071"/>
        <item h="1" m="1" x="6072"/>
        <item h="1" m="1" x="6285"/>
        <item h="1" m="1" x="6286"/>
        <item h="1" m="1" x="6287"/>
        <item h="1" m="1" x="6288"/>
        <item h="1" m="1" x="6289"/>
        <item h="1" m="1" x="6041"/>
        <item h="1" m="1" x="6042"/>
        <item h="1" m="1" x="6100"/>
        <item h="1" m="1" x="6101"/>
        <item h="1" m="1" x="6102"/>
        <item h="1" m="1" x="5445"/>
        <item h="1" m="1" x="5942"/>
        <item h="1" m="1" x="6107"/>
        <item h="1" m="1" x="4780"/>
        <item h="1" m="1" x="5826"/>
        <item h="1" m="1" x="6292"/>
        <item h="1" m="1" x="5829"/>
        <item h="1" m="1" x="6293"/>
        <item h="1" m="1" x="4395"/>
        <item h="1" m="1" x="1102"/>
        <item h="1" m="1" x="6117"/>
        <item h="1" m="1" x="3643"/>
        <item h="1" m="1" x="4150"/>
        <item h="1" m="1" x="6296"/>
        <item h="1" m="1" x="6299"/>
        <item h="1" m="1" x="5076"/>
        <item h="1" m="1" x="4127"/>
        <item h="1" m="1" x="6127"/>
        <item h="1" m="1" x="4407"/>
        <item h="1" m="1" x="4393"/>
        <item h="1" m="1" x="6134"/>
        <item h="1" m="1" x="4771"/>
        <item h="1" m="1" x="6146"/>
        <item h="1" m="1" x="4429"/>
        <item h="1" m="1" x="5103"/>
        <item h="1" m="1" x="6302"/>
        <item h="1" m="1" x="5974"/>
        <item h="1" m="1" x="6303"/>
        <item h="1" m="1" x="6304"/>
        <item h="1" m="1" x="6156"/>
        <item h="1" m="1" x="6307"/>
        <item h="1" m="1" x="6162"/>
        <item h="1" m="1" x="2540"/>
        <item h="1" m="1" x="6163"/>
        <item h="1" m="1" x="6164"/>
        <item h="1" m="1" x="6165"/>
        <item h="1" m="1" x="5128"/>
        <item h="1" m="1" x="6170"/>
        <item h="1" m="1" x="5981"/>
        <item h="1" m="1" x="5983"/>
        <item h="1" m="1" x="4770"/>
        <item h="1" m="1" x="4392"/>
        <item h="1" m="1" x="6316"/>
        <item h="1" m="1" x="4394"/>
        <item h="1" m="1" x="6186"/>
        <item h="1" m="1" x="4391"/>
        <item h="1" m="1" x="5480"/>
        <item h="1" m="1" x="6319"/>
        <item h="1" m="1" x="3632"/>
        <item h="1" m="1" x="5485"/>
        <item h="1" m="1" x="663"/>
        <item h="1" m="1" x="6320"/>
        <item h="1" m="1" x="6325"/>
        <item h="1" m="1" x="6326"/>
        <item h="1" m="1" x="6327"/>
        <item h="1" m="1" x="6328"/>
        <item h="1" m="1" x="6205"/>
        <item h="1" m="1" x="6201"/>
        <item h="1" m="1" x="6203"/>
        <item h="1" m="1" x="3149"/>
        <item h="1" m="1" x="6209"/>
        <item h="1" m="1" x="6333"/>
        <item h="1" m="1" x="6219"/>
        <item h="1" m="1" x="3204"/>
        <item h="1" m="1" x="6222"/>
        <item h="1" m="1" x="6225"/>
        <item h="1" m="1" x="6230"/>
        <item h="1" m="1" x="6224"/>
        <item h="1" m="1" x="6336"/>
        <item h="1" m="1" x="6339"/>
        <item h="1" m="1" x="6237"/>
        <item h="1" m="1" x="6340"/>
        <item h="1" m="1" x="6341"/>
        <item h="1" m="1" x="6343"/>
        <item h="1" m="1" x="6344"/>
        <item h="1" m="1" x="6346"/>
        <item h="1" m="1" x="6347"/>
        <item h="1" m="1" x="6348"/>
        <item h="1" m="1" x="6349"/>
        <item h="1" m="1" x="6351"/>
        <item h="1" m="1" x="6246"/>
        <item h="1" m="1" x="743"/>
        <item h="1" m="1" x="6352"/>
        <item h="1" m="1" x="5224"/>
        <item h="1" m="1" x="6255"/>
        <item h="1" m="1" x="6266"/>
        <item h="1" m="1" x="6264"/>
        <item h="1" m="1" x="6263"/>
        <item h="1" m="1" x="6259"/>
        <item h="1" m="1" x="6360"/>
        <item h="1" m="1" x="6271"/>
        <item h="1" m="1" x="4983"/>
        <item h="1" m="1" x="4112"/>
        <item h="1" m="1" x="6272"/>
        <item h="1" m="1" x="5428"/>
        <item h="1" m="1" x="6032"/>
        <item h="1" m="1" x="6034"/>
        <item h="1" m="1" x="6035"/>
        <item h="1" m="1" x="6036"/>
        <item h="1" m="1" x="6037"/>
        <item h="1" m="1" x="6040"/>
        <item h="1" m="1" x="6043"/>
        <item h="1" m="1" x="6044"/>
        <item h="1" m="1" x="5443"/>
        <item h="1" m="1" x="6055"/>
        <item h="1" m="1" x="6063"/>
        <item h="1" m="1" x="6064"/>
        <item h="1" m="1" x="5534"/>
        <item h="1" m="1" x="6105"/>
        <item h="1" m="1" x="5346"/>
        <item h="1" m="1" x="6109"/>
        <item h="1" m="1" x="6110"/>
        <item h="1" m="1" x="6111"/>
        <item h="1" m="1" x="4781"/>
        <item h="1" m="1" x="5668"/>
        <item h="1" m="1" x="6116"/>
        <item h="1" m="1" x="3928"/>
        <item h="1" m="1" x="6118"/>
        <item h="1" m="1" x="6119"/>
        <item h="1" m="1" x="5945"/>
        <item h="1" m="1" x="5061"/>
        <item h="1" m="1" x="6120"/>
        <item h="1" m="1" x="6121"/>
        <item h="1" m="1" x="6122"/>
        <item h="1" m="1" x="6125"/>
        <item h="1" m="1" x="6126"/>
        <item h="1" m="1" x="5947"/>
        <item h="1" m="1" x="5961"/>
        <item h="1" m="1" x="5960"/>
        <item h="1" m="1" x="5959"/>
        <item h="1" m="1" x="5962"/>
        <item h="1" m="1" x="5832"/>
        <item h="1" m="1" x="5964"/>
        <item h="1" m="1" x="6130"/>
        <item h="1" m="1" x="6131"/>
        <item h="1" m="1" x="4783"/>
        <item h="1" m="1" x="6132"/>
        <item h="1" m="1" x="6141"/>
        <item h="1" m="1" x="6142"/>
        <item h="1" m="1" x="6143"/>
        <item h="1" m="1" x="6144"/>
        <item h="1" m="1" x="6149"/>
        <item h="1" m="1" x="6150"/>
        <item h="1" m="1" x="6153"/>
        <item h="1" m="1" x="5742"/>
        <item h="1" m="1" x="5744"/>
        <item h="1" m="1" x="5743"/>
        <item h="1" m="1" x="6155"/>
        <item h="1" m="1" x="5975"/>
        <item h="1" m="1" x="6158"/>
        <item h="1" m="1" x="4117"/>
        <item h="1" m="1" x="6169"/>
        <item h="1" m="1" x="6171"/>
        <item h="1" m="1" x="6172"/>
        <item h="1" m="1" x="6173"/>
        <item h="1" m="1" x="5984"/>
        <item h="1" m="1" x="1575"/>
        <item h="1" m="1" x="6176"/>
        <item h="1" m="1" x="6177"/>
        <item h="1" m="1" x="4443"/>
        <item h="1" m="1" x="6179"/>
        <item h="1" m="1" x="5989"/>
        <item h="1" m="1" x="6180"/>
        <item h="1" x="125"/>
        <item h="1" m="1" x="6181"/>
        <item h="1" m="1" x="6182"/>
        <item h="1" m="1" x="6184"/>
        <item h="1" m="1" x="6187"/>
        <item h="1" m="1" x="6189"/>
        <item h="1" m="1" x="6190"/>
        <item h="1" m="1" x="6191"/>
        <item h="1" m="1" x="6192"/>
        <item h="1" m="1" x="6193"/>
        <item h="1" m="1" x="6194"/>
        <item h="1" m="1" x="6195"/>
        <item h="1" m="1" x="6196"/>
        <item h="1" m="1" x="6197"/>
        <item h="1" m="1" x="6198"/>
        <item h="1" m="1" x="6199"/>
        <item h="1" m="1" x="5596"/>
        <item h="1" m="1" x="5595"/>
        <item h="1" m="1" x="6200"/>
        <item h="1" m="1" x="6211"/>
        <item h="1" m="1" x="6212"/>
        <item h="1" m="1" x="6213"/>
        <item h="1" m="1" x="6214"/>
        <item h="1" m="1" x="6215"/>
        <item h="1" m="1" x="6216"/>
        <item h="1" m="1" x="6217"/>
        <item h="1" m="1" x="6218"/>
        <item h="1" m="1" x="3226"/>
        <item h="1" m="1" x="6231"/>
        <item h="1" m="1" x="6232"/>
        <item h="1" m="1" x="6233"/>
        <item h="1" m="1" x="6234"/>
        <item h="1" m="1" x="6238"/>
        <item h="1" m="1" x="6240"/>
        <item h="1" m="1" x="6242"/>
        <item h="1" m="1" x="5219"/>
        <item h="1" m="1" x="6013"/>
        <item h="1" m="1" x="5703"/>
        <item h="1" m="1" x="3736"/>
        <item h="1" m="1" x="6249"/>
        <item h="1" m="1" x="6250"/>
        <item h="1" m="1" x="6251"/>
        <item h="1" m="1" x="6252"/>
        <item h="1" m="1" x="6253"/>
        <item h="1" m="1" x="6254"/>
        <item h="1" m="1" x="6265"/>
        <item h="1" m="1" x="6267"/>
        <item h="1" m="1" x="6268"/>
        <item h="1" m="1" x="6269"/>
        <item h="1" m="1" x="5233"/>
        <item h="1" m="1" x="5512"/>
        <item h="1" m="1" x="5513"/>
        <item h="1" m="1" x="4657"/>
        <item h="1" m="1" x="6270"/>
        <item h="1" m="1" x="6025"/>
        <item h="1" m="1" x="6026"/>
        <item h="1" m="1" x="5801"/>
        <item h="1" m="1" x="5257"/>
        <item h="1" m="1" x="6277"/>
        <item h="1" m="1" x="4989"/>
        <item h="1" m="1" x="5918"/>
        <item h="1" m="1" x="5919"/>
        <item h="1" m="1" x="5920"/>
        <item h="1" m="1" x="5921"/>
        <item h="1" m="1" x="5922"/>
        <item h="1" m="1" x="5924"/>
        <item h="1" m="1" x="5925"/>
        <item h="1" m="1" x="3631"/>
        <item h="1" m="1" x="3163"/>
        <item h="1" m="1" x="3164"/>
        <item h="1" m="1" x="3165"/>
        <item h="1" m="1" x="5015"/>
        <item h="1" m="1" x="5016"/>
        <item h="1" m="1" x="3630"/>
        <item h="1" m="1" x="4370"/>
        <item h="1" m="1" x="5810"/>
        <item h="1" m="1" x="3595"/>
        <item h="1" m="1" x="3168"/>
        <item h="1" m="1" x="5938"/>
        <item h="1" m="1" x="5450"/>
        <item h="1" m="1" x="5939"/>
        <item h="1" m="1" x="5940"/>
        <item h="1" m="1" x="5941"/>
        <item h="1" m="1" x="5042"/>
        <item h="1" m="1" x="3730"/>
        <item h="1" m="1" x="4402"/>
        <item h="1" m="1" x="4789"/>
        <item h="1" m="1" x="5721"/>
        <item h="1" m="1" x="5535"/>
        <item h="1" m="1" x="5943"/>
        <item h="1" m="1" x="5944"/>
        <item h="1" m="1" x="968"/>
        <item h="1" m="1" x="969"/>
        <item h="1" m="1" x="5459"/>
        <item h="1" m="1" x="5948"/>
        <item h="1" m="1" x="5949"/>
        <item h="1" m="1" x="5950"/>
        <item h="1" m="1" x="5951"/>
        <item h="1" m="1" x="574"/>
        <item h="1" m="1" x="5953"/>
        <item h="1" m="1" x="5954"/>
        <item h="1" m="1" x="5955"/>
        <item h="1" m="1" x="5956"/>
        <item h="1" m="1" x="5957"/>
        <item h="1" m="1" x="5958"/>
        <item h="1" m="1" x="5963"/>
        <item h="1" m="1" x="5085"/>
        <item h="1" m="1" x="1345"/>
        <item h="1" m="1" x="4403"/>
        <item h="1" m="1" x="4400"/>
        <item h="1" m="1" x="5086"/>
        <item h="1" m="1" x="4658"/>
        <item h="1" m="1" x="4653"/>
        <item h="1" m="1" x="4651"/>
        <item h="1" m="1" x="5965"/>
        <item h="1" m="1" x="5562"/>
        <item h="1" m="1" x="5966"/>
        <item h="1" m="1" x="5967"/>
        <item h="1" m="1" x="5968"/>
        <item h="1" m="1" x="5969"/>
        <item h="1" m="1" x="5971"/>
        <item h="1" m="1" x="5972"/>
        <item h="1" m="1" x="5099"/>
        <item h="1" m="1" x="5973"/>
        <item h="1" m="1" x="5976"/>
        <item h="1" m="1" x="5842"/>
        <item h="1" m="1" x="5843"/>
        <item h="1" m="1" x="5844"/>
        <item h="1" m="1" x="5845"/>
        <item h="1" m="1" x="5130"/>
        <item h="1" m="1" x="5470"/>
        <item h="1" m="1" x="5765"/>
        <item h="1" m="1" x="5141"/>
        <item h="1" m="1" x="5978"/>
        <item h="1" m="1" x="5140"/>
        <item h="1" m="1" x="5139"/>
        <item h="1" m="1" x="5142"/>
        <item h="1" m="1" x="5982"/>
        <item h="1" m="1" x="5684"/>
        <item h="1" m="1" x="5985"/>
        <item h="1" m="1" x="5986"/>
        <item h="1" m="1" x="5987"/>
        <item h="1" m="1" x="4772"/>
        <item h="1" m="1" x="5693"/>
        <item h="1" m="1" x="5990"/>
        <item h="1" m="1" x="4776"/>
        <item h="1" m="1" x="5872"/>
        <item h="1" m="1" x="5873"/>
        <item h="1" m="1" x="4773"/>
        <item h="1" m="1" x="4777"/>
        <item h="1" m="1" x="5991"/>
        <item h="1" m="1" x="5992"/>
        <item h="1" m="1" x="5994"/>
        <item h="1" m="1" x="5871"/>
        <item h="1" m="1" x="5995"/>
        <item h="1" m="1" x="5874"/>
        <item h="1" m="1" x="5999"/>
        <item h="1" m="1" x="975"/>
        <item h="1" m="1" x="5301"/>
        <item h="1" m="1" x="5169"/>
        <item h="1" m="1" x="4652"/>
        <item h="1" m="1" x="4381"/>
        <item h="1" m="1" x="5694"/>
        <item h="1" m="1" x="6000"/>
        <item h="1" m="1" x="6001"/>
        <item h="1" m="1" x="6002"/>
        <item h="1" m="1" x="4385"/>
        <item h="1" m="1" x="5881"/>
        <item h="1" m="1" x="4382"/>
        <item h="1" m="1" x="4778"/>
        <item h="1" m="1" x="4401"/>
        <item h="1" m="1" x="4384"/>
        <item h="1" m="1" x="4779"/>
        <item h="1" m="1" x="6003"/>
        <item h="1" m="1" x="5884"/>
        <item h="1" m="1" x="1803"/>
        <item h="1" m="1" x="6004"/>
        <item h="1" m="1" x="5203"/>
        <item h="1" m="1" x="5890"/>
        <item h="1" m="1" x="5891"/>
        <item h="1" m="1" x="6006"/>
        <item h="1" m="1" x="5892"/>
        <item h="1" m="1" x="5406"/>
        <item h="1" m="1" x="6008"/>
        <item h="1" m="1" x="3005"/>
        <item h="1" m="1" x="6009"/>
        <item h="1" m="1" x="5216"/>
        <item h="1" m="1" x="5217"/>
        <item h="1" m="1" x="6010"/>
        <item h="1" m="1" x="6011"/>
        <item h="1" m="1" x="6012"/>
        <item h="1" m="1" x="6014"/>
        <item h="1" m="1" x="5221"/>
        <item h="1" m="1" x="6015"/>
        <item h="1" m="1" x="6016"/>
        <item h="1" m="1" x="6017"/>
        <item h="1" m="1" x="6018"/>
        <item h="1" m="1" x="6020"/>
        <item h="1" m="1" x="6021"/>
        <item h="1" m="1" x="6023"/>
        <item h="1" m="1" x="5337"/>
        <item h="1" m="1" x="5338"/>
        <item h="1" m="1" x="6028"/>
        <item h="1" m="1" x="6029"/>
        <item h="1" m="1" x="712"/>
        <item h="1" m="1" x="5256"/>
        <item h="1" m="1" x="5260"/>
        <item h="1" m="1" x="5802"/>
        <item h="1" m="1" x="5803"/>
        <item h="1" m="1" x="5710"/>
        <item h="1" m="1" x="3523"/>
        <item h="1" m="1" x="901"/>
        <item h="1" m="1" x="5823"/>
        <item h="1" m="1" x="5824"/>
        <item h="1" m="1" x="5825"/>
        <item h="1" m="1" x="5713"/>
        <item h="1" m="1" x="5714"/>
        <item h="1" m="1" x="5828"/>
        <item h="1" m="1" x="5054"/>
        <item h="1" m="1" x="3725"/>
        <item h="1" m="1" x="5724"/>
        <item h="1" m="1" x="5723"/>
        <item h="1" m="1" x="5722"/>
        <item h="1" x="333"/>
        <item h="1" m="1" x="5357"/>
        <item h="1" m="1" x="5726"/>
        <item h="1" m="1" x="5830"/>
        <item h="1" m="1" x="5831"/>
        <item h="1" m="1" x="5732"/>
        <item h="1" m="1" x="5097"/>
        <item h="1" m="1" x="5730"/>
        <item h="1" m="1" x="5731"/>
        <item h="1" m="1" x="4566"/>
        <item h="1" m="1" x="5084"/>
        <item h="1" m="1" x="5735"/>
        <item h="1" m="1" x="5739"/>
        <item h="1" m="1" x="5368"/>
        <item h="1" m="1" x="3551"/>
        <item h="1" m="1" x="5095"/>
        <item h="1" m="1" x="5096"/>
        <item h="1" m="1" x="5835"/>
        <item h="1" m="1" x="5837"/>
        <item h="1" m="1" x="2596"/>
        <item h="1" m="1" x="5838"/>
        <item h="1" m="1" x="5839"/>
        <item h="1" m="1" x="5840"/>
        <item h="1" m="1" x="5745"/>
        <item h="1" m="1" x="5841"/>
        <item h="1" m="1" x="5848"/>
        <item h="1" m="1" x="5850"/>
        <item h="1" m="1" x="5852"/>
        <item h="1" m="1" x="4142"/>
        <item h="1" m="1" x="4087"/>
        <item h="1" m="1" x="5857"/>
        <item h="1" m="1" x="5137"/>
        <item h="1" m="1" x="5138"/>
        <item h="1" m="1" x="5859"/>
        <item h="1" m="1" x="5860"/>
        <item h="1" m="1" x="1302"/>
        <item h="1" m="1" x="5861"/>
        <item h="1" m="1" x="5681"/>
        <item h="1" m="1" x="5862"/>
        <item h="1" m="1" x="5863"/>
        <item h="1" m="1" x="3132"/>
        <item h="1" m="1" x="5299"/>
        <item h="1" m="1" x="5300"/>
        <item h="1" m="1" x="1287"/>
        <item h="1" m="1" x="5864"/>
        <item h="1" m="1" x="5865"/>
        <item h="1" m="1" x="4790"/>
        <item h="1" m="1" x="4797"/>
        <item h="1" m="1" x="4786"/>
        <item h="1" m="1" x="4787"/>
        <item h="1" m="1" x="4788"/>
        <item h="1" m="1" x="5867"/>
        <item h="1" m="1" x="4659"/>
        <item h="1" m="1" x="5321"/>
        <item h="1" m="1" x="1367"/>
        <item h="1" m="1" x="5870"/>
        <item h="1" m="1" x="1473"/>
        <item h="1" m="1" x="1839"/>
        <item h="1" m="1" x="1373"/>
        <item h="1" m="1" x="5691"/>
        <item h="1" m="1" x="5692"/>
        <item h="1" m="1" x="4404"/>
        <item h="1" m="1" x="4405"/>
        <item h="1" m="1" x="5876"/>
        <item h="1" m="1" x="4723"/>
        <item h="1" m="1" x="5192"/>
        <item h="1" m="1" x="4406"/>
        <item h="1" m="1" x="5879"/>
        <item h="1" m="1" x="5880"/>
        <item h="1" m="1" x="4792"/>
        <item h="1" m="1" x="5768"/>
        <item h="1" m="1" x="5883"/>
        <item h="1" m="1" x="5885"/>
        <item h="1" m="1" x="5886"/>
        <item h="1" m="1" x="1203"/>
        <item h="1" m="1" x="5887"/>
        <item h="1" m="1" x="5888"/>
        <item h="1" m="1" x="5889"/>
        <item h="1" m="1" x="5893"/>
        <item h="1" m="1" x="5894"/>
        <item h="1" m="1" x="5895"/>
        <item h="1" m="1" x="5027"/>
        <item h="1" x="162"/>
        <item h="1" m="1" x="5776"/>
        <item h="1" m="1" x="5212"/>
        <item h="1" m="1" x="5897"/>
        <item h="1" m="1" x="5899"/>
        <item h="1" m="1" x="5778"/>
        <item h="1" m="1" x="5901"/>
        <item h="1" m="1" x="5902"/>
        <item h="1" m="1" x="5903"/>
        <item h="1" m="1" x="5781"/>
        <item h="1" m="1" x="5904"/>
        <item h="1" m="1" x="5905"/>
        <item h="1" m="1" x="5906"/>
        <item h="1" m="1" x="5907"/>
        <item h="1" m="1" x="5908"/>
        <item h="1" m="1" x="5910"/>
        <item h="1" m="1" x="5911"/>
        <item h="1" m="1" x="5912"/>
        <item h="1" m="1" x="5913"/>
        <item h="1" m="1" x="5782"/>
        <item h="1" m="1" x="5915"/>
        <item h="1" m="1" x="4568"/>
        <item h="1" m="1" x="4197"/>
        <item h="1" m="1" x="5788"/>
        <item h="1" m="1" x="5791"/>
        <item h="1" m="1" x="5506"/>
        <item h="1" m="1" x="5787"/>
        <item h="1" m="1" x="5234"/>
        <item h="1" m="1" x="5514"/>
        <item h="1" m="1" x="5423"/>
        <item h="1" m="1" x="5424"/>
        <item h="1" m="1" x="5800"/>
        <item h="1" m="1" x="5796"/>
        <item h="1" m="1" x="5797"/>
        <item h="1" m="1" x="5798"/>
        <item h="1" m="1" x="5799"/>
        <item h="1" m="1" x="5708"/>
        <item h="1" m="1" x="4390"/>
        <item h="1" m="1" x="5916"/>
        <item h="1" m="1" x="5268"/>
        <item h="1" m="1" x="4988"/>
        <item h="1" m="1" x="5339"/>
        <item h="1" m="1" x="4994"/>
        <item h="1" m="1" x="5712"/>
        <item h="1" m="1" x="4879"/>
        <item h="1" m="1" x="5715"/>
        <item h="1" m="1" x="5717"/>
        <item h="1" m="1" x="5718"/>
        <item h="1" m="1" x="5719"/>
        <item h="1" m="1" x="5720"/>
        <item h="1" m="1" x="5067"/>
        <item h="1" m="1" x="5072"/>
        <item h="1" m="1" x="5728"/>
        <item h="1" m="1" x="5733"/>
        <item h="1" m="1" x="5734"/>
        <item h="1" m="1" x="4408"/>
        <item h="1" m="1" x="5736"/>
        <item h="1" m="1" x="5561"/>
        <item h="1" m="1" x="5737"/>
        <item h="1" m="1" x="5738"/>
        <item h="1" m="1" x="5740"/>
        <item h="1" m="1" x="5741"/>
        <item h="1" m="1" x="4910"/>
        <item h="1" m="1" x="5746"/>
        <item h="1" m="1" x="1804"/>
        <item h="1" m="1" x="5123"/>
        <item h="1" m="1" x="5747"/>
        <item h="1" m="1" x="5748"/>
        <item h="1" m="1" x="5749"/>
        <item h="1" m="1" x="5132"/>
        <item h="1" m="1" x="5679"/>
        <item h="1" m="1" x="5143"/>
        <item h="1" m="1" x="2532"/>
        <item h="1" m="1" x="5381"/>
        <item h="1" m="1" x="5380"/>
        <item h="1" m="1" x="5570"/>
        <item h="1" m="1" x="5152"/>
        <item h="1" m="1" x="5753"/>
        <item h="1" m="1" x="5754"/>
        <item h="1" m="1" x="5755"/>
        <item h="1" m="1" x="5756"/>
        <item h="1" m="1" x="5686"/>
        <item h="1" m="1" x="5757"/>
        <item h="1" m="1" x="5758"/>
        <item h="1" m="1" x="5759"/>
        <item h="1" m="1" x="5760"/>
        <item h="1" m="1" x="5690"/>
        <item h="1" m="1" x="4793"/>
        <item h="1" m="1" x="5761"/>
        <item h="1" m="1" x="5764"/>
        <item h="1" m="1" x="5316"/>
        <item h="1" m="1" x="5592"/>
        <item h="1" m="1" x="5188"/>
        <item h="1" m="1" x="5191"/>
        <item h="1" m="1" x="5190"/>
        <item h="1" m="1" x="5185"/>
        <item h="1" m="1" x="5189"/>
        <item h="1" m="1" x="5766"/>
        <item h="1" m="1" x="5767"/>
        <item h="1" m="1" x="4185"/>
        <item h="1" m="1" x="5769"/>
        <item h="1" m="1" x="5770"/>
        <item h="1" m="1" x="5399"/>
        <item h="1" m="1" x="5198"/>
        <item h="1" m="1" x="5600"/>
        <item h="1" m="1" x="5601"/>
        <item h="1" m="1" x="5602"/>
        <item h="1" m="1" x="5200"/>
        <item h="1" m="1" x="5201"/>
        <item h="1" m="1" x="5699"/>
        <item h="1" m="1" x="5405"/>
        <item h="1" m="1" x="5771"/>
        <item h="1" m="1" x="5408"/>
        <item h="1" m="1" x="5772"/>
        <item h="1" m="1" x="5773"/>
        <item h="1" m="1" x="4169"/>
        <item h="1" m="1" x="5775"/>
        <item h="1" m="1" x="4303"/>
        <item h="1" m="1" x="5779"/>
        <item h="1" m="1" x="5218"/>
        <item h="1" m="1" x="5704"/>
        <item h="1" m="1" x="5220"/>
        <item h="1" m="1" x="5783"/>
        <item h="1" m="1" x="5417"/>
        <item h="1" m="1" x="5784"/>
        <item h="1" m="1" x="5785"/>
        <item h="1" m="1" x="5786"/>
        <item h="1" m="1" x="5632"/>
        <item h="1" m="1" x="5792"/>
        <item h="1" m="1" x="5793"/>
        <item h="1" m="1" x="3292"/>
        <item h="1" m="1" x="5794"/>
        <item h="1" m="1" x="5425"/>
        <item h="1" m="1" x="5265"/>
        <item h="1" m="1" x="5266"/>
        <item h="1" m="1" x="5267"/>
        <item h="1" m="1" x="5429"/>
        <item h="1" m="1" x="1194"/>
        <item h="1" m="1" x="5647"/>
        <item h="1" m="1" x="5529"/>
        <item h="1" m="1" x="5275"/>
        <item h="1" m="1" x="5276"/>
        <item h="1" m="1" x="5660"/>
        <item h="1" m="1" x="5661"/>
        <item h="1" m="1" x="5662"/>
        <item h="1" m="1" x="4883"/>
        <item h="1" m="1" x="4398"/>
        <item h="1" m="1" x="728"/>
        <item h="1" m="1" x="5038"/>
        <item h="1" m="1" x="5035"/>
        <item h="1" m="1" x="5030"/>
        <item h="1" m="1" x="5029"/>
        <item h="1" x="382"/>
        <item h="1" m="1" x="4878"/>
        <item h="1" m="1" x="5452"/>
        <item h="1" m="1" x="5309"/>
        <item h="1" m="1" x="5048"/>
        <item h="1" m="1" x="5049"/>
        <item h="1" m="1" x="5663"/>
        <item h="1" m="1" x="5664"/>
        <item h="1" m="1" x="5665"/>
        <item h="1" m="1" x="5666"/>
        <item h="1" m="1" x="5667"/>
        <item h="1" m="1" x="5350"/>
        <item h="1" m="1" x="5536"/>
        <item h="1" m="1" x="5674"/>
        <item h="1" m="1" x="5060"/>
        <item h="1" m="1" x="3876"/>
        <item h="1" m="1" x="5071"/>
        <item h="1" m="1" x="5539"/>
        <item h="1" m="1" x="5358"/>
        <item h="1" m="1" x="5675"/>
        <item h="1" m="1" x="5295"/>
        <item h="1" m="1" x="5545"/>
        <item h="1" m="1" x="2114"/>
        <item h="1" m="1" x="1153"/>
        <item h="1" m="1" x="5546"/>
        <item h="1" m="1" x="5544"/>
        <item h="1" m="1" x="5542"/>
        <item h="1" m="1" x="5543"/>
        <item h="1" m="1" x="5676"/>
        <item h="1" m="1" x="5303"/>
        <item h="1" m="1" x="5551"/>
        <item h="1" m="1" x="5677"/>
        <item h="1" m="1" x="5550"/>
        <item h="1" m="1" x="5547"/>
        <item h="1" m="1" x="5548"/>
        <item h="1" m="1" x="5549"/>
        <item h="1" x="487"/>
        <item h="1" m="1" x="5556"/>
        <item h="1" m="1" x="5557"/>
        <item h="1" m="1" x="5678"/>
        <item h="1" m="1" x="5304"/>
        <item h="1" m="1" x="3076"/>
        <item h="1" m="1" x="3263"/>
        <item h="1" m="1" x="5567"/>
        <item h="1" m="1" x="5568"/>
        <item h="1" m="1" x="5472"/>
        <item h="1" m="1" x="5680"/>
        <item h="1" m="1" x="1468"/>
        <item h="1" m="1" x="5571"/>
        <item h="1" m="1" x="5573"/>
        <item h="1" m="1" x="5682"/>
        <item h="1" m="1" x="5683"/>
        <item h="1" m="1" x="5577"/>
        <item h="1" m="1" x="5578"/>
        <item h="1" m="1" x="5574"/>
        <item h="1" m="1" x="5685"/>
        <item h="1" m="1" x="5687"/>
        <item h="1" m="1" x="4796"/>
        <item h="1" m="1" x="5584"/>
        <item h="1" m="1" x="5585"/>
        <item h="1" m="1" x="2092"/>
        <item h="1" m="1" x="1370"/>
        <item h="1" m="1" x="5580"/>
        <item h="1" m="1" x="4794"/>
        <item h="1" m="1" x="5579"/>
        <item h="1" m="1" x="5389"/>
        <item h="1" m="1" x="4411"/>
        <item h="1" m="1" x="4791"/>
        <item h="1" m="1" x="5324"/>
        <item h="1" m="1" x="5591"/>
        <item h="1" m="1" x="4396"/>
        <item h="1" m="1" x="4409"/>
        <item h="1" m="1" x="5182"/>
        <item h="1" m="1" x="4410"/>
        <item h="1" m="1" x="5183"/>
        <item h="1" m="1" x="5695"/>
        <item h="1" m="1" x="5594"/>
        <item h="1" m="1" x="5317"/>
        <item h="1" m="1" x="5696"/>
        <item h="1" m="1" x="5697"/>
        <item h="1" m="1" x="5698"/>
        <item h="1" m="1" x="3193"/>
        <item h="1" m="1" x="3194"/>
        <item h="1" m="1" x="5599"/>
        <item h="1" m="1" x="5603"/>
        <item h="1" m="1" x="5400"/>
        <item h="1" m="1" x="5328"/>
        <item h="1" m="1" x="5202"/>
        <item h="1" m="1" x="5611"/>
        <item h="1" m="1" x="5612"/>
        <item h="1" m="1" x="5407"/>
        <item h="1" m="1" x="5608"/>
        <item h="1" m="1" x="5609"/>
        <item h="1" m="1" x="4170"/>
        <item h="1" m="1" x="5610"/>
        <item h="1" m="1" x="1731"/>
        <item h="1" m="1" x="4077"/>
        <item h="1" m="1" x="4079"/>
        <item h="1" m="1" x="5616"/>
        <item h="1" m="1" x="5701"/>
        <item h="1" m="1" x="5620"/>
        <item h="1" m="1" x="5702"/>
        <item h="1" m="1" x="5705"/>
        <item h="1" m="1" x="5416"/>
        <item h="1" m="1" x="5626"/>
        <item h="1" m="1" x="5625"/>
        <item h="1" m="1" x="5631"/>
        <item h="1" m="1" x="5634"/>
        <item h="1" m="1" x="4343"/>
        <item h="1" m="1" x="5228"/>
        <item h="1" m="1" x="5230"/>
        <item h="1" m="1" x="5229"/>
        <item h="1" m="1" x="5226"/>
        <item h="1" m="1" x="5232"/>
        <item h="1" m="1" x="5231"/>
        <item h="1" m="1" x="5236"/>
        <item h="1" m="1" x="4660"/>
        <item h="1" m="1" x="5516"/>
        <item h="1" m="1" x="5517"/>
        <item h="1" m="1" x="5336"/>
        <item h="1" m="1" x="5641"/>
        <item h="1" m="1" x="5520"/>
        <item h="1" x="153"/>
        <item h="1" m="1" x="5706"/>
        <item h="1" m="1" x="5707"/>
        <item h="1" m="1" x="4412"/>
        <item h="1" m="1" x="5645"/>
        <item h="1" m="1" x="5644"/>
        <item h="1" m="1" x="5643"/>
        <item h="1" m="1" x="5254"/>
        <item h="1" m="1" x="5525"/>
        <item h="1" m="1" x="5526"/>
        <item h="1" m="1" x="5527"/>
        <item h="1" m="1" x="5528"/>
        <item h="1" m="1" x="5530"/>
        <item h="1" m="1" x="5448"/>
        <item h="1" m="1" x="5032"/>
        <item h="1" m="1" x="5345"/>
        <item h="1" m="1" x="5533"/>
        <item h="1" m="1" x="5033"/>
        <item h="1" m="1" x="5451"/>
        <item h="1" m="1" x="5449"/>
        <item h="1" m="1" x="4661"/>
        <item h="1" m="1" x="4574"/>
        <item h="1" m="1" x="5291"/>
        <item h="1" m="1" x="5283"/>
        <item h="1" m="1" x="4415"/>
        <item h="1" m="1" x="4730"/>
        <item h="1" m="1" x="5537"/>
        <item h="1" m="1" x="5538"/>
        <item h="1" m="1" x="5540"/>
        <item h="1" m="1" x="5541"/>
        <item h="1" m="1" x="4572"/>
        <item h="1" m="1" x="4580"/>
        <item h="1" m="1" x="5367"/>
        <item h="1" m="1" x="5370"/>
        <item h="1" m="1" x="5554"/>
        <item h="1" m="1" x="5371"/>
        <item h="1" m="1" x="5558"/>
        <item h="1" m="1" x="5375"/>
        <item h="1" m="1" x="5559"/>
        <item h="1" m="1" x="5560"/>
        <item h="1" m="1" x="5114"/>
        <item h="1" m="1" x="4800"/>
        <item h="1" m="1" x="5112"/>
        <item h="1" m="1" x="5113"/>
        <item h="1" m="1" x="5111"/>
        <item h="1" m="1" x="5564"/>
        <item h="1" m="1" x="5566"/>
        <item h="1" m="1" x="4573"/>
        <item h="1" m="1" x="590"/>
        <item h="1" m="1" x="5572"/>
        <item h="1" m="1" x="5575"/>
        <item h="1" m="1" x="5576"/>
        <item h="1" x="441"/>
        <item h="1" m="1" x="5390"/>
        <item h="1" m="1" x="5581"/>
        <item h="1" m="1" x="5582"/>
        <item h="1" m="1" x="5387"/>
        <item h="1" m="1" x="5583"/>
        <item h="1" m="1" x="5586"/>
        <item h="1" m="1" x="4795"/>
        <item h="1" m="1" x="5587"/>
        <item h="1" m="1" x="5588"/>
        <item h="1" m="1" x="5589"/>
        <item h="1" m="1" x="1475"/>
        <item h="1" m="1" x="3744"/>
        <item h="1" m="1" x="5590"/>
        <item h="1" m="1" x="4422"/>
        <item h="1" m="1" x="5181"/>
        <item h="1" m="1" x="5184"/>
        <item h="1" m="1" x="5593"/>
        <item h="1" m="1" x="5483"/>
        <item h="1" m="1" x="5482"/>
        <item h="1" m="1" x="5195"/>
        <item h="1" m="1" x="5597"/>
        <item h="1" m="1" x="5598"/>
        <item h="1" m="1" x="5401"/>
        <item h="1" m="1" x="526"/>
        <item h="1" m="1" x="5606"/>
        <item h="1" m="1" x="5607"/>
        <item h="1" m="1" x="5613"/>
        <item h="1" m="1" x="1542"/>
        <item h="1" m="1" x="5413"/>
        <item h="1" m="1" x="5412"/>
        <item h="1" m="1" x="1240"/>
        <item h="1" m="1" x="5614"/>
        <item h="1" m="1" x="5615"/>
        <item h="1" m="1" x="5617"/>
        <item h="1" m="1" x="5618"/>
        <item h="1" m="1" x="5415"/>
        <item h="1" m="1" x="5619"/>
        <item h="1" m="1" x="4328"/>
        <item h="1" m="1" x="5621"/>
        <item h="1" m="1" x="5623"/>
        <item h="1" m="1" x="5624"/>
        <item h="1" m="1" x="4104"/>
        <item h="1" m="1" x="5627"/>
        <item h="1" m="1" x="5628"/>
        <item h="1" m="1" x="5629"/>
        <item h="1" m="1" x="5630"/>
        <item h="1" m="1" x="5633"/>
        <item h="1" m="1" x="5305"/>
        <item h="1" m="1" x="5422"/>
        <item h="1" m="1" x="5237"/>
        <item h="1" m="1" x="5238"/>
        <item h="1" m="1" x="4570"/>
        <item h="1" m="1" x="5635"/>
        <item h="1" m="1" x="5245"/>
        <item h="1" m="1" x="5638"/>
        <item h="1" m="1" x="5639"/>
        <item h="1" m="1" x="5640"/>
        <item h="1" m="1" x="5642"/>
        <item h="1" m="1" x="5262"/>
        <item h="1" m="1" x="5261"/>
        <item h="1" m="1" x="5646"/>
        <item h="1" m="1" x="5431"/>
        <item h="1" m="1" x="5432"/>
        <item h="1" m="1" x="5433"/>
        <item h="1" m="1" x="5434"/>
        <item h="1" m="1" x="5435"/>
        <item h="1" m="1" x="5437"/>
        <item h="1" m="1" x="5341"/>
        <item h="1" m="1" x="5438"/>
        <item h="1" m="1" x="5440"/>
        <item h="1" m="1" x="5441"/>
        <item h="1" m="1" x="2029"/>
        <item h="1" x="59"/>
        <item h="1" m="1" x="5444"/>
        <item h="1" m="1" x="5446"/>
        <item h="1" m="1" x="5447"/>
        <item h="1" m="1" x="4662"/>
        <item h="1" m="1" x="5454"/>
        <item h="1" m="1" x="4763"/>
        <item h="1" m="1" x="5455"/>
        <item h="1" m="1" x="5456"/>
        <item h="1" m="1" x="5457"/>
        <item h="1" m="1" x="5458"/>
        <item h="1" m="1" x="5075"/>
        <item h="1" m="1" x="5293"/>
        <item h="1" m="1" x="5294"/>
        <item h="1" m="1" x="5364"/>
        <item h="1" m="1" x="5366"/>
        <item h="1" m="1" x="5302"/>
        <item h="1" m="1" x="5461"/>
        <item h="1" m="1" x="5462"/>
        <item h="1" m="1" x="5463"/>
        <item h="1" m="1" x="4901"/>
        <item h="1" m="1" x="5107"/>
        <item h="1" m="1" x="5106"/>
        <item h="1" m="1" x="4799"/>
        <item h="1" m="1" x="5466"/>
        <item h="1" m="1" x="5307"/>
        <item h="1" m="1" x="5308"/>
        <item h="1" m="1" x="5467"/>
        <item h="1" m="1" x="5468"/>
        <item h="1" m="1" x="5379"/>
        <item h="1" m="1" x="5133"/>
        <item h="1" m="1" x="2829"/>
        <item h="1" m="1" x="5473"/>
        <item h="1" m="1" x="5474"/>
        <item h="1" m="1" x="5475"/>
        <item h="1" m="1" x="5477"/>
        <item h="1" m="1" x="5154"/>
        <item h="1" m="1" x="3628"/>
        <item h="1" m="1" x="5158"/>
        <item h="1" m="1" x="5157"/>
        <item h="1" m="1" x="5385"/>
        <item h="1" m="1" x="5479"/>
        <item h="1" m="1" x="2640"/>
        <item h="1" m="1" x="1369"/>
        <item h="1" m="1" x="5322"/>
        <item h="1" m="1" x="4425"/>
        <item h="1" m="1" x="4284"/>
        <item h="1" m="1" x="5180"/>
        <item h="1" m="1" x="4287"/>
        <item h="1" m="1" x="2405"/>
        <item h="1" m="1" x="5481"/>
        <item h="1" m="1" x="4423"/>
        <item h="1" m="1" x="5326"/>
        <item h="1" m="1" x="4207"/>
        <item h="1" m="1" x="5486"/>
        <item h="1" m="1" x="5487"/>
        <item h="1" m="1" x="5488"/>
        <item h="1" m="1" x="5196"/>
        <item h="1" m="1" x="5489"/>
        <item h="1" m="1" x="3638"/>
        <item h="1" m="1" x="5331"/>
        <item h="1" m="1" x="5490"/>
        <item h="1" m="1" x="5403"/>
        <item h="1" m="1" x="5491"/>
        <item h="1" m="1" x="5492"/>
        <item h="1" m="1" x="5493"/>
        <item h="1" m="1" x="5494"/>
        <item h="1" m="1" x="5495"/>
        <item h="1" m="1" x="5496"/>
        <item h="1" m="1" x="5497"/>
        <item h="1" m="1" x="5214"/>
        <item h="1" m="1" x="5213"/>
        <item h="1" m="1" x="5498"/>
        <item h="1" m="1" x="5499"/>
        <item h="1" m="1" x="4798"/>
        <item h="1" m="1" x="5500"/>
        <item h="1" m="1" x="5501"/>
        <item h="1" m="1" x="5502"/>
        <item h="1" m="1" x="5335"/>
        <item h="1" m="1" x="4954"/>
        <item h="1" m="1" x="683"/>
        <item h="1" m="1" x="5503"/>
        <item h="1" m="1" x="5504"/>
        <item h="1" m="1" x="5505"/>
        <item h="1" m="1" x="4663"/>
        <item h="1" m="1" x="5507"/>
        <item h="1" m="1" x="5508"/>
        <item h="1" m="1" x="5509"/>
        <item h="1" m="1" x="5510"/>
        <item h="1" m="1" x="5244"/>
        <item h="1" m="1" x="5243"/>
        <item h="1" m="1" x="4972"/>
        <item h="1" m="1" x="5518"/>
        <item h="1" m="1" x="5519"/>
        <item h="1" m="1" x="5521"/>
        <item h="1" m="1" x="4571"/>
        <item h="1" m="1" x="5522"/>
        <item h="1" m="1" x="5523"/>
        <item h="1" m="1" x="5524"/>
        <item h="1" m="1" x="5259"/>
        <item h="1" m="1" x="5258"/>
        <item h="1" m="1" x="5263"/>
        <item h="1" m="1" x="5340"/>
        <item h="1" m="1" x="5342"/>
        <item h="1" m="1" x="4156"/>
        <item h="1" m="1" x="5343"/>
        <item h="1" m="1" x="5039"/>
        <item h="1" m="1" x="5040"/>
        <item h="1" m="1" x="5041"/>
        <item h="1" m="1" x="5044"/>
        <item h="1" m="1" x="5347"/>
        <item h="1" m="1" x="5285"/>
        <item h="1" m="1" x="5286"/>
        <item h="1" m="1" x="5348"/>
        <item h="1" m="1" x="5349"/>
        <item h="1" m="1" x="5351"/>
        <item h="1" m="1" x="5352"/>
        <item h="1" m="1" x="5353"/>
        <item h="1" m="1" x="5354"/>
        <item h="1" m="1" x="5355"/>
        <item h="1" m="1" x="5356"/>
        <item h="1" m="1" x="5292"/>
        <item h="1" m="1" x="5298"/>
        <item h="1" m="1" x="5359"/>
        <item h="1" m="1" x="5360"/>
        <item h="1" m="1" x="5361"/>
        <item h="1" m="1" x="5362"/>
        <item h="1" m="1" x="5363"/>
        <item h="1" m="1" x="5365"/>
        <item h="1" m="1" x="5369"/>
        <item h="1" m="1" x="4664"/>
        <item h="1" m="1" x="5372"/>
        <item h="1" m="1" x="5374"/>
        <item h="1" m="1" x="5101"/>
        <item h="1" m="1" x="5102"/>
        <item h="1" m="1" x="5378"/>
        <item h="1" m="1" x="4581"/>
        <item h="1" m="1" x="5312"/>
        <item h="1" m="1" x="4583"/>
        <item h="1" m="1" x="3827"/>
        <item h="1" m="1" x="5382"/>
        <item h="1" m="1" x="4064"/>
        <item h="1" m="1" x="5383"/>
        <item h="1" m="1" x="5384"/>
        <item h="1" m="1" x="3280"/>
        <item h="1" m="1" x="5320"/>
        <item h="1" m="1" x="5386"/>
        <item h="1" m="1" x="4928"/>
        <item h="1" m="1" x="5391"/>
        <item h="1" m="1" x="5392"/>
        <item h="1" m="1" x="4802"/>
        <item h="1" m="1" x="4803"/>
        <item h="1" m="1" x="4426"/>
        <item h="1" m="1" x="1368"/>
        <item h="1" m="1" x="5393"/>
        <item h="1" m="1" x="4421"/>
        <item h="1" m="1" x="4080"/>
        <item h="1" m="1" x="4427"/>
        <item h="1" m="1" x="5177"/>
        <item h="1" m="1" x="5178"/>
        <item h="1" m="1" x="5179"/>
        <item h="1" m="1" x="5395"/>
        <item h="1" m="1" x="5396"/>
        <item h="1" m="1" x="5397"/>
        <item h="1" m="1" x="5398"/>
        <item h="1" m="1" x="5402"/>
        <item h="1" m="1" x="5329"/>
        <item h="1" m="1" x="5204"/>
        <item h="1" m="1" x="5404"/>
        <item h="1" m="1" x="4416"/>
        <item h="1" m="1" x="5409"/>
        <item h="1" m="1" x="5410"/>
        <item h="1" m="1" x="5208"/>
        <item h="1" m="1" x="5414"/>
        <item h="1" m="1" x="4327"/>
        <item h="1" m="1" x="5418"/>
        <item h="1" m="1" x="5419"/>
        <item h="1" m="1" x="5420"/>
        <item h="1" m="1" x="5421"/>
        <item h="1" m="1" x="4569"/>
        <item h="1" m="1" x="5247"/>
        <item h="1" m="1" x="5253"/>
        <item h="1" m="1" x="5255"/>
        <item h="1" m="1" x="5271"/>
        <item h="1" m="1" x="5272"/>
        <item h="1" m="1" x="5273"/>
        <item h="1" m="1" x="5274"/>
        <item h="1" m="1" x="5280"/>
        <item h="1" m="1" x="3152"/>
        <item h="1" m="1" x="3153"/>
        <item h="1" m="1" x="5034"/>
        <item h="1" m="1" x="5282"/>
        <item h="1" m="1" x="4880"/>
        <item h="1" m="1" x="5284"/>
        <item h="1" m="1" x="5287"/>
        <item h="1" m="1" x="5288"/>
        <item h="1" m="1" x="4420"/>
        <item h="1" m="1" x="4888"/>
        <item h="1" m="1" x="5058"/>
        <item h="1" m="1" x="5059"/>
        <item h="1" m="1" x="4891"/>
        <item h="1" m="1" x="5062"/>
        <item h="1" m="1" x="5074"/>
        <item h="1" m="1" x="5296"/>
        <item h="1" m="1" x="5297"/>
        <item h="1" m="1" x="5077"/>
        <item h="1" m="1" x="3828"/>
        <item h="1" m="1" x="4582"/>
        <item h="1" m="1" x="4575"/>
        <item h="1" m="1" x="4576"/>
        <item h="1" m="1" x="3738"/>
        <item h="1" m="1" x="4894"/>
        <item h="1" m="1" x="5093"/>
        <item h="1" m="1" x="5092"/>
        <item h="1" m="1" x="4903"/>
        <item h="1" m="1" x="4579"/>
        <item h="1" m="1" x="3338"/>
        <item h="1" m="1" x="4908"/>
        <item h="1" m="1" x="1445"/>
        <item h="1" m="1" x="5098"/>
        <item h="1" m="1" x="4806"/>
        <item h="1" m="1" x="5119"/>
        <item h="1" m="1" x="5118"/>
        <item h="1" m="1" x="5310"/>
        <item h="1" m="1" x="5311"/>
        <item h="1" m="1" x="5313"/>
        <item h="1" m="1" x="5314"/>
        <item h="1" m="1" x="5315"/>
        <item h="1" m="1" x="4577"/>
        <item h="1" m="1" x="4918"/>
        <item h="1" m="1" x="5147"/>
        <item h="1" m="1" x="5318"/>
        <item h="1" m="1" x="5149"/>
        <item h="1" m="1" x="5153"/>
        <item h="1" m="1" x="5319"/>
        <item h="1" m="1" x="4801"/>
        <item h="1" m="1" x="4665"/>
        <item h="1" m="1" x="1840"/>
        <item h="1" m="1" x="5323"/>
        <item h="1" m="1" x="5325"/>
        <item h="1" m="1" x="4261"/>
        <item h="1" m="1" x="5176"/>
        <item h="1" m="1" x="5174"/>
        <item h="1" m="1" x="5175"/>
        <item h="1" m="1" x="3042"/>
        <item h="1" m="1" x="3041"/>
        <item h="1" m="1" x="4442"/>
        <item h="1" m="1" x="5327"/>
        <item h="1" m="1" x="5199"/>
        <item h="1" m="1" x="1936"/>
        <item h="1" m="1" x="5205"/>
        <item h="1" m="1" x="1577"/>
        <item h="1" m="1" x="4943"/>
        <item h="1" m="1" x="4944"/>
        <item h="1" m="1" x="4945"/>
        <item h="1" m="1" x="4946"/>
        <item h="1" m="1" x="4418"/>
        <item h="1" m="1" x="5332"/>
        <item h="1" m="1" x="3238"/>
        <item h="1" m="1" x="5333"/>
        <item h="1" m="1" x="5334"/>
        <item h="1" m="1" x="4953"/>
        <item h="1" m="1" x="4103"/>
        <item h="1" m="1" x="4957"/>
        <item h="1" m="1" x="4958"/>
        <item h="1" m="1" x="4969"/>
        <item h="1" m="1" x="4970"/>
        <item h="1" m="1" x="4964"/>
        <item h="1" m="1" x="4965"/>
        <item h="1" m="1" x="4966"/>
        <item h="1" m="1" x="5227"/>
        <item h="1" m="1" x="4973"/>
        <item h="1" m="1" x="4974"/>
        <item h="1" m="1" x="4984"/>
        <item h="1" m="1" x="4985"/>
        <item h="1" m="1" x="4666"/>
        <item h="1" m="1" x="4667"/>
        <item h="1" m="1" x="5250"/>
        <item h="1" m="1" x="4417"/>
        <item h="1" m="1" x="4990"/>
        <item h="1" m="1" x="4991"/>
        <item h="1" m="1" x="4875"/>
        <item h="1" m="1" x="4876"/>
        <item h="1" m="1" x="891"/>
        <item h="1" m="1" x="911"/>
        <item h="1" m="1" x="524"/>
        <item h="1" m="1" x="5043"/>
        <item h="1" m="1" x="4431"/>
        <item h="1" m="1" x="5050"/>
        <item h="1" m="1" x="5051"/>
        <item h="1" m="1" x="5053"/>
        <item h="1" m="1" x="1479"/>
        <item h="1" m="1" x="4889"/>
        <item h="1" m="1" x="4890"/>
        <item h="1" m="1" x="4268"/>
        <item h="1" m="1" x="4892"/>
        <item h="1" m="1" x="5069"/>
        <item h="1" m="1" x="5070"/>
        <item h="1" m="1" x="5073"/>
        <item h="1" m="1" x="5078"/>
        <item h="1" m="1" x="5079"/>
        <item h="1" m="1" x="5080"/>
        <item h="1" m="1" x="5081"/>
        <item h="1" m="1" x="5082"/>
        <item h="1" m="1" x="4432"/>
        <item h="1" m="1" x="4899"/>
        <item h="1" m="1" x="4900"/>
        <item h="1" m="1" x="5089"/>
        <item h="1" m="1" x="5094"/>
        <item h="1" m="1" x="3920"/>
        <item h="1" m="1" x="4907"/>
        <item h="1" m="1" x="5100"/>
        <item h="1" m="1" x="5108"/>
        <item h="1" m="1" x="5117"/>
        <item h="1" m="1" x="4350"/>
        <item h="1" m="1" x="5136"/>
        <item h="1" m="1" x="4915"/>
        <item h="1" m="1" x="4586"/>
        <item h="1" m="1" x="5144"/>
        <item h="1" m="1" x="4430"/>
        <item h="1" m="1" x="5145"/>
        <item h="1" m="1" x="5146"/>
        <item h="1" m="1" x="4040"/>
        <item h="1" m="1" x="5150"/>
        <item h="1" m="1" x="5151"/>
        <item h="1" m="1" x="4887"/>
        <item h="1" x="478"/>
        <item h="1" m="1" x="2850"/>
        <item h="1" m="1" x="4807"/>
        <item h="1" m="1" x="5162"/>
        <item h="1" m="1" x="5163"/>
        <item h="1" m="1" x="4669"/>
        <item h="1" m="1" x="4922"/>
        <item h="1" m="1" x="5165"/>
        <item h="1" m="1" x="4924"/>
        <item h="1" m="1" x="4925"/>
        <item h="1" m="1" x="4926"/>
        <item h="1" m="1" x="4930"/>
        <item h="1" m="1" x="4433"/>
        <item h="1" m="1" x="5172"/>
        <item h="1" m="1" x="5173"/>
        <item h="1" m="1" x="5193"/>
        <item h="1" m="1" x="5194"/>
        <item h="1" m="1" x="3531"/>
        <item h="1" m="1" x="4937"/>
        <item h="1" m="1" x="4941"/>
        <item h="1" m="1" x="4942"/>
        <item h="1" m="1" x="4811"/>
        <item h="1" m="1" x="5210"/>
        <item h="1" m="1" x="4951"/>
        <item h="1" m="1" x="4952"/>
        <item h="1" m="1" x="5215"/>
        <item h="1" m="1" x="4670"/>
        <item h="1" m="1" x="4955"/>
        <item h="1" m="1" x="5223"/>
        <item h="1" m="1" x="4960"/>
        <item h="1" m="1" x="4961"/>
        <item h="1" m="1" x="4962"/>
        <item h="1" m="1" x="4963"/>
        <item h="1" m="1" x="4362"/>
        <item h="1" m="1" x="5239"/>
        <item h="1" m="1" x="5240"/>
        <item h="1" m="1" x="4981"/>
        <item h="1" m="1" x="4982"/>
        <item h="1" m="1" x="4975"/>
        <item h="1" m="1" x="4976"/>
        <item h="1" m="1" x="4977"/>
        <item h="1" m="1" x="4978"/>
        <item h="1" m="1" x="4979"/>
        <item h="1" m="1" x="4980"/>
        <item h="1" m="1" x="5249"/>
        <item h="1" m="1" x="5251"/>
        <item h="1" m="1" x="5252"/>
        <item h="1" m="1" x="5269"/>
        <item h="1" m="1" x="4434"/>
        <item h="1" m="1" x="2723"/>
        <item h="1" m="1" x="4367"/>
        <item h="1" m="1" x="4674"/>
        <item h="1" m="1" x="4451"/>
        <item h="1" m="1" x="4452"/>
        <item h="1" m="1" x="4881"/>
        <item h="1" m="1" x="4884"/>
        <item h="1" m="1" x="4885"/>
        <item h="1" m="1" x="4886"/>
        <item h="1" m="1" x="4585"/>
        <item h="1" m="1" x="1815"/>
        <item h="1" m="1" x="2320"/>
        <item h="1" m="1" x="4813"/>
        <item h="1" m="1" x="4812"/>
        <item h="1" m="1" x="4822"/>
        <item h="1" m="1" x="4818"/>
        <item h="1" m="1" x="4893"/>
        <item h="1" m="1" x="4895"/>
        <item h="1" m="1" x="4896"/>
        <item h="1" m="1" x="4897"/>
        <item h="1" m="1" x="4898"/>
        <item h="1" m="1" x="4151"/>
        <item h="1" m="1" x="4906"/>
        <item h="1" m="1" x="3173"/>
        <item h="1" m="1" x="4675"/>
        <item h="1" m="1" x="4671"/>
        <item h="1" m="1" x="4673"/>
        <item h="1" m="1" x="4441"/>
        <item h="1" m="1" x="4911"/>
        <item h="1" m="1" x="4913"/>
        <item h="1" m="1" x="4435"/>
        <item h="1" m="1" x="4914"/>
        <item h="1" m="1" x="4825"/>
        <item h="1" m="1" x="4584"/>
        <item h="1" m="1" x="4916"/>
        <item h="1" m="1" x="4917"/>
        <item h="1" m="1" x="4920"/>
        <item h="1" m="1" x="4453"/>
        <item h="1" m="1" x="4444"/>
        <item h="1" m="1" x="4808"/>
        <item h="1" m="1" x="4824"/>
        <item h="1" m="1" x="4816"/>
        <item h="1" m="1" x="4809"/>
        <item h="1" m="1" x="4921"/>
        <item h="1" m="1" x="4437"/>
        <item h="1" m="1" x="4438"/>
        <item h="1" m="1" x="4439"/>
        <item h="1" m="1" x="4821"/>
        <item h="1" m="1" x="4448"/>
        <item h="1" m="1" x="4449"/>
        <item h="1" m="1" x="4819"/>
        <item h="1" m="1" x="4820"/>
        <item h="1" m="1" x="4929"/>
        <item h="1" m="1" x="4445"/>
        <item h="1" m="1" x="4446"/>
        <item h="1" m="1" x="1562"/>
        <item h="1" m="1" x="4815"/>
        <item h="1" m="1" x="4285"/>
        <item h="1" m="1" x="4286"/>
        <item h="1" m="1" x="4931"/>
        <item h="1" m="1" x="4932"/>
        <item h="1" m="1" x="4440"/>
        <item h="1" m="1" x="4933"/>
        <item h="1" m="1" x="4935"/>
        <item h="1" m="1" x="4823"/>
        <item h="1" m="1" x="4936"/>
        <item h="1" m="1" x="1143"/>
        <item h="1" m="1" x="4939"/>
        <item h="1" m="1" x="4940"/>
        <item h="1" m="1" x="4947"/>
        <item h="1" m="1" x="4948"/>
        <item h="1" m="1" x="3673"/>
        <item h="1" m="1" x="4949"/>
        <item h="1" m="1" x="4174"/>
        <item h="1" m="1" x="1857"/>
        <item h="1" m="1" x="4676"/>
        <item h="1" m="1" x="4828"/>
        <item h="1" m="1" x="4956"/>
        <item h="1" m="1" x="4959"/>
        <item h="1" m="1" x="4967"/>
        <item h="1" m="1" x="4968"/>
        <item h="1" m="1" x="4454"/>
        <item h="1" m="1" x="4971"/>
        <item h="1" m="1" x="4436"/>
        <item h="1" m="1" x="4814"/>
        <item h="1" m="1" x="4986"/>
        <item h="1" m="1" x="4987"/>
        <item h="1" m="1" x="3436"/>
        <item h="1" m="1" x="4054"/>
        <item h="1" m="1" x="4827"/>
        <item h="1" m="1" x="4052"/>
        <item h="1" m="1" x="4055"/>
        <item h="1" m="1" x="4678"/>
        <item h="1" m="1" x="4196"/>
        <item h="1" m="1" x="4470"/>
        <item h="1" m="1" x="4829"/>
        <item h="1" m="1" x="4471"/>
        <item h="1" m="1" x="4830"/>
        <item h="1" m="1" x="4831"/>
        <item h="1" m="1" x="4472"/>
        <item h="1" m="1" x="4832"/>
        <item h="1" m="1" x="4681"/>
        <item h="1" m="1" x="4682"/>
        <item h="1" m="1" x="4306"/>
        <item h="1" m="1" x="4218"/>
        <item h="1" m="1" x="4833"/>
        <item h="1" m="1" x="4834"/>
        <item h="1" m="1" x="4683"/>
        <item h="1" m="1" x="1944"/>
        <item h="1" m="1" x="1950"/>
        <item h="1" m="1" x="3449"/>
        <item h="1" m="1" x="3328"/>
        <item h="1" m="1" x="4456"/>
        <item h="1" m="1" x="2313"/>
        <item h="1" m="1" x="4835"/>
        <item h="1" m="1" x="4684"/>
        <item h="1" m="1" x="4685"/>
        <item h="1" m="1" x="4457"/>
        <item h="1" m="1" x="4677"/>
        <item h="1" m="1" x="4837"/>
        <item h="1" m="1" x="4838"/>
        <item h="1" m="1" x="4590"/>
        <item h="1" m="1" x="4591"/>
        <item h="1" m="1" x="4459"/>
        <item h="1" m="1" x="4587"/>
        <item h="1" m="1" x="4588"/>
        <item h="1" m="1" x="4447"/>
        <item h="1" m="1" x="4690"/>
        <item h="1" m="1" x="4691"/>
        <item h="1" m="1" x="4679"/>
        <item h="1" m="1" x="4460"/>
        <item h="1" m="1" x="4461"/>
        <item h="1" m="1" x="4462"/>
        <item h="1" m="1" x="4592"/>
        <item h="1" m="1" x="4680"/>
        <item h="1" m="1" x="4840"/>
        <item h="1" m="1" x="4693"/>
        <item h="1" m="1" x="4463"/>
        <item h="1" m="1" x="4464"/>
        <item h="1" m="1" x="4593"/>
        <item h="1" m="1" x="4842"/>
        <item h="1" m="1" x="4594"/>
        <item h="1" m="1" x="4696"/>
        <item h="1" m="1" x="4175"/>
        <item h="1" m="1" x="4843"/>
        <item h="1" m="1" x="4844"/>
        <item h="1" m="1" x="4845"/>
        <item h="1" m="1" x="4597"/>
        <item h="1" m="1" x="4846"/>
        <item h="1" m="1" x="4697"/>
        <item h="1" m="1" x="4847"/>
        <item h="1" m="1" x="4698"/>
        <item h="1" m="1" x="4848"/>
        <item h="1" m="1" x="4849"/>
        <item h="1" m="1" x="4850"/>
        <item h="1" m="1" x="4851"/>
        <item h="1" m="1" x="4699"/>
        <item h="1" m="1" x="4852"/>
        <item h="1" m="1" x="4466"/>
        <item h="1" m="1" x="4455"/>
        <item h="1" m="1" x="4853"/>
        <item h="1" m="1" x="4854"/>
        <item h="1" m="1" x="4855"/>
        <item h="1" m="1" x="4856"/>
        <item h="1" m="1" x="4857"/>
        <item h="1" m="1" x="4858"/>
        <item h="1" m="1" x="4686"/>
        <item h="1" m="1" x="4859"/>
        <item h="1" m="1" x="4860"/>
        <item h="1" m="1" x="4861"/>
        <item h="1" m="1" x="4701"/>
        <item h="1" m="1" x="4483"/>
        <item h="1" m="1" x="4152"/>
        <item h="1" m="1" x="4688"/>
        <item h="1" m="1" x="4863"/>
        <item h="1" m="1" x="4689"/>
        <item h="1" m="1" x="4864"/>
        <item h="1" m="1" x="4702"/>
        <item h="1" m="1" x="4703"/>
        <item h="1" m="1" x="4271"/>
        <item h="1" m="1" x="4473"/>
        <item h="1" m="1" x="4865"/>
        <item h="1" m="1" x="4866"/>
        <item h="1" m="1" x="3098"/>
        <item h="1" m="1" x="4147"/>
        <item h="1" m="1" x="4595"/>
        <item h="1" m="1" x="4148"/>
        <item h="1" m="1" x="4596"/>
        <item h="1" m="1" x="4694"/>
        <item h="1" m="1" x="4867"/>
        <item h="1" m="1" x="4705"/>
        <item h="1" m="1" x="4706"/>
        <item h="1" m="1" x="4090"/>
        <item h="1" m="1" x="4695"/>
        <item h="1" m="1" x="4869"/>
        <item h="1" m="1" x="4708"/>
        <item h="1" m="1" x="4115"/>
        <item h="1" m="1" x="4871"/>
        <item h="1" m="1" x="4709"/>
        <item h="1" m="1" x="4872"/>
        <item h="1" m="1" x="4484"/>
        <item h="1" m="1" x="4873"/>
        <item h="1" m="1" x="4710"/>
        <item h="1" m="1" x="4371"/>
        <item h="1" m="1" x="4374"/>
        <item h="1" m="1" x="4589"/>
        <item h="1" m="1" x="4711"/>
        <item h="1" m="1" x="4474"/>
        <item h="1" m="1" x="4712"/>
        <item h="1" m="1" x="1831"/>
        <item h="1" m="1" x="4475"/>
        <item h="1" m="1" x="4713"/>
        <item h="1" m="1" x="4329"/>
        <item h="1" m="1" x="4714"/>
        <item h="1" m="1" x="4715"/>
        <item h="1" m="1" x="4600"/>
        <item h="1" m="1" x="4601"/>
        <item h="1" m="1" x="4602"/>
        <item h="1" m="1" x="4478"/>
        <item h="1" m="1" x="4716"/>
        <item h="1" m="1" x="4717"/>
        <item h="1" m="1" x="4608"/>
        <item h="1" m="1" x="4272"/>
        <item h="1" m="1" x="4718"/>
        <item h="1" m="1" x="4719"/>
        <item h="1" m="1" x="4720"/>
        <item h="1" m="1" x="4721"/>
        <item h="1" m="1" x="4609"/>
        <item h="1" m="1" x="4479"/>
        <item h="1" m="1" x="4722"/>
        <item h="1" m="1" x="4333"/>
        <item h="1" m="1" x="4724"/>
        <item h="1" m="1" x="4725"/>
        <item h="1" m="1" x="4149"/>
        <item h="1" m="1" x="4726"/>
        <item h="1" m="1" x="4727"/>
        <item h="1" m="1" x="4728"/>
        <item h="1" m="1" x="4729"/>
        <item h="1" m="1" x="4281"/>
        <item h="1" m="1" x="3182"/>
        <item h="1" m="1" x="4610"/>
        <item h="1" m="1" x="2958"/>
        <item h="1" m="1" x="4731"/>
        <item h="1" m="1" x="4732"/>
        <item h="1" m="1" x="4733"/>
        <item h="1" m="1" x="4734"/>
        <item h="1" m="1" x="4735"/>
        <item h="1" m="1" x="4736"/>
        <item h="1" m="1" x="4737"/>
        <item h="1" m="1" x="4738"/>
        <item h="1" m="1" x="4739"/>
        <item h="1" m="1" x="4740"/>
        <item h="1" m="1" x="4598"/>
        <item h="1" m="1" x="4741"/>
        <item h="1" m="1" x="4742"/>
        <item h="1" m="1" x="4611"/>
        <item h="1" m="1" x="4485"/>
        <item h="1" m="1" x="4612"/>
        <item h="1" m="1" x="4613"/>
        <item h="1" m="1" x="4614"/>
        <item h="1" m="1" x="4744"/>
        <item h="1" m="1" x="4746"/>
        <item h="1" m="1" x="4487"/>
        <item h="1" m="1" x="4599"/>
        <item h="1" m="1" x="4748"/>
        <item h="1" m="1" x="3549"/>
        <item h="1" m="1" x="4252"/>
        <item h="1" m="1" x="4750"/>
        <item h="1" m="1" x="4751"/>
        <item h="1" m="1" x="4753"/>
        <item h="1" m="1" x="2626"/>
        <item h="1" m="1" x="4755"/>
        <item h="1" m="1" x="4756"/>
        <item h="1" m="1" x="4757"/>
        <item h="1" m="1" x="4758"/>
        <item h="1" m="1" x="4759"/>
        <item h="1" m="1" x="4760"/>
        <item h="1" m="1" x="4761"/>
        <item h="1" m="1" x="3822"/>
        <item h="1" m="1" x="4762"/>
        <item h="1" m="1" x="4497"/>
        <item h="1" m="1" x="1330"/>
        <item h="1" m="1" x="4764"/>
        <item h="1" m="1" x="4603"/>
        <item h="1" m="1" x="4605"/>
        <item h="1" m="1" x="4606"/>
        <item h="1" m="1" x="4191"/>
        <item h="1" m="1" x="4607"/>
        <item h="1" m="1" x="3829"/>
        <item h="1" m="1" x="4496"/>
        <item h="1" m="1" x="4477"/>
        <item h="1" m="1" x="4277"/>
        <item h="1" m="1" x="4025"/>
        <item h="1" m="1" x="4214"/>
        <item h="1" m="1" x="4215"/>
        <item h="1" m="1" x="4216"/>
        <item h="1" m="1" x="4498"/>
        <item h="1" m="1" x="4499"/>
        <item h="1" m="1" x="4480"/>
        <item h="1" m="1" x="4481"/>
        <item h="1" m="1" x="4615"/>
        <item h="1" m="1" x="4616"/>
        <item h="1" m="1" x="4617"/>
        <item h="1" m="1" x="4618"/>
        <item h="1" m="1" x="4619"/>
        <item h="1" m="1" x="4482"/>
        <item h="1" m="1" x="4500"/>
        <item h="1" m="1" x="4501"/>
        <item h="1" m="1" x="4267"/>
        <item h="1" m="1" x="4502"/>
        <item h="1" m="1" x="4621"/>
        <item h="1" m="1" x="4622"/>
        <item h="1" m="1" x="4623"/>
        <item h="1" m="1" x="4624"/>
        <item h="1" m="1" x="2806"/>
        <item h="1" m="1" x="4486"/>
        <item h="1" m="1" x="4231"/>
        <item h="1" m="1" x="4625"/>
        <item h="1" m="1" x="4488"/>
        <item h="1" m="1" x="4626"/>
        <item h="1" m="1" x="4342"/>
        <item h="1" m="1" x="4219"/>
        <item h="1" m="1" x="4220"/>
        <item h="1" m="1" x="4489"/>
        <item h="1" m="1" x="4490"/>
        <item h="1" m="1" x="4627"/>
        <item h="1" m="1" x="4628"/>
        <item h="1" m="1" x="4322"/>
        <item h="1" m="1" x="4629"/>
        <item h="1" m="1" x="1465"/>
        <item h="1" x="40"/>
        <item h="1" m="1" x="4361"/>
        <item h="1" m="1" x="4630"/>
        <item h="1" m="1" x="4503"/>
        <item h="1" m="1" x="4631"/>
        <item h="1" m="1" x="4632"/>
        <item h="1" m="1" x="4633"/>
        <item h="1" m="1" x="4199"/>
        <item h="1" m="1" x="4307"/>
        <item h="1" m="1" x="4504"/>
        <item h="1" m="1" x="3633"/>
        <item h="1" m="1" x="4492"/>
        <item h="1" m="1" x="4128"/>
        <item h="1" m="1" x="4634"/>
        <item h="1" m="1" x="4635"/>
        <item h="1" m="1" x="4636"/>
        <item h="1" m="1" x="4505"/>
        <item h="1" m="1" x="4637"/>
        <item h="1" m="1" x="4638"/>
        <item h="1" m="1" x="4639"/>
        <item h="1" m="1" x="4640"/>
        <item h="1" m="1" x="4493"/>
        <item h="1" m="1" x="4494"/>
        <item h="1" m="1" x="4495"/>
        <item h="1" m="1" x="4641"/>
        <item h="1" m="1" x="4506"/>
        <item h="1" m="1" x="4338"/>
        <item h="1" m="1" x="4507"/>
        <item h="1" m="1" x="4642"/>
        <item h="1" m="1" x="4227"/>
        <item h="1" m="1" x="4644"/>
        <item h="1" m="1" x="4352"/>
        <item h="1" m="1" x="4353"/>
        <item h="1" m="1" x="4354"/>
        <item h="1" m="1" x="3594"/>
        <item h="1" m="1" x="4369"/>
        <item h="1" m="1" x="4372"/>
        <item h="1" m="1" x="4373"/>
        <item h="1" m="1" x="4458"/>
        <item h="1" m="1" x="4508"/>
        <item h="1" m="1" x="4509"/>
        <item h="1" m="1" x="4510"/>
        <item h="1" m="1" x="4511"/>
        <item h="1" m="1" x="4273"/>
        <item h="1" m="1" x="3830"/>
        <item h="1" m="1" x="4276"/>
        <item h="1" m="1" x="1836"/>
        <item h="1" m="1" x="4512"/>
        <item h="1" m="1" x="4513"/>
        <item h="1" m="1" x="4514"/>
        <item h="1" m="1" x="4515"/>
        <item h="1" m="1" x="4334"/>
        <item h="1" m="1" x="4301"/>
        <item h="1" m="1" x="4516"/>
        <item h="1" m="1" x="3137"/>
        <item h="1" m="1" x="4517"/>
        <item h="1" m="1" x="4308"/>
        <item h="1" m="1" x="3831"/>
        <item h="1" m="1" x="4518"/>
        <item h="1" m="1" x="4519"/>
        <item h="1" m="1" x="4520"/>
        <item h="1" m="1" x="4521"/>
        <item h="1" m="1" x="4217"/>
        <item h="1" m="1" x="4523"/>
        <item h="1" m="1" x="4524"/>
        <item h="1" m="1" x="4525"/>
        <item h="1" m="1" x="4526"/>
        <item h="1" m="1" x="4527"/>
        <item h="1" m="1" x="4528"/>
        <item h="1" m="1" x="4529"/>
        <item h="1" m="1" x="4530"/>
        <item h="1" m="1" x="4531"/>
        <item h="1" m="1" x="4532"/>
        <item h="1" m="1" x="4533"/>
        <item h="1" m="1" x="4534"/>
        <item h="1" m="1" x="4535"/>
        <item h="1" m="1" x="4536"/>
        <item h="1" m="1" x="4339"/>
        <item h="1" m="1" x="4340"/>
        <item h="1" m="1" x="3961"/>
        <item h="1" m="1" x="4537"/>
        <item h="1" m="1" x="4538"/>
        <item h="1" m="1" x="4539"/>
        <item h="1" m="1" x="4540"/>
        <item h="1" m="1" x="4130"/>
        <item h="1" m="1" x="4363"/>
        <item h="1" m="1" x="4541"/>
        <item h="1" m="1" x="4542"/>
        <item h="1" m="1" x="4321"/>
        <item h="1" m="1" x="4544"/>
        <item h="1" m="1" x="4073"/>
        <item h="1" m="1" x="4545"/>
        <item h="1" m="1" x="4546"/>
        <item h="1" m="1" x="4355"/>
        <item h="1" m="1" x="4356"/>
        <item h="1" m="1" x="4357"/>
        <item h="1" m="1" x="4358"/>
        <item h="1" m="1" x="4359"/>
        <item h="1" m="1" x="4360"/>
        <item h="1" m="1" x="4260"/>
        <item h="1" m="1" x="4305"/>
        <item h="1" m="1" x="4288"/>
        <item h="1" m="1" x="4547"/>
        <item h="1" m="1" x="4548"/>
        <item h="1" m="1" x="4549"/>
        <item h="1" m="1" x="3739"/>
        <item h="1" m="1" x="3748"/>
        <item h="1" m="1" x="3740"/>
        <item h="1" m="1" x="4550"/>
        <item h="1" m="1" x="4551"/>
        <item h="1" m="1" x="4552"/>
        <item h="1" m="1" x="4145"/>
        <item h="1" m="1" x="4553"/>
        <item h="1" m="1" x="4554"/>
        <item h="1" m="1" x="4555"/>
        <item h="1" m="1" x="4556"/>
        <item h="1" m="1" x="4293"/>
        <item h="1" m="1" x="4263"/>
        <item h="1" m="1" x="4557"/>
        <item h="1" m="1" x="4558"/>
        <item h="1" m="1" x="4262"/>
        <item h="1" m="1" x="4559"/>
        <item h="1" m="1" x="4560"/>
        <item h="1" m="1" x="4561"/>
        <item h="1" m="1" x="4562"/>
        <item h="1" m="1" x="4563"/>
        <item h="1" m="1" x="4249"/>
        <item h="1" m="1" x="4250"/>
        <item h="1" m="1" x="4251"/>
        <item h="1" m="1" x="1949"/>
        <item h="1" m="1" x="4255"/>
        <item h="1" m="1" x="2201"/>
        <item h="1" m="1" x="3918"/>
        <item h="1" m="1" x="3842"/>
        <item h="1" m="1" x="2705"/>
        <item h="1" m="1" x="4257"/>
        <item h="1" m="1" x="4258"/>
        <item h="1" m="1" x="4259"/>
        <item h="1" m="1" x="4295"/>
        <item h="1" m="1" x="4564"/>
        <item h="1" m="1" x="4565"/>
        <item h="1" m="1" x="4224"/>
        <item h="1" m="1" x="3133"/>
        <item h="1" m="1" x="4349"/>
        <item h="1" m="1" x="4200"/>
        <item h="1" m="1" x="4124"/>
        <item h="1" m="1" x="4202"/>
        <item h="1" m="1" x="4203"/>
        <item h="1" m="1" x="4204"/>
        <item h="1" m="1" x="4205"/>
        <item h="1" m="1" x="3939"/>
        <item h="1" m="1" x="4206"/>
        <item h="1" m="1" x="4208"/>
        <item h="1" m="1" x="4209"/>
        <item h="1" m="1" x="4210"/>
        <item h="1" m="1" x="4211"/>
        <item h="1" m="1" x="4212"/>
        <item h="1" m="1" x="4213"/>
        <item h="1" m="1" x="3741"/>
        <item h="1" m="1" x="3833"/>
        <item h="1" x="28"/>
        <item h="1" m="1" x="4221"/>
        <item h="1" m="1" x="3821"/>
        <item h="1" m="1" x="4222"/>
        <item h="1" m="1" x="4223"/>
        <item h="1" m="1" x="4026"/>
        <item h="1" m="1" x="4225"/>
        <item h="1" m="1" x="4226"/>
        <item h="1" m="1" x="4228"/>
        <item h="1" m="1" x="4230"/>
        <item h="1" m="1" x="4229"/>
        <item h="1" m="1" x="4232"/>
        <item h="1" m="1" x="4237"/>
        <item h="1" m="1" x="4236"/>
        <item h="1" m="1" x="4233"/>
        <item h="1" m="1" x="4234"/>
        <item h="1" m="1" x="3267"/>
        <item h="1" m="1" x="4238"/>
        <item h="1" m="1" x="4239"/>
        <item h="1" m="1" x="4241"/>
        <item h="1" m="1" x="3340"/>
        <item h="1" m="1" x="3843"/>
        <item h="1" m="1" x="4242"/>
        <item h="1" m="1" x="4243"/>
        <item h="1" m="1" x="4246"/>
        <item h="1" m="1" x="4245"/>
        <item h="1" m="1" x="2085"/>
        <item h="1" m="1" x="3746"/>
        <item h="1" m="1" x="4264"/>
        <item h="1" m="1" x="2892"/>
        <item h="1" m="1" x="4155"/>
        <item h="1" m="1" x="4163"/>
        <item h="1" m="1" x="4265"/>
        <item h="1" m="1" x="4266"/>
        <item h="1" m="1" x="4270"/>
        <item h="1" m="1" x="4166"/>
        <item h="1" m="1" x="3966"/>
        <item h="1" m="1" x="3400"/>
        <item h="1" m="1" x="3832"/>
        <item h="1" m="1" x="1452"/>
        <item h="1" m="1" x="3971"/>
        <item h="1" m="1" x="4279"/>
        <item h="1" m="1" x="4292"/>
        <item h="1" m="1" x="4290"/>
        <item h="1" m="1" x="4294"/>
        <item h="1" m="1" x="4296"/>
        <item h="1" m="1" x="4297"/>
        <item h="1" m="1" x="4298"/>
        <item h="1" m="1" x="4172"/>
        <item h="1" m="1" x="4173"/>
        <item h="1" m="1" x="4171"/>
        <item h="1" m="1" x="4299"/>
        <item h="1" m="1" x="4300"/>
        <item h="1" m="1" x="4304"/>
        <item h="1" m="1" x="4178"/>
        <item h="1" m="1" x="1745"/>
        <item h="1" m="1" x="4184"/>
        <item h="1" m="1" x="4309"/>
        <item h="1" m="1" x="4310"/>
        <item h="1" m="1" x="4311"/>
        <item h="1" m="1" x="4312"/>
        <item h="1" m="1" x="4316"/>
        <item h="1" m="1" x="4192"/>
        <item h="1" m="1" x="4315"/>
        <item h="1" m="1" x="4313"/>
        <item h="1" m="1" x="4314"/>
        <item h="1" m="1" x="4317"/>
        <item h="1" m="1" x="4319"/>
        <item h="1" m="1" x="4320"/>
        <item h="1" m="1" x="4318"/>
        <item h="1" m="1" x="4323"/>
        <item h="1" m="1" x="4324"/>
        <item h="1" m="1" x="4325"/>
        <item h="1" m="1" x="4326"/>
        <item h="1" m="1" x="4193"/>
        <item h="1" m="1" x="4194"/>
        <item h="1" m="1" x="4099"/>
        <item h="1" m="1" x="4331"/>
        <item h="1" m="1" x="4068"/>
        <item h="1" m="1" x="4332"/>
        <item h="1" m="1" x="3834"/>
        <item h="1" m="1" x="4335"/>
        <item h="1" m="1" x="4336"/>
        <item h="1" m="1" x="642"/>
        <item h="1" m="1" x="4341"/>
        <item h="1" m="1" x="4337"/>
        <item h="1" m="1" x="4351"/>
        <item h="1" m="1" x="4345"/>
        <item h="1" m="1" x="4346"/>
        <item h="1" m="1" x="4347"/>
        <item h="1" m="1" x="4348"/>
        <item h="1" m="1" x="4118"/>
        <item h="1" m="1" x="4119"/>
        <item h="1" m="1" x="4120"/>
        <item h="1" m="1" x="4123"/>
        <item h="1" m="1" x="4125"/>
        <item h="1" m="1" x="4126"/>
        <item h="1" m="1" x="4129"/>
        <item h="1" m="1" x="4011"/>
        <item h="1" m="1" x="4132"/>
        <item h="1" m="1" x="4133"/>
        <item h="1" m="1" x="4134"/>
        <item h="1" m="1" x="4135"/>
        <item h="1" m="1" x="4136"/>
        <item h="1" m="1" x="4137"/>
        <item h="1" m="1" x="4138"/>
        <item h="1" m="1" x="4139"/>
        <item h="1" m="1" x="4140"/>
        <item h="1" m="1" x="4141"/>
        <item h="1" m="1" x="3637"/>
        <item h="1" m="1" x="4143"/>
        <item h="1" m="1" x="4059"/>
        <item h="1" m="1" x="4031"/>
        <item h="1" m="1" x="4030"/>
        <item h="1" m="1" x="4144"/>
        <item h="1" m="1" x="3636"/>
        <item h="1" m="1" x="4044"/>
        <item h="1" m="1" x="4050"/>
        <item h="1" m="1" x="4154"/>
        <item h="1" m="1" x="4157"/>
        <item h="1" m="1" x="3642"/>
        <item h="1" m="1" x="4158"/>
        <item h="1" m="1" x="4159"/>
        <item h="1" m="1" x="4160"/>
        <item h="1" m="1" x="4161"/>
        <item h="1" m="1" x="4162"/>
        <item h="1" m="1" x="3640"/>
        <item h="1" m="1" x="3629"/>
        <item h="1" m="1" x="4164"/>
        <item h="1" m="1" x="4165"/>
        <item h="1" m="1" x="4061"/>
        <item h="1" m="1" x="3434"/>
        <item h="1" m="1" x="3529"/>
        <item h="1" m="1" x="4167"/>
        <item h="1" m="1" x="3399"/>
        <item h="1" m="1" x="3749"/>
        <item h="1" m="1" x="4060"/>
        <item h="1" m="1" x="3835"/>
        <item h="1" m="1" x="3743"/>
        <item h="1" m="1" x="4168"/>
        <item h="1" m="1" x="4067"/>
        <item h="1" m="1" x="2764"/>
        <item h="1" m="1" x="3634"/>
        <item h="1" m="1" x="4177"/>
        <item h="1" m="1" x="4179"/>
        <item h="1" m="1" x="4180"/>
        <item h="1" m="1" x="4181"/>
        <item h="1" m="1" x="4182"/>
        <item h="1" m="1" x="4183"/>
        <item h="1" m="1" x="3747"/>
        <item h="1" m="1" x="3742"/>
        <item h="1" m="1" x="3762"/>
        <item h="1" m="1" x="4186"/>
        <item h="1" m="1" x="3982"/>
        <item h="1" m="1" x="4187"/>
        <item h="1" m="1" x="4188"/>
        <item h="1" m="1" x="4189"/>
        <item h="1" m="1" x="4190"/>
        <item h="1" m="1" x="3981"/>
        <item h="1" m="1" x="3359"/>
        <item h="1" m="1" x="3983"/>
        <item h="1" m="1" x="2856"/>
        <item h="1" m="1" x="3532"/>
        <item h="1" m="1" x="2225"/>
        <item h="1" m="1" x="4101"/>
        <item h="1" m="1" x="4105"/>
        <item h="1" m="1" x="4110"/>
        <item h="1" m="1" x="4111"/>
        <item h="1" m="1" x="4108"/>
        <item h="1" m="1" x="4198"/>
        <item h="1" m="1" x="4116"/>
        <item h="1" m="1" x="3994"/>
        <item h="1" m="1" x="3995"/>
        <item h="1" m="1" x="3996"/>
        <item h="1" m="1" x="3997"/>
        <item h="1" m="1" x="3998"/>
        <item h="1" m="1" x="3999"/>
        <item h="1" m="1" x="4000"/>
        <item h="1" m="1" x="4001"/>
        <item h="1" m="1" x="4002"/>
        <item h="1" m="1" x="4003"/>
        <item h="1" m="1" x="4004"/>
        <item h="1" m="1" x="4005"/>
        <item h="1" m="1" x="4006"/>
        <item h="1" m="1" x="798"/>
        <item h="1" m="1" x="4007"/>
        <item h="1" m="1" x="3911"/>
        <item h="1" m="1" x="4008"/>
        <item h="1" m="1" x="4009"/>
        <item h="1" m="1" x="2960"/>
        <item h="1" m="1" x="4010"/>
        <item h="1" m="1" x="3837"/>
        <item h="1" m="1" x="3938"/>
        <item h="1" m="1" x="4013"/>
        <item h="1" m="1" x="4014"/>
        <item h="1" m="1" x="4016"/>
        <item h="1" m="1" x="4017"/>
        <item h="1" m="1" x="3652"/>
        <item h="1" m="1" x="3943"/>
        <item h="1" m="1" x="3942"/>
        <item h="1" m="1" x="4018"/>
        <item h="1" m="1" x="2360"/>
        <item h="1" m="1" x="3948"/>
        <item h="1" m="1" x="4019"/>
        <item h="1" m="1" x="4020"/>
        <item h="1" m="1" x="4021"/>
        <item h="1" m="1" x="4022"/>
        <item h="1" m="1" x="4023"/>
        <item h="1" m="1" x="3627"/>
        <item h="1" m="1" x="2416"/>
        <item h="1" m="1" x="4032"/>
        <item h="1" m="1" x="4033"/>
        <item h="1" m="1" x="4034"/>
        <item h="1" m="1" x="4035"/>
        <item h="1" m="1" x="4037"/>
        <item h="1" m="1" x="4038"/>
        <item h="1" m="1" x="4039"/>
        <item h="1" m="1" x="4041"/>
        <item h="1" m="1" x="4042"/>
        <item h="1" m="1" x="4043"/>
        <item h="1" m="1" x="4048"/>
        <item h="1" m="1" x="3841"/>
        <item h="1" m="1" x="4049"/>
        <item h="1" m="1" x="4051"/>
        <item h="1" m="1" x="3836"/>
        <item h="1" m="1" x="4053"/>
        <item h="1" m="1" x="4056"/>
        <item h="1" m="1" x="4057"/>
        <item h="1" m="1" x="4058"/>
        <item h="1" m="1" x="2289"/>
        <item h="1" m="1" x="3352"/>
        <item h="1" m="1" x="3353"/>
        <item h="1" m="1" x="1976"/>
        <item h="1" m="1" x="3970"/>
        <item h="1" m="1" x="4062"/>
        <item h="1" m="1" x="1032"/>
        <item h="1" m="1" x="4063"/>
        <item h="1" m="1" x="3972"/>
        <item h="1" m="1" x="4066"/>
        <item h="1" m="1" x="3804"/>
        <item h="1" m="1" x="4069"/>
        <item h="1" m="1" x="4071"/>
        <item h="1" m="1" x="4072"/>
        <item h="1" m="1" x="3976"/>
        <item h="1" m="1" x="4075"/>
        <item h="1" m="1" x="4076"/>
        <item h="1" m="1" x="3984"/>
        <item h="1" m="1" x="4081"/>
        <item h="1" m="1" x="4082"/>
        <item h="1" m="1" x="3753"/>
        <item h="1" m="1" x="4083"/>
        <item h="1" m="1" x="3456"/>
        <item h="1" m="1" x="3656"/>
        <item h="1" m="1" x="3657"/>
        <item h="1" m="1" x="3978"/>
        <item h="1" m="1" x="4085"/>
        <item h="1" m="1" x="4086"/>
        <item h="1" m="1" x="3635"/>
        <item h="1" m="1" x="4088"/>
        <item h="1" m="1" x="4089"/>
        <item h="1" m="1" x="4091"/>
        <item h="1" m="1" x="4092"/>
        <item h="1" m="1" x="4096"/>
        <item h="1" m="1" x="4097"/>
        <item h="1" m="1" x="4098"/>
        <item h="1" m="1" x="4106"/>
        <item h="1" m="1" x="4107"/>
        <item h="1" m="1" x="4113"/>
        <item h="1" m="1" x="4114"/>
        <item h="1" m="1" x="3530"/>
        <item h="1" m="1" x="2399"/>
        <item h="1" m="1" x="2796"/>
        <item h="1" m="1" x="3298"/>
        <item h="1" m="1" x="3758"/>
        <item h="1" m="1" x="3926"/>
        <item h="1" m="1" x="3927"/>
        <item h="1" m="1" x="3847"/>
        <item h="1" m="1" x="3848"/>
        <item h="1" m="1" x="3929"/>
        <item h="1" m="1" x="3930"/>
        <item h="1" m="1" x="3931"/>
        <item h="1" m="1" x="3932"/>
        <item h="1" m="1" x="3933"/>
        <item h="1" m="1" x="3934"/>
        <item h="1" m="1" x="3935"/>
        <item h="1" m="1" x="3936"/>
        <item h="1" m="1" x="3940"/>
        <item h="1" m="1" x="3941"/>
        <item h="1" m="1" x="3945"/>
        <item h="1" m="1" x="3946"/>
        <item h="1" m="1" x="3947"/>
        <item h="1" m="1" x="3949"/>
        <item h="1" m="1" x="3951"/>
        <item h="1" m="1" x="3952"/>
        <item h="1" m="1" x="3953"/>
        <item h="1" m="1" x="3654"/>
        <item h="1" m="1" x="3955"/>
        <item h="1" m="1" x="3127"/>
        <item h="1" m="1" x="2862"/>
        <item h="1" m="1" x="3128"/>
        <item h="1" m="1" x="2394"/>
        <item h="1" m="1" x="3956"/>
        <item h="1" m="1" x="3853"/>
        <item h="1" m="1" x="3854"/>
        <item h="1" m="1" x="2541"/>
        <item h="1" m="1" x="3855"/>
        <item h="1" m="1" x="3850"/>
        <item h="1" m="1" x="3851"/>
        <item h="1" m="1" x="3852"/>
        <item h="1" m="1" x="3844"/>
        <item h="1" m="1" x="3957"/>
        <item h="1" m="1" x="3958"/>
        <item h="1" m="1" x="3959"/>
        <item h="1" m="1" x="3960"/>
        <item h="1" m="1" x="3838"/>
        <item h="1" m="1" x="3431"/>
        <item h="1" m="1" x="3432"/>
        <item h="1" m="1" x="3433"/>
        <item h="1" m="1" x="3185"/>
        <item h="1" m="1" x="3438"/>
        <item h="1" m="1" x="3963"/>
        <item h="1" m="1" x="3435"/>
        <item h="1" m="1" x="3965"/>
        <item h="1" m="1" x="3967"/>
        <item h="1" m="1" x="3968"/>
        <item h="1" m="1" x="3969"/>
        <item h="1" m="1" x="3973"/>
        <item h="1" m="1" x="3974"/>
        <item h="1" m="1" x="3975"/>
        <item h="1" m="1" x="3201"/>
        <item h="1" m="1" x="3203"/>
        <item h="1" m="1" x="3205"/>
        <item h="1" m="1" x="3195"/>
        <item h="1" m="1" x="3846"/>
        <item h="1" m="1" x="3236"/>
        <item h="1" m="1" x="3648"/>
        <item h="1" m="1" x="3977"/>
        <item h="1" m="1" x="3845"/>
        <item h="1" m="1" x="3979"/>
        <item h="1" m="1" x="3980"/>
        <item h="1" m="1" x="3985"/>
        <item h="1" m="1" x="3986"/>
        <item h="1" m="1" x="3987"/>
        <item h="1" m="1" x="3254"/>
        <item h="1" m="1" x="3989"/>
        <item h="1" m="1" x="3990"/>
        <item h="1" m="1" x="2991"/>
        <item h="1" m="1" x="2657"/>
        <item h="1" m="1" x="3849"/>
        <item h="1" m="1" x="3533"/>
        <item h="1" m="1" x="3393"/>
        <item h="1" m="1" x="3281"/>
        <item h="1" m="1" x="3394"/>
        <item h="1" m="1" x="3522"/>
        <item h="1" m="1" x="3395"/>
        <item h="1" m="1" x="3991"/>
        <item h="1" m="1" x="3472"/>
        <item h="1" m="1" x="3473"/>
        <item h="1" m="1" x="3992"/>
        <item h="1" m="1" x="2412"/>
        <item h="1" m="1" x="3524"/>
        <item h="1" m="1" x="3348"/>
        <item h="1" m="1" x="2298"/>
        <item h="1" m="1" x="2908"/>
        <item h="1" m="1" x="3826"/>
        <item h="1" m="1" x="1286"/>
        <item h="1" m="1" x="2370"/>
        <item h="1" m="1" x="2398"/>
        <item h="1" m="1" x="3641"/>
        <item h="1" m="1" x="1716"/>
        <item h="1" m="1" x="2293"/>
        <item h="1" m="1" x="3437"/>
        <item h="1" m="1" x="3655"/>
        <item h="1" m="1" x="3856"/>
        <item h="1" m="1" x="3857"/>
        <item h="1" m="1" x="3858"/>
        <item h="1" m="1" x="3860"/>
        <item h="1" m="1" x="3861"/>
        <item h="1" m="1" x="3649"/>
        <item h="1" m="1" x="3303"/>
        <item h="1" m="1" x="3862"/>
        <item h="1" m="1" x="3863"/>
        <item h="1" m="1" x="3864"/>
        <item h="1" m="1" x="3865"/>
        <item h="1" m="1" x="3807"/>
        <item h="1" m="1" x="3866"/>
        <item h="1" m="1" x="3867"/>
        <item h="1" m="1" x="3751"/>
        <item h="1" m="1" x="3868"/>
        <item h="1" m="1" x="3383"/>
        <item h="1" m="1" x="2417"/>
        <item h="1" m="1" x="3206"/>
        <item h="1" m="1" x="3869"/>
        <item h="1" m="1" x="2938"/>
        <item h="1" m="1" x="3870"/>
        <item h="1" m="1" x="3871"/>
        <item h="1" m="1" x="3872"/>
        <item h="1" m="1" x="3873"/>
        <item h="1" m="1" x="3761"/>
        <item h="1" m="1" x="3534"/>
        <item h="1" m="1" x="3535"/>
        <item h="1" m="1" x="3874"/>
        <item h="1" m="1" x="3875"/>
        <item h="1" m="1" x="3190"/>
        <item h="1" m="1" x="3191"/>
        <item h="1" m="1" x="3877"/>
        <item h="1" m="1" x="3878"/>
        <item h="1" m="1" x="3879"/>
        <item h="1" m="1" x="3880"/>
        <item h="1" m="1" x="3881"/>
        <item h="1" m="1" x="3882"/>
        <item h="1" m="1" x="3756"/>
        <item h="1" m="1" x="3883"/>
        <item h="1" m="1" x="3650"/>
        <item h="1" m="1" x="3884"/>
        <item h="1" m="1" x="3752"/>
        <item h="1" m="1" x="3645"/>
        <item h="1" m="1" x="3755"/>
        <item h="1" m="1" x="3886"/>
        <item h="1" m="1" x="3887"/>
        <item h="1" m="1" x="3888"/>
        <item h="1" m="1" x="3889"/>
        <item h="1" m="1" x="3890"/>
        <item h="1" m="1" x="3651"/>
        <item h="1" m="1" x="3760"/>
        <item h="1" m="1" x="3891"/>
        <item h="1" m="1" x="3653"/>
        <item h="1" m="1" x="3644"/>
        <item h="1" m="1" x="3750"/>
        <item h="1" m="1" x="3892"/>
        <item h="1" m="1" x="3894"/>
        <item h="1" m="1" x="3895"/>
        <item h="1" m="1" x="3896"/>
        <item h="1" m="1" x="3897"/>
        <item h="1" m="1" x="3537"/>
        <item h="1" m="1" x="3297"/>
        <item h="1" m="1" x="3536"/>
        <item h="1" m="1" x="3898"/>
        <item h="1" m="1" x="3899"/>
        <item h="1" m="1" x="3900"/>
        <item h="1" m="1" x="3901"/>
        <item h="1" m="1" x="3903"/>
        <item h="1" m="1" x="3382"/>
        <item h="1" m="1" x="3403"/>
        <item h="1" m="1" x="3904"/>
        <item h="1" m="1" x="3217"/>
        <item h="1" m="1" x="3754"/>
        <item h="1" m="1" x="3218"/>
        <item h="1" m="1" x="3219"/>
        <item h="1" m="1" x="3130"/>
        <item h="1" m="1" x="3905"/>
        <item h="1" m="1" x="3907"/>
        <item h="1" m="1" x="3908"/>
        <item h="1" m="1" x="3909"/>
        <item h="1" m="1" x="3910"/>
        <item h="1" m="1" x="3912"/>
        <item h="1" m="1" x="3913"/>
        <item h="1" m="1" x="3233"/>
        <item h="1" m="1" x="3646"/>
        <item h="1" m="1" x="3546"/>
        <item h="1" m="1" x="3914"/>
        <item h="1" m="1" x="3256"/>
        <item h="1" m="1" x="3134"/>
        <item h="1" m="1" x="3135"/>
        <item h="1" m="1" x="3034"/>
        <item h="1" m="1" x="2880"/>
        <item h="1" m="1" x="3915"/>
        <item h="1" m="1" x="3916"/>
        <item h="1" m="1" x="3917"/>
        <item h="1" m="1" x="3919"/>
        <item h="1" m="1" x="3268"/>
        <item h="1" m="1" x="3269"/>
        <item h="1" m="1" x="3921"/>
        <item h="1" m="1" x="3381"/>
        <item h="1" m="1" x="2348"/>
        <item h="1" m="1" x="3235"/>
        <item h="1" m="1" x="2959"/>
        <item h="1" m="1" x="3439"/>
        <item h="1" m="1" x="3922"/>
        <item h="1" m="1" x="3923"/>
        <item h="1" m="1" x="3924"/>
        <item h="1" m="1" x="3925"/>
        <item h="1" m="1" x="3143"/>
        <item h="1" m="1" x="3037"/>
        <item h="1" m="1" x="3479"/>
        <item h="1" m="1" x="3480"/>
        <item h="1" m="1" x="3527"/>
        <item h="1" m="1" x="3528"/>
        <item h="1" m="1" x="3525"/>
        <item h="1" m="1" x="3526"/>
        <item h="1" m="1" x="3745"/>
        <item h="1" m="1" x="3515"/>
        <item h="1" m="1" x="2350"/>
        <item h="1" m="1" x="3489"/>
        <item h="1" m="1" x="3763"/>
        <item h="1" m="1" x="3764"/>
        <item h="1" m="1" x="3658"/>
        <item h="1" m="1" x="3659"/>
        <item h="1" m="1" x="3181"/>
        <item h="1" m="1" x="3514"/>
        <item h="1" m="1" x="3255"/>
        <item h="1" m="1" x="2870"/>
        <item h="1" m="1" x="2871"/>
        <item h="1" m="1" x="2872"/>
        <item h="1" m="1" x="3765"/>
        <item h="1" m="1" x="3766"/>
        <item h="1" m="1" x="3767"/>
        <item h="1" m="1" x="3768"/>
        <item h="1" m="1" x="3539"/>
        <item h="1" m="1" x="3769"/>
        <item h="1" m="1" x="3770"/>
        <item h="1" m="1" x="3771"/>
        <item h="1" m="1" x="3772"/>
        <item h="1" m="1" x="3773"/>
        <item h="1" m="1" x="3774"/>
        <item h="1" m="1" x="3775"/>
        <item h="1" m="1" x="3776"/>
        <item h="1" m="1" x="3777"/>
        <item h="1" m="1" x="3778"/>
        <item h="1" m="1" x="3779"/>
        <item h="1" m="1" x="3780"/>
        <item h="1" m="1" x="3781"/>
        <item h="1" m="1" x="3782"/>
        <item h="1" m="1" x="3783"/>
        <item h="1" m="1" x="3784"/>
        <item h="1" m="1" x="3785"/>
        <item h="1" m="1" x="3665"/>
        <item h="1" m="1" x="3667"/>
        <item h="1" m="1" x="3668"/>
        <item h="1" m="1" x="3666"/>
        <item h="1" m="1" x="3683"/>
        <item h="1" m="1" x="3686"/>
        <item h="1" m="1" x="3687"/>
        <item h="1" m="1" x="3228"/>
        <item h="1" m="1" x="3685"/>
        <item h="1" m="1" x="3679"/>
        <item h="1" m="1" x="3232"/>
        <item h="1" m="1" x="2937"/>
        <item h="1" m="1" x="3786"/>
        <item h="1" m="1" x="3787"/>
        <item h="1" m="1" x="3788"/>
        <item h="1" m="1" x="3789"/>
        <item h="1" m="1" x="1459"/>
        <item h="1" m="1" x="3790"/>
        <item h="1" m="1" x="3380"/>
        <item h="1" m="1" x="3378"/>
        <item h="1" m="1" x="3384"/>
        <item h="1" m="1" x="3379"/>
        <item h="1" m="1" x="3404"/>
        <item h="1" m="1" x="3791"/>
        <item h="1" m="1" x="3792"/>
        <item h="1" m="1" x="3793"/>
        <item h="1" m="1" x="3794"/>
        <item h="1" m="1" x="1212"/>
        <item h="1" m="1" x="3795"/>
        <item h="1" m="1" x="3796"/>
        <item h="1" m="1" x="3699"/>
        <item h="1" m="1" x="3702"/>
        <item h="1" m="1" x="3798"/>
        <item h="1" m="1" x="3799"/>
        <item h="1" m="1" x="3704"/>
        <item h="1" m="1" x="3708"/>
        <item h="1" m="1" x="3800"/>
        <item h="1" m="1" x="3540"/>
        <item h="1" m="1" x="2317"/>
        <item h="1" m="1" x="3801"/>
        <item h="1" m="1" x="3802"/>
        <item h="1" m="1" x="3803"/>
        <item h="1" m="1" x="3805"/>
        <item h="1" m="1" x="3806"/>
        <item h="1" m="1" x="3808"/>
        <item h="1" m="1" x="3809"/>
        <item h="1" m="1" x="1270"/>
        <item h="1" m="1" x="3810"/>
        <item h="1" m="1" x="3811"/>
        <item h="1" m="1" x="3710"/>
        <item h="1" m="1" x="3544"/>
        <item h="1" m="1" x="3545"/>
        <item h="1" m="1" x="3812"/>
        <item h="1" m="1" x="3813"/>
        <item h="1" m="1" x="2443"/>
        <item h="1" m="1" x="3814"/>
        <item h="1" m="1" x="3815"/>
        <item h="1" m="1" x="2253"/>
        <item h="1" m="1" x="3816"/>
        <item h="1" m="1" x="3817"/>
        <item h="1" m="1" x="3818"/>
        <item h="1" m="1" x="3819"/>
        <item h="1" m="1" x="1412"/>
        <item h="1" x="41"/>
        <item h="1" m="1" x="2934"/>
        <item h="1" m="1" x="2329"/>
        <item h="1" m="1" x="2932"/>
        <item h="1" m="1" x="2933"/>
        <item h="1" m="1" x="3026"/>
        <item h="1" m="1" x="2844"/>
        <item h="1" m="1" x="3548"/>
        <item h="1" m="1" x="3550"/>
        <item h="1" m="1" x="3660"/>
        <item h="1" m="1" x="3170"/>
        <item h="1" m="1" x="3171"/>
        <item h="1" m="1" x="3661"/>
        <item h="1" m="1" x="3662"/>
        <item h="1" m="1" x="3663"/>
        <item h="1" m="1" x="3664"/>
        <item h="1" m="1" x="3557"/>
        <item h="1" m="1" x="3669"/>
        <item h="1" m="1" x="3672"/>
        <item h="1" m="1" x="3674"/>
        <item h="1" m="1" x="3675"/>
        <item h="1" m="1" x="3676"/>
        <item h="1" m="1" x="3677"/>
        <item h="1" m="1" x="1663"/>
        <item h="1" m="1" x="3678"/>
        <item h="1" m="1" x="3680"/>
        <item h="1" m="1" x="3681"/>
        <item h="1" m="1" x="3688"/>
        <item h="1" m="1" x="3689"/>
        <item h="1" m="1" x="3692"/>
        <item h="1" m="1" x="3693"/>
        <item h="1" m="1" x="3695"/>
        <item h="1" m="1" x="3273"/>
        <item h="1" m="1" x="3125"/>
        <item h="1" m="1" x="3396"/>
        <item h="1" m="1" x="3007"/>
        <item h="1" m="1" x="3696"/>
        <item h="1" m="1" x="3698"/>
        <item h="1" m="1" x="3700"/>
        <item h="1" m="1" x="3701"/>
        <item h="1" m="1" x="3703"/>
        <item h="1" m="1" x="2817"/>
        <item h="1" m="1" x="2324"/>
        <item h="1" m="1" x="3705"/>
        <item h="1" m="1" x="3507"/>
        <item h="1" m="1" x="3541"/>
        <item h="1" m="1" x="3542"/>
        <item h="1" m="1" x="3706"/>
        <item h="1" m="1" x="3707"/>
        <item h="1" m="1" x="2480"/>
        <item h="1" m="1" x="3709"/>
        <item h="1" m="1" x="2337"/>
        <item h="1" m="1" x="3543"/>
        <item h="1" m="1" x="2336"/>
        <item h="1" m="1" x="2342"/>
        <item h="1" m="1" x="2346"/>
        <item h="1" m="1" x="3711"/>
        <item h="1" m="1" x="3712"/>
        <item h="1" m="1" x="1850"/>
        <item h="1" m="1" x="3713"/>
        <item h="1" m="1" x="3714"/>
        <item h="1" m="1" x="3715"/>
        <item h="1" m="1" x="3716"/>
        <item h="1" m="1" x="3717"/>
        <item h="1" m="1" x="3246"/>
        <item h="1" m="1" x="3719"/>
        <item h="1" m="1" x="1321"/>
        <item h="1" m="1" x="3720"/>
        <item h="1" m="1" x="3721"/>
        <item h="1" m="1" x="3248"/>
        <item h="1" m="1" x="3249"/>
        <item h="1" m="1" x="3552"/>
        <item h="1" m="1" x="3722"/>
        <item h="1" m="1" x="3199"/>
        <item h="1" m="1" x="3723"/>
        <item h="1" m="1" x="3724"/>
        <item h="1" m="1" x="3397"/>
        <item h="1" m="1" x="3521"/>
        <item h="1" m="1" x="3467"/>
        <item h="1" m="1" x="3726"/>
        <item h="1" m="1" x="3727"/>
        <item h="1" x="239"/>
        <item h="1" m="1" x="2309"/>
        <item h="1" m="1" x="2340"/>
        <item h="1" m="1" x="3728"/>
        <item h="1" m="1" x="2339"/>
        <item h="1" m="1" x="2343"/>
        <item h="1" m="1" x="2344"/>
        <item h="1" m="1" x="2374"/>
        <item h="1" m="1" x="3729"/>
        <item h="1" m="1" x="924"/>
        <item h="1" m="1" x="2361"/>
        <item h="1" m="1" x="3572"/>
        <item h="1" m="1" x="2393"/>
        <item h="1" m="1" x="3575"/>
        <item h="1" m="1" x="3731"/>
        <item h="1" m="1" x="3732"/>
        <item h="1" m="1" x="3733"/>
        <item h="1" m="1" x="2415"/>
        <item h="1" m="1" x="3734"/>
        <item h="1" m="1" x="3088"/>
        <item h="1" m="1" x="3180"/>
        <item h="1" m="1" x="2583"/>
        <item h="1" m="1" x="3147"/>
        <item h="1" m="1" x="2237"/>
        <item h="1" m="1" x="3251"/>
        <item h="1" m="1" x="3252"/>
        <item h="1" m="1" x="3553"/>
        <item h="1" m="1" x="3554"/>
        <item h="1" m="1" x="2729"/>
        <item h="1" m="1" x="3555"/>
        <item h="1" m="1" x="3556"/>
        <item h="1" m="1" x="2909"/>
        <item h="1" m="1" x="3558"/>
        <item h="1" m="1" x="3559"/>
        <item h="1" m="1" x="3214"/>
        <item h="1" m="1" x="3215"/>
        <item h="1" m="1" x="3216"/>
        <item h="1" m="1" x="3209"/>
        <item h="1" m="1" x="3210"/>
        <item h="1" m="1" x="3211"/>
        <item h="1" m="1" x="3212"/>
        <item h="1" m="1" x="3213"/>
        <item h="1" m="1" x="3356"/>
        <item h="1" m="1" x="2757"/>
        <item h="1" m="1" x="2738"/>
        <item h="1" m="1" x="3225"/>
        <item h="1" m="1" x="3044"/>
        <item h="1" m="1" x="3045"/>
        <item h="1" m="1" x="3357"/>
        <item h="1" m="1" x="2491"/>
        <item h="1" m="1" x="3043"/>
        <item h="1" m="1" x="3237"/>
        <item h="1" m="1" x="3234"/>
        <item h="1" m="1" x="3560"/>
        <item h="1" m="1" x="3115"/>
        <item h="1" m="1" x="3116"/>
        <item h="1" m="1" x="3561"/>
        <item h="1" m="1" x="2859"/>
        <item h="1" m="1" x="3124"/>
        <item h="1" m="1" x="2860"/>
        <item h="1" m="1" x="3126"/>
        <item h="1" m="1" x="3282"/>
        <item h="1" m="1" x="3271"/>
        <item h="1" m="1" x="3401"/>
        <item h="1" m="1" x="3398"/>
        <item h="1" m="1" x="3562"/>
        <item h="1" m="1" x="3469"/>
        <item h="1" m="1" x="3468"/>
        <item h="1" m="1" x="3295"/>
        <item h="1" m="1" x="3563"/>
        <item h="1" m="1" x="3447"/>
        <item h="1" m="1" x="2310"/>
        <item h="1" m="1" x="3505"/>
        <item h="1" m="1" x="2312"/>
        <item h="1" m="1" x="2315"/>
        <item h="1" m="1" x="2349"/>
        <item h="1" m="1" x="2716"/>
        <item h="1" m="1" x="3564"/>
        <item h="1" x="256"/>
        <item h="1" m="1" x="3565"/>
        <item h="1" m="1" x="3566"/>
        <item h="1" m="1" x="3567"/>
        <item h="1" m="1" x="3568"/>
        <item h="1" m="1" x="2377"/>
        <item h="1" m="1" x="2492"/>
        <item h="1" m="1" x="3452"/>
        <item h="1" m="1" x="3346"/>
        <item h="1" m="1" x="2381"/>
        <item h="1" m="1" x="2330"/>
        <item h="1" m="1" x="3569"/>
        <item h="1" m="1" x="3570"/>
        <item h="1" m="1" x="3571"/>
        <item h="1" m="1" x="3573"/>
        <item h="1" m="1" x="3574"/>
        <item h="1" m="1" x="2388"/>
        <item h="1" m="1" x="2401"/>
        <item h="1" m="1" x="2407"/>
        <item h="1" m="1" x="2409"/>
        <item h="1" m="1" x="3576"/>
        <item h="1" m="1" x="3416"/>
        <item h="1" m="1" x="3578"/>
        <item h="1" m="1" x="3418"/>
        <item h="1" m="1" x="3498"/>
        <item h="1" m="1" x="3501"/>
        <item h="1" m="1" x="3499"/>
        <item h="1" m="1" x="3497"/>
        <item h="1" m="1" x="3496"/>
        <item h="1" m="1" x="3099"/>
        <item h="1" m="1" x="2721"/>
        <item h="1" m="1" x="3580"/>
        <item h="1" m="1" x="3253"/>
        <item h="1" m="1" x="3139"/>
        <item h="1" m="1" x="3140"/>
        <item h="1" m="1" x="3208"/>
        <item h="1" m="1" x="2789"/>
        <item h="1" m="1" x="3462"/>
        <item h="1" m="1" x="2299"/>
        <item h="1" m="1" x="3583"/>
        <item h="1" m="1" x="3412"/>
        <item h="1" m="1" x="3484"/>
        <item h="1" m="1" x="3419"/>
        <item h="1" m="1" x="3478"/>
        <item h="1" m="1" x="3584"/>
        <item h="1" m="1" x="3585"/>
        <item h="1" m="1" x="3586"/>
        <item h="1" m="1" x="3587"/>
        <item h="1" m="1" x="3588"/>
        <item h="1" m="1" x="3589"/>
        <item h="1" m="1" x="3476"/>
        <item h="1" m="1" x="3477"/>
        <item h="1" m="1" x="3590"/>
        <item h="1" m="1" x="3591"/>
        <item h="1" m="1" x="3500"/>
        <item h="1" m="1" x="3592"/>
        <item h="1" m="1" x="3593"/>
        <item h="1" m="1" x="3075"/>
        <item h="1" m="1" x="841"/>
        <item h="1" m="1" x="3481"/>
        <item h="1" m="1" x="3482"/>
        <item h="1" m="1" x="3483"/>
        <item h="1" m="1" x="3300"/>
        <item h="1" m="1" x="3485"/>
        <item h="1" m="1" x="3486"/>
        <item h="1" m="1" x="2810"/>
        <item h="1" m="1" x="2653"/>
        <item h="1" m="1" x="2321"/>
        <item h="1" m="1" x="3304"/>
        <item h="1" m="1" x="3487"/>
        <item h="1" m="1" x="2668"/>
        <item h="1" m="1" x="3488"/>
        <item h="1" m="1" x="3490"/>
        <item h="1" m="1" x="3491"/>
        <item h="1" m="1" x="3492"/>
        <item h="1" m="1" x="3493"/>
        <item h="1" m="1" x="3494"/>
        <item h="1" m="1" x="3495"/>
        <item h="1" m="1" x="3502"/>
        <item h="1" m="1" x="3503"/>
        <item h="1" m="1" x="3321"/>
        <item h="1" m="1" x="3504"/>
        <item h="1" m="1" x="2680"/>
        <item h="1" m="1" x="2677"/>
        <item h="1" m="1" x="2843"/>
        <item h="1" m="1" x="2681"/>
        <item h="1" m="1" x="3324"/>
        <item h="1" m="1" x="3114"/>
        <item h="1" m="1" x="2868"/>
        <item h="1" m="1" x="3117"/>
        <item h="1" m="1" x="2411"/>
        <item h="1" m="1" x="3129"/>
        <item h="1" m="1" x="3326"/>
        <item h="1" m="1" x="3506"/>
        <item h="1" m="1" x="3146"/>
        <item h="1" m="1" x="3334"/>
        <item h="1" m="1" x="3142"/>
        <item h="1" m="1" x="3336"/>
        <item h="1" m="1" x="3341"/>
        <item h="1" m="1" x="3342"/>
        <item h="1" m="1" x="3347"/>
        <item h="1" m="1" x="3162"/>
        <item h="1" m="1" x="3154"/>
        <item h="1" m="1" x="3155"/>
        <item h="1" m="1" x="3169"/>
        <item h="1" m="1" x="3508"/>
        <item h="1" m="1" x="3509"/>
        <item h="1" m="1" x="3510"/>
        <item h="1" m="1" x="3016"/>
        <item h="1" m="1" x="3511"/>
        <item h="1" m="1" x="3512"/>
        <item h="1" m="1" x="3513"/>
        <item h="1" m="1" x="3015"/>
        <item h="1" m="1" x="3020"/>
        <item h="1" m="1" x="3430"/>
        <item h="1" m="1" x="3174"/>
        <item h="1" m="1" x="3441"/>
        <item h="1" m="1" x="3188"/>
        <item h="1" m="1" x="3354"/>
        <item h="1" m="1" x="2108"/>
        <item h="1" m="1" x="3516"/>
        <item h="1" m="1" x="3517"/>
        <item h="1" m="1" x="2913"/>
        <item h="1" m="1" x="2919"/>
        <item h="1" m="1" x="3207"/>
        <item h="1" m="1" x="3197"/>
        <item h="1" m="1" x="3049"/>
        <item h="1" m="1" x="3230"/>
        <item h="1" m="1" x="2763"/>
        <item h="1" m="1" x="2270"/>
        <item h="1" m="1" x="3239"/>
        <item h="1" m="1" x="2404"/>
        <item h="1" m="1" x="3518"/>
        <item h="1" m="1" x="3242"/>
        <item h="1" m="1" x="3519"/>
        <item h="1" m="1" x="3375"/>
        <item h="1" m="1" x="2338"/>
        <item h="1" m="1" x="3245"/>
        <item h="1" m="1" x="2643"/>
        <item h="1" m="1" x="1487"/>
        <item h="1" m="1" x="3257"/>
        <item h="1" m="1" x="3274"/>
        <item h="1" m="1" x="3386"/>
        <item h="1" m="1" x="3385"/>
        <item h="1" m="1" x="2788"/>
        <item h="1" m="1" x="3288"/>
        <item h="1" m="1" x="3463"/>
        <item h="1" m="1" x="3464"/>
        <item h="1" m="1" x="3465"/>
        <item h="1" m="1" x="3466"/>
        <item h="1" m="1" x="3294"/>
        <item h="1" m="1" x="2847"/>
        <item h="1" m="1" x="2503"/>
        <item h="1" m="1" x="2989"/>
        <item h="1" m="1" x="2797"/>
        <item h="1" m="1" x="3084"/>
        <item h="1" m="1" x="3085"/>
        <item h="1" m="1" x="958"/>
        <item h="1" m="1" x="3413"/>
        <item h="1" m="1" x="2362"/>
        <item h="1" m="1" x="3090"/>
        <item h="1" m="1" x="3091"/>
        <item h="1" m="1" x="3092"/>
        <item h="1" m="1" x="2820"/>
        <item h="1" m="1" x="3313"/>
        <item h="1" m="1" x="3414"/>
        <item h="1" m="1" x="3089"/>
        <item h="1" m="1" x="3093"/>
        <item h="1" m="1" x="2331"/>
        <item h="1" m="1" x="2332"/>
        <item h="1" m="1" x="2304"/>
        <item h="1" m="1" x="2323"/>
        <item h="1" m="1" x="2658"/>
        <item h="1" m="1" x="3315"/>
        <item h="1" m="1" x="3417"/>
        <item h="1" m="1" x="3420"/>
        <item h="1" m="1" x="3421"/>
        <item h="1" m="1" x="3423"/>
        <item h="1" m="1" x="1289"/>
        <item h="1" m="1" x="2609"/>
        <item h="1" m="1" x="2610"/>
        <item h="1" m="1" x="2849"/>
        <item h="1" m="1" x="3424"/>
        <item h="1" m="1" x="3108"/>
        <item h="1" m="1" x="3011"/>
        <item h="1" m="1" x="2863"/>
        <item h="1" m="1" x="3122"/>
        <item h="1" m="1" x="3123"/>
        <item h="1" m="1" x="2697"/>
        <item h="1" m="1" x="3138"/>
        <item h="1" m="1" x="3330"/>
        <item h="1" m="1" x="2874"/>
        <item h="1" m="1" x="2887"/>
        <item h="1" m="1" x="3425"/>
        <item h="1" m="1" x="3426"/>
        <item h="1" m="1" x="3427"/>
        <item h="1" m="1" x="3428"/>
        <item h="1" m="1" x="2782"/>
        <item h="1" m="1" x="3350"/>
        <item h="1" m="1" x="2318"/>
        <item h="1" m="1" x="2319"/>
        <item h="1" m="1" x="1351"/>
        <item h="1" m="1" x="1241"/>
        <item h="1" m="1" x="1579"/>
        <item h="1" m="1" x="3443"/>
        <item h="1" m="1" x="3444"/>
        <item h="1" m="1" x="3029"/>
        <item h="1" m="1" x="3189"/>
        <item h="1" m="1" x="2378"/>
        <item h="1" m="1" x="2382"/>
        <item h="1" m="1" x="2383"/>
        <item h="1" m="1" x="2384"/>
        <item h="1" m="1" x="2912"/>
        <item h="1" m="1" x="3198"/>
        <item h="1" m="1" x="3200"/>
        <item h="1" m="1" x="2752"/>
        <item h="1" m="1" x="2922"/>
        <item h="1" m="1" x="2741"/>
        <item h="1" m="1" x="3050"/>
        <item h="1" m="1" x="2740"/>
        <item h="1" m="1" x="2742"/>
        <item h="1" m="1" x="3047"/>
        <item h="1" m="1" x="2641"/>
        <item h="1" m="1" x="2935"/>
        <item h="1" m="1" x="2773"/>
        <item h="1" m="1" x="3371"/>
        <item h="1" m="1" x="2772"/>
        <item h="1" m="1" x="3372"/>
        <item h="1" m="1" x="2335"/>
        <item h="1" m="1" x="2380"/>
        <item h="1" m="1" x="3360"/>
        <item h="1" m="1" x="2345"/>
        <item h="1" m="1" x="3450"/>
        <item h="1" m="1" x="3451"/>
        <item h="1" m="1" x="3363"/>
        <item h="1" m="1" x="3364"/>
        <item h="1" m="1" x="3453"/>
        <item h="1" m="1" x="3454"/>
        <item h="1" m="1" x="3455"/>
        <item h="1" m="1" x="3458"/>
        <item h="1" m="1" x="3459"/>
        <item h="1" m="1" x="3460"/>
        <item h="1" m="1" x="3376"/>
        <item h="1" m="1" x="3266"/>
        <item h="1" m="1" x="3377"/>
        <item h="1" m="1" x="3402"/>
        <item h="1" m="1" x="3389"/>
        <item h="1" m="1" x="3284"/>
        <item h="1" m="1" x="3390"/>
        <item h="1" m="1" x="3391"/>
        <item h="1" m="1" x="3392"/>
        <item h="1" m="1" x="2597"/>
        <item h="1" m="1" x="3470"/>
        <item h="1" m="1" x="3474"/>
        <item h="1" m="1" x="3475"/>
        <item h="1" m="1" x="2798"/>
        <item h="1" m="1" x="3299"/>
        <item h="1" m="1" x="3301"/>
        <item h="1" m="1" x="3083"/>
        <item h="1" m="1" x="3302"/>
        <item h="1" m="1" x="3305"/>
        <item h="1" m="1" x="3306"/>
        <item h="1" m="1" x="3307"/>
        <item h="1" m="1" x="3308"/>
        <item h="1" m="1" x="3311"/>
        <item h="1" m="1" x="3312"/>
        <item h="1" m="1" x="3087"/>
        <item h="1" m="1" x="3314"/>
        <item h="1" m="1" x="2656"/>
        <item h="1" m="1" x="3316"/>
        <item h="1" m="1" x="3317"/>
        <item h="1" m="1" x="3318"/>
        <item h="1" m="1" x="3319"/>
        <item h="1" m="1" x="3320"/>
        <item h="1" m="1" x="2608"/>
        <item h="1" m="1" x="2894"/>
        <item h="1" m="1" x="2682"/>
        <item h="1" m="1" x="1292"/>
        <item h="1" m="1" x="1639"/>
        <item h="1" m="1" x="3322"/>
        <item h="1" m="1" x="3323"/>
        <item h="1" m="1" x="2445"/>
        <item h="1" m="1" x="525"/>
        <item h="1" m="1" x="3121"/>
        <item h="1" m="1" x="2865"/>
        <item h="1" m="1" x="3118"/>
        <item h="1" m="1" x="3120"/>
        <item h="1" m="1" x="1294"/>
        <item h="1" m="1" x="2881"/>
        <item h="1" m="1" x="3344"/>
        <item h="1" m="1" x="3345"/>
        <item h="1" m="1" x="2715"/>
        <item h="1" m="1" x="3166"/>
        <item h="1" m="1" x="3167"/>
        <item h="1" m="1" x="3156"/>
        <item h="1" m="1" x="3157"/>
        <item h="1" m="1" x="3158"/>
        <item h="1" m="1" x="3159"/>
        <item h="1" m="1" x="3172"/>
        <item h="1" m="1" x="3022"/>
        <item h="1" m="1" x="3032"/>
        <item h="1" m="1" x="2730"/>
        <item h="1" m="1" x="2375"/>
        <item h="1" m="1" x="2306"/>
        <item h="1" m="1" x="2639"/>
        <item h="1" m="1" x="2731"/>
        <item h="1" m="1" x="2638"/>
        <item h="1" m="1" x="3355"/>
        <item h="1" m="1" x="3196"/>
        <item h="1" m="1" x="2734"/>
        <item h="1" m="1" x="2735"/>
        <item h="1" m="1" x="3227"/>
        <item h="1" m="1" x="3229"/>
        <item h="1" m="1" x="3358"/>
        <item h="1" m="1" x="3361"/>
        <item h="1" m="1" x="3362"/>
        <item h="1" m="1" x="3365"/>
        <item h="1" m="1" x="3366"/>
        <item h="1" m="1" x="3367"/>
        <item h="1" m="1" x="3369"/>
        <item h="1" m="1" x="3065"/>
        <item h="1" m="1" x="3370"/>
        <item h="1" m="1" x="3373"/>
        <item h="1" m="1" x="1777"/>
        <item h="1" m="1" x="1841"/>
        <item h="1" m="1" x="2771"/>
        <item h="1" m="1" x="2334"/>
        <item h="1" m="1" x="3374"/>
        <item h="1" m="1" x="2387"/>
        <item h="1" m="1" x="3250"/>
        <item h="1" m="1" x="3258"/>
        <item h="1" m="1" x="3259"/>
        <item h="1" m="1" x="2961"/>
        <item h="1" m="1" x="3262"/>
        <item h="1" m="1" x="3260"/>
        <item h="1" m="1" x="3261"/>
        <item h="1" m="1" x="2968"/>
        <item h="1" m="1" x="2967"/>
        <item h="1" m="1" x="3264"/>
        <item h="1" m="1" x="3387"/>
        <item h="1" m="1" x="3388"/>
        <item h="1" m="1" x="3405"/>
        <item h="1" m="1" x="3289"/>
        <item h="1" m="1" x="3406"/>
        <item h="1" m="1" x="3407"/>
        <item h="1" m="1" x="3408"/>
        <item h="1" m="1" x="3409"/>
        <item h="1" m="1" x="3410"/>
        <item h="1" m="1" x="3411"/>
        <item h="1" m="1" x="2804"/>
        <item h="1" m="1" x="2803"/>
        <item h="1" m="1" x="2800"/>
        <item h="1" m="1" x="2801"/>
        <item h="1" m="1" x="2802"/>
        <item h="1" m="1" x="2799"/>
        <item h="1" m="1" x="2992"/>
        <item h="1" m="1" x="3077"/>
        <item h="1" m="1" x="3080"/>
        <item h="1" m="1" x="1174"/>
        <item h="1" m="1" x="632"/>
        <item h="1" m="1" x="3081"/>
        <item h="1" m="1" x="2302"/>
        <item h="1" m="1" x="3082"/>
        <item h="1" m="1" x="3086"/>
        <item h="1" m="1" x="3094"/>
        <item h="1" m="1" x="2462"/>
        <item h="1" m="1" x="2816"/>
        <item h="1" m="1" x="1291"/>
        <item h="1" m="1" x="3095"/>
        <item h="1" m="1" x="2954"/>
        <item h="1" m="1" x="2996"/>
        <item h="1" m="1" x="2998"/>
        <item h="1" m="1" x="2999"/>
        <item h="1" m="1" x="2997"/>
        <item h="1" m="1" x="3096"/>
        <item h="1" m="1" x="3097"/>
        <item h="1" m="1" x="3100"/>
        <item h="1" m="1" x="3101"/>
        <item h="1" m="1" x="3102"/>
        <item h="1" m="1" x="3103"/>
        <item h="1" m="1" x="3104"/>
        <item h="1" m="1" x="3105"/>
        <item h="1" m="1" x="2676"/>
        <item h="1" m="1" x="3106"/>
        <item h="1" m="1" x="3107"/>
        <item h="1" m="1" x="2611"/>
        <item h="1" m="1" x="2449"/>
        <item h="1" m="1" x="3109"/>
        <item h="1" m="1" x="3110"/>
        <item h="1" m="1" x="3111"/>
        <item h="1" m="1" x="3131"/>
        <item h="1" m="1" x="3141"/>
        <item h="1" m="1" x="2873"/>
        <item h="1" m="1" x="2877"/>
        <item h="1" m="1" x="3144"/>
        <item h="1" m="1" x="3145"/>
        <item h="1" m="1" x="3150"/>
        <item h="1" m="1" x="2893"/>
        <item h="1" m="1" x="3161"/>
        <item h="1" m="1" x="2352"/>
        <item h="1" m="1" x="3175"/>
        <item h="1" m="1" x="3176"/>
        <item h="1" m="1" x="3177"/>
        <item h="1" m="1" x="3183"/>
        <item h="1" m="1" x="3184"/>
        <item h="1" m="1" x="3186"/>
        <item h="1" m="1" x="3031"/>
        <item h="1" m="1" x="3023"/>
        <item h="1" m="1" x="3192"/>
        <item h="1" m="1" x="2385"/>
        <item h="1" m="1" x="2637"/>
        <item h="1" m="1" x="3221"/>
        <item h="1" m="1" x="3222"/>
        <item h="1" m="1" x="1480"/>
        <item h="1" m="1" x="2759"/>
        <item h="1" m="1" x="3224"/>
        <item h="1" m="1" x="2760"/>
        <item h="1" m="1" x="2761"/>
        <item h="1" m="1" x="2762"/>
        <item h="1" m="1" x="2232"/>
        <item h="1" m="1" x="2758"/>
        <item h="1" m="1" x="2924"/>
        <item h="1" m="1" x="2755"/>
        <item h="1" m="1" x="2754"/>
        <item h="1" m="1" x="2765"/>
        <item h="1" m="1" x="3240"/>
        <item h="1" x="408"/>
        <item h="1" m="1" x="3241"/>
        <item h="1" m="1" x="2925"/>
        <item h="1" m="1" x="836"/>
        <item h="1" m="1" x="3243"/>
        <item h="1" m="1" x="3244"/>
        <item h="1" m="1" x="3059"/>
        <item h="1" m="1" x="2950"/>
        <item h="1" m="1" x="2775"/>
        <item h="1" m="1" x="2501"/>
        <item h="1" m="1" x="3247"/>
        <item h="1" m="1" x="3275"/>
        <item h="1" m="1" x="3276"/>
        <item h="1" m="1" x="3277"/>
        <item h="1" m="1" x="3278"/>
        <item h="1" m="1" x="3285"/>
        <item h="1" m="1" x="3286"/>
        <item h="1" m="1" x="3287"/>
        <item h="1" m="1" x="3290"/>
        <item h="1" m="1" x="3291"/>
        <item h="1" m="1" x="3293"/>
        <item h="1" m="1" x="2966"/>
        <item h="1" m="1" x="2993"/>
        <item h="1" m="1" x="2994"/>
        <item h="1" m="1" x="2437"/>
        <item h="1" m="1" x="2364"/>
        <item h="1" m="1" x="2438"/>
        <item h="1" m="1" x="2439"/>
        <item h="1" m="1" x="2818"/>
        <item h="1" m="1" x="2995"/>
        <item h="1" m="1" x="2819"/>
        <item h="1" m="1" x="2824"/>
        <item h="1" m="1" x="2825"/>
        <item h="1" m="1" x="3000"/>
        <item h="1" m="1" x="3001"/>
        <item h="1" m="1" x="2811"/>
        <item h="1" m="1" x="3002"/>
        <item h="1" m="1" x="2815"/>
        <item h="1" m="1" x="2655"/>
        <item h="1" m="1" x="2828"/>
        <item h="1" m="1" x="3003"/>
        <item h="1" m="1" x="3004"/>
        <item h="1" m="1" x="3006"/>
        <item h="1" m="1" x="2834"/>
        <item h="1" m="1" x="2679"/>
        <item h="1" m="1" x="1641"/>
        <item h="1" m="1" x="3009"/>
        <item h="1" m="1" x="2854"/>
        <item h="1" m="1" x="3010"/>
        <item h="1" m="1" x="2235"/>
        <item h="1" m="1" x="2691"/>
        <item h="1" m="1" x="2692"/>
        <item h="1" m="1" x="2526"/>
        <item h="1" m="1" x="2861"/>
        <item h="1" m="1" x="2857"/>
        <item h="1" m="1" x="1551"/>
        <item h="1" m="1" x="3012"/>
        <item h="1" m="1" x="1952"/>
        <item h="1" m="1" x="2890"/>
        <item h="1" m="1" x="3013"/>
        <item h="1" m="1" x="3038"/>
        <item h="1" m="1" x="2391"/>
        <item h="1" m="1" x="3014"/>
        <item h="1" m="1" x="962"/>
        <item h="1" m="1" x="2354"/>
        <item h="1" m="1" x="2353"/>
        <item h="1" m="1" x="2633"/>
        <item h="1" m="1" x="3017"/>
        <item h="1" m="1" x="3018"/>
        <item h="1" m="1" x="2634"/>
        <item h="1" m="1" x="2898"/>
        <item h="1" m="1" x="2283"/>
        <item h="1" m="1" x="3024"/>
        <item h="1" m="1" x="3027"/>
        <item h="1" m="1" x="3028"/>
        <item h="1" m="1" x="3030"/>
        <item h="1" m="1" x="2718"/>
        <item h="1" m="1" x="2400"/>
        <item h="1" m="1" x="3057"/>
        <item h="1" m="1" x="2426"/>
        <item h="1" m="1" x="2305"/>
        <item h="1" m="1" x="2728"/>
        <item h="1" m="1" x="3040"/>
        <item h="1" m="1" x="2914"/>
        <item h="1" m="1" x="2915"/>
        <item h="1" m="1" x="2916"/>
        <item h="1" m="1" x="2737"/>
        <item h="1" m="1" x="2753"/>
        <item h="1" m="1" x="2395"/>
        <item h="1" m="1" x="3052"/>
        <item h="1" m="1" x="3053"/>
        <item h="1" m="1" x="2928"/>
        <item h="1" m="1" x="3054"/>
        <item h="1" m="1" x="2927"/>
        <item h="1" m="1" x="2926"/>
        <item h="1" m="1" x="3056"/>
        <item h="1" m="1" x="3058"/>
        <item h="1" m="1" x="1299"/>
        <item h="1" m="1" x="3060"/>
        <item h="1" m="1" x="1744"/>
        <item h="1" m="1" x="1553"/>
        <item h="1" m="1" x="2941"/>
        <item h="1" m="1" x="3061"/>
        <item h="1" m="1" x="3062"/>
        <item h="1" m="1" x="3063"/>
        <item h="1" m="1" x="3068"/>
        <item h="1" m="1" x="2943"/>
        <item h="1" m="1" x="2952"/>
        <item h="1" m="1" x="2955"/>
        <item h="1" m="1" x="2962"/>
        <item h="1" m="1" x="3064"/>
        <item h="1" m="1" x="2973"/>
        <item h="1" m="1" x="2972"/>
        <item h="1" m="1" x="3066"/>
        <item h="1" m="1" x="3067"/>
        <item h="1" m="1" x="2267"/>
        <item h="1" m="1" x="3070"/>
        <item h="1" m="1" x="2271"/>
        <item h="1" m="1" x="3072"/>
        <item h="1" m="1" x="2990"/>
        <item h="1" m="1" x="2440"/>
        <item h="1" m="1" x="2441"/>
        <item h="1" m="1" x="2809"/>
        <item h="1" m="1" x="1290"/>
        <item h="1" m="1" x="2812"/>
        <item h="1" m="1" x="2813"/>
        <item h="1" m="1" x="2814"/>
        <item h="1" m="1" x="2821"/>
        <item h="1" m="1" x="2667"/>
        <item h="1" m="1" x="2666"/>
        <item h="1" m="1" x="2822"/>
        <item h="1" m="1" x="2823"/>
        <item h="1" m="1" x="2826"/>
        <item h="1" m="1" x="2827"/>
        <item h="1" m="1" x="2466"/>
        <item h="1" m="1" x="2830"/>
        <item h="1" m="1" x="2984"/>
        <item h="1" m="1" x="2831"/>
        <item h="1" m="1" x="2832"/>
        <item h="1" m="1" x="2833"/>
        <item h="1" m="1" x="2835"/>
        <item h="1" m="1" x="2836"/>
        <item h="1" m="1" x="2837"/>
        <item h="1" m="1" x="2838"/>
        <item h="1" m="1" x="2839"/>
        <item h="1" m="1" x="1992"/>
        <item h="1" m="1" x="2840"/>
        <item h="1" m="1" x="2841"/>
        <item h="1" m="1" x="2848"/>
        <item h="1" m="1" x="2686"/>
        <item h="1" m="1" x="2851"/>
        <item h="1" m="1" x="2852"/>
        <item h="1" m="1" x="2853"/>
        <item h="1" m="1" x="2695"/>
        <item h="1" m="1" x="2696"/>
        <item h="1" m="1" x="2688"/>
        <item h="1" m="1" x="2690"/>
        <item h="1" m="1" x="2858"/>
        <item h="1" m="1" x="2985"/>
        <item h="1" m="1" x="2875"/>
        <item h="1" m="1" x="2876"/>
        <item h="1" m="1" x="2878"/>
        <item h="1" m="1" x="2879"/>
        <item h="1" m="1" x="2882"/>
        <item h="1" m="1" x="2883"/>
        <item h="1" m="1" x="2884"/>
        <item h="1" m="1" x="2885"/>
        <item h="1" m="1" x="2886"/>
        <item h="1" m="1" x="2888"/>
        <item h="1" m="1" x="2889"/>
        <item h="1" m="1" x="1824"/>
        <item h="1" m="1" x="2896"/>
        <item h="1" m="1" x="2897"/>
        <item h="1" m="1" x="2899"/>
        <item h="1" m="1" x="2900"/>
        <item h="1" m="1" x="2901"/>
        <item h="1" m="1" x="2903"/>
        <item h="1" m="1" x="2904"/>
        <item h="1" m="1" x="2307"/>
        <item h="1" m="1" x="2434"/>
        <item h="1" m="1" x="2423"/>
        <item h="1" m="1" x="2421"/>
        <item h="1" m="1" x="2905"/>
        <item h="1" m="1" x="1180"/>
        <item h="1" m="1" x="2906"/>
        <item h="1" m="1" x="2907"/>
        <item h="1" m="1" x="2720"/>
        <item h="1" m="1" x="2367"/>
        <item h="1" m="1" x="2724"/>
        <item h="1" m="1" x="2988"/>
        <item h="1" m="1" x="2910"/>
        <item h="1" m="1" x="2911"/>
        <item h="1" m="1" x="2917"/>
        <item h="1" m="1" x="2918"/>
        <item h="1" m="1" x="2920"/>
        <item h="1" m="1" x="2921"/>
        <item h="1" m="1" x="2736"/>
        <item h="1" m="1" x="1295"/>
        <item h="1" x="91"/>
        <item h="1" m="1" x="2923"/>
        <item h="1" m="1" x="2929"/>
        <item h="1" m="1" x="2930"/>
        <item h="1" m="1" x="2931"/>
        <item h="1" m="1" x="2940"/>
        <item h="1" m="1" x="2942"/>
        <item h="1" m="1" x="2770"/>
        <item h="1" m="1" x="2944"/>
        <item h="1" m="1" x="2945"/>
        <item h="1" m="1" x="2946"/>
        <item h="1" m="1" x="2947"/>
        <item h="1" m="1" x="2948"/>
        <item h="1" m="1" x="2949"/>
        <item h="1" m="1" x="2953"/>
        <item h="1" m="1" x="2390"/>
        <item h="1" m="1" x="2951"/>
        <item h="1" m="1" x="2963"/>
        <item h="1" m="1" x="2965"/>
        <item h="1" m="1" x="2970"/>
        <item h="1" m="1" x="2971"/>
        <item h="1" m="1" x="2974"/>
        <item h="1" m="1" x="2975"/>
        <item h="1" m="1" x="2976"/>
        <item h="1" m="1" x="2977"/>
        <item h="1" m="1" x="2978"/>
        <item h="1" m="1" x="2979"/>
        <item h="1" m="1" x="2981"/>
        <item h="1" m="1" x="2982"/>
        <item h="1" m="1" x="2257"/>
        <item h="1" m="1" x="2098"/>
        <item h="1" m="1" x="2258"/>
        <item h="1" m="1" x="2987"/>
        <item h="1" m="1" x="2444"/>
        <item h="1" m="1" x="1640"/>
        <item h="1" m="1" x="2645"/>
        <item h="1" m="1" x="1037"/>
        <item h="1" x="226"/>
        <item h="1" m="1" x="2646"/>
        <item h="1" m="1" x="2602"/>
        <item h="1" m="1" x="2647"/>
        <item h="1" m="1" x="2648"/>
        <item h="1" m="1" x="2649"/>
        <item h="1" m="1" x="2650"/>
        <item h="1" m="1" x="1552"/>
        <item h="1" m="1" x="2651"/>
        <item h="1" m="1" x="2652"/>
        <item h="1" m="1" x="874"/>
        <item h="1" m="1" x="2659"/>
        <item h="1" m="1" x="2661"/>
        <item h="1" x="476"/>
        <item h="1" m="1" x="2663"/>
        <item h="1" m="1" x="2664"/>
        <item h="1" m="1" x="2665"/>
        <item h="1" m="1" x="2669"/>
        <item h="1" m="1" x="2607"/>
        <item h="1" m="1" x="2670"/>
        <item h="1" m="1" x="2671"/>
        <item h="1" m="1" x="2672"/>
        <item h="1" m="1" x="2673"/>
        <item h="1" m="1" x="2512"/>
        <item h="1" m="1" x="2674"/>
        <item h="1" m="1" x="2675"/>
        <item h="1" m="1" x="2517"/>
        <item h="1" m="1" x="2683"/>
        <item h="1" m="1" x="2684"/>
        <item h="1" m="1" x="2685"/>
        <item h="1" m="1" x="2414"/>
        <item h="1" m="1" x="2316"/>
        <item h="1" m="1" x="2477"/>
        <item h="1" m="1" x="2689"/>
        <item h="1" x="90"/>
        <item h="1" m="1" x="2619"/>
        <item h="1" m="1" x="2693"/>
        <item h="1" m="1" x="2698"/>
        <item h="1" m="1" x="2389"/>
        <item h="1" m="1" x="2699"/>
        <item h="1" m="1" x="2700"/>
        <item h="1" m="1" x="2702"/>
        <item h="1" m="1" x="2198"/>
        <item h="1" m="1" x="2623"/>
        <item h="1" m="1" x="2703"/>
        <item h="1" m="1" x="2704"/>
        <item h="1" m="1" x="2327"/>
        <item h="1" m="1" x="2621"/>
        <item h="1" m="1" x="2622"/>
        <item h="1" m="1" x="2624"/>
        <item h="1" m="1" x="2706"/>
        <item h="1" m="1" x="1168"/>
        <item h="1" m="1" x="2707"/>
        <item h="1" m="1" x="2708"/>
        <item h="1" m="1" x="2710"/>
        <item h="1" m="1" x="2711"/>
        <item h="1" m="1" x="2712"/>
        <item h="1" m="1" x="2713"/>
        <item h="1" m="1" x="1300"/>
        <item h="1" m="1" x="1301"/>
        <item h="1" m="1" x="1296"/>
        <item h="1" m="1" x="1298"/>
        <item h="1" m="1" x="2717"/>
        <item h="1" m="1" x="2190"/>
        <item h="1" m="1" x="2548"/>
        <item h="1" m="1" x="2549"/>
        <item h="1" m="1" x="2719"/>
        <item h="1" m="1" x="2408"/>
        <item h="1" m="1" x="2372"/>
        <item h="1" m="1" x="2373"/>
        <item h="1" m="1" x="2722"/>
        <item h="1" m="1" x="2726"/>
        <item h="1" m="1" x="2727"/>
        <item h="1" m="1" x="2732"/>
        <item h="1" m="1" x="2733"/>
        <item h="1" m="1" x="2743"/>
        <item h="1" m="1" x="2744"/>
        <item h="1" m="1" x="2745"/>
        <item h="1" x="433"/>
        <item h="1" m="1" x="2747"/>
        <item h="1" m="1" x="2748"/>
        <item h="1" m="1" x="2749"/>
        <item h="1" m="1" x="2750"/>
        <item h="1" m="1" x="2751"/>
        <item h="1" m="1" x="2756"/>
        <item h="1" m="1" x="2766"/>
        <item h="1" m="1" x="2245"/>
        <item h="1" m="1" x="2767"/>
        <item h="1" m="1" x="2768"/>
        <item h="1" m="1" x="2274"/>
        <item h="1" m="1" x="2495"/>
        <item h="1" m="1" x="2769"/>
        <item h="1" m="1" x="2774"/>
        <item h="1" m="1" x="2776"/>
        <item h="1" m="1" x="2777"/>
        <item h="1" m="1" x="2778"/>
        <item h="1" m="1" x="2779"/>
        <item h="1" m="1" x="2780"/>
        <item h="1" m="1" x="2781"/>
        <item h="1" m="1" x="2783"/>
        <item h="1" m="1" x="2784"/>
        <item h="1" m="1" x="2785"/>
        <item h="1" m="1" x="2786"/>
        <item h="1" m="1" x="2787"/>
        <item h="1" m="1" x="2396"/>
        <item h="1" m="1" x="2397"/>
        <item h="1" m="1" x="2790"/>
        <item h="1" m="1" x="2791"/>
        <item h="1" m="1" x="2792"/>
        <item h="1" m="1" x="2793"/>
        <item h="1" m="1" x="2259"/>
        <item h="1" m="1" x="2260"/>
        <item h="1" m="1" x="2371"/>
        <item h="1" m="1" x="2322"/>
        <item h="1" m="1" x="2603"/>
        <item h="1" m="1" x="2419"/>
        <item h="1" m="1" x="2418"/>
        <item h="1" m="1" x="2604"/>
        <item h="1" m="1" x="1343"/>
        <item h="1" m="1" x="875"/>
        <item h="1" m="1" x="2605"/>
        <item h="1" m="1" x="2606"/>
        <item h="1" m="1" x="2513"/>
        <item h="1" m="1" x="2515"/>
        <item h="1" m="1" x="2613"/>
        <item h="1" m="1" x="2614"/>
        <item h="1" m="1" x="2615"/>
        <item h="1" m="1" x="2519"/>
        <item h="1" m="1" x="2616"/>
        <item h="1" m="1" x="2617"/>
        <item h="1" m="1" x="2618"/>
        <item h="1" m="1" x="2523"/>
        <item h="1" x="394"/>
        <item h="1" m="1" x="1870"/>
        <item h="1" m="1" x="1871"/>
        <item h="1" m="1" x="1869"/>
        <item h="1" m="1" x="2529"/>
        <item h="1" m="1" x="2527"/>
        <item h="1" m="1" x="2620"/>
        <item h="1" m="1" x="2533"/>
        <item h="1" m="1" x="2534"/>
        <item h="1" m="1" x="1676"/>
        <item h="1" m="1" x="2542"/>
        <item h="1" m="1" x="2543"/>
        <item h="1" m="1" x="2625"/>
        <item h="1" m="1" x="2628"/>
        <item h="1" m="1" x="2629"/>
        <item h="1" m="1" x="2481"/>
        <item h="1" m="1" x="2630"/>
        <item h="1" m="1" x="2631"/>
        <item h="1" m="1" x="2632"/>
        <item h="1" m="1" x="1823"/>
        <item h="1" m="1" x="2547"/>
        <item h="1" m="1" x="2450"/>
        <item h="1" m="1" x="2420"/>
        <item h="1" m="1" x="2550"/>
        <item h="1" m="1" x="2551"/>
        <item h="1" m="1" x="2635"/>
        <item h="1" m="1" x="2554"/>
        <item h="1" m="1" x="2636"/>
        <item h="1" m="1" x="2561"/>
        <item h="1" m="1" x="2560"/>
        <item h="1" m="1" x="2227"/>
        <item h="1" m="1" x="2233"/>
        <item h="1" m="1" x="2272"/>
        <item h="1" m="1" x="2568"/>
        <item h="1" m="1" x="2642"/>
        <item h="1" m="1" x="2572"/>
        <item h="1" m="1" x="2410"/>
        <item h="1" m="1" x="2577"/>
        <item h="1" m="1" x="2580"/>
        <item h="1" m="1" x="2581"/>
        <item h="1" m="1" x="2584"/>
        <item h="1" m="1" x="2589"/>
        <item h="1" m="1" x="2590"/>
        <item h="1" m="1" x="2592"/>
        <item h="1" m="1" x="2598"/>
        <item h="1" m="1" x="2593"/>
        <item h="1" m="1" x="2594"/>
        <item h="1" m="1" x="2251"/>
        <item h="1" m="1" x="2595"/>
        <item h="1" m="1" x="2599"/>
        <item h="1" m="1" x="2600"/>
        <item h="1" m="1" x="2504"/>
        <item h="1" m="1" x="2505"/>
        <item h="1" m="1" x="2435"/>
        <item h="1" m="1" x="2506"/>
        <item h="1" m="1" x="2351"/>
        <item h="1" m="1" x="2403"/>
        <item h="1" m="1" x="1727"/>
        <item h="1" m="1" x="2507"/>
        <item h="1" m="1" x="2508"/>
        <item h="1" m="1" x="2509"/>
        <item h="1" m="1" x="2510"/>
        <item h="1" m="1" x="1931"/>
        <item h="1" m="1" x="2511"/>
        <item h="1" m="1" x="2275"/>
        <item h="1" m="1" x="2276"/>
        <item h="1" m="1" x="2325"/>
        <item h="1" m="1" x="2514"/>
        <item h="1" m="1" x="2516"/>
        <item h="1" m="1" x="1554"/>
        <item h="1" m="1" x="2208"/>
        <item h="1" m="1" x="2520"/>
        <item h="1" m="1" x="2521"/>
        <item h="1" m="1" x="2522"/>
        <item h="1" m="1" x="1211"/>
        <item h="1" m="1" x="2524"/>
        <item h="1" m="1" x="2525"/>
        <item h="1" m="1" x="1874"/>
        <item h="1" m="1" x="2236"/>
        <item h="1" m="1" x="2528"/>
        <item h="1" m="1" x="2530"/>
        <item h="1" m="1" x="2531"/>
        <item h="1" m="1" x="2535"/>
        <item h="1" m="1" x="2536"/>
        <item h="1" m="1" x="2538"/>
        <item h="1" m="1" x="2539"/>
        <item h="1" m="1" x="1760"/>
        <item h="1" m="1" x="2248"/>
        <item h="1" m="1" x="1318"/>
        <item h="1" m="1" x="2545"/>
        <item h="1" m="1" x="2207"/>
        <item h="1" m="1" x="2490"/>
        <item h="1" m="1" x="2358"/>
        <item h="1" m="1" x="2359"/>
        <item h="1" m="1" x="2357"/>
        <item h="1" m="1" x="2552"/>
        <item h="1" m="1" x="2553"/>
        <item h="1" m="1" x="1210"/>
        <item h="1" m="1" x="2192"/>
        <item h="1" m="1" x="2191"/>
        <item h="1" m="1" x="1749"/>
        <item h="1" m="1" x="2386"/>
        <item h="1" m="1" x="2555"/>
        <item h="1" m="1" x="2556"/>
        <item h="1" m="1" x="2557"/>
        <item h="1" m="1" x="2558"/>
        <item h="1" m="1" x="2559"/>
        <item h="1" m="1" x="2563"/>
        <item h="1" m="1" x="1670"/>
        <item h="1" m="1" x="1310"/>
        <item h="1" m="1" x="1851"/>
        <item h="1" m="1" x="1852"/>
        <item h="1" m="1" x="2565"/>
        <item h="1" m="1" x="1559"/>
        <item h="1" m="1" x="2566"/>
        <item h="1" m="1" x="1854"/>
        <item h="1" m="1" x="2567"/>
        <item h="1" m="1" x="491"/>
        <item h="1" m="1" x="2569"/>
        <item h="1" m="1" x="2091"/>
        <item h="1" m="1" x="2573"/>
        <item h="1" m="1" x="2574"/>
        <item h="1" m="1" x="844"/>
        <item h="1" m="1" x="2356"/>
        <item h="1" m="1" x="2576"/>
        <item h="1" m="1" x="2578"/>
        <item h="1" m="1" x="2579"/>
        <item h="1" m="1" x="2582"/>
        <item h="1" m="1" x="2585"/>
        <item h="1" m="1" x="2586"/>
        <item h="1" m="1" x="2587"/>
        <item h="1" m="1" x="2588"/>
        <item h="1" m="1" x="2591"/>
        <item h="1" m="1" x="1303"/>
        <item h="1" m="1" x="1304"/>
        <item h="1" m="1" x="2424"/>
        <item h="1" m="1" x="2406"/>
        <item h="1" m="1" x="2425"/>
        <item h="1" m="1" x="2601"/>
        <item h="1" m="1" x="2455"/>
        <item h="1" m="1" x="2366"/>
        <item h="1" m="1" x="2436"/>
        <item h="1" m="1" x="2456"/>
        <item h="1" m="1" x="2457"/>
        <item h="1" m="1" x="2458"/>
        <item h="1" m="1" x="2459"/>
        <item h="1" m="1" x="2296"/>
        <item h="1" m="1" x="2460"/>
        <item h="1" m="1" x="2295"/>
        <item h="1" m="1" x="2290"/>
        <item h="1" m="1" x="2461"/>
        <item h="1" m="1" x="2277"/>
        <item h="1" m="1" x="2463"/>
        <item h="1" m="1" x="2464"/>
        <item h="1" m="1" x="2465"/>
        <item h="1" m="1" x="1645"/>
        <item h="1" m="1" x="1646"/>
        <item h="1" m="1" x="1647"/>
        <item h="1" m="1" x="2467"/>
        <item h="1" m="1" x="2469"/>
        <item h="1" m="1" x="2433"/>
        <item h="1" m="1" x="2314"/>
        <item h="1" m="1" x="2413"/>
        <item h="1" m="1" x="2209"/>
        <item h="1" m="1" x="2470"/>
        <item h="1" m="1" x="2471"/>
        <item h="1" m="1" x="2472"/>
        <item h="1" m="1" x="1588"/>
        <item h="1" m="1" x="2474"/>
        <item h="1" m="1" x="2475"/>
        <item h="1" m="1" x="1868"/>
        <item h="1" m="1" x="2476"/>
        <item h="1" m="1" x="1877"/>
        <item h="1" m="1" x="1876"/>
        <item h="1" m="1" x="2211"/>
        <item h="1" m="1" x="1644"/>
        <item h="1" m="1" x="2478"/>
        <item h="1" m="1" x="2479"/>
        <item h="1" m="1" x="2199"/>
        <item h="1" m="1" x="2200"/>
        <item h="1" m="1" x="2196"/>
        <item h="1" m="1" x="2369"/>
        <item h="1" m="1" x="896"/>
        <item h="1" m="1" x="2368"/>
        <item h="1" m="1" x="2402"/>
        <item h="1" m="1" x="2482"/>
        <item h="1" m="1" x="2483"/>
        <item h="1" m="1" x="2484"/>
        <item h="1" m="1" x="2485"/>
        <item h="1" m="1" x="2486"/>
        <item h="1" m="1" x="2487"/>
        <item h="1" m="1" x="2488"/>
        <item h="1" m="1" x="2489"/>
        <item h="1" m="1" x="2347"/>
        <item h="1" m="1" x="2189"/>
        <item h="1" m="1" x="2297"/>
        <item h="1" m="1" x="2281"/>
        <item h="1" m="1" x="2280"/>
        <item h="1" m="1" x="2186"/>
        <item h="1" m="1" x="857"/>
        <item h="1" m="1" x="2376"/>
        <item h="1" m="1" x="1939"/>
        <item h="1" m="1" x="2228"/>
        <item h="1" m="1" x="2230"/>
        <item h="1" m="1" x="2493"/>
        <item h="1" m="1" x="2341"/>
        <item h="1" m="1" x="2427"/>
        <item h="1" m="1" x="2221"/>
        <item h="1" m="1" x="1307"/>
        <item h="1" m="1" x="1308"/>
        <item h="1" m="1" x="2379"/>
        <item h="1" m="1" x="1094"/>
        <item h="1" m="1" x="2497"/>
        <item h="1" m="1" x="2498"/>
        <item h="1" m="1" x="2499"/>
        <item h="1" m="1" x="2500"/>
        <item h="1" m="1" x="2193"/>
        <item h="1" m="1" x="2243"/>
        <item h="1" m="1" x="2242"/>
        <item h="1" m="1" x="2241"/>
        <item h="1" m="1" x="2265"/>
        <item h="1" m="1" x="2502"/>
        <item h="1" m="1" x="2256"/>
        <item h="1" m="1" x="2392"/>
        <item h="1" m="1" x="2187"/>
        <item h="1" m="1" x="1799"/>
        <item h="1" m="1" x="2194"/>
        <item h="1" m="1" x="2195"/>
        <item h="1" m="1" x="2197"/>
        <item h="1" m="1" x="2202"/>
        <item h="1" m="1" x="2203"/>
        <item h="1" m="1" x="2204"/>
        <item h="1" m="1" x="2205"/>
        <item h="1" m="1" x="2206"/>
        <item h="1" m="1" x="2210"/>
        <item h="1" m="1" x="2213"/>
        <item h="1" m="1" x="2215"/>
        <item h="1" m="1" x="2216"/>
        <item h="1" m="1" x="1967"/>
        <item h="1" m="1" x="2217"/>
        <item h="1" m="1" x="2219"/>
        <item h="1" m="1" x="2220"/>
        <item h="1" m="1" x="1306"/>
        <item h="1" m="1" x="2222"/>
        <item h="1" m="1" x="1748"/>
        <item h="1" m="1" x="2224"/>
        <item h="1" m="1" x="2226"/>
        <item h="1" m="1" x="1853"/>
        <item h="1" m="1" x="1560"/>
        <item h="1" m="1" x="1311"/>
        <item h="1" m="1" x="1350"/>
        <item h="1" m="1" x="2234"/>
        <item h="1" m="1" x="1875"/>
        <item h="1" m="1" x="2238"/>
        <item h="1" m="1" x="2240"/>
        <item h="1" m="1" x="2244"/>
        <item h="1" m="1" x="2246"/>
        <item h="1" m="1" x="2249"/>
        <item h="1" m="1" x="1561"/>
        <item h="1" m="1" x="2250"/>
        <item h="1" m="1" x="1892"/>
        <item h="1" m="1" x="2254"/>
        <item h="1" m="1" x="2255"/>
        <item h="1" m="1" x="2262"/>
        <item h="1" m="1" x="2264"/>
        <item h="1" m="1" x="2266"/>
        <item h="1" m="1" x="1643"/>
        <item h="1" m="1" x="2268"/>
        <item h="1" m="1" x="2269"/>
        <item h="1" m="1" x="2273"/>
        <item h="1" m="1" x="2278"/>
        <item h="1" m="1" x="2279"/>
        <item h="1" m="1" x="1770"/>
        <item h="1" m="1" x="2282"/>
        <item h="1" m="1" x="2284"/>
        <item h="1" m="1" x="2285"/>
        <item h="1" m="1" x="2286"/>
        <item h="1" m="1" x="2287"/>
        <item h="1" m="1" x="2288"/>
        <item h="1" m="1" x="1772"/>
        <item h="1" m="1" x="2291"/>
        <item h="1" m="1" x="2292"/>
        <item h="1" m="1" x="2300"/>
        <item h="1" m="1" x="2303"/>
        <item h="1" m="1" x="2311"/>
        <item h="1" m="1" x="2326"/>
        <item h="1" m="1" x="2328"/>
        <item h="1" m="1" x="2333"/>
        <item h="1" m="1" x="2355"/>
        <item h="1" m="1" x="2363"/>
        <item h="1" m="1" x="2365"/>
        <item h="1" m="1" x="1927"/>
        <item h="1" m="1" x="2422"/>
        <item h="1" m="1" x="2429"/>
        <item h="1" m="1" x="2430"/>
        <item h="1" m="1" x="2123"/>
        <item h="1" m="1" x="2021"/>
        <item h="1" m="1" x="2431"/>
        <item h="1" m="1" x="2432"/>
        <item h="1" m="1" x="2442"/>
        <item h="1" m="1" x="2446"/>
        <item h="1" m="1" x="2447"/>
        <item h="1" x="378"/>
        <item h="1" m="1" x="2448"/>
        <item h="1" m="1" x="1550"/>
        <item h="1" m="1" x="1549"/>
        <item h="1" m="1" x="1942"/>
        <item h="1" m="1" x="2453"/>
        <item h="1" m="1" x="2454"/>
        <item h="1" m="1" x="1566"/>
        <item h="1" m="1" x="2083"/>
        <item h="1" m="1" x="1648"/>
        <item h="1" m="1" x="1945"/>
        <item h="1" m="1" x="1807"/>
        <item h="1" m="1" x="1808"/>
        <item h="1" m="1" x="2086"/>
        <item h="1" m="1" x="1957"/>
        <item h="1" m="1" x="2087"/>
        <item h="1" m="1" x="1948"/>
        <item h="1" m="1" x="1951"/>
        <item h="1" m="1" x="1953"/>
        <item h="1" m="1" x="1954"/>
        <item h="1" m="1" x="2088"/>
        <item h="1" m="1" x="2089"/>
        <item h="1" m="1" x="1826"/>
        <item h="1" m="1" x="1556"/>
        <item h="1" m="1" x="1734"/>
        <item h="1" m="1" x="1735"/>
        <item h="1" m="1" x="1555"/>
        <item h="1" m="1" x="1962"/>
        <item h="1" m="1" x="1964"/>
        <item h="1" m="1" x="1828"/>
        <item h="1" m="1" x="1565"/>
        <item h="1" m="1" x="1557"/>
        <item h="1" m="1" x="1738"/>
        <item h="1" m="1" x="1558"/>
        <item h="1" m="1" x="1832"/>
        <item h="1" m="1" x="1739"/>
        <item h="1" m="1" x="2093"/>
        <item h="1" m="1" x="2094"/>
        <item h="1" m="1" x="1843"/>
        <item h="1" m="1" x="1844"/>
        <item h="1" m="1" x="1845"/>
        <item h="1" m="1" x="1849"/>
        <item h="1" m="1" x="1973"/>
        <item h="1" m="1" x="1309"/>
        <item h="1" m="1" x="1856"/>
        <item h="1" m="1" x="1866"/>
        <item h="1" m="1" x="2095"/>
        <item h="1" m="1" x="1621"/>
        <item h="1" m="1" x="2097"/>
        <item h="1" m="1" x="1890"/>
        <item h="1" m="1" x="1312"/>
        <item h="1" m="1" x="2099"/>
        <item h="1" m="1" x="1894"/>
        <item h="1" m="1" x="1986"/>
        <item h="1" m="1" x="1987"/>
        <item h="1" m="1" x="2100"/>
        <item h="1" m="1" x="1765"/>
        <item h="1" m="1" x="1036"/>
        <item h="1" m="1" x="1767"/>
        <item h="1" m="1" x="1768"/>
        <item h="1" m="1" x="2101"/>
        <item h="1" m="1" x="2102"/>
        <item h="1" m="1" x="2103"/>
        <item h="1" m="1" x="2104"/>
        <item h="1" m="1" x="2105"/>
        <item h="1" m="1" x="2106"/>
        <item h="1" m="1" x="2107"/>
        <item h="1" m="1" x="1998"/>
        <item h="1" m="1" x="1997"/>
        <item h="1" m="1" x="1995"/>
        <item h="1" m="1" x="1996"/>
        <item h="1" m="1" x="2109"/>
        <item h="1" m="1" x="2110"/>
        <item h="1" m="1" x="2111"/>
        <item h="1" m="1" x="2112"/>
        <item h="1" m="1" x="2113"/>
        <item h="1" m="1" x="848"/>
        <item h="1" m="1" x="928"/>
        <item h="1" m="1" x="2115"/>
        <item h="1" m="1" x="2116"/>
        <item h="1" m="1" x="2117"/>
        <item h="1" m="1" x="1314"/>
        <item h="1" m="1" x="869"/>
        <item h="1" m="1" x="1925"/>
        <item h="1" m="1" x="1315"/>
        <item h="1" m="1" x="2118"/>
        <item h="1" m="1" x="1316"/>
        <item h="1" m="1" x="2119"/>
        <item h="1" m="1" x="907"/>
        <item h="1" m="1" x="2120"/>
        <item h="1" m="1" x="892"/>
        <item h="1" m="1" x="2015"/>
        <item h="1" m="1" x="2016"/>
        <item h="1" m="1" x="2121"/>
        <item h="1" m="1" x="2122"/>
        <item h="1" m="1" x="1317"/>
        <item h="1" m="1" x="942"/>
        <item h="1" m="1" x="1574"/>
        <item h="1" m="1" x="2124"/>
        <item h="1" m="1" x="2125"/>
        <item h="1" m="1" x="2126"/>
        <item h="1" m="1" x="2127"/>
        <item h="1" m="1" x="2128"/>
        <item h="1" m="1" x="2129"/>
        <item h="1" m="1" x="2130"/>
        <item h="1" m="1" x="2131"/>
        <item h="1" m="1" x="2064"/>
        <item h="1" m="1" x="2065"/>
        <item h="1" m="1" x="2066"/>
        <item h="1" m="1" x="2132"/>
        <item h="1" m="1" x="2133"/>
        <item h="1" m="1" x="2134"/>
        <item h="1" m="1" x="2135"/>
        <item h="1" m="1" x="2046"/>
        <item h="1" m="1" x="2047"/>
        <item h="1" m="1" x="2136"/>
        <item h="1" m="1" x="2137"/>
        <item h="1" m="1" x="2138"/>
        <item h="1" m="1" x="2139"/>
        <item h="1" m="1" x="2140"/>
        <item h="1" m="1" x="2141"/>
        <item h="1" m="1" x="2142"/>
        <item h="1" m="1" x="2069"/>
        <item h="1" m="1" x="2143"/>
        <item h="1" m="1" x="1046"/>
        <item h="1" m="1" x="2144"/>
        <item h="1" m="1" x="2145"/>
        <item h="1" m="1" x="2146"/>
        <item h="1" m="1" x="2147"/>
        <item h="1" m="1" x="2056"/>
        <item h="1" m="1" x="2148"/>
        <item h="1" m="1" x="2149"/>
        <item h="1" m="1" x="2150"/>
        <item h="1" m="1" x="2151"/>
        <item h="1" m="1" x="2152"/>
        <item h="1" m="1" x="2153"/>
        <item h="1" m="1" x="2154"/>
        <item h="1" m="1" x="2155"/>
        <item h="1" m="1" x="2067"/>
        <item h="1" m="1" x="2076"/>
        <item h="1" m="1" x="2156"/>
        <item h="1" m="1" x="2053"/>
        <item h="1" m="1" x="2055"/>
        <item h="1" m="1" x="2157"/>
        <item h="1" m="1" x="2057"/>
        <item h="1" m="1" x="2063"/>
        <item h="1" m="1" x="2158"/>
        <item h="1" m="1" x="2078"/>
        <item h="1" m="1" x="2028"/>
        <item h="1" m="1" x="2031"/>
        <item h="1" m="1" x="2032"/>
        <item h="1" m="1" x="2159"/>
        <item h="1" m="1" x="2160"/>
        <item h="1" m="1" x="2051"/>
        <item h="1" m="1" x="2052"/>
        <item h="1" m="1" x="2060"/>
        <item h="1" m="1" x="2054"/>
        <item h="1" m="1" x="2050"/>
        <item h="1" m="1" x="2161"/>
        <item h="1" m="1" x="2162"/>
        <item h="1" m="1" x="2163"/>
        <item h="1" m="1" x="2068"/>
        <item h="1" m="1" x="2164"/>
        <item h="1" m="1" x="2165"/>
        <item h="1" m="1" x="2048"/>
        <item h="1" m="1" x="2049"/>
        <item h="1" m="1" x="2045"/>
        <item h="1" m="1" x="2166"/>
        <item h="1" m="1" x="2167"/>
        <item h="1" m="1" x="2168"/>
        <item h="1" m="1" x="2169"/>
        <item h="1" m="1" x="2170"/>
        <item h="1" m="1" x="2171"/>
        <item h="1" m="1" x="2033"/>
        <item h="1" m="1" x="2035"/>
        <item h="1" m="1" x="2039"/>
        <item h="1" m="1" x="2038"/>
        <item h="1" m="1" x="2037"/>
        <item h="1" m="1" x="2036"/>
        <item h="1" m="1" x="2043"/>
        <item h="1" m="1" x="2074"/>
        <item h="1" m="1" x="2075"/>
        <item h="1" m="1" x="2173"/>
        <item h="1" m="1" x="2174"/>
        <item h="1" m="1" x="2175"/>
        <item h="1" m="1" x="2176"/>
        <item h="1" m="1" x="2177"/>
        <item h="1" m="1" x="2042"/>
        <item h="1" m="1" x="2070"/>
        <item h="1" m="1" x="2071"/>
        <item h="1" m="1" x="2072"/>
        <item h="1" m="1" x="2073"/>
        <item h="1" m="1" x="2059"/>
        <item h="1" m="1" x="2061"/>
        <item h="1" m="1" x="2062"/>
        <item h="1" m="1" x="2178"/>
        <item h="1" m="1" x="2179"/>
        <item h="1" m="1" x="2180"/>
        <item h="1" m="1" x="2181"/>
        <item h="1" m="1" x="2182"/>
        <item h="1" m="1" x="2183"/>
        <item h="1" m="1" x="2077"/>
        <item h="1" m="1" x="2058"/>
        <item h="1" m="1" x="2040"/>
        <item h="1" m="1" x="2034"/>
        <item h="1" m="1" x="2041"/>
        <item h="1" m="1" x="989"/>
        <item h="1" m="1" x="2184"/>
        <item h="1" m="1" x="1322"/>
        <item h="1" m="1" x="2080"/>
        <item h="1" m="1" x="2185"/>
        <item h="1" m="1" x="1795"/>
        <item h="1" m="1" x="1796"/>
        <item h="1" m="1" x="1805"/>
        <item h="1" m="1" x="1649"/>
        <item h="1" m="1" x="1798"/>
        <item h="1" m="1" x="1567"/>
        <item h="1" m="1" x="1810"/>
        <item h="1" m="1" x="1323"/>
        <item h="1" m="1" x="1946"/>
        <item h="1" m="1" x="1947"/>
        <item h="1" m="1" x="1955"/>
        <item h="1" m="1" x="1956"/>
        <item h="1" m="1" x="1819"/>
        <item h="1" m="1" x="1816"/>
        <item h="1" m="1" x="1817"/>
        <item h="1" m="1" x="1818"/>
        <item h="1" m="1" x="1813"/>
        <item h="1" m="1" x="1822"/>
        <item h="1" m="1" x="1400"/>
        <item h="1" m="1" x="1960"/>
        <item h="1" m="1" x="1825"/>
        <item h="1" m="1" x="1188"/>
        <item h="1" m="1" x="1963"/>
        <item h="1" m="1" x="1827"/>
        <item h="1" m="1" x="1965"/>
        <item h="1" m="1" x="1966"/>
        <item h="1" m="1" x="1833"/>
        <item h="1" m="1" x="1569"/>
        <item h="1" m="1" x="1835"/>
        <item h="1" m="1" x="1651"/>
        <item h="1" m="1" x="1837"/>
        <item h="1" m="1" x="1742"/>
        <item h="1" m="1" x="1968"/>
        <item h="1" m="1" x="1872"/>
        <item h="1" m="1" x="1873"/>
        <item h="1" m="1" x="1751"/>
        <item h="1" m="1" x="1969"/>
        <item h="1" m="1" x="1972"/>
        <item h="1" m="1" x="1975"/>
        <item h="1" m="1" x="1326"/>
        <item h="1" m="1" x="1859"/>
        <item h="1" m="1" x="1860"/>
        <item h="1" m="1" x="1863"/>
        <item h="1" m="1" x="1864"/>
        <item h="1" m="1" x="1865"/>
        <item h="1" m="1" x="1571"/>
        <item h="1" m="1" x="1842"/>
        <item h="1" m="1" x="1879"/>
        <item h="1" m="1" x="1977"/>
        <item h="1" m="1" x="1978"/>
        <item h="1" m="1" x="1979"/>
        <item h="1" m="1" x="1331"/>
        <item h="1" m="1" x="1980"/>
        <item h="1" m="1" x="1881"/>
        <item h="1" m="1" x="1981"/>
        <item h="1" m="1" x="1882"/>
        <item h="1" m="1" x="1761"/>
        <item h="1" m="1" x="1891"/>
        <item h="1" m="1" x="795"/>
        <item h="1" m="1" x="1984"/>
        <item h="1" m="1" x="1883"/>
        <item h="1" m="1" x="1985"/>
        <item h="1" m="1" x="1897"/>
        <item h="1" m="1" x="1896"/>
        <item h="1" m="1" x="1895"/>
        <item h="1" m="1" x="1988"/>
        <item h="1" m="1" x="1989"/>
        <item h="1" m="1" x="819"/>
        <item h="1" m="1" x="1652"/>
        <item h="1" m="1" x="1990"/>
        <item h="1" m="1" x="1991"/>
        <item h="1" m="1" x="1766"/>
        <item h="1" m="1" x="1333"/>
        <item h="1" m="1" x="1769"/>
        <item h="1" m="1" x="1902"/>
        <item h="1" m="1" x="1903"/>
        <item h="1" m="1" x="1904"/>
        <item h="1" m="1" x="1572"/>
        <item h="1" m="1" x="1993"/>
        <item h="1" m="1" x="1994"/>
        <item h="1" m="1" x="1911"/>
        <item h="1" m="1" x="1910"/>
        <item h="1" m="1" x="1041"/>
        <item h="1" m="1" x="1039"/>
        <item h="1" m="1" x="1999"/>
        <item h="1" m="1" x="837"/>
        <item h="1" m="1" x="842"/>
        <item h="1" m="1" x="840"/>
        <item h="1" m="1" x="1334"/>
        <item h="1" m="1" x="2000"/>
        <item h="1" m="1" x="2001"/>
        <item h="1" m="1" x="2002"/>
        <item h="1" m="1" x="1653"/>
        <item h="1" m="1" x="1336"/>
        <item h="1" m="1" x="1920"/>
        <item h="1" m="1" x="2003"/>
        <item h="1" m="1" x="2004"/>
        <item h="1" m="1" x="1340"/>
        <item h="1" m="1" x="2005"/>
        <item h="1" m="1" x="2006"/>
        <item h="1" m="1" x="876"/>
        <item h="1" m="1" x="1656"/>
        <item h="1" m="1" x="1657"/>
        <item h="1" m="1" x="1785"/>
        <item h="1" m="1" x="1341"/>
        <item h="1" m="1" x="885"/>
        <item h="1" m="1" x="887"/>
        <item h="1" m="1" x="888"/>
        <item h="1" m="1" x="1654"/>
        <item h="1" m="1" x="1339"/>
        <item h="1" m="1" x="1342"/>
        <item h="1" m="1" x="2007"/>
        <item h="1" m="1" x="1776"/>
        <item h="1" m="1" x="2008"/>
        <item h="1" m="1" x="1655"/>
        <item h="1" m="1" x="1338"/>
        <item h="1" m="1" x="2009"/>
        <item h="1" m="1" x="2010"/>
        <item h="1" m="1" x="2011"/>
        <item h="1" m="1" x="2012"/>
        <item h="1" m="1" x="894"/>
        <item h="1" m="1" x="908"/>
        <item h="1" m="1" x="854"/>
        <item h="1" m="1" x="2013"/>
        <item h="1" m="1" x="2014"/>
        <item h="1" m="1" x="1038"/>
        <item h="1" m="1" x="2017"/>
        <item h="1" m="1" x="950"/>
        <item h="1" m="1" x="948"/>
        <item h="1" m="1" x="955"/>
        <item h="1" m="1" x="2018"/>
        <item h="1" m="1" x="2019"/>
        <item h="1" x="395"/>
        <item h="1" m="1" x="2020"/>
        <item h="1" m="1" x="2022"/>
        <item h="1" m="1" x="2023"/>
        <item h="1" m="1" x="2024"/>
        <item h="1" m="1" x="2025"/>
        <item h="1" m="1" x="2026"/>
        <item h="1" m="1" x="2027"/>
        <item h="1" m="1" x="1045"/>
        <item h="1" m="1" x="1937"/>
        <item h="1" m="1" x="2079"/>
        <item h="1" m="1" x="1940"/>
        <item h="1" m="1" x="1941"/>
        <item h="1" m="1" x="1658"/>
        <item h="1" m="1" x="2082"/>
        <item h="1" m="1" x="1797"/>
        <item h="1" m="1" x="1349"/>
        <item h="1" m="1" x="1806"/>
        <item h="1" m="1" x="1809"/>
        <item h="1" m="1" x="1811"/>
        <item h="1" m="1" x="1812"/>
        <item h="1" m="1" x="1814"/>
        <item h="1" m="1" x="1353"/>
        <item h="1" m="1" x="1820"/>
        <item h="1" m="1" x="1732"/>
        <item h="1" m="1" x="1821"/>
        <item h="1" m="1" x="1324"/>
        <item h="1" m="1" x="1660"/>
        <item h="1" m="1" x="1829"/>
        <item h="1" m="1" x="1358"/>
        <item h="1" m="1" x="1830"/>
        <item h="1" m="1" x="1834"/>
        <item h="1" m="1" x="1743"/>
        <item h="1" m="1" x="1752"/>
        <item h="1" m="1" x="1846"/>
        <item h="1" m="1" x="1847"/>
        <item h="1" m="1" x="1848"/>
        <item h="1" m="1" x="1329"/>
        <item h="1" m="1" x="1327"/>
        <item h="1" m="1" x="1855"/>
        <item h="1" m="1" x="1570"/>
        <item h="1" m="1" x="1858"/>
        <item h="1" m="1" x="1328"/>
        <item h="1" m="1" x="1862"/>
        <item h="1" m="1" x="1878"/>
        <item h="1" m="1" x="1597"/>
        <item h="1" m="1" x="1884"/>
        <item h="1" m="1" x="1885"/>
        <item h="1" m="1" x="1886"/>
        <item h="1" m="1" x="1887"/>
        <item h="1" m="1" x="1888"/>
        <item h="1" m="1" x="1889"/>
        <item h="1" x="36"/>
        <item h="1" m="1" x="1332"/>
        <item h="1" m="1" x="1893"/>
        <item h="1" m="1" x="1898"/>
        <item h="1" m="1" x="1899"/>
        <item h="1" m="1" x="1599"/>
        <item h="1" m="1" x="1900"/>
        <item h="1" m="1" x="1901"/>
        <item h="1" m="1" x="1573"/>
        <item h="1" m="1" x="1905"/>
        <item h="1" m="1" x="1906"/>
        <item h="1" m="1" x="1907"/>
        <item h="1" m="1" x="1908"/>
        <item h="1" m="1" x="1042"/>
        <item h="1" m="1" x="1909"/>
        <item h="1" m="1" x="1771"/>
        <item h="1" m="1" x="1773"/>
        <item h="1" m="1" x="1040"/>
        <item h="1" m="1" x="1912"/>
        <item h="1" m="1" x="1913"/>
        <item h="1" m="1" x="862"/>
        <item h="1" m="1" x="1915"/>
        <item h="1" m="1" x="1335"/>
        <item h="1" m="1" x="1916"/>
        <item h="1" m="1" x="1917"/>
        <item h="1" m="1" x="1918"/>
        <item h="1" m="1" x="1919"/>
        <item h="1" m="1" x="1693"/>
        <item h="1" m="1" x="872"/>
        <item h="1" m="1" x="1429"/>
        <item h="1" m="1" x="1921"/>
        <item h="1" m="1" x="1922"/>
        <item h="1" m="1" x="1923"/>
        <item h="1" m="1" x="1924"/>
        <item h="1" m="1" x="1779"/>
        <item h="1" m="1" x="925"/>
        <item h="1" m="1" x="1062"/>
        <item h="1" m="1" x="1926"/>
        <item h="1" m="1" x="1337"/>
        <item h="1" m="1" x="1344"/>
        <item h="1" m="1" x="1928"/>
        <item h="1" m="1" x="1929"/>
        <item h="1" m="1" x="1346"/>
        <item h="1" m="1" x="1437"/>
        <item h="1" m="1" x="1932"/>
        <item h="1" m="1" x="979"/>
        <item h="1" m="1" x="1933"/>
        <item h="1" m="1" x="1934"/>
        <item h="1" m="1" x="1935"/>
        <item h="1" m="1" x="1047"/>
        <item h="1" m="1" x="1071"/>
        <item h="1" m="1" x="1070"/>
        <item h="1" m="1" x="1696"/>
        <item h="1" m="1" x="1938"/>
        <item h="1" m="1" x="1659"/>
        <item h="1" m="1" x="1726"/>
        <item h="1" m="1" x="1728"/>
        <item h="1" m="1" x="1729"/>
        <item h="1" m="1" x="1730"/>
        <item h="1" m="1" x="1736"/>
        <item h="1" m="1" x="1357"/>
        <item h="1" m="1" x="1589"/>
        <item h="1" m="1" x="1664"/>
        <item h="1" m="1" x="1741"/>
        <item h="1" m="1" x="1372"/>
        <item h="1" m="1" x="1750"/>
        <item h="1" m="1" x="1666"/>
        <item h="1" m="1" x="1667"/>
        <item h="1" m="1" x="1753"/>
        <item h="1" m="1" x="1754"/>
        <item h="1" m="1" x="1755"/>
        <item h="1" m="1" x="1757"/>
        <item h="1" m="1" x="1758"/>
        <item h="1" x="432"/>
        <item h="1" m="1" x="1590"/>
        <item h="1" m="1" x="1759"/>
        <item h="1" m="1" x="1675"/>
        <item h="1" m="1" x="1681"/>
        <item h="1" m="1" x="1392"/>
        <item h="1" m="1" x="1393"/>
        <item h="1" m="1" x="1395"/>
        <item h="1" m="1" x="1408"/>
        <item h="1" m="1" x="1409"/>
        <item h="1" m="1" x="1410"/>
        <item h="1" m="1" x="1415"/>
        <item h="1" m="1" x="1405"/>
        <item h="1" m="1" x="1762"/>
        <item h="1" m="1" x="1682"/>
        <item h="1" m="1" x="1764"/>
        <item h="1" m="1" x="1056"/>
        <item h="1" m="1" x="1423"/>
        <item h="1" m="1" x="1421"/>
        <item h="1" m="1" x="1422"/>
        <item h="1" m="1" x="1424"/>
        <item h="1" m="1" x="1774"/>
        <item h="1" m="1" x="1775"/>
        <item h="1" m="1" x="1432"/>
        <item h="1" m="1" x="1689"/>
        <item h="1" m="1" x="1778"/>
        <item h="1" m="1" x="856"/>
        <item h="1" m="1" x="879"/>
        <item h="1" m="1" x="1780"/>
        <item h="1" m="1" x="1781"/>
        <item h="1" m="1" x="1044"/>
        <item h="1" m="1" x="1782"/>
        <item h="1" m="1" x="1783"/>
        <item h="1" m="1" x="1784"/>
        <item h="1" m="1" x="906"/>
        <item h="1" m="1" x="904"/>
        <item h="1" m="1" x="905"/>
        <item h="1" m="1" x="1690"/>
        <item h="1" m="1" x="1692"/>
        <item h="1" m="1" x="1691"/>
        <item h="1" m="1" x="1786"/>
        <item h="1" m="1" x="1787"/>
        <item h="1" m="1" x="966"/>
        <item h="1" m="1" x="1788"/>
        <item h="1" m="1" x="1789"/>
        <item h="1" m="1" x="1439"/>
        <item h="1" m="1" x="1440"/>
        <item h="1" m="1" x="976"/>
        <item h="1" m="1" x="1697"/>
        <item h="1" m="1" x="1790"/>
        <item h="1" m="1" x="1791"/>
        <item h="1" m="1" x="999"/>
        <item h="1" m="1" x="1792"/>
        <item h="1" x="475"/>
        <item h="1" m="1" x="977"/>
        <item h="1" m="1" x="1576"/>
        <item h="1" m="1" x="1352"/>
        <item h="1" m="1" x="1661"/>
        <item h="1" m="1" x="1662"/>
        <item h="1" m="1" x="1371"/>
        <item h="1" m="1" x="1665"/>
        <item h="1" m="1" x="1669"/>
        <item h="1" m="1" x="1598"/>
        <item h="1" m="1" x="1592"/>
        <item h="1" m="1" x="1381"/>
        <item h="1" m="1" x="1382"/>
        <item h="1" m="1" x="1595"/>
        <item h="1" m="1" x="1596"/>
        <item h="1" m="1" x="1399"/>
        <item h="1" m="1" x="1673"/>
        <item h="1" m="1" x="1674"/>
        <item h="1" m="1" x="1677"/>
        <item h="1" m="1" x="1678"/>
        <item h="1" m="1" x="1679"/>
        <item h="1" m="1" x="1416"/>
        <item h="1" m="1" x="1683"/>
        <item h="1" m="1" x="1684"/>
        <item h="1" m="1" x="1685"/>
        <item h="1" m="1" x="1686"/>
        <item h="1" m="1" x="1687"/>
        <item h="1" m="1" x="1688"/>
        <item h="1" m="1" x="1433"/>
        <item h="1" m="1" x="1694"/>
        <item h="1" m="1" x="1602"/>
        <item h="1" m="1" x="1438"/>
        <item h="1" m="1" x="682"/>
        <item h="1" m="1" x="1695"/>
        <item h="1" m="1" x="1698"/>
        <item h="1" m="1" x="1699"/>
        <item h="1" m="1" x="1700"/>
        <item h="1" m="1" x="1701"/>
        <item h="1" m="1" x="1446"/>
        <item h="1" m="1" x="1582"/>
        <item h="1" m="1" x="1578"/>
        <item h="1" m="1" x="1580"/>
        <item h="1" m="1" x="1581"/>
        <item h="1" m="1" x="1361"/>
        <item h="1" m="1" x="1702"/>
        <item h="1" m="1" x="1354"/>
        <item h="1" m="1" x="1703"/>
        <item h="1" m="1" x="1704"/>
        <item h="1" m="1" x="1594"/>
        <item h="1" m="1" x="1705"/>
        <item h="1" m="1" x="1706"/>
        <item h="1" m="1" x="1707"/>
        <item h="1" m="1" x="1396"/>
        <item h="1" m="1" x="1394"/>
        <item h="1" m="1" x="1391"/>
        <item h="1" m="1" x="1708"/>
        <item h="1" m="1" x="1709"/>
        <item h="1" m="1" x="1710"/>
        <item h="1" m="1" x="1413"/>
        <item h="1" m="1" x="1057"/>
        <item h="1" m="1" x="1711"/>
        <item h="1" m="1" x="1712"/>
        <item h="1" m="1" x="1713"/>
        <item h="1" m="1" x="1714"/>
        <item h="1" m="1" x="1715"/>
        <item h="1" m="1" x="1717"/>
        <item h="1" m="1" x="1718"/>
        <item h="1" m="1" x="1719"/>
        <item h="1" m="1" x="1720"/>
        <item h="1" m="1" x="861"/>
        <item h="1" m="1" x="951"/>
        <item h="1" m="1" x="1441"/>
        <item h="1" m="1" x="1072"/>
        <item h="1" m="1" x="1073"/>
        <item h="1" m="1" x="1723"/>
        <item h="1" m="1" x="991"/>
        <item h="1" m="1" x="1724"/>
        <item h="1" m="1" x="1355"/>
        <item h="1" m="1" x="1585"/>
        <item h="1" m="1" x="1362"/>
        <item h="1" m="1" x="1587"/>
        <item h="1" m="1" x="1374"/>
        <item h="1" m="1" x="1375"/>
        <item h="1" m="1" x="1591"/>
        <item h="1" m="1" x="1398"/>
        <item h="1" m="1" x="1404"/>
        <item h="1" m="1" x="1411"/>
        <item h="1" m="1" x="1419"/>
        <item h="1" m="1" x="1420"/>
        <item h="1" m="1" x="932"/>
        <item h="1" m="1" x="1431"/>
        <item h="1" m="1" x="1600"/>
        <item h="1" m="1" x="1435"/>
        <item h="1" m="1" x="1601"/>
        <item h="1" m="1" x="1442"/>
        <item h="1" m="1" x="1604"/>
        <item h="1" m="1" x="1605"/>
        <item h="1" m="1" x="1447"/>
        <item h="1" m="1" x="1448"/>
        <item h="1" m="1" x="1449"/>
        <item h="1" m="1" x="1609"/>
        <item h="1" m="1" x="1348"/>
        <item h="1" m="1" x="1610"/>
        <item h="1" m="1" x="1611"/>
        <item h="1" m="1" x="1612"/>
        <item h="1" m="1" x="1613"/>
        <item h="1" m="1" x="1359"/>
        <item h="1" m="1" x="1356"/>
        <item h="1" m="1" x="1615"/>
        <item h="1" m="1" x="1616"/>
        <item h="1" m="1" x="1618"/>
        <item h="1" m="1" x="1620"/>
        <item h="1" m="1" x="1377"/>
        <item h="1" m="1" x="1378"/>
        <item h="1" m="1" x="1622"/>
        <item h="1" m="1" x="1380"/>
        <item h="1" m="1" x="1379"/>
        <item h="1" m="1" x="1386"/>
        <item h="1" m="1" x="1402"/>
        <item h="1" m="1" x="1624"/>
        <item h="1" m="1" x="1401"/>
        <item h="1" m="1" x="1387"/>
        <item h="1" m="1" x="1388"/>
        <item h="1" m="1" x="1389"/>
        <item h="1" m="1" x="1390"/>
        <item h="1" m="1" x="1625"/>
        <item h="1" m="1" x="1414"/>
        <item h="1" m="1" x="1417"/>
        <item h="1" m="1" x="1626"/>
        <item h="1" m="1" x="1418"/>
        <item h="1" m="1" x="1627"/>
        <item h="1" m="1" x="1628"/>
        <item h="1" m="1" x="1629"/>
        <item h="1" m="1" x="1630"/>
        <item h="1" m="1" x="1631"/>
        <item h="1" m="1" x="1632"/>
        <item h="1" m="1" x="1634"/>
        <item h="1" m="1" x="1426"/>
        <item h="1" m="1" x="1436"/>
        <item h="1" m="1" x="1635"/>
        <item h="1" m="1" x="1636"/>
        <item h="1" m="1" x="1074"/>
        <item h="1" m="1" x="1637"/>
        <item h="1" m="1" x="1638"/>
        <item h="1" m="1" x="1450"/>
        <item h="1" m="1" x="1347"/>
        <item h="1" m="1" x="1376"/>
        <item h="1" m="1" x="1385"/>
        <item h="1" m="1" x="1406"/>
        <item h="1" m="1" x="1407"/>
        <item h="1" m="1" x="1055"/>
        <item h="1" m="1" x="1425"/>
        <item h="1" m="1" x="843"/>
        <item h="1" m="1" x="838"/>
        <item h="1" m="1" x="849"/>
        <item h="1" m="1" x="895"/>
        <item h="1" m="1" x="915"/>
        <item h="1" m="1" x="1427"/>
        <item h="1" m="1" x="1428"/>
        <item h="1" m="1" x="912"/>
        <item h="1" m="1" x="860"/>
        <item h="1" m="1" x="858"/>
        <item h="1" m="1" x="868"/>
        <item h="1" m="1" x="870"/>
        <item h="1" m="1" x="864"/>
        <item h="1" m="1" x="940"/>
        <item h="1" m="1" x="946"/>
        <item h="1" m="1" x="620"/>
        <item h="1" m="1" x="953"/>
        <item h="1" m="1" x="1434"/>
        <item h="1" m="1" x="967"/>
        <item h="1" m="1" x="990"/>
        <item h="1" m="1" x="1443"/>
        <item h="1" m="1" x="1451"/>
        <item h="1" m="1" x="1454"/>
        <item h="1" m="1" x="1456"/>
        <item h="1" m="1" x="1457"/>
        <item h="1" m="1" x="1458"/>
        <item h="1" m="1" x="1460"/>
        <item h="1" m="1" x="1461"/>
        <item h="1" m="1" x="1462"/>
        <item h="1" m="1" x="1463"/>
        <item h="1" m="1" x="1464"/>
        <item h="1" m="1" x="785"/>
        <item h="1" m="1" x="1470"/>
        <item h="1" m="1" x="1471"/>
        <item h="1" m="1" x="1472"/>
        <item h="1" m="1" x="1474"/>
        <item h="1" m="1" x="1476"/>
        <item h="1" m="1" x="1477"/>
        <item h="1" m="1" x="1478"/>
        <item h="1" x="123"/>
        <item h="1" m="1" x="1481"/>
        <item h="1" m="1" x="1482"/>
        <item h="1" m="1" x="1483"/>
        <item h="1" m="1" x="1484"/>
        <item h="1" m="1" x="1486"/>
        <item h="1" m="1" x="1488"/>
        <item h="1" m="1" x="1489"/>
        <item h="1" m="1" x="1490"/>
        <item h="1" m="1" x="1492"/>
        <item h="1" m="1" x="1493"/>
        <item h="1" m="1" x="1495"/>
        <item h="1" m="1" x="1496"/>
        <item h="1" m="1" x="1497"/>
        <item h="1" m="1" x="1498"/>
        <item h="1" m="1" x="1499"/>
        <item h="1" m="1" x="1501"/>
        <item h="1" m="1" x="1503"/>
        <item h="1" m="1" x="1504"/>
        <item h="1" m="1" x="1505"/>
        <item h="1" m="1" x="1506"/>
        <item h="1" m="1" x="1507"/>
        <item h="1" m="1" x="1508"/>
        <item h="1" m="1" x="1509"/>
        <item h="1" m="1" x="1510"/>
        <item h="1" m="1" x="839"/>
        <item h="1" m="1" x="1511"/>
        <item h="1" m="1" x="859"/>
        <item h="1" m="1" x="1512"/>
        <item h="1" m="1" x="1513"/>
        <item h="1" m="1" x="1514"/>
        <item h="1" m="1" x="1515"/>
        <item h="1" m="1" x="1516"/>
        <item h="1" m="1" x="878"/>
        <item h="1" m="1" x="871"/>
        <item h="1" m="1" x="914"/>
        <item h="1" m="1" x="1152"/>
        <item h="1" m="1" x="897"/>
        <item h="1" m="1" x="1517"/>
        <item h="1" m="1" x="927"/>
        <item h="1" m="1" x="1518"/>
        <item h="1" m="1" x="929"/>
        <item h="1" m="1" x="883"/>
        <item h="1" m="1" x="1519"/>
        <item h="1" m="1" x="884"/>
        <item h="1" m="1" x="880"/>
        <item h="1" m="1" x="1520"/>
        <item h="1" m="1" x="1521"/>
        <item h="1" m="1" x="1522"/>
        <item h="1" m="1" x="1523"/>
        <item h="1" m="1" x="1524"/>
        <item h="1" m="1" x="1525"/>
        <item h="1" m="1" x="1526"/>
        <item h="1" m="1" x="1527"/>
        <item h="1" m="1" x="1528"/>
        <item h="1" m="1" x="1529"/>
        <item h="1" m="1" x="1530"/>
        <item h="1" m="1" x="1531"/>
        <item h="1" m="1" x="1532"/>
        <item h="1" m="1" x="1533"/>
        <item h="1" m="1" x="978"/>
        <item h="1" x="405"/>
        <item h="1" m="1" x="1534"/>
        <item h="1" m="1" x="1535"/>
        <item h="1" x="417"/>
        <item h="1" m="1" x="1536"/>
        <item h="1" m="1" x="1537"/>
        <item h="1" m="1" x="1538"/>
        <item h="1" m="1" x="1539"/>
        <item h="1" m="1" x="1540"/>
        <item h="1" m="1" x="1541"/>
        <item h="1" m="1" x="1543"/>
        <item h="1" m="1" x="1544"/>
        <item h="1" m="1" x="1545"/>
        <item h="1" m="1" x="1546"/>
        <item h="1" m="1" x="1547"/>
        <item h="1" m="1" x="1548"/>
        <item h="1" m="1" x="518"/>
        <item h="1" m="1" x="517"/>
        <item h="1" m="1" x="1027"/>
        <item h="1" m="1" x="1028"/>
        <item h="1" m="1" x="964"/>
        <item h="1" m="1" x="1029"/>
        <item h="1" m="1" x="1030"/>
        <item h="1" m="1" x="1031"/>
        <item h="1" m="1" x="1033"/>
        <item h="1" m="1" x="910"/>
        <item h="1" m="1" x="1034"/>
        <item h="1" m="1" x="1035"/>
        <item h="1" x="445"/>
        <item h="1" m="1" x="866"/>
        <item h="1" m="1" x="1043"/>
        <item h="1" m="1" x="867"/>
        <item h="1" m="1" x="1048"/>
        <item h="1" m="1" x="828"/>
        <item h="1" m="1" x="827"/>
        <item h="1" m="1" x="829"/>
        <item h="1" m="1" x="1050"/>
        <item h="1" m="1" x="1051"/>
        <item h="1" m="1" x="1052"/>
        <item h="1" m="1" x="1053"/>
        <item h="1" m="1" x="1054"/>
        <item h="1" m="1" x="820"/>
        <item h="1" m="1" x="821"/>
        <item h="1" m="1" x="903"/>
        <item h="1" x="461"/>
        <item h="1" m="1" x="938"/>
        <item h="1" m="1" x="1058"/>
        <item h="1" m="1" x="920"/>
        <item h="1" m="1" x="1059"/>
        <item h="1" m="1" x="1060"/>
        <item h="1" m="1" x="853"/>
        <item h="1" m="1" x="926"/>
        <item h="1" m="1" x="855"/>
        <item h="1" m="1" x="957"/>
        <item h="1" m="1" x="959"/>
        <item h="1" m="1" x="960"/>
        <item h="1" m="1" x="1063"/>
        <item h="1" m="1" x="1064"/>
        <item h="1" m="1" x="1066"/>
        <item h="1" m="1" x="1067"/>
        <item h="1" m="1" x="1068"/>
        <item h="1" m="1" x="1069"/>
        <item h="1" m="1" x="1076"/>
        <item h="1" m="1" x="1078"/>
        <item h="1" m="1" x="746"/>
        <item h="1" m="1" x="1079"/>
        <item h="1" m="1" x="1080"/>
        <item h="1" m="1" x="1081"/>
        <item h="1" m="1" x="1082"/>
        <item h="1" m="1" x="1083"/>
        <item h="1" m="1" x="719"/>
        <item h="1" m="1" x="1084"/>
        <item h="1" m="1" x="730"/>
        <item h="1" m="1" x="579"/>
        <item h="1" m="1" x="739"/>
        <item h="1" m="1" x="740"/>
        <item h="1" m="1" x="1085"/>
        <item h="1" m="1" x="744"/>
        <item h="1" m="1" x="1086"/>
        <item h="1" m="1" x="1087"/>
        <item h="1" m="1" x="1088"/>
        <item h="1" m="1" x="1089"/>
        <item h="1" m="1" x="1090"/>
        <item h="1" m="1" x="1091"/>
        <item h="1" m="1" x="1093"/>
        <item h="1" m="1" x="1095"/>
        <item h="1" m="1" x="1096"/>
        <item h="1" m="1" x="1097"/>
        <item h="1" m="1" x="1098"/>
        <item h="1" m="1" x="626"/>
        <item h="1" m="1" x="1099"/>
        <item h="1" m="1" x="1100"/>
        <item h="1" m="1" x="627"/>
        <item h="1" m="1" x="631"/>
        <item h="1" m="1" x="1103"/>
        <item h="1" m="1" x="1105"/>
        <item h="1" m="1" x="1106"/>
        <item h="1" m="1" x="1107"/>
        <item h="1" m="1" x="1108"/>
        <item h="1" m="1" x="1109"/>
        <item h="1" m="1" x="1110"/>
        <item h="1" m="1" x="1111"/>
        <item h="1" m="1" x="1112"/>
        <item h="1" m="1" x="1113"/>
        <item h="1" m="1" x="1114"/>
        <item h="1" m="1" x="1115"/>
        <item h="1" m="1" x="1116"/>
        <item h="1" m="1" x="1117"/>
        <item h="1" m="1" x="1118"/>
        <item h="1" m="1" x="1119"/>
        <item h="1" m="1" x="1120"/>
        <item h="1" m="1" x="1121"/>
        <item h="1" m="1" x="1122"/>
        <item h="1" m="1" x="1123"/>
        <item h="1" m="1" x="1125"/>
        <item h="1" m="1" x="1126"/>
        <item h="1" m="1" x="1128"/>
        <item h="1" m="1" x="1129"/>
        <item h="1" m="1" x="1130"/>
        <item h="1" m="1" x="1131"/>
        <item h="1" m="1" x="1132"/>
        <item h="1" m="1" x="1133"/>
        <item h="1" m="1" x="1134"/>
        <item h="1" m="1" x="1135"/>
        <item h="1" x="185"/>
        <item h="1" m="1" x="1136"/>
        <item h="1" m="1" x="553"/>
        <item h="1" m="1" x="1137"/>
        <item h="1" x="195"/>
        <item h="1" x="198"/>
        <item h="1" m="1" x="653"/>
        <item h="1" m="1" x="1141"/>
        <item h="1" x="206"/>
        <item h="1" x="207"/>
        <item h="1" x="208"/>
        <item h="1" m="1" x="655"/>
        <item h="1" x="205"/>
        <item h="1" m="1" x="1142"/>
        <item h="1" x="221"/>
        <item h="1" m="1" x="1144"/>
        <item h="1" m="1" x="1145"/>
        <item h="1" x="216"/>
        <item h="1" x="217"/>
        <item h="1" x="218"/>
        <item h="1" x="219"/>
        <item h="1" m="1" x="1146"/>
        <item h="1" x="220"/>
        <item h="1" m="1" x="1147"/>
        <item h="1" m="1" x="1148"/>
        <item h="1" x="288"/>
        <item h="1" m="1" x="877"/>
        <item h="1" m="1" x="873"/>
        <item h="1" m="1" x="660"/>
        <item h="1" m="1" x="658"/>
        <item h="1" x="291"/>
        <item h="1" m="1" x="659"/>
        <item h="1" x="309"/>
        <item h="1" x="306"/>
        <item h="1" m="1" x="1149"/>
        <item h="1" m="1" x="1150"/>
        <item h="1" m="1" x="1151"/>
        <item h="1" x="260"/>
        <item h="1" m="1" x="1154"/>
        <item h="1" m="1" x="1155"/>
        <item h="1" x="281"/>
        <item h="1" m="1" x="1156"/>
        <item h="1" m="1" x="1157"/>
        <item h="1" x="283"/>
        <item h="1" x="290"/>
        <item h="1" x="302"/>
        <item h="1" x="319"/>
        <item h="1" m="1" x="673"/>
        <item h="1" x="335"/>
        <item h="1" x="354"/>
        <item h="1" x="358"/>
        <item h="1" m="1" x="972"/>
        <item h="1" m="1" x="1159"/>
        <item h="1" m="1" x="1160"/>
        <item h="1" m="1" x="1161"/>
        <item h="1" m="1" x="1162"/>
        <item h="1" m="1" x="1163"/>
        <item h="1" m="1" x="1164"/>
        <item h="1" m="1" x="1165"/>
        <item h="1" m="1" x="1166"/>
        <item h="1" m="1" x="1167"/>
        <item h="1" m="1" x="1169"/>
        <item h="1" m="1" x="1170"/>
        <item h="1" m="1" x="1011"/>
        <item h="1" m="1" x="1014"/>
        <item h="1" m="1" x="1019"/>
        <item h="1" m="1" x="1171"/>
        <item h="1" m="1" x="1173"/>
        <item h="1" m="1" x="1175"/>
        <item h="1" m="1" x="1176"/>
        <item h="1" m="1" x="1177"/>
        <item h="1" m="1" x="1178"/>
        <item h="1" m="1" x="1179"/>
        <item h="1" m="1" x="1181"/>
        <item h="1" m="1" x="1182"/>
        <item h="1" m="1" x="1183"/>
        <item h="1" m="1" x="1184"/>
        <item h="1" m="1" x="1185"/>
        <item h="1" x="460"/>
        <item h="1" m="1" x="1186"/>
        <item h="1" m="1" x="1192"/>
        <item h="1" m="1" x="1193"/>
        <item h="1" m="1" x="588"/>
        <item h="1" m="1" x="1196"/>
        <item h="1" m="1" x="1197"/>
        <item h="1" m="1" x="750"/>
        <item h="1" m="1" x="1198"/>
        <item h="1" m="1" x="1199"/>
        <item h="1" m="1" x="1200"/>
        <item h="1" m="1" x="1201"/>
        <item h="1" m="1" x="1202"/>
        <item h="1" m="1" x="1205"/>
        <item h="1" m="1" x="1206"/>
        <item h="1" m="1" x="1207"/>
        <item h="1" m="1" x="1208"/>
        <item h="1" m="1" x="1209"/>
        <item h="1" m="1" x="1213"/>
        <item h="1" m="1" x="1214"/>
        <item h="1" m="1" x="1217"/>
        <item h="1" m="1" x="1219"/>
        <item h="1" m="1" x="1220"/>
        <item h="1" m="1" x="1221"/>
        <item h="1" m="1" x="1223"/>
        <item h="1" m="1" x="1224"/>
        <item h="1" m="1" x="1227"/>
        <item h="1" m="1" x="1228"/>
        <item h="1" m="1" x="1229"/>
        <item h="1" m="1" x="1230"/>
        <item h="1" m="1" x="1231"/>
        <item h="1" m="1" x="1232"/>
        <item h="1" m="1" x="1233"/>
        <item h="1" m="1" x="1234"/>
        <item h="1" m="1" x="1235"/>
        <item h="1" m="1" x="1236"/>
        <item h="1" m="1" x="1238"/>
        <item h="1" m="1" x="1239"/>
        <item h="1" m="1" x="1242"/>
        <item h="1" m="1" x="1244"/>
        <item h="1" m="1" x="1246"/>
        <item h="1" m="1" x="1247"/>
        <item h="1" m="1" x="1248"/>
        <item h="1" m="1" x="1249"/>
        <item h="1" m="1" x="1250"/>
        <item h="1" m="1" x="1251"/>
        <item h="1" m="1" x="1252"/>
        <item h="1" m="1" x="1254"/>
        <item h="1" m="1" x="1256"/>
        <item h="1" m="1" x="1257"/>
        <item h="1" m="1" x="1258"/>
        <item h="1" m="1" x="1259"/>
        <item h="1" m="1" x="1260"/>
        <item h="1" x="192"/>
        <item h="1" m="1" x="1261"/>
        <item h="1" m="1" x="1262"/>
        <item h="1" m="1" x="1263"/>
        <item h="1" m="1" x="1264"/>
        <item h="1" x="235"/>
        <item h="1" m="1" x="1265"/>
        <item h="1" m="1" x="1266"/>
        <item h="1" m="1" x="889"/>
        <item h="1" m="1" x="1267"/>
        <item h="1" x="245"/>
        <item h="1" x="247"/>
        <item h="1" m="1" x="1269"/>
        <item h="1" x="296"/>
        <item h="1" m="1" x="1271"/>
        <item h="1" x="304"/>
        <item h="1" m="1" x="865"/>
        <item h="1" m="1" x="952"/>
        <item h="1" m="1" x="1272"/>
        <item h="1" m="1" x="961"/>
        <item h="1" x="371"/>
        <item h="1" x="372"/>
        <item h="1" x="374"/>
        <item h="1" m="1" x="1273"/>
        <item h="1" m="1" x="1274"/>
        <item h="1" x="413"/>
        <item h="1" x="416"/>
        <item h="1" m="1" x="1275"/>
        <item h="1" m="1" x="987"/>
        <item h="1" m="1" x="702"/>
        <item h="1" x="436"/>
        <item h="1" m="1" x="1024"/>
        <item h="1" m="1" x="718"/>
        <item h="1" m="1" x="1277"/>
        <item h="1" m="1" x="1278"/>
        <item h="1" m="1" x="1280"/>
        <item h="1" m="1" x="1281"/>
        <item h="1" m="1" x="1282"/>
        <item h="1" m="1" x="1283"/>
        <item h="1" m="1" x="1284"/>
        <item h="1" m="1" x="1285"/>
        <item h="1" m="1" x="720"/>
        <item h="1" m="1" x="557"/>
        <item h="1" m="1" x="558"/>
        <item h="1" m="1" x="721"/>
        <item h="1" m="1" x="722"/>
        <item h="1" m="1" x="724"/>
        <item h="1" m="1" x="726"/>
        <item h="1" m="1" x="727"/>
        <item h="1" m="1" x="567"/>
        <item h="1" m="1" x="729"/>
        <item h="1" m="1" x="570"/>
        <item h="1" m="1" x="578"/>
        <item h="1" m="1" x="577"/>
        <item h="1" m="1" x="731"/>
        <item h="1" m="1" x="569"/>
        <item h="1" m="1" x="571"/>
        <item h="1" m="1" x="732"/>
        <item h="1" m="1" x="733"/>
        <item h="1" m="1" x="734"/>
        <item h="1" m="1" x="586"/>
        <item h="1" m="1" x="736"/>
        <item h="1" m="1" x="583"/>
        <item h="1" m="1" x="580"/>
        <item h="1" m="1" x="581"/>
        <item h="1" m="1" x="737"/>
        <item h="1" m="1" x="738"/>
        <item h="1" m="1" x="747"/>
        <item h="1" x="42"/>
        <item h="1" m="1" x="748"/>
        <item h="1" m="1" x="749"/>
        <item h="1" m="1" x="751"/>
        <item h="1" m="1" x="752"/>
        <item h="1" m="1" x="753"/>
        <item h="1" m="1" x="754"/>
        <item h="1" m="1" x="755"/>
        <item h="1" m="1" x="756"/>
        <item h="1" m="1" x="757"/>
        <item h="1" m="1" x="758"/>
        <item h="1" m="1" x="759"/>
        <item h="1" x="66"/>
        <item h="1" m="1" x="760"/>
        <item h="1" m="1" x="761"/>
        <item h="1" m="1" x="762"/>
        <item h="1" m="1" x="763"/>
        <item h="1" m="1" x="764"/>
        <item h="1" m="1" x="765"/>
        <item h="1" m="1" x="766"/>
        <item h="1" m="1" x="768"/>
        <item h="1" m="1" x="769"/>
        <item h="1" m="1" x="770"/>
        <item h="1" m="1" x="771"/>
        <item h="1" m="1" x="612"/>
        <item h="1" m="1" x="772"/>
        <item h="1" m="1" x="773"/>
        <item h="1" m="1" x="774"/>
        <item h="1" m="1" x="775"/>
        <item h="1" m="1" x="776"/>
        <item h="1" m="1" x="777"/>
        <item h="1" x="384"/>
        <item h="1" m="1" x="779"/>
        <item h="1" m="1" x="780"/>
        <item h="1" m="1" x="781"/>
        <item h="1" m="1" x="782"/>
        <item h="1" m="1" x="783"/>
        <item h="1" m="1" x="784"/>
        <item h="1" m="1" x="786"/>
        <item h="1" m="1" x="624"/>
        <item h="1" m="1" x="787"/>
        <item h="1" m="1" x="788"/>
        <item h="1" m="1" x="789"/>
        <item h="1" m="1" x="790"/>
        <item h="1" m="1" x="791"/>
        <item h="1" m="1" x="792"/>
        <item h="1" m="1" x="793"/>
        <item h="1" m="1" x="796"/>
        <item h="1" m="1" x="797"/>
        <item h="1" m="1" x="645"/>
        <item h="1" m="1" x="800"/>
        <item h="1" m="1" x="801"/>
        <item h="1" m="1" x="802"/>
        <item h="1" m="1" x="803"/>
        <item h="1" m="1" x="804"/>
        <item h="1" m="1" x="805"/>
        <item h="1" m="1" x="806"/>
        <item h="1" m="1" x="807"/>
        <item h="1" m="1" x="808"/>
        <item h="1" m="1" x="809"/>
        <item h="1" m="1" x="810"/>
        <item h="1" m="1" x="812"/>
        <item h="1" m="1" x="813"/>
        <item h="1" m="1" x="814"/>
        <item h="1" m="1" x="815"/>
        <item h="1" m="1" x="816"/>
        <item h="1" m="1" x="817"/>
        <item h="1" m="1" x="818"/>
        <item h="1" x="196"/>
        <item h="1" m="1" x="649"/>
        <item h="1" m="1" x="822"/>
        <item h="1" m="1" x="823"/>
        <item h="1" m="1" x="824"/>
        <item h="1" m="1" x="825"/>
        <item h="1" x="203"/>
        <item h="1" m="1" x="830"/>
        <item h="1" m="1" x="831"/>
        <item h="1" m="1" x="832"/>
        <item h="1" x="222"/>
        <item h="1" m="1" x="833"/>
        <item h="1" m="1" x="834"/>
        <item h="1" m="1" x="835"/>
        <item h="1" x="227"/>
        <item h="1" m="1" x="845"/>
        <item h="1" m="1" x="846"/>
        <item h="1" m="1" x="847"/>
        <item h="1" x="242"/>
        <item h="1" m="1" x="850"/>
        <item h="1" m="1" x="851"/>
        <item h="1" x="298"/>
        <item h="1" m="1" x="852"/>
        <item h="1" m="1" x="537"/>
        <item h="1" m="1" x="881"/>
        <item h="1" x="312"/>
        <item h="1" x="313"/>
        <item h="1" x="308"/>
        <item h="1" x="303"/>
        <item h="1" m="1" x="890"/>
        <item h="1" m="1" x="893"/>
        <item h="1" m="1" x="899"/>
        <item h="1" m="1" x="902"/>
        <item h="1" m="1" x="909"/>
        <item h="1" m="1" x="913"/>
        <item h="1" m="1" x="916"/>
        <item h="1" m="1" x="917"/>
        <item h="1" m="1" x="918"/>
        <item h="1" m="1" x="919"/>
        <item h="1" m="1" x="921"/>
        <item h="1" m="1" x="922"/>
        <item h="1" x="248"/>
        <item h="1" m="1" x="923"/>
        <item h="1" x="263"/>
        <item h="1" x="258"/>
        <item h="1" x="264"/>
        <item h="1" x="280"/>
        <item h="1" m="1" x="930"/>
        <item h="1" m="1" x="931"/>
        <item h="1" m="1" x="934"/>
        <item h="1" m="1" x="935"/>
        <item h="1" m="1" x="936"/>
        <item h="1" x="253"/>
        <item h="1" x="254"/>
        <item h="1" m="1" x="937"/>
        <item h="1" x="321"/>
        <item h="1" x="324"/>
        <item h="1" m="1" x="941"/>
        <item h="1" x="326"/>
        <item h="1" x="331"/>
        <item h="1" x="332"/>
        <item h="1" x="336"/>
        <item h="1" m="1" x="943"/>
        <item h="1" m="1" x="944"/>
        <item h="1" m="1" x="945"/>
        <item h="1" m="1" x="947"/>
        <item h="1" m="1" x="949"/>
        <item h="1" x="338"/>
        <item h="1" x="342"/>
        <item h="1" x="339"/>
        <item h="1" x="343"/>
        <item h="1" x="340"/>
        <item h="1" x="341"/>
        <item h="1" m="1" x="954"/>
        <item h="1" x="350"/>
        <item h="1" m="1" x="674"/>
        <item h="1" x="349"/>
        <item h="1" x="348"/>
        <item h="1" x="351"/>
        <item h="1" x="352"/>
        <item h="1" m="1" x="956"/>
        <item h="1" x="347"/>
        <item h="1" x="345"/>
        <item h="1" x="359"/>
        <item h="1" x="366"/>
        <item h="1" m="1" x="963"/>
        <item h="1" m="1" x="965"/>
        <item h="1" m="1" x="970"/>
        <item h="1" m="1" x="971"/>
        <item h="1" x="390"/>
        <item h="1" m="1" x="681"/>
        <item h="1" m="1" x="973"/>
        <item h="1" m="1" x="974"/>
        <item h="1" m="1" x="685"/>
        <item h="1" m="1" x="980"/>
        <item h="1" m="1" x="981"/>
        <item h="1" m="1" x="982"/>
        <item h="1" x="411"/>
        <item h="1" m="1" x="686"/>
        <item h="1" m="1" x="983"/>
        <item h="1" m="1" x="687"/>
        <item h="1" m="1" x="984"/>
        <item h="1" m="1" x="985"/>
        <item h="1" x="414"/>
        <item h="1" m="1" x="993"/>
        <item h="1" m="1" x="994"/>
        <item h="1" x="427"/>
        <item h="1" x="429"/>
        <item h="1" m="1" x="995"/>
        <item h="1" m="1" x="996"/>
        <item h="1" m="1" x="997"/>
        <item h="1" x="437"/>
        <item h="1" m="1" x="1000"/>
        <item h="1" m="1" x="1001"/>
        <item h="1" m="1" x="1003"/>
        <item h="1" m="1" x="1004"/>
        <item h="1" m="1" x="1007"/>
        <item h="1" m="1" x="707"/>
        <item h="1" m="1" x="706"/>
        <item h="1" m="1" x="708"/>
        <item h="1" m="1" x="1008"/>
        <item h="1" m="1" x="1009"/>
        <item h="1" m="1" x="710"/>
        <item h="1" m="1" x="1012"/>
        <item h="1" m="1" x="1013"/>
        <item h="1" m="1" x="1015"/>
        <item h="1" m="1" x="1016"/>
        <item h="1" m="1" x="1017"/>
        <item h="1" m="1" x="1018"/>
        <item h="1" m="1" x="1021"/>
        <item h="1" m="1" x="1022"/>
        <item h="1" x="480"/>
        <item h="1" m="1" x="1023"/>
        <item h="1" m="1" x="556"/>
        <item h="1" m="1" x="561"/>
        <item h="1" m="1" x="562"/>
        <item h="1" m="1" x="564"/>
        <item h="1" m="1" x="565"/>
        <item h="1" m="1" x="568"/>
        <item h="1" m="1" x="572"/>
        <item h="1" m="1" x="573"/>
        <item h="1" m="1" x="575"/>
        <item h="1" m="1" x="576"/>
        <item h="1" x="30"/>
        <item h="1" x="31"/>
        <item h="1" m="1" x="582"/>
        <item h="1" m="1" x="584"/>
        <item h="1" m="1" x="585"/>
        <item h="1" m="1" x="587"/>
        <item h="1" m="1" x="589"/>
        <item h="1" m="1" x="591"/>
        <item h="1" m="1" x="592"/>
        <item h="1" m="1" x="593"/>
        <item h="1" m="1" x="594"/>
        <item h="1" m="1" x="595"/>
        <item h="1" m="1" x="597"/>
        <item h="1" m="1" x="598"/>
        <item h="1" m="1" x="599"/>
        <item h="1" m="1" x="600"/>
        <item h="1" m="1" x="601"/>
        <item h="1" m="1" x="602"/>
        <item h="1" m="1" x="604"/>
        <item h="1" m="1" x="605"/>
        <item h="1" m="1" x="607"/>
        <item h="1" m="1" x="608"/>
        <item h="1" m="1" x="609"/>
        <item h="1" m="1" x="610"/>
        <item h="1" m="1" x="611"/>
        <item h="1" m="1" x="613"/>
        <item h="1" m="1" x="614"/>
        <item h="1" m="1" x="615"/>
        <item h="1" m="1" x="617"/>
        <item h="1" m="1" x="618"/>
        <item h="1" m="1" x="619"/>
        <item h="1" m="1" x="621"/>
        <item h="1" m="1" x="622"/>
        <item h="1" m="1" x="630"/>
        <item h="1" m="1" x="633"/>
        <item h="1" m="1" x="635"/>
        <item h="1" x="129"/>
        <item h="1" m="1" x="639"/>
        <item h="1" m="1" x="640"/>
        <item h="1" m="1" x="643"/>
        <item h="1" m="1" x="644"/>
        <item h="1" m="1" x="646"/>
        <item h="1" x="180"/>
        <item h="1" m="1" x="647"/>
        <item h="1" m="1" x="648"/>
        <item h="1" m="1" x="650"/>
        <item h="1" m="1" x="651"/>
        <item h="1" m="1" x="652"/>
        <item h="1" m="1" x="654"/>
        <item h="1" x="223"/>
        <item h="1" m="1" x="656"/>
        <item h="1" m="1" x="657"/>
        <item h="1" x="230"/>
        <item h="1" x="231"/>
        <item h="1" x="307"/>
        <item h="1" x="294"/>
        <item h="1" m="1" x="661"/>
        <item h="1" m="1" x="662"/>
        <item h="1" x="271"/>
        <item h="1" m="1" x="664"/>
        <item h="1" m="1" x="665"/>
        <item h="1" m="1" x="666"/>
        <item h="1" x="246"/>
        <item h="1" x="244"/>
        <item h="1" m="1" x="667"/>
        <item h="1" m="1" x="668"/>
        <item h="1" m="1" x="669"/>
        <item h="1" m="1" x="670"/>
        <item h="1" m="1" x="671"/>
        <item h="1" x="250"/>
        <item h="1" x="311"/>
        <item h="1" m="1" x="672"/>
        <item h="1" x="320"/>
        <item h="1" x="330"/>
        <item h="1" x="334"/>
        <item h="1" x="353"/>
        <item h="1" x="370"/>
        <item h="1" m="1" x="675"/>
        <item h="1" x="368"/>
        <item h="1" x="369"/>
        <item h="1" x="376"/>
        <item h="1" x="377"/>
        <item h="1" x="375"/>
        <item h="1" x="380"/>
        <item h="1" m="1" x="677"/>
        <item h="1" m="1" x="678"/>
        <item h="1" m="1" x="680"/>
        <item h="1" m="1" x="684"/>
        <item h="1" m="1" x="689"/>
        <item h="1" m="1" x="690"/>
        <item h="1" m="1" x="691"/>
        <item h="1" x="412"/>
        <item h="1" m="1" x="692"/>
        <item h="1" m="1" x="693"/>
        <item h="1" m="1" x="694"/>
        <item h="1" m="1" x="695"/>
        <item h="1" m="1" x="696"/>
        <item h="1" m="1" x="697"/>
        <item h="1" m="1" x="698"/>
        <item h="1" x="419"/>
        <item h="1" m="1" x="699"/>
        <item h="1" m="1" x="700"/>
        <item h="1" x="423"/>
        <item h="1" m="1" x="703"/>
        <item h="1" m="1" x="709"/>
        <item h="1" m="1" x="711"/>
        <item h="1" x="451"/>
        <item h="1" m="1" x="715"/>
        <item h="1" x="477"/>
        <item h="1" x="479"/>
        <item h="1" m="1" x="717"/>
        <item h="1" x="0"/>
        <item h="1" x="1"/>
        <item h="1" x="2"/>
        <item h="1" x="5"/>
        <item h="1" m="1" x="490"/>
        <item h="1" x="11"/>
        <item h="1" x="12"/>
        <item h="1" x="13"/>
        <item h="1" x="17"/>
        <item h="1" x="18"/>
        <item h="1" x="19"/>
        <item h="1" x="20"/>
        <item h="1" x="21"/>
        <item h="1" x="22"/>
        <item h="1" x="23"/>
        <item h="1" x="25"/>
        <item h="1" x="24"/>
        <item h="1" m="1" x="492"/>
        <item h="1" x="26"/>
        <item h="1" x="29"/>
        <item h="1" x="37"/>
        <item h="1" m="1" x="493"/>
        <item h="1" x="49"/>
        <item h="1" x="60"/>
        <item h="1" x="61"/>
        <item h="1" m="1" x="494"/>
        <item h="1" m="1" x="495"/>
        <item h="1" m="1" x="496"/>
        <item h="1" x="62"/>
        <item h="1" x="52"/>
        <item h="1" x="53"/>
        <item h="1" x="55"/>
        <item h="1" x="56"/>
        <item h="1" x="54"/>
        <item h="1" x="50"/>
        <item h="1" x="51"/>
        <item h="1" x="48"/>
        <item h="1" x="65"/>
        <item h="1" x="44"/>
        <item h="1" x="67"/>
        <item h="1" m="1" x="497"/>
        <item h="1" x="74"/>
        <item h="1" x="75"/>
        <item h="1" m="1" x="498"/>
        <item h="1" m="1" x="499"/>
        <item h="1" m="1" x="500"/>
        <item h="1" m="1" x="501"/>
        <item h="1" m="1" x="502"/>
        <item h="1" x="72"/>
        <item h="1" x="73"/>
        <item h="1" x="92"/>
        <item h="1" x="105"/>
        <item h="1" x="107"/>
        <item h="1" x="101"/>
        <item h="1" x="98"/>
        <item h="1" x="99"/>
        <item h="1" x="100"/>
        <item h="1" x="96"/>
        <item h="1" m="1" x="503"/>
        <item h="1" x="83"/>
        <item h="1" x="87"/>
        <item h="1" x="85"/>
        <item h="1" x="88"/>
        <item h="1" x="113"/>
        <item h="1" x="112"/>
        <item h="1" x="116"/>
        <item h="1" x="118"/>
        <item h="1" x="119"/>
        <item h="1" m="1" x="504"/>
        <item h="1" m="1" x="505"/>
        <item h="1" x="121"/>
        <item h="1" x="122"/>
        <item h="1" m="1" x="506"/>
        <item h="1" x="126"/>
        <item h="1" x="127"/>
        <item h="1" x="128"/>
        <item h="1" x="130"/>
        <item h="1" x="131"/>
        <item h="1" m="1" x="508"/>
        <item h="1" m="1" x="509"/>
        <item h="1" x="137"/>
        <item h="1" x="138"/>
        <item h="1" x="139"/>
        <item h="1" x="133"/>
        <item h="1" x="134"/>
        <item h="1" x="142"/>
        <item h="1" m="1" x="510"/>
        <item h="1" m="1" x="511"/>
        <item h="1" m="1" x="512"/>
        <item h="1" x="147"/>
        <item h="1" x="143"/>
        <item h="1" x="144"/>
        <item h="1" x="146"/>
        <item h="1" x="145"/>
        <item h="1" x="148"/>
        <item h="1" x="169"/>
        <item h="1" x="166"/>
        <item h="1" x="167"/>
        <item h="1" x="164"/>
        <item h="1" x="149"/>
        <item h="1" x="150"/>
        <item h="1" x="170"/>
        <item h="1" m="1" x="513"/>
        <item h="1" x="172"/>
        <item h="1" x="187"/>
        <item h="1" x="176"/>
        <item h="1" x="177"/>
        <item h="1" x="178"/>
        <item h="1" x="179"/>
        <item h="1" x="186"/>
        <item h="1" x="184"/>
        <item h="1" x="189"/>
        <item h="1" x="191"/>
        <item h="1" x="193"/>
        <item h="1" m="1" x="514"/>
        <item h="1" x="194"/>
        <item h="1" x="197"/>
        <item h="1" m="1" x="515"/>
        <item h="1" x="199"/>
        <item h="1" x="201"/>
        <item h="1" x="204"/>
        <item h="1" m="1" x="516"/>
        <item h="1" x="211"/>
        <item h="1" x="212"/>
        <item h="1" x="214"/>
        <item h="1" x="224"/>
        <item h="1" x="225"/>
        <item h="1" x="213"/>
        <item h="1" x="215"/>
        <item h="1" x="229"/>
        <item h="1" x="232"/>
        <item h="1" x="233"/>
        <item h="1" x="234"/>
        <item h="1" m="1" x="519"/>
        <item h="1" x="236"/>
        <item h="1" x="237"/>
        <item h="1" x="240"/>
        <item h="1" x="243"/>
        <item h="1" x="261"/>
        <item h="1" x="262"/>
        <item h="1" x="257"/>
        <item h="1" x="265"/>
        <item h="1" x="266"/>
        <item h="1" x="267"/>
        <item h="1" x="268"/>
        <item h="1" x="273"/>
        <item h="1" x="272"/>
        <item h="1" x="274"/>
        <item h="1" x="275"/>
        <item h="1" m="1" x="520"/>
        <item h="1" m="1" x="521"/>
        <item h="1" m="1" x="522"/>
        <item h="1" m="1" x="523"/>
        <item h="1" x="259"/>
        <item h="1" x="249"/>
        <item h="1" x="251"/>
        <item h="1" x="252"/>
        <item h="1" x="255"/>
        <item h="1" x="286"/>
        <item h="1" x="284"/>
        <item h="1" m="1" x="527"/>
        <item h="1" m="1" x="528"/>
        <item h="1" m="1" x="529"/>
        <item h="1" x="285"/>
        <item h="1" x="277"/>
        <item h="1" m="1" x="530"/>
        <item h="1" m="1" x="531"/>
        <item h="1" x="282"/>
        <item h="1" m="1" x="532"/>
        <item h="1" x="278"/>
        <item h="1" x="279"/>
        <item h="1" x="292"/>
        <item h="1" x="293"/>
        <item h="1" x="297"/>
        <item h="1" m="1" x="533"/>
        <item h="1" x="295"/>
        <item h="1" x="300"/>
        <item h="1" x="301"/>
        <item h="1" x="305"/>
        <item h="1" m="1" x="534"/>
        <item h="1" m="1" x="535"/>
        <item h="1" m="1" x="536"/>
        <item h="1" x="310"/>
        <item h="1" x="315"/>
        <item h="1" x="318"/>
        <item h="1" x="317"/>
        <item h="1" x="316"/>
        <item h="1" x="322"/>
        <item h="1" x="325"/>
        <item h="1" x="327"/>
        <item h="1" x="328"/>
        <item h="1" x="329"/>
        <item h="1" m="1" x="538"/>
        <item h="1" x="337"/>
        <item h="1" x="344"/>
        <item h="1" x="346"/>
        <item h="1" x="355"/>
        <item h="1" x="356"/>
        <item h="1" m="1" x="539"/>
        <item h="1" x="357"/>
        <item h="1" x="360"/>
        <item h="1" x="361"/>
        <item h="1" x="362"/>
        <item h="1" x="363"/>
        <item h="1" x="364"/>
        <item h="1" x="365"/>
        <item h="1" m="1" x="540"/>
        <item h="1" x="367"/>
        <item h="1" x="373"/>
        <item h="1" m="1" x="542"/>
        <item h="1" x="396"/>
        <item h="1" m="1" x="544"/>
        <item h="1" m="1" x="545"/>
        <item h="1" x="415"/>
        <item h="1" m="1" x="546"/>
        <item h="1" m="1" x="547"/>
        <item h="1" m="1" x="548"/>
        <item h="1" m="1" x="549"/>
        <item h="1" x="409"/>
        <item h="1" m="1" x="550"/>
        <item h="1" m="1" x="551"/>
        <item h="1" x="403"/>
        <item h="1" x="404"/>
        <item h="1" x="401"/>
        <item h="1" x="402"/>
        <item h="1" m="1" x="552"/>
        <item h="1" x="418"/>
        <item h="1" x="425"/>
        <item h="1" x="426"/>
        <item h="1" x="428"/>
        <item h="1" x="430"/>
        <item h="1" x="440"/>
        <item h="1" x="448"/>
        <item h="1" x="450"/>
        <item h="1" x="455"/>
        <item h="1" x="459"/>
        <item h="1" x="462"/>
        <item h="1" m="1" x="555"/>
        <item h="1" x="470"/>
        <item h="1" x="472"/>
        <item h="1" x="473"/>
        <item h="1" x="481"/>
        <item h="1" x="482"/>
        <item h="1" x="484"/>
        <item h="1" x="3"/>
        <item h="1" x="4"/>
        <item h="1" x="6"/>
        <item h="1" x="7"/>
        <item h="1" x="8"/>
        <item h="1" x="9"/>
        <item h="1" x="14"/>
        <item h="1" x="15"/>
        <item h="1" x="16"/>
        <item h="1" x="32"/>
        <item h="1" x="33"/>
        <item h="1" x="45"/>
        <item h="1" x="46"/>
        <item h="1" x="57"/>
        <item h="1" x="58"/>
        <item h="1" x="63"/>
        <item h="1" x="64"/>
        <item h="1" x="69"/>
        <item h="1" x="70"/>
        <item h="1" x="71"/>
        <item h="1" x="76"/>
        <item h="1" x="77"/>
        <item h="1" x="78"/>
        <item h="1" x="79"/>
        <item h="1" x="80"/>
        <item h="1" x="81"/>
        <item h="1" x="82"/>
        <item h="1" x="84"/>
        <item h="1" x="86"/>
        <item h="1" x="89"/>
        <item h="1" x="95"/>
        <item h="1" x="103"/>
        <item h="1" x="106"/>
        <item h="1" x="108"/>
        <item h="1" x="114"/>
        <item h="1" x="132"/>
        <item h="1" x="135"/>
        <item h="1" x="136"/>
        <item h="1" x="140"/>
        <item h="1" x="151"/>
        <item h="1" x="152"/>
        <item h="1" x="155"/>
        <item h="1" x="158"/>
        <item h="1" x="161"/>
        <item h="1" x="175"/>
        <item h="1" x="181"/>
        <item h="1" x="183"/>
        <item h="1" x="188"/>
        <item h="1" x="190"/>
        <item h="1" x="200"/>
        <item h="1" x="209"/>
        <item h="1" x="210"/>
        <item h="1" x="228"/>
        <item h="1" x="238"/>
        <item h="1" x="241"/>
        <item h="1" x="269"/>
        <item h="1" x="270"/>
        <item h="1" x="276"/>
        <item h="1" x="287"/>
        <item h="1" x="314"/>
        <item h="1" x="323"/>
        <item h="1" x="406"/>
        <item h="1" x="407"/>
        <item h="1" x="410"/>
        <item h="1" x="431"/>
        <item h="1" x="438"/>
        <item h="1" x="439"/>
        <item h="1" x="442"/>
        <item h="1" x="446"/>
        <item h="1" x="454"/>
        <item h="1" x="458"/>
        <item h="1" x="463"/>
        <item h="1" x="467"/>
        <item h="1" x="483"/>
        <item t="default"/>
      </items>
    </pivotField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x="5"/>
        <item x="0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4">
        <item x="1"/>
        <item x="2"/>
        <item x="0"/>
        <item t="default"/>
      </items>
    </pivotField>
  </pivotFields>
  <rowFields count="3">
    <field x="44"/>
    <field x="42"/>
    <field x="12"/>
  </rowFields>
  <rowItems count="5">
    <i>
      <x/>
    </i>
    <i r="1">
      <x v="5"/>
    </i>
    <i r="1">
      <x v="6"/>
    </i>
    <i r="1">
      <x v="7"/>
    </i>
    <i t="grand">
      <x/>
    </i>
  </rowItems>
  <colItems count="1">
    <i/>
  </colItems>
  <pageFields count="1">
    <pageField fld="27" hier="-1"/>
  </pageFields>
  <dataFields count="1">
    <dataField name="Soma de Tarifa" fld="27" baseField="0" baseItem="0"/>
  </dataFields>
  <formats count="54">
    <format dxfId="577">
      <pivotArea field="27" type="button" dataOnly="0" labelOnly="1" outline="0" axis="axisPage" fieldPosition="0"/>
    </format>
    <format dxfId="576">
      <pivotArea outline="0" collapsedLevelsAreSubtotals="1" fieldPosition="0"/>
    </format>
    <format dxfId="575">
      <pivotArea type="all" dataOnly="0" outline="0" fieldPosition="0"/>
    </format>
    <format dxfId="574">
      <pivotArea type="all" dataOnly="0" outline="0" fieldPosition="0"/>
    </format>
    <format dxfId="573">
      <pivotArea outline="0" collapsedLevelsAreSubtotals="1" fieldPosition="0"/>
    </format>
    <format dxfId="572">
      <pivotArea dataOnly="0" labelOnly="1" grandRow="1" outline="0" fieldPosition="0"/>
    </format>
    <format dxfId="571">
      <pivotArea dataOnly="0" labelOnly="1" outline="0" axis="axisValues" fieldPosition="0"/>
    </format>
    <format dxfId="570">
      <pivotArea type="all" dataOnly="0" outline="0" fieldPosition="0"/>
    </format>
    <format dxfId="569">
      <pivotArea outline="0" collapsedLevelsAreSubtotals="1" fieldPosition="0"/>
    </format>
    <format dxfId="568">
      <pivotArea dataOnly="0" labelOnly="1" grandRow="1" outline="0" fieldPosition="0"/>
    </format>
    <format dxfId="567">
      <pivotArea dataOnly="0" labelOnly="1" outline="0" axis="axisValues" fieldPosition="0"/>
    </format>
    <format dxfId="566">
      <pivotArea grandRow="1" outline="0" collapsedLevelsAreSubtotals="1" fieldPosition="0"/>
    </format>
    <format dxfId="565">
      <pivotArea type="all" dataOnly="0" outline="0" fieldPosition="0"/>
    </format>
    <format dxfId="564">
      <pivotArea outline="0" collapsedLevelsAreSubtotals="1" fieldPosition="0"/>
    </format>
    <format dxfId="563">
      <pivotArea dataOnly="0" labelOnly="1" grandRow="1" outline="0" fieldPosition="0"/>
    </format>
    <format dxfId="562">
      <pivotArea dataOnly="0" labelOnly="1" outline="0" axis="axisValues" fieldPosition="0"/>
    </format>
    <format dxfId="561">
      <pivotArea type="all" dataOnly="0" outline="0" fieldPosition="0"/>
    </format>
    <format dxfId="560">
      <pivotArea outline="0" collapsedLevelsAreSubtotals="1" fieldPosition="0"/>
    </format>
    <format dxfId="559">
      <pivotArea dataOnly="0" labelOnly="1" grandRow="1" outline="0" fieldPosition="0"/>
    </format>
    <format dxfId="558">
      <pivotArea dataOnly="0" labelOnly="1" outline="0" axis="axisValues" fieldPosition="0"/>
    </format>
    <format dxfId="557">
      <pivotArea type="all" dataOnly="0" outline="0" fieldPosition="0"/>
    </format>
    <format>
      <pivotArea type="all" dataOnly="0" outline="0" fieldPosition="0"/>
    </format>
    <format dxfId="556">
      <pivotArea grandRow="1" outline="0" collapsedLevelsAreSubtotals="1" fieldPosition="0"/>
    </format>
    <format dxfId="555">
      <pivotArea type="all" dataOnly="0" outline="0" fieldPosition="0"/>
    </format>
    <format dxfId="554">
      <pivotArea dataOnly="0" labelOnly="1" outline="0" axis="axisValues" fieldPosition="0"/>
    </format>
    <format>
      <pivotArea type="all" dataOnly="0" outline="0" fieldPosition="0"/>
    </format>
    <format>
      <pivotArea dataOnly="0" labelOnly="1" outline="0" axis="axisValues" fieldPosition="0"/>
    </format>
    <format dxfId="553">
      <pivotArea dataOnly="0" labelOnly="1" outline="0" axis="axisValues" fieldPosition="0"/>
    </format>
    <format dxfId="552">
      <pivotArea type="all" dataOnly="0" outline="0" fieldPosition="0"/>
    </format>
    <format dxfId="551">
      <pivotArea outline="0" collapsedLevelsAreSubtotals="1" fieldPosition="0"/>
    </format>
    <format dxfId="550">
      <pivotArea dataOnly="0" labelOnly="1" grandRow="1" outline="0" fieldPosition="0"/>
    </format>
    <format dxfId="549">
      <pivotArea dataOnly="0" labelOnly="1" outline="0" axis="axisValues" fieldPosition="0"/>
    </format>
    <format dxfId="548">
      <pivotArea type="all" dataOnly="0" outline="0" fieldPosition="0"/>
    </format>
    <format dxfId="547">
      <pivotArea outline="0" collapsedLevelsAreSubtotals="1" fieldPosition="0"/>
    </format>
    <format dxfId="546">
      <pivotArea dataOnly="0" labelOnly="1" grandRow="1" outline="0" fieldPosition="0"/>
    </format>
    <format dxfId="545">
      <pivotArea dataOnly="0" labelOnly="1" outline="0" axis="axisValues" fieldPosition="0"/>
    </format>
    <format dxfId="544">
      <pivotArea type="all" dataOnly="0" outline="0" fieldPosition="0"/>
    </format>
    <format dxfId="543">
      <pivotArea outline="0" collapsedLevelsAreSubtotals="1" fieldPosition="0"/>
    </format>
    <format dxfId="542">
      <pivotArea field="44" type="button" dataOnly="0" labelOnly="1" outline="0" axis="axisRow" fieldPosition="0"/>
    </format>
    <format dxfId="541">
      <pivotArea dataOnly="0" labelOnly="1" fieldPosition="0">
        <references count="1">
          <reference field="44" count="1">
            <x v="0"/>
          </reference>
        </references>
      </pivotArea>
    </format>
    <format dxfId="540">
      <pivotArea dataOnly="0" labelOnly="1" grandRow="1" outline="0" fieldPosition="0"/>
    </format>
    <format dxfId="539">
      <pivotArea dataOnly="0" labelOnly="1" fieldPosition="0">
        <references count="2">
          <reference field="42" count="2">
            <x v="1"/>
            <x v="2"/>
          </reference>
          <reference field="44" count="1" selected="0">
            <x v="0"/>
          </reference>
        </references>
      </pivotArea>
    </format>
    <format dxfId="538">
      <pivotArea dataOnly="0" labelOnly="1" outline="0" axis="axisValues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44" type="button" dataOnly="0" labelOnly="1" outline="0" axis="axisRow" fieldPosition="0"/>
    </format>
    <format>
      <pivotArea dataOnly="0" labelOnly="1" outline="0" axis="axisValues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44" type="button" dataOnly="0" labelOnly="1" outline="0" axis="axisRow" fieldPosition="0"/>
    </format>
    <format>
      <pivotArea dataOnly="0" labelOnly="1" outline="0" axis="axisValues" fieldPosition="0"/>
    </format>
    <format dxfId="537">
      <pivotArea dataOnly="0" labelOnly="1" fieldPosition="0">
        <references count="1">
          <reference field="44" count="1">
            <x v="0"/>
          </reference>
        </references>
      </pivotArea>
    </format>
    <format dxfId="536">
      <pivotArea dataOnly="0" labelOnly="1" grandRow="1" outline="0" fieldPosition="0"/>
    </format>
    <format dxfId="535">
      <pivotArea dataOnly="0" labelOnly="1" fieldPosition="0">
        <references count="2">
          <reference field="42" count="2">
            <x v="1"/>
            <x v="2"/>
          </reference>
          <reference field="44" count="1" selected="0">
            <x v="0"/>
          </reference>
        </references>
      </pivotArea>
    </format>
  </formats>
  <pivotTableStyleInfo name="Estilo de Tabela Dinâmica 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Tabela dinâmica14" cacheId="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T138:U145" firstHeaderRow="1" firstDataRow="1" firstDataCol="1" rowPageCount="1" colPageCount="1"/>
  <pivotFields count="48">
    <pivotField showAll="0"/>
    <pivotField showAll="0"/>
    <pivotField showAll="0"/>
    <pivotField axis="axisRow" showAll="0">
      <items count="8001">
        <item x="561"/>
        <item m="1" x="7776"/>
        <item m="1" x="3204"/>
        <item m="1" x="7377"/>
        <item m="1" x="4856"/>
        <item m="1" x="7507"/>
        <item m="1" x="7155"/>
        <item m="1" x="7176"/>
        <item m="1" x="7299"/>
        <item m="1" x="6169"/>
        <item m="1" x="7088"/>
        <item m="1" x="7089"/>
        <item m="1" x="7090"/>
        <item m="1" x="7091"/>
        <item m="1" x="7092"/>
        <item m="1" x="7093"/>
        <item m="1" x="7094"/>
        <item m="1" x="7095"/>
        <item m="1" x="7096"/>
        <item m="1" x="7097"/>
        <item m="1" x="7098"/>
        <item m="1" x="7099"/>
        <item m="1" x="7100"/>
        <item m="1" x="7101"/>
        <item m="1" x="7102"/>
        <item m="1" x="7103"/>
        <item m="1" x="7104"/>
        <item m="1" x="7105"/>
        <item m="1" x="7106"/>
        <item m="1" x="1045"/>
        <item m="1" x="7083"/>
        <item m="1" x="7085"/>
        <item m="1" x="7111"/>
        <item m="1" x="7112"/>
        <item m="1" x="7081"/>
        <item m="1" x="7238"/>
        <item m="1" x="7233"/>
        <item m="1" x="7253"/>
        <item m="1" x="7392"/>
        <item m="1" x="7390"/>
        <item m="1" x="7234"/>
        <item m="1" x="7378"/>
        <item m="1" x="7087"/>
        <item m="1" x="7232"/>
        <item m="1" x="7174"/>
        <item m="1" x="7440"/>
        <item m="1" x="7235"/>
        <item m="1" x="6915"/>
        <item m="1" x="6167"/>
        <item m="1" x="7858"/>
        <item m="1" x="7419"/>
        <item m="1" x="7295"/>
        <item m="1" x="7084"/>
        <item m="1" x="7791"/>
        <item m="1" x="7422"/>
        <item m="1" x="7394"/>
        <item m="1" x="7395"/>
        <item m="1" x="7202"/>
        <item m="1" x="7109"/>
        <item m="1" x="4225"/>
        <item m="1" x="7236"/>
        <item m="1" x="7237"/>
        <item m="1" x="7260"/>
        <item m="1" x="7150"/>
        <item m="1" x="7151"/>
        <item m="1" x="6166"/>
        <item m="1" x="7341"/>
        <item m="1" x="7391"/>
        <item m="1" x="7149"/>
        <item m="1" x="6164"/>
        <item m="1" x="7175"/>
        <item m="1" x="7281"/>
        <item m="1" x="7166"/>
        <item m="1" x="3193"/>
        <item m="1" x="7551"/>
        <item m="1" x="7071"/>
        <item m="1" x="1171"/>
        <item m="1" x="1156"/>
        <item m="1" x="7143"/>
        <item m="1" x="6163"/>
        <item m="1" x="7164"/>
        <item m="1" x="7205"/>
        <item m="1" x="7206"/>
        <item m="1" x="7261"/>
        <item m="1" x="7264"/>
        <item m="1" x="7270"/>
        <item m="1" x="7860"/>
        <item m="1" x="7282"/>
        <item m="1" x="7283"/>
        <item m="1" x="7681"/>
        <item m="1" x="7309"/>
        <item m="1" x="7315"/>
        <item x="332"/>
        <item m="1" x="7327"/>
        <item m="1" x="7340"/>
        <item m="1" x="7389"/>
        <item m="1" x="7448"/>
        <item m="1" x="7128"/>
        <item m="1" x="6919"/>
        <item m="1" x="7817"/>
        <item m="1" x="7988"/>
        <item m="1" x="6941"/>
        <item m="1" x="6161"/>
        <item m="1" x="6560"/>
        <item m="1" x="7278"/>
        <item m="1" x="6559"/>
        <item m="1" x="6558"/>
        <item m="1" x="6158"/>
        <item m="1" x="6170"/>
        <item m="1" x="6557"/>
        <item m="1" x="6556"/>
        <item m="1" x="6739"/>
        <item m="1" x="6157"/>
        <item m="1" x="6156"/>
        <item m="1" x="6154"/>
        <item m="1" x="6173"/>
        <item m="1" x="6738"/>
        <item m="1" x="7009"/>
        <item m="1" x="7927"/>
        <item m="1" x="7449"/>
        <item m="1" x="6172"/>
        <item m="1" x="6171"/>
        <item m="1" x="6155"/>
        <item m="1" x="6153"/>
        <item m="1" x="6159"/>
        <item m="1" x="7459"/>
        <item m="1" x="7460"/>
        <item m="1" x="7779"/>
        <item m="1" x="7621"/>
        <item m="1" x="6174"/>
        <item m="1" x="1047"/>
        <item m="1" x="7509"/>
        <item m="1" x="7120"/>
        <item m="1" x="7801"/>
        <item m="1" x="7519"/>
        <item m="1" x="7520"/>
        <item m="1" x="7526"/>
        <item m="1" x="7203"/>
        <item m="1" x="6555"/>
        <item m="1" x="6939"/>
        <item m="1" x="7213"/>
        <item m="1" x="7272"/>
        <item m="1" x="7273"/>
        <item m="1" x="6561"/>
        <item m="1" x="6740"/>
        <item m="1" x="6175"/>
        <item m="1" x="5848"/>
        <item m="1" x="7617"/>
        <item m="1" x="7396"/>
        <item m="1" x="7413"/>
        <item m="1" x="7929"/>
        <item m="1" x="7457"/>
        <item m="1" x="7462"/>
        <item m="1" x="7463"/>
        <item m="1" x="7492"/>
        <item m="1" x="7493"/>
        <item m="1" x="7494"/>
        <item m="1" x="6916"/>
        <item m="1" x="7123"/>
        <item m="1" x="7152"/>
        <item m="1" x="7198"/>
        <item m="1" x="6182"/>
        <item m="1" x="7263"/>
        <item m="1" x="7268"/>
        <item m="1" x="7275"/>
        <item m="1" x="6450"/>
        <item m="1" x="6743"/>
        <item m="1" x="6177"/>
        <item m="1" x="6184"/>
        <item m="1" x="6176"/>
        <item m="1" x="6162"/>
        <item m="1" x="6183"/>
        <item m="1" x="6737"/>
        <item m="1" x="7331"/>
        <item m="1" x="7337"/>
        <item m="1" x="6756"/>
        <item m="1" x="6757"/>
        <item m="1" x="5909"/>
        <item m="1" x="7050"/>
        <item m="1" x="6452"/>
        <item m="1" x="6566"/>
        <item m="1" x="6567"/>
        <item m="1" x="6565"/>
        <item m="1" x="7505"/>
        <item m="1" x="7800"/>
        <item m="1" x="6752"/>
        <item m="1" x="6753"/>
        <item m="1" x="6194"/>
        <item m="1" x="5144"/>
        <item m="1" x="7178"/>
        <item m="1" x="7190"/>
        <item m="1" x="7191"/>
        <item m="1" x="5813"/>
        <item m="1" x="6191"/>
        <item m="1" x="6754"/>
        <item m="1" x="6742"/>
        <item m="1" x="7212"/>
        <item m="1" x="7230"/>
        <item m="1" x="7274"/>
        <item m="1" x="7877"/>
        <item m="1" x="7878"/>
        <item m="1" x="6741"/>
        <item m="1" x="6190"/>
        <item m="1" x="6192"/>
        <item m="1" x="6189"/>
        <item m="1" x="7885"/>
        <item m="1" x="5130"/>
        <item m="1" x="7892"/>
        <item m="1" x="5911"/>
        <item m="1" x="7421"/>
        <item m="1" x="7432"/>
        <item m="1" x="7777"/>
        <item m="1" x="7794"/>
        <item m="1" x="7960"/>
        <item m="1" x="7121"/>
        <item m="1" x="7626"/>
        <item m="1" x="5533"/>
        <item m="1" x="5617"/>
        <item m="1" x="7528"/>
        <item m="1" x="7529"/>
        <item m="1" x="7171"/>
        <item m="1" x="6755"/>
        <item m="1" x="3636"/>
        <item m="1" x="7310"/>
        <item m="1" x="6195"/>
        <item m="1" x="6198"/>
        <item m="1" x="6197"/>
        <item m="1" x="7412"/>
        <item m="1" x="7437"/>
        <item m="1" x="7928"/>
        <item m="1" x="6568"/>
        <item m="1" x="5105"/>
        <item m="1" x="1216"/>
        <item m="1" x="1225"/>
        <item m="1" x="1218"/>
        <item m="1" x="1219"/>
        <item m="1" x="1223"/>
        <item m="1" x="7736"/>
        <item m="1" x="7072"/>
        <item m="1" x="7074"/>
        <item m="1" x="7078"/>
        <item m="1" x="7116"/>
        <item m="1" x="7117"/>
        <item m="1" x="5101"/>
        <item m="1" x="5102"/>
        <item m="1" x="5109"/>
        <item m="1" x="5113"/>
        <item m="1" x="7113"/>
        <item m="1" x="5098"/>
        <item m="1" x="7952"/>
        <item m="1" x="7951"/>
        <item m="1" x="7792"/>
        <item m="1" x="7793"/>
        <item m="1" x="5120"/>
        <item m="1" x="5093"/>
        <item m="1" x="5094"/>
        <item m="1" x="7108"/>
        <item m="1" x="4491"/>
        <item m="1" x="5095"/>
        <item m="1" x="5127"/>
        <item m="1" x="5137"/>
        <item m="1" x="7107"/>
        <item m="1" x="5112"/>
        <item m="1" x="5111"/>
        <item m="1" x="5090"/>
        <item m="1" x="5089"/>
        <item m="1" x="5084"/>
        <item m="1" x="5116"/>
        <item m="1" x="5114"/>
        <item m="1" x="5115"/>
        <item m="1" x="5117"/>
        <item m="1" x="5091"/>
        <item m="1" x="5088"/>
        <item m="1" x="5092"/>
        <item m="1" x="5118"/>
        <item m="1" x="5119"/>
        <item m="1" x="5108"/>
        <item m="1" x="5107"/>
        <item m="1" x="5097"/>
        <item m="1" x="5106"/>
        <item m="1" x="5110"/>
        <item m="1" x="1048"/>
        <item m="1" x="5086"/>
        <item m="1" x="7086"/>
        <item m="1" x="4489"/>
        <item m="1" x="5103"/>
        <item m="1" x="7110"/>
        <item m="1" x="5104"/>
        <item m="1" x="5099"/>
        <item m="1" x="5085"/>
        <item m="1" x="5087"/>
        <item m="1" x="4488"/>
        <item m="1" x="5100"/>
        <item m="1" x="5096"/>
        <item m="1" x="5128"/>
        <item m="1" x="7796"/>
        <item m="1" x="7812"/>
        <item m="1" x="7142"/>
        <item m="1" x="6761"/>
        <item m="1" x="6206"/>
        <item m="1" x="7161"/>
        <item m="1" x="7962"/>
        <item m="1" x="7527"/>
        <item m="1" x="7172"/>
        <item m="1" x="5140"/>
        <item x="394"/>
        <item m="1" x="7637"/>
        <item m="1" x="7831"/>
        <item m="1" x="6451"/>
        <item m="1" x="7199"/>
        <item m="1" x="6564"/>
        <item m="1" x="6569"/>
        <item m="1" x="6562"/>
        <item m="1" x="7200"/>
        <item m="1" x="6207"/>
        <item m="1" x="7201"/>
        <item m="1" x="6204"/>
        <item m="1" x="7651"/>
        <item m="1" x="6202"/>
        <item m="1" x="7218"/>
        <item m="1" x="7216"/>
        <item m="1" x="7217"/>
        <item m="1" x="7223"/>
        <item m="1" x="7221"/>
        <item m="1" x="7239"/>
        <item m="1" x="7240"/>
        <item m="1" x="7241"/>
        <item m="1" x="7231"/>
        <item m="1" x="6952"/>
        <item m="1" x="6570"/>
        <item m="1" x="7277"/>
        <item m="1" x="7859"/>
        <item m="1" x="5828"/>
        <item m="1" x="7288"/>
        <item m="1" x="7289"/>
        <item m="1" x="7290"/>
        <item m="1" x="7286"/>
        <item m="1" x="7287"/>
        <item m="1" x="7291"/>
        <item m="1" x="5923"/>
        <item m="1" x="7511"/>
        <item m="1" x="7539"/>
        <item m="1" x="7540"/>
        <item m="1" x="7876"/>
        <item m="1" x="1682"/>
        <item m="1" x="6744"/>
        <item m="1" x="6748"/>
        <item m="1" x="6763"/>
        <item m="1" x="6771"/>
        <item m="1" x="6758"/>
        <item m="1" x="6759"/>
        <item m="1" x="6762"/>
        <item m="1" x="6214"/>
        <item m="1" x="6572"/>
        <item m="1" x="7578"/>
        <item m="1" x="6749"/>
        <item m="1" x="6745"/>
        <item m="1" x="6746"/>
        <item m="1" x="6760"/>
        <item m="1" x="6210"/>
        <item m="1" x="6211"/>
        <item m="1" x="5770"/>
        <item m="1" x="7541"/>
        <item m="1" x="6563"/>
        <item m="1" x="7338"/>
        <item m="1" x="6178"/>
        <item m="1" x="7370"/>
        <item m="1" x="6212"/>
        <item m="1" x="6765"/>
        <item m="1" x="6181"/>
        <item m="1" x="6179"/>
        <item m="1" x="6180"/>
        <item m="1" x="6747"/>
        <item m="1" x="6750"/>
        <item m="1" x="6205"/>
        <item m="1" x="6751"/>
        <item m="1" x="7383"/>
        <item m="1" x="7393"/>
        <item m="1" x="7404"/>
        <item m="1" x="7405"/>
        <item m="1" x="6453"/>
        <item m="1" x="7409"/>
        <item m="1" x="7410"/>
        <item m="1" x="7917"/>
        <item m="1" x="6571"/>
        <item m="1" x="7417"/>
        <item m="1" x="5914"/>
        <item m="1" x="7923"/>
        <item m="1" x="7431"/>
        <item m="1" x="7433"/>
        <item m="1" x="7439"/>
        <item m="1" x="6454"/>
        <item m="1" x="7770"/>
        <item m="1" x="7771"/>
        <item m="1" x="7772"/>
        <item m="1" x="7615"/>
        <item m="1" x="7464"/>
        <item m="1" x="6185"/>
        <item m="1" x="6186"/>
        <item m="1" x="6209"/>
        <item m="1" x="6187"/>
        <item m="1" x="6188"/>
        <item m="1" x="6208"/>
        <item m="1" x="7475"/>
        <item m="1" x="7471"/>
        <item m="1" x="7478"/>
        <item m="1" x="7486"/>
        <item m="1" x="7488"/>
        <item m="1" x="7489"/>
        <item m="1" x="7490"/>
        <item m="1" x="7618"/>
        <item m="1" x="7082"/>
        <item m="1" x="7798"/>
        <item m="1" x="6913"/>
        <item m="1" x="7177"/>
        <item m="1" x="7184"/>
        <item m="1" x="6215"/>
        <item m="1" x="7650"/>
        <item m="1" x="7207"/>
        <item m="1" x="6940"/>
        <item m="1" x="7224"/>
        <item m="1" x="7271"/>
        <item m="1" x="7279"/>
        <item m="1" x="7292"/>
        <item m="1" x="7670"/>
        <item m="1" x="7669"/>
        <item m="1" x="7870"/>
        <item m="1" x="7311"/>
        <item m="1" x="6766"/>
        <item m="1" x="6193"/>
        <item m="1" x="7567"/>
        <item m="1" x="7365"/>
        <item m="1" x="7367"/>
        <item m="1" x="7369"/>
        <item m="1" x="7368"/>
        <item m="1" x="7360"/>
        <item m="1" x="7361"/>
        <item m="1" x="7362"/>
        <item m="1" x="7363"/>
        <item m="1" x="7364"/>
        <item m="1" x="7366"/>
        <item m="1" x="6772"/>
        <item m="1" x="7724"/>
        <item m="1" x="7725"/>
        <item m="1" x="7379"/>
        <item m="1" x="7381"/>
        <item m="1" x="7735"/>
        <item m="1" x="7738"/>
        <item m="1" x="5864"/>
        <item m="1" x="7742"/>
        <item m="1" x="7908"/>
        <item m="1" x="6078"/>
        <item m="1" x="7411"/>
        <item m="1" x="7415"/>
        <item m="1" x="7760"/>
        <item m="1" x="7418"/>
        <item m="1" x="7773"/>
        <item m="1" x="7483"/>
        <item m="1" x="7484"/>
        <item m="1" x="7485"/>
        <item m="1" x="7778"/>
        <item m="1" x="7073"/>
        <item m="1" x="7949"/>
        <item m="1" x="7499"/>
        <item m="1" x="7500"/>
        <item m="1" x="7501"/>
        <item m="1" x="7140"/>
        <item m="1" x="7797"/>
        <item m="1" x="7133"/>
        <item m="1" x="6917"/>
        <item m="1" x="6201"/>
        <item m="1" x="7136"/>
        <item m="1" x="7799"/>
        <item m="1" x="7959"/>
        <item m="1" x="7137"/>
        <item m="1" x="4268"/>
        <item m="1" x="7138"/>
        <item m="1" x="7134"/>
        <item m="1" x="7135"/>
        <item m="1" x="7139"/>
        <item m="1" x="7131"/>
        <item m="1" x="7132"/>
        <item m="1" x="7813"/>
        <item m="1" x="7122"/>
        <item m="1" x="7806"/>
        <item m="1" x="7805"/>
        <item m="1" x="7818"/>
        <item m="1" x="6911"/>
        <item m="1" x="7815"/>
        <item m="1" x="7816"/>
        <item m="1" x="7153"/>
        <item m="1" x="7154"/>
        <item m="1" x="7156"/>
        <item m="1" x="7523"/>
        <item m="1" x="7524"/>
        <item m="1" x="7522"/>
        <item m="1" x="7630"/>
        <item m="1" x="7963"/>
        <item m="1" x="7531"/>
        <item m="1" x="7530"/>
        <item m="1" x="7170"/>
        <item m="1" x="7966"/>
        <item m="1" x="7183"/>
        <item m="1" x="7967"/>
        <item m="1" x="7638"/>
        <item m="1" x="7535"/>
        <item m="1" x="7189"/>
        <item m="1" x="7975"/>
        <item m="1" x="7973"/>
        <item m="1" x="7974"/>
        <item m="1" x="7976"/>
        <item m="1" x="7972"/>
        <item m="1" x="7970"/>
        <item m="1" x="7971"/>
        <item m="1" x="7546"/>
        <item m="1" x="6228"/>
        <item m="1" x="7982"/>
        <item m="1" x="6942"/>
        <item m="1" x="7983"/>
        <item m="1" x="7984"/>
        <item m="1" x="7985"/>
        <item m="1" x="7981"/>
        <item m="1" x="7978"/>
        <item m="1" x="7979"/>
        <item m="1" x="7980"/>
        <item m="1" x="7833"/>
        <item m="1" x="7214"/>
        <item m="1" x="7989"/>
        <item m="1" x="7990"/>
        <item m="1" x="7996"/>
        <item m="1" x="7995"/>
        <item m="1" x="7998"/>
        <item m="1" x="7548"/>
        <item m="1" x="7999"/>
        <item m="1" x="7552"/>
        <item m="1" x="7861"/>
        <item m="1" x="6959"/>
        <item m="1" x="6770"/>
        <item m="1" x="6203"/>
        <item m="1" x="6767"/>
        <item m="1" x="7697"/>
        <item m="1" x="7696"/>
        <item m="1" x="6220"/>
        <item m="1" x="6764"/>
        <item m="1" x="7588"/>
        <item m="1" x="6196"/>
        <item m="1" x="6216"/>
        <item m="1" x="7356"/>
        <item m="1" x="6217"/>
        <item m="1" x="7357"/>
        <item m="1" x="7891"/>
        <item m="1" x="7889"/>
        <item m="1" x="7894"/>
        <item m="1" x="7890"/>
        <item m="1" x="7568"/>
        <item m="1" x="4541"/>
        <item m="1" x="7727"/>
        <item m="1" x="7602"/>
        <item m="1" x="7382"/>
        <item m="1" x="7737"/>
        <item m="1" x="5865"/>
        <item m="1" x="7744"/>
        <item m="1" x="7911"/>
        <item m="1" x="5728"/>
        <item m="1" x="5729"/>
        <item m="1" x="5732"/>
        <item m="1" x="5731"/>
        <item m="1" x="5730"/>
        <item m="1" x="7758"/>
        <item m="1" x="7424"/>
        <item m="1" x="7425"/>
        <item m="1" x="7763"/>
        <item m="1" x="6128"/>
        <item m="1" x="6130"/>
        <item m="1" x="7428"/>
        <item m="1" x="7430"/>
        <item m="1" x="7429"/>
        <item m="1" x="7426"/>
        <item m="1" x="7436"/>
        <item m="1" x="7435"/>
        <item m="1" x="7441"/>
        <item m="1" x="6573"/>
        <item m="1" x="7932"/>
        <item m="1" x="7930"/>
        <item m="1" x="7933"/>
        <item m="1" x="7934"/>
        <item m="1" x="7931"/>
        <item m="1" x="7614"/>
        <item m="1" x="7938"/>
        <item m="1" x="6218"/>
        <item m="1" x="6219"/>
        <item m="1" x="6199"/>
        <item m="1" x="6200"/>
        <item m="1" x="6222"/>
        <item m="1" x="6221"/>
        <item m="1" x="6225"/>
        <item m="1" x="6226"/>
        <item m="1" x="6227"/>
        <item m="1" x="7469"/>
        <item m="1" x="5803"/>
        <item m="1" x="7487"/>
        <item m="1" x="7945"/>
        <item m="1" x="7946"/>
        <item m="1" x="7947"/>
        <item m="1" x="7948"/>
        <item m="1" x="7950"/>
        <item m="1" x="7502"/>
        <item m="1" x="7118"/>
        <item m="1" x="7953"/>
        <item m="1" x="7810"/>
        <item m="1" x="7954"/>
        <item m="1" x="7809"/>
        <item m="1" x="7808"/>
        <item m="1" x="7955"/>
        <item m="1" x="7125"/>
        <item m="1" x="7956"/>
        <item m="1" x="7126"/>
        <item m="1" x="7957"/>
        <item m="1" x="7814"/>
        <item m="1" x="7811"/>
        <item m="1" x="6575"/>
        <item m="1" x="7958"/>
        <item m="1" x="6460"/>
        <item m="1" x="7148"/>
        <item m="1" x="7521"/>
        <item m="1" x="7513"/>
        <item m="1" x="7961"/>
        <item m="1" x="7964"/>
        <item m="1" x="7965"/>
        <item m="1" x="7968"/>
        <item m="1" x="7969"/>
        <item m="1" x="6457"/>
        <item m="1" x="6468"/>
        <item m="1" x="7977"/>
        <item m="1" x="7648"/>
        <item m="1" x="6768"/>
        <item m="1" x="7653"/>
        <item m="1" x="7654"/>
        <item m="1" x="7986"/>
        <item m="1" x="7655"/>
        <item m="1" x="7987"/>
        <item m="1" x="7698"/>
        <item m="1" x="7991"/>
        <item m="1" x="7992"/>
        <item m="1" x="7993"/>
        <item m="1" x="7994"/>
        <item m="1" x="7997"/>
        <item m="1" x="7258"/>
        <item m="1" x="6775"/>
        <item m="1" x="7256"/>
        <item m="1" x="7257"/>
        <item m="1" x="7255"/>
        <item m="1" x="6458"/>
        <item m="1" x="7549"/>
        <item m="1" x="7869"/>
        <item m="1" x="7682"/>
        <item m="1" x="7699"/>
        <item m="1" x="7700"/>
        <item m="1" x="7701"/>
        <item m="1" x="7702"/>
        <item m="1" x="7691"/>
        <item m="1" x="7692"/>
        <item m="1" x="6235"/>
        <item m="1" x="6769"/>
        <item m="1" x="6229"/>
        <item m="1" x="6230"/>
        <item m="1" x="5285"/>
        <item m="1" x="6237"/>
        <item m="1" x="7359"/>
        <item m="1" x="7354"/>
        <item m="1" x="7358"/>
        <item m="1" x="7355"/>
        <item m="1" x="7888"/>
        <item m="1" x="7570"/>
        <item m="1" x="7893"/>
        <item m="1" x="7376"/>
        <item m="1" x="7728"/>
        <item m="1" x="7730"/>
        <item m="1" x="6213"/>
        <item m="1" x="7746"/>
        <item m="1" x="7747"/>
        <item m="1" x="7748"/>
        <item m="1" x="7408"/>
        <item m="1" x="5873"/>
        <item m="1" x="5872"/>
        <item m="1" x="7912"/>
        <item m="1" x="7913"/>
        <item m="1" x="7755"/>
        <item m="1" x="7753"/>
        <item m="1" x="7754"/>
        <item m="1" x="7750"/>
        <item m="1" x="7751"/>
        <item m="1" x="7752"/>
        <item m="1" x="7403"/>
        <item m="1" x="6110"/>
        <item m="1" x="6576"/>
        <item m="1" x="6574"/>
        <item m="1" x="7918"/>
        <item m="1" x="5777"/>
        <item m="1" x="7550"/>
        <item m="1" x="7767"/>
        <item m="1" x="7442"/>
        <item m="1" x="7443"/>
        <item m="1" x="6455"/>
        <item m="1" x="6459"/>
        <item m="1" x="7456"/>
        <item m="1" x="7455"/>
        <item m="1" x="7461"/>
        <item m="1" x="7480"/>
        <item m="1" x="7479"/>
        <item m="1" x="7780"/>
        <item m="1" x="7781"/>
        <item m="1" x="7782"/>
        <item m="1" x="7783"/>
        <item m="1" x="7784"/>
        <item m="1" x="7785"/>
        <item m="1" x="7786"/>
        <item m="1" x="7787"/>
        <item m="1" x="7620"/>
        <item m="1" x="7788"/>
        <item m="1" x="7789"/>
        <item m="1" x="7790"/>
        <item m="1" x="7080"/>
        <item m="1" x="7115"/>
        <item m="1" x="7795"/>
        <item m="1" x="7127"/>
        <item m="1" x="7802"/>
        <item m="1" x="7803"/>
        <item m="1" x="7804"/>
        <item m="1" x="7807"/>
        <item m="1" x="7146"/>
        <item m="1" x="7147"/>
        <item m="1" x="6577"/>
        <item m="1" x="7625"/>
        <item m="1" x="7819"/>
        <item m="1" x="7820"/>
        <item m="1" x="7165"/>
        <item m="1" x="7821"/>
        <item m="1" x="7822"/>
        <item m="1" x="7823"/>
        <item m="1" x="7824"/>
        <item m="1" x="7825"/>
        <item m="1" x="7826"/>
        <item m="1" x="7827"/>
        <item m="1" x="7182"/>
        <item m="1" x="7828"/>
        <item m="1" x="7829"/>
        <item m="1" x="7830"/>
        <item m="1" x="7187"/>
        <item m="1" x="7533"/>
        <item m="1" x="7534"/>
        <item m="1" x="7644"/>
        <item m="1" x="7646"/>
        <item m="1" x="7544"/>
        <item m="1" x="7832"/>
        <item m="1" x="7834"/>
        <item m="1" x="7835"/>
        <item m="1" x="7836"/>
        <item m="1" x="6776"/>
        <item m="1" x="6777"/>
        <item m="1" x="7837"/>
        <item m="1" x="7838"/>
        <item m="1" x="7839"/>
        <item m="1" x="7840"/>
        <item m="1" x="7841"/>
        <item m="1" x="7842"/>
        <item m="1" x="7843"/>
        <item m="1" x="7844"/>
        <item m="1" x="7845"/>
        <item m="1" x="7846"/>
        <item m="1" x="6018"/>
        <item m="1" x="7847"/>
        <item m="1" x="7848"/>
        <item m="1" x="7849"/>
        <item m="1" x="7850"/>
        <item m="1" x="7664"/>
        <item m="1" x="7251"/>
        <item m="1" x="7250"/>
        <item m="1" x="6774"/>
        <item m="1" x="5685"/>
        <item m="1" x="5684"/>
        <item m="1" x="5691"/>
        <item m="1" x="5690"/>
        <item m="1" x="5689"/>
        <item m="1" x="5688"/>
        <item m="1" x="5687"/>
        <item m="1" x="5686"/>
        <item m="1" x="4730"/>
        <item m="1" x="7851"/>
        <item m="1" x="7852"/>
        <item m="1" x="7853"/>
        <item m="1" x="7854"/>
        <item m="1" x="7855"/>
        <item m="1" x="7553"/>
        <item m="1" x="7554"/>
        <item m="1" x="7555"/>
        <item m="1" x="7556"/>
        <item m="1" x="7557"/>
        <item m="1" x="7856"/>
        <item m="1" x="7857"/>
        <item m="1" x="7667"/>
        <item m="1" x="6467"/>
        <item m="1" x="7280"/>
        <item m="1" x="7862"/>
        <item m="1" x="7863"/>
        <item m="1" x="7864"/>
        <item m="1" x="7865"/>
        <item m="1" x="7866"/>
        <item m="1" x="7867"/>
        <item m="1" x="7868"/>
        <item m="1" x="7674"/>
        <item m="1" x="7871"/>
        <item m="1" x="7872"/>
        <item m="1" x="7873"/>
        <item m="1" x="7874"/>
        <item m="1" x="7875"/>
        <item m="1" x="7313"/>
        <item m="1" x="5124"/>
        <item m="1" x="7318"/>
        <item m="1" x="7317"/>
        <item m="1" x="7684"/>
        <item m="1" x="7879"/>
        <item m="1" x="7880"/>
        <item m="1" x="7881"/>
        <item m="1" x="7882"/>
        <item m="1" x="7704"/>
        <item m="1" x="7703"/>
        <item m="1" x="7705"/>
        <item m="1" x="7883"/>
        <item m="1" x="7690"/>
        <item m="1" x="7689"/>
        <item m="1" x="7587"/>
        <item m="1" x="7884"/>
        <item m="1" x="7583"/>
        <item m="1" x="6241"/>
        <item m="1" x="7718"/>
        <item m="1" x="7351"/>
        <item m="1" x="6055"/>
        <item m="1" x="6056"/>
        <item m="1" x="7353"/>
        <item m="1" x="7352"/>
        <item m="1" x="6059"/>
        <item m="1" x="6255"/>
        <item m="1" x="7886"/>
        <item m="1" x="7887"/>
        <item m="1" x="7003"/>
        <item m="1" x="6238"/>
        <item m="1" x="7597"/>
        <item m="1" x="5936"/>
        <item m="1" x="7598"/>
        <item m="1" x="7895"/>
        <item m="1" x="7896"/>
        <item m="1" x="7897"/>
        <item m="1" x="7898"/>
        <item m="1" x="7600"/>
        <item m="1" x="7726"/>
        <item m="1" x="7899"/>
        <item m="1" x="7605"/>
        <item m="1" x="7606"/>
        <item m="1" x="7607"/>
        <item m="1" x="7900"/>
        <item m="1" x="7731"/>
        <item m="1" x="7384"/>
        <item m="1" x="7901"/>
        <item m="1" x="7902"/>
        <item m="1" x="7903"/>
        <item m="1" x="7904"/>
        <item m="1" x="7905"/>
        <item m="1" x="7743"/>
        <item m="1" x="7906"/>
        <item m="1" x="7907"/>
        <item m="1" x="7406"/>
        <item m="1" x="7909"/>
        <item m="1" x="7910"/>
        <item m="1" x="7749"/>
        <item m="1" x="6773"/>
        <item m="1" x="7914"/>
        <item m="1" x="7915"/>
        <item m="1" x="7916"/>
        <item m="1" x="7611"/>
        <item m="1" x="7030"/>
        <item m="1" x="7759"/>
        <item m="1" x="7919"/>
        <item m="1" x="5912"/>
        <item m="1" x="7612"/>
        <item m="1" x="7920"/>
        <item m="1" x="7921"/>
        <item m="1" x="7922"/>
        <item m="1" x="7762"/>
        <item m="1" x="6578"/>
        <item m="1" x="7924"/>
        <item m="1" x="7925"/>
        <item m="1" x="7926"/>
        <item m="1" x="7768"/>
        <item m="1" x="7769"/>
        <item m="1" x="7434"/>
        <item m="1" x="7438"/>
        <item m="1" x="7444"/>
        <item m="1" x="7454"/>
        <item m="1" x="7453"/>
        <item m="1" x="7452"/>
        <item m="1" x="7053"/>
        <item m="1" x="7935"/>
        <item m="1" x="7936"/>
        <item m="1" x="7937"/>
        <item m="1" x="7939"/>
        <item m="1" x="7940"/>
        <item m="1" x="6456"/>
        <item m="1" x="7941"/>
        <item m="1" x="7942"/>
        <item m="1" x="7943"/>
        <item m="1" x="7944"/>
        <item m="1" x="6239"/>
        <item m="1" x="6240"/>
        <item m="1" x="6242"/>
        <item m="1" x="7474"/>
        <item m="1" x="7477"/>
        <item m="1" x="7476"/>
        <item m="1" x="7482"/>
        <item m="1" x="7481"/>
        <item m="1" x="7616"/>
        <item m="1" x="7619"/>
        <item m="1" x="7622"/>
        <item m="1" x="7623"/>
        <item m="1" x="7624"/>
        <item m="1" x="7141"/>
        <item m="1" x="7130"/>
        <item m="1" x="7145"/>
        <item m="1" x="7627"/>
        <item m="1" x="7515"/>
        <item m="1" x="7516"/>
        <item m="1" x="7628"/>
        <item m="1" x="7629"/>
        <item m="1" x="6223"/>
        <item m="1" x="7167"/>
        <item m="1" x="7631"/>
        <item m="1" x="7632"/>
        <item m="1" x="7633"/>
        <item m="1" x="7634"/>
        <item m="1" x="7635"/>
        <item m="1" x="7636"/>
        <item m="1" x="6781"/>
        <item m="1" x="6782"/>
        <item m="1" x="7532"/>
        <item m="1" x="7538"/>
        <item m="1" x="7639"/>
        <item m="1" x="7640"/>
        <item m="1" x="7641"/>
        <item m="1" x="7642"/>
        <item m="1" x="7643"/>
        <item m="1" x="7645"/>
        <item m="1" x="6469"/>
        <item m="1" x="7647"/>
        <item m="1" x="7649"/>
        <item m="1" x="7652"/>
        <item m="1" x="6461"/>
        <item m="1" x="6579"/>
        <item m="1" x="7656"/>
        <item m="1" x="7657"/>
        <item m="1" x="6778"/>
        <item m="1" x="6779"/>
        <item m="1" x="6780"/>
        <item m="1" x="7658"/>
        <item m="1" x="7659"/>
        <item m="1" x="7660"/>
        <item m="1" x="7661"/>
        <item m="1" x="7662"/>
        <item m="1" x="7663"/>
        <item m="1" x="7665"/>
        <item m="1" x="7225"/>
        <item m="1" x="7226"/>
        <item m="1" x="7227"/>
        <item m="1" x="7228"/>
        <item m="1" x="7229"/>
        <item m="1" x="7242"/>
        <item m="1" x="7243"/>
        <item m="1" x="7244"/>
        <item m="1" x="7245"/>
        <item m="1" x="7246"/>
        <item m="1" x="7247"/>
        <item m="1" x="7248"/>
        <item m="1" x="7249"/>
        <item m="1" x="7666"/>
        <item m="1" x="6470"/>
        <item m="1" x="7560"/>
        <item m="1" x="7561"/>
        <item m="1" x="6472"/>
        <item m="1" x="6474"/>
        <item m="1" x="5399"/>
        <item m="1" x="7668"/>
        <item m="1" x="7671"/>
        <item m="1" x="7672"/>
        <item m="1" x="7297"/>
        <item m="1" x="7298"/>
        <item m="1" x="5712"/>
        <item m="1" x="7673"/>
        <item m="1" x="7675"/>
        <item m="1" x="7676"/>
        <item m="1" x="7677"/>
        <item m="1" x="7678"/>
        <item m="1" x="7679"/>
        <item m="1" x="7680"/>
        <item m="1" x="7683"/>
        <item m="1" x="7572"/>
        <item m="1" x="7573"/>
        <item m="1" x="7316"/>
        <item m="1" x="7685"/>
        <item m="1" x="7686"/>
        <item m="1" x="7687"/>
        <item m="1" x="7688"/>
        <item m="1" x="7576"/>
        <item m="1" x="7693"/>
        <item m="1" x="7694"/>
        <item m="1" x="7695"/>
        <item m="1" x="6991"/>
        <item m="1" x="6992"/>
        <item m="1" x="7706"/>
        <item m="1" x="7707"/>
        <item m="1" x="7708"/>
        <item m="1" x="7709"/>
        <item m="1" x="7710"/>
        <item m="1" x="6785"/>
        <item m="1" x="6243"/>
        <item m="1" x="7711"/>
        <item m="1" x="7712"/>
        <item m="1" x="7713"/>
        <item m="1" x="7714"/>
        <item m="1" x="6471"/>
        <item m="1" x="7715"/>
        <item m="1" x="7716"/>
        <item m="1" x="7717"/>
        <item m="1" x="5734"/>
        <item m="1" x="6246"/>
        <item m="1" x="7348"/>
        <item m="1" x="7349"/>
        <item m="1" x="7350"/>
        <item m="1" x="7719"/>
        <item m="1" x="7720"/>
        <item m="1" x="5862"/>
        <item m="1" x="7721"/>
        <item m="1" x="7722"/>
        <item m="1" x="7723"/>
        <item m="1" x="7729"/>
        <item m="1" x="7603"/>
        <item m="1" x="7604"/>
        <item m="1" x="7385"/>
        <item m="1" x="7732"/>
        <item m="1" x="7733"/>
        <item m="1" x="7734"/>
        <item m="1" x="6224"/>
        <item m="1" x="7608"/>
        <item m="1" x="7739"/>
        <item m="1" x="7740"/>
        <item m="1" x="7741"/>
        <item m="1" x="7397"/>
        <item m="1" x="7745"/>
        <item m="1" x="7756"/>
        <item m="1" x="7757"/>
        <item m="1" x="6109"/>
        <item m="1" x="7031"/>
        <item m="1" x="6247"/>
        <item m="1" x="7613"/>
        <item m="1" x="7761"/>
        <item m="1" x="7764"/>
        <item m="1" x="7765"/>
        <item m="1" x="7766"/>
        <item m="1" x="7458"/>
        <item m="1" x="6248"/>
        <item m="1" x="7774"/>
        <item m="1" x="7775"/>
        <item m="1" x="7468"/>
        <item m="1" x="7473"/>
        <item m="1" x="7470"/>
        <item m="1" x="7495"/>
        <item m="1" x="7496"/>
        <item m="1" x="7497"/>
        <item m="1" x="7498"/>
        <item m="1" x="7077"/>
        <item m="1" x="7503"/>
        <item m="1" x="7504"/>
        <item m="1" x="7506"/>
        <item m="1" x="7508"/>
        <item m="1" x="4474"/>
        <item m="1" x="4475"/>
        <item m="1" x="4476"/>
        <item m="1" x="4477"/>
        <item m="1" x="7129"/>
        <item m="1" x="6250"/>
        <item m="1" x="6918"/>
        <item m="1" x="7510"/>
        <item m="1" x="6914"/>
        <item m="1" x="7512"/>
        <item m="1" x="7514"/>
        <item m="1" x="7517"/>
        <item m="1" x="7518"/>
        <item m="1" x="7525"/>
        <item m="1" x="6234"/>
        <item m="1" x="6924"/>
        <item m="1" x="7168"/>
        <item m="1" x="7169"/>
        <item m="1" x="6928"/>
        <item m="1" x="7173"/>
        <item m="1" x="5844"/>
        <item m="1" x="7186"/>
        <item m="1" x="7188"/>
        <item m="1" x="7536"/>
        <item m="1" x="7537"/>
        <item m="1" x="7192"/>
        <item m="1" x="5400"/>
        <item m="1" x="6473"/>
        <item m="1" x="6462"/>
        <item m="1" x="6463"/>
        <item m="1" x="5278"/>
        <item m="1" x="6931"/>
        <item m="1" x="6932"/>
        <item m="1" x="7542"/>
        <item m="1" x="7543"/>
        <item m="1" x="7545"/>
        <item m="1" x="7211"/>
        <item m="1" x="6784"/>
        <item m="1" x="7208"/>
        <item m="1" x="7209"/>
        <item m="1" x="7210"/>
        <item m="1" x="6583"/>
        <item m="1" x="6938"/>
        <item m="1" x="6466"/>
        <item m="1" x="6947"/>
        <item m="1" x="6948"/>
        <item m="1" x="6949"/>
        <item m="1" x="6789"/>
        <item m="1" x="7547"/>
        <item m="1" x="7220"/>
        <item m="1" x="7219"/>
        <item m="1" x="6788"/>
        <item m="1" x="6951"/>
        <item m="1" x="7267"/>
        <item m="1" x="7266"/>
        <item m="1" x="7558"/>
        <item m="1" x="7559"/>
        <item m="1" x="7562"/>
        <item m="1" x="7563"/>
        <item m="1" x="7564"/>
        <item m="1" x="6464"/>
        <item m="1" x="6465"/>
        <item m="1" x="7565"/>
        <item m="1" x="7566"/>
        <item m="1" x="6974"/>
        <item m="1" x="7296"/>
        <item m="1" x="7569"/>
        <item m="1" x="7300"/>
        <item m="1" x="6236"/>
        <item m="1" x="7301"/>
        <item m="1" x="5125"/>
        <item m="1" x="7312"/>
        <item m="1" x="7571"/>
        <item m="1" x="6783"/>
        <item m="1" x="7574"/>
        <item m="1" x="7575"/>
        <item m="1" x="6985"/>
        <item m="1" x="7577"/>
        <item m="1" x="6984"/>
        <item m="1" x="6983"/>
        <item m="1" x="6580"/>
        <item m="1" x="7579"/>
        <item m="1" x="7580"/>
        <item m="1" x="7581"/>
        <item m="1" x="7582"/>
        <item m="1" x="7584"/>
        <item m="1" x="7585"/>
        <item m="1" x="7586"/>
        <item m="1" x="7589"/>
        <item m="1" x="7332"/>
        <item m="1" x="6022"/>
        <item m="1" x="7590"/>
        <item m="1" x="7347"/>
        <item m="1" x="7345"/>
        <item m="1" x="7346"/>
        <item m="1" x="7591"/>
        <item m="1" x="7592"/>
        <item m="1" x="7593"/>
        <item m="1" x="7594"/>
        <item m="1" x="7595"/>
        <item m="1" x="7596"/>
        <item m="1" x="7599"/>
        <item m="1" x="7601"/>
        <item m="1" x="7380"/>
        <item m="1" x="7386"/>
        <item m="1" x="7387"/>
        <item m="1" x="6786"/>
        <item m="1" x="7388"/>
        <item m="1" x="7014"/>
        <item m="1" x="7015"/>
        <item m="1" x="7016"/>
        <item m="1" x="7017"/>
        <item m="1" x="6232"/>
        <item m="1" x="7609"/>
        <item m="1" x="5876"/>
        <item m="1" x="5725"/>
        <item m="1" x="7402"/>
        <item m="1" x="7610"/>
        <item m="1" x="7028"/>
        <item m="1" x="6787"/>
        <item m="1" x="7414"/>
        <item m="1" x="5776"/>
        <item m="1" x="7035"/>
        <item m="1" x="7036"/>
        <item m="1" x="7048"/>
        <item m="1" x="7423"/>
        <item m="1" x="7049"/>
        <item m="1" x="7043"/>
        <item m="1" x="7044"/>
        <item m="1" x="7045"/>
        <item m="1" x="7427"/>
        <item m="1" x="7054"/>
        <item m="1" x="7055"/>
        <item m="1" x="7066"/>
        <item m="1" x="7067"/>
        <item m="1" x="7068"/>
        <item m="1" x="6581"/>
        <item m="1" x="6582"/>
        <item m="1" x="7465"/>
        <item m="1" x="6231"/>
        <item m="1" x="6903"/>
        <item m="1" x="6904"/>
        <item m="1" x="7075"/>
        <item m="1" x="7076"/>
        <item m="1" x="6905"/>
        <item m="1" x="6909"/>
        <item m="1" x="6908"/>
        <item m="1" x="7079"/>
        <item m="1" x="1037"/>
        <item m="1" x="1061"/>
        <item m="1" x="7114"/>
        <item m="1" x="7119"/>
        <item m="1" x="7124"/>
        <item m="1" x="7144"/>
        <item m="1" x="6912"/>
        <item m="1" x="6252"/>
        <item m="1" x="7157"/>
        <item m="1" x="7158"/>
        <item m="1" x="7159"/>
        <item m="1" x="7160"/>
        <item m="1" x="5847"/>
        <item m="1" x="7162"/>
        <item m="1" x="7163"/>
        <item m="1" x="6925"/>
        <item m="1" x="6926"/>
        <item m="1" x="6927"/>
        <item m="1" x="6030"/>
        <item m="1" x="6929"/>
        <item m="1" x="7179"/>
        <item m="1" x="7180"/>
        <item m="1" x="7181"/>
        <item m="1" x="7185"/>
        <item m="1" x="7193"/>
        <item m="1" x="7194"/>
        <item m="1" x="7195"/>
        <item m="1" x="7196"/>
        <item m="1" x="7197"/>
        <item m="1" x="6253"/>
        <item m="1" x="6244"/>
        <item m="1" x="6934"/>
        <item m="1" x="6935"/>
        <item m="1" x="7204"/>
        <item m="1" x="7215"/>
        <item m="1" x="6946"/>
        <item m="1" x="6944"/>
        <item m="1" x="6945"/>
        <item m="1" x="7222"/>
        <item m="1" x="7252"/>
        <item m="1" x="7254"/>
        <item m="1" x="7259"/>
        <item m="1" x="7262"/>
        <item m="1" x="7265"/>
        <item m="1" x="7269"/>
        <item m="1" x="7276"/>
        <item m="1" x="7284"/>
        <item m="1" x="7285"/>
        <item m="1" x="6963"/>
        <item m="1" x="6960"/>
        <item m="1" x="6961"/>
        <item m="1" x="6962"/>
        <item m="1" x="6966"/>
        <item m="1" x="6964"/>
        <item m="1" x="6971"/>
        <item m="1" x="6970"/>
        <item m="1" x="6967"/>
        <item m="1" x="6968"/>
        <item m="1" x="6965"/>
        <item m="1" x="6969"/>
        <item m="1" x="6478"/>
        <item m="1" x="7293"/>
        <item m="1" x="6251"/>
        <item m="1" x="7294"/>
        <item m="1" x="5678"/>
        <item m="1" x="7302"/>
        <item m="1" x="7303"/>
        <item m="1" x="7304"/>
        <item m="1" x="7305"/>
        <item m="1" x="7306"/>
        <item m="1" x="7307"/>
        <item m="1" x="7308"/>
        <item m="1" x="7314"/>
        <item m="1" x="6792"/>
        <item m="1" x="6793"/>
        <item m="1" x="6798"/>
        <item m="1" x="6799"/>
        <item m="1" x="7319"/>
        <item m="1" x="7320"/>
        <item m="1" x="7321"/>
        <item m="1" x="7322"/>
        <item m="1" x="7323"/>
        <item m="1" x="7324"/>
        <item m="1" x="7325"/>
        <item m="1" x="6584"/>
        <item m="1" x="6260"/>
        <item m="1" x="6262"/>
        <item m="1" x="6245"/>
        <item m="1" x="7326"/>
        <item m="1" x="6259"/>
        <item m="1" x="6980"/>
        <item m="1" x="7328"/>
        <item m="1" x="6982"/>
        <item m="1" x="7329"/>
        <item m="1" x="7330"/>
        <item m="1" x="6988"/>
        <item m="1" x="6986"/>
        <item m="1" x="6987"/>
        <item m="1" x="6989"/>
        <item m="1" x="7333"/>
        <item m="1" x="7334"/>
        <item m="1" x="7335"/>
        <item m="1" x="7336"/>
        <item m="1" x="6995"/>
        <item m="1" x="6278"/>
        <item m="1" x="7339"/>
        <item m="1" x="6258"/>
        <item m="1" x="7342"/>
        <item m="1" x="7343"/>
        <item m="1" x="7344"/>
        <item m="1" x="7371"/>
        <item m="1" x="7372"/>
        <item m="1" x="7373"/>
        <item m="1" x="7374"/>
        <item m="1" x="7375"/>
        <item m="1" x="5136"/>
        <item m="1" x="4993"/>
        <item m="1" x="7008"/>
        <item m="1" x="5721"/>
        <item m="1" x="7012"/>
        <item m="1" x="7013"/>
        <item m="1" x="7398"/>
        <item m="1" x="7399"/>
        <item m="1" x="6800"/>
        <item m="1" x="7400"/>
        <item m="1" x="7401"/>
        <item m="1" x="7026"/>
        <item m="1" x="7027"/>
        <item m="1" x="7407"/>
        <item m="1" x="7029"/>
        <item m="1" x="6585"/>
        <item m="1" x="7416"/>
        <item m="1" x="7033"/>
        <item m="1" x="7032"/>
        <item m="1" x="7420"/>
        <item m="1" x="7039"/>
        <item m="1" x="7040"/>
        <item m="1" x="7041"/>
        <item m="1" x="7042"/>
        <item m="1" x="7445"/>
        <item m="1" x="7446"/>
        <item m="1" x="7447"/>
        <item m="1" x="7450"/>
        <item m="1" x="7451"/>
        <item m="1" x="7064"/>
        <item m="1" x="7065"/>
        <item m="1" x="7056"/>
        <item m="1" x="7057"/>
        <item m="1" x="7058"/>
        <item m="1" x="7059"/>
        <item m="1" x="7060"/>
        <item m="1" x="7061"/>
        <item m="1" x="7062"/>
        <item m="1" x="7063"/>
        <item m="1" x="6256"/>
        <item m="1" x="6257"/>
        <item m="1" x="7466"/>
        <item m="1" x="7467"/>
        <item m="1" x="7472"/>
        <item m="1" x="7491"/>
        <item m="1" x="6279"/>
        <item m="1" x="6906"/>
        <item m="1" x="6274"/>
        <item m="1" x="6261"/>
        <item m="1" x="6907"/>
        <item m="1" x="6910"/>
        <item m="1" x="6160"/>
        <item m="1" x="6590"/>
        <item m="1" x="6287"/>
        <item m="1" x="6920"/>
        <item m="1" x="6921"/>
        <item m="1" x="6922"/>
        <item m="1" x="6476"/>
        <item m="1" x="6477"/>
        <item m="1" x="6285"/>
        <item m="1" x="6923"/>
        <item m="1" x="6268"/>
        <item m="1" x="6816"/>
        <item m="1" x="6803"/>
        <item m="1" x="6804"/>
        <item m="1" x="6273"/>
        <item m="1" x="6825"/>
        <item m="1" x="6280"/>
        <item m="1" x="6802"/>
        <item m="1" x="6801"/>
        <item m="1" x="6817"/>
        <item m="1" x="6814"/>
        <item m="1" x="6810"/>
        <item m="1" x="6930"/>
        <item m="1" x="6933"/>
        <item m="1" x="6936"/>
        <item m="1" x="6937"/>
        <item m="1" x="6249"/>
        <item m="1" x="5845"/>
        <item m="1" x="6943"/>
        <item m="1" x="4499"/>
        <item m="1" x="6950"/>
        <item m="1" x="6591"/>
        <item m="1" x="6592"/>
        <item m="1" x="6586"/>
        <item m="1" x="6588"/>
        <item m="1" x="6589"/>
        <item m="1" x="6269"/>
        <item m="1" x="6953"/>
        <item m="1" x="6954"/>
        <item m="1" x="6955"/>
        <item m="1" x="6956"/>
        <item m="1" x="6957"/>
        <item m="1" x="6254"/>
        <item m="1" x="6263"/>
        <item m="1" x="6958"/>
        <item m="1" x="6819"/>
        <item m="1" x="6475"/>
        <item m="1" x="6972"/>
        <item m="1" x="6973"/>
        <item m="1" x="6975"/>
        <item m="1" x="6976"/>
        <item m="1" x="6828"/>
        <item m="1" x="6977"/>
        <item m="1" x="6978"/>
        <item m="1" x="6288"/>
        <item m="1" x="6277"/>
        <item m="1" x="6795"/>
        <item m="1" x="6818"/>
        <item m="1" x="6821"/>
        <item m="1" x="6807"/>
        <item m="1" x="6797"/>
        <item m="1" x="6979"/>
        <item m="1" x="6265"/>
        <item m="1" x="6266"/>
        <item m="1" x="6981"/>
        <item m="1" x="6990"/>
        <item m="1" x="6813"/>
        <item m="1" x="6993"/>
        <item m="1" x="6284"/>
        <item m="1" x="6286"/>
        <item m="1" x="6811"/>
        <item m="1" x="6812"/>
        <item m="1" x="6994"/>
        <item m="1" x="6996"/>
        <item m="1" x="6997"/>
        <item m="1" x="6282"/>
        <item m="1" x="6050"/>
        <item m="1" x="6808"/>
        <item m="1" x="6806"/>
        <item m="1" x="6057"/>
        <item m="1" x="6058"/>
        <item m="1" x="6998"/>
        <item m="1" x="6999"/>
        <item m="1" x="6281"/>
        <item m="1" x="7000"/>
        <item m="1" x="6267"/>
        <item m="1" x="7001"/>
        <item m="1" x="7002"/>
        <item m="1" x="6270"/>
        <item m="1" x="7004"/>
        <item m="1" x="7005"/>
        <item m="1" x="6815"/>
        <item m="1" x="7006"/>
        <item m="1" x="7007"/>
        <item m="1" x="7010"/>
        <item m="1" x="7011"/>
        <item m="1" x="7018"/>
        <item m="1" x="7019"/>
        <item m="1" x="7020"/>
        <item m="1" x="7021"/>
        <item m="1" x="7022"/>
        <item m="1" x="7023"/>
        <item m="1" x="5869"/>
        <item m="1" x="6790"/>
        <item m="1" x="6791"/>
        <item m="1" x="7024"/>
        <item m="1" x="7025"/>
        <item m="1" x="5877"/>
        <item m="1" x="6596"/>
        <item m="1" x="6820"/>
        <item m="1" x="5759"/>
        <item m="1" x="5760"/>
        <item m="1" x="6826"/>
        <item m="1" x="6827"/>
        <item m="1" x="7034"/>
        <item m="1" x="7037"/>
        <item m="1" x="7038"/>
        <item m="1" x="7046"/>
        <item m="1" x="7047"/>
        <item m="1" x="6290"/>
        <item m="1" x="6289"/>
        <item m="1" x="6794"/>
        <item m="1" x="6796"/>
        <item m="1" x="7051"/>
        <item m="1" x="7052"/>
        <item m="1" x="6264"/>
        <item m="1" x="6805"/>
        <item m="1" x="6587"/>
        <item m="1" x="7069"/>
        <item m="1" x="7070"/>
        <item m="1" x="6275"/>
        <item m="1" x="6276"/>
        <item m="1" x="6272"/>
        <item m="1" x="6593"/>
        <item m="1" x="6809"/>
        <item m="1" x="6736"/>
        <item m="1" x="6233"/>
        <item m="1" x="6271"/>
        <item m="1" x="5703"/>
        <item m="1" x="6822"/>
        <item m="1" x="6823"/>
        <item m="1" x="6824"/>
        <item m="1" x="5701"/>
        <item m="1" x="5704"/>
        <item m="1" x="6292"/>
        <item m="1" x="6600"/>
        <item m="1" x="6619"/>
        <item m="1" x="6620"/>
        <item m="1" x="6316"/>
        <item m="1" x="5910"/>
        <item m="1" x="6829"/>
        <item m="1" x="6318"/>
        <item m="1" x="6830"/>
        <item m="1" x="6319"/>
        <item m="1" x="6831"/>
        <item m="1" x="6832"/>
        <item m="1" x="6320"/>
        <item m="1" x="6833"/>
        <item m="1" x="6604"/>
        <item m="1" x="6605"/>
        <item m="1" x="6089"/>
        <item m="1" x="6834"/>
        <item m="1" x="6835"/>
        <item m="1" x="6836"/>
        <item m="1" x="6837"/>
        <item m="1" x="6606"/>
        <item m="1" x="6607"/>
        <item m="1" x="6608"/>
        <item m="1" x="6838"/>
        <item m="1" x="6594"/>
        <item m="1" x="6293"/>
        <item m="1" x="6595"/>
        <item m="1" x="6839"/>
        <item m="1" x="6609"/>
        <item m="1" x="6610"/>
        <item m="1" x="6611"/>
        <item m="1" x="6294"/>
        <item m="1" x="6597"/>
        <item m="1" x="6612"/>
        <item m="1" x="6614"/>
        <item m="1" x="6840"/>
        <item m="1" x="6295"/>
        <item m="1" x="6841"/>
        <item m="1" x="6842"/>
        <item m="1" x="6482"/>
        <item m="1" x="6296"/>
        <item m="1" x="6598"/>
        <item m="1" x="6297"/>
        <item m="1" x="6599"/>
        <item m="1" x="6479"/>
        <item m="1" x="6480"/>
        <item m="1" x="6283"/>
        <item m="1" x="6617"/>
        <item m="1" x="6618"/>
        <item m="1" x="6601"/>
        <item m="1" x="6602"/>
        <item m="1" x="6298"/>
        <item m="1" x="6299"/>
        <item m="1" x="6483"/>
        <item m="1" x="6843"/>
        <item m="1" x="6603"/>
        <item m="1" x="6844"/>
        <item m="1" x="6621"/>
        <item m="1" x="6300"/>
        <item m="1" x="6845"/>
        <item m="1" x="6846"/>
        <item m="1" x="6301"/>
        <item m="1" x="6847"/>
        <item m="1" x="6848"/>
        <item m="1" x="6485"/>
        <item m="1" x="6849"/>
        <item m="1" x="6850"/>
        <item m="1" x="6486"/>
        <item m="1" x="6851"/>
        <item m="1" x="6308"/>
        <item m="1" x="6626"/>
        <item m="1" x="5870"/>
        <item m="1" x="6309"/>
        <item m="1" x="6852"/>
        <item m="1" x="6853"/>
        <item m="1" x="6854"/>
        <item m="1" x="6855"/>
        <item m="1" x="6856"/>
        <item m="1" x="6857"/>
        <item m="1" x="6858"/>
        <item m="1" x="6859"/>
        <item m="1" x="6860"/>
        <item m="1" x="6861"/>
        <item m="1" x="6627"/>
        <item m="1" x="6310"/>
        <item m="1" x="6862"/>
        <item m="1" x="6863"/>
        <item m="1" x="6628"/>
        <item m="1" x="6864"/>
        <item m="1" x="6865"/>
        <item m="1" x="6866"/>
        <item m="1" x="6867"/>
        <item m="1" x="6629"/>
        <item m="1" x="6630"/>
        <item m="1" x="6868"/>
        <item m="1" x="6311"/>
        <item m="1" x="6314"/>
        <item m="1" x="6291"/>
        <item m="1" x="6869"/>
        <item m="1" x="6870"/>
        <item m="1" x="6871"/>
        <item m="1" x="6872"/>
        <item m="1" x="6873"/>
        <item m="1" x="6874"/>
        <item m="1" x="6487"/>
        <item m="1" x="6613"/>
        <item m="1" x="6875"/>
        <item m="1" x="6876"/>
        <item m="1" x="6877"/>
        <item m="1" x="6878"/>
        <item m="1" x="6315"/>
        <item m="1" x="6879"/>
        <item m="1" x="6631"/>
        <item m="1" x="6338"/>
        <item m="1" x="5846"/>
        <item m="1" x="6615"/>
        <item m="1" x="6880"/>
        <item m="1" x="6881"/>
        <item m="1" x="6882"/>
        <item m="1" x="6616"/>
        <item m="1" x="6883"/>
        <item m="1" x="6884"/>
        <item m="1" x="6885"/>
        <item m="1" x="6632"/>
        <item m="1" x="6633"/>
        <item m="1" x="6634"/>
        <item m="1" x="6034"/>
        <item m="1" x="6324"/>
        <item m="1" x="6325"/>
        <item m="1" x="6489"/>
        <item m="1" x="6886"/>
        <item m="1" x="6887"/>
        <item m="1" x="6888"/>
        <item m="1" x="6889"/>
        <item m="1" x="5840"/>
        <item m="1" x="6490"/>
        <item m="1" x="5841"/>
        <item m="1" x="6491"/>
        <item m="1" x="6622"/>
        <item m="1" x="6890"/>
        <item m="1" x="6891"/>
        <item m="1" x="6635"/>
        <item m="1" x="6636"/>
        <item m="1" x="6623"/>
        <item m="1" x="5749"/>
        <item m="1" x="6624"/>
        <item m="1" x="6625"/>
        <item m="1" x="6637"/>
        <item m="1" x="6638"/>
        <item m="1" x="6639"/>
        <item m="1" x="6640"/>
        <item m="1" x="6892"/>
        <item m="1" x="6641"/>
        <item m="1" x="6484"/>
        <item m="1" x="6893"/>
        <item m="1" x="5791"/>
        <item m="1" x="6894"/>
        <item m="1" x="6895"/>
        <item m="1" x="6896"/>
        <item m="1" x="5122"/>
        <item m="1" x="6326"/>
        <item m="1" x="1227"/>
        <item m="1" x="1049"/>
        <item m="1" x="1058"/>
        <item m="1" x="6302"/>
        <item m="1" x="6642"/>
        <item m="1" x="6303"/>
        <item m="1" x="6897"/>
        <item m="1" x="6304"/>
        <item m="1" x="6305"/>
        <item m="1" x="6898"/>
        <item m="1" x="6306"/>
        <item m="1" x="6307"/>
        <item m="1" x="6899"/>
        <item m="1" x="6900"/>
        <item m="1" x="6901"/>
        <item m="1" x="6643"/>
        <item m="1" x="6902"/>
        <item m="1" x="6165"/>
        <item m="1" x="6168"/>
        <item m="1" x="6481"/>
        <item m="1" x="6150"/>
        <item m="1" x="6151"/>
        <item m="1" x="6644"/>
        <item m="1" x="6645"/>
        <item m="1" x="6488"/>
        <item m="1" x="6327"/>
        <item m="1" x="6646"/>
        <item m="1" x="6647"/>
        <item m="1" x="6648"/>
        <item m="1" x="6649"/>
        <item m="1" x="6329"/>
        <item m="1" x="6650"/>
        <item m="1" x="6651"/>
        <item m="1" x="6111"/>
        <item m="1" x="6652"/>
        <item m="1" x="6330"/>
        <item m="1" x="6653"/>
        <item m="1" x="6654"/>
        <item m="1" x="6655"/>
        <item m="1" x="6656"/>
        <item m="1" x="6496"/>
        <item m="1" x="6497"/>
        <item m="1" x="6498"/>
        <item m="1" x="6332"/>
        <item m="1" x="6657"/>
        <item m="1" x="6658"/>
        <item m="1" x="6312"/>
        <item m="1" x="6659"/>
        <item m="1" x="6506"/>
        <item m="1" x="6507"/>
        <item m="1" x="6492"/>
        <item m="1" x="6313"/>
        <item m="1" x="6660"/>
        <item m="1" x="6493"/>
        <item m="1" x="6051"/>
        <item m="1" x="6661"/>
        <item m="1" x="6662"/>
        <item m="1" x="6663"/>
        <item m="1" x="6508"/>
        <item m="1" x="6333"/>
        <item m="1" x="6664"/>
        <item m="1" x="6665"/>
        <item m="1" x="6666"/>
        <item m="1" x="6667"/>
        <item m="1" x="6668"/>
        <item m="1" x="6669"/>
        <item m="1" x="5842"/>
        <item m="1" x="6670"/>
        <item m="1" x="6671"/>
        <item m="1" x="6672"/>
        <item m="1" x="6673"/>
        <item m="1" x="6052"/>
        <item m="1" x="6674"/>
        <item m="1" x="6675"/>
        <item m="1" x="6676"/>
        <item m="1" x="6317"/>
        <item m="1" x="6677"/>
        <item m="1" x="6678"/>
        <item m="1" x="6679"/>
        <item m="1" x="6339"/>
        <item m="1" x="6509"/>
        <item m="1" x="4138"/>
        <item m="1" x="5603"/>
        <item m="1" x="6510"/>
        <item m="1" x="6680"/>
        <item m="1" x="6681"/>
        <item m="1" x="6682"/>
        <item m="1" x="6683"/>
        <item m="1" x="6684"/>
        <item m="1" x="6685"/>
        <item m="1" x="6686"/>
        <item m="1" x="6687"/>
        <item m="1" x="6688"/>
        <item m="1" x="6689"/>
        <item m="1" x="6690"/>
        <item m="1" x="6511"/>
        <item m="1" x="6691"/>
        <item m="1" x="6692"/>
        <item m="1" x="6512"/>
        <item m="1" x="6340"/>
        <item m="1" x="6025"/>
        <item m="1" x="6513"/>
        <item m="1" x="6514"/>
        <item m="1" x="6693"/>
        <item m="1" x="6694"/>
        <item m="1" x="6695"/>
        <item m="1" x="6696"/>
        <item m="1" x="6515"/>
        <item m="1" x="6697"/>
        <item m="1" x="6494"/>
        <item m="1" x="6698"/>
        <item m="1" x="6699"/>
        <item m="1" x="6700"/>
        <item m="1" x="6701"/>
        <item m="1" x="6702"/>
        <item m="1" x="6345"/>
        <item m="1" x="6495"/>
        <item m="1" x="6321"/>
        <item m="1" x="6703"/>
        <item m="1" x="6704"/>
        <item m="1" x="6322"/>
        <item m="1" x="6705"/>
        <item m="1" x="6706"/>
        <item m="1" x="6707"/>
        <item m="1" x="6708"/>
        <item m="1" x="6709"/>
        <item m="1" x="6710"/>
        <item m="1" x="6711"/>
        <item m="1" x="6712"/>
        <item m="1" x="6713"/>
        <item m="1" x="6714"/>
        <item m="1" x="6715"/>
        <item m="1" x="6323"/>
        <item m="1" x="6716"/>
        <item m="1" x="6717"/>
        <item m="1" x="6718"/>
        <item m="1" x="6719"/>
        <item m="1" x="6720"/>
        <item m="1" x="6721"/>
        <item m="1" x="6722"/>
        <item m="1" x="6723"/>
        <item m="1" x="6516"/>
        <item m="1" x="6517"/>
        <item m="1" x="6724"/>
        <item m="1" x="6725"/>
        <item m="1" x="6726"/>
        <item m="1" x="6727"/>
        <item m="1" x="6728"/>
        <item m="1" x="6729"/>
        <item m="1" x="6730"/>
        <item m="1" x="6731"/>
        <item m="1" x="6732"/>
        <item m="1" x="6733"/>
        <item m="1" x="6362"/>
        <item m="1" x="6518"/>
        <item m="1" x="6734"/>
        <item m="1" x="5280"/>
        <item m="1" x="5657"/>
        <item m="1" x="6735"/>
        <item m="1" x="6499"/>
        <item m="1" x="6519"/>
        <item m="1" x="5802"/>
        <item m="1" x="6129"/>
        <item m="1" x="5800"/>
        <item m="1" x="6351"/>
        <item m="1" x="5766"/>
        <item m="1" x="6352"/>
        <item m="1" x="6500"/>
        <item m="1" x="6501"/>
        <item m="1" x="6353"/>
        <item m="1" x="6354"/>
        <item m="1" x="5767"/>
        <item m="1" x="6502"/>
        <item m="1" x="6328"/>
        <item m="1" x="5833"/>
        <item m="1" x="6503"/>
        <item m="1" x="6504"/>
        <item m="1" x="5904"/>
        <item m="1" x="6505"/>
        <item m="1" x="5401"/>
        <item m="1" x="6361"/>
        <item m="1" x="6331"/>
        <item m="1" x="6043"/>
        <item m="1" x="5658"/>
        <item m="1" x="6044"/>
        <item m="1" x="5943"/>
        <item m="1" x="5944"/>
        <item m="1" x="5945"/>
        <item m="1" x="6363"/>
        <item m="1" x="6364"/>
        <item m="1" x="6334"/>
        <item m="1" x="6335"/>
        <item m="1" x="6520"/>
        <item m="1" x="6521"/>
        <item m="1" x="6522"/>
        <item m="1" x="6523"/>
        <item m="1" x="6336"/>
        <item m="1" x="6337"/>
        <item m="1" x="6365"/>
        <item m="1" x="6366"/>
        <item m="1" x="6029"/>
        <item m="1" x="6367"/>
        <item m="1" x="6019"/>
        <item m="1" x="6524"/>
        <item m="1" x="6525"/>
        <item m="1" x="6526"/>
        <item m="1" x="6527"/>
        <item m="1" x="6368"/>
        <item m="1" x="6528"/>
        <item m="1" x="6118"/>
        <item m="1" x="6341"/>
        <item m="1" x="6342"/>
        <item m="1" x="6343"/>
        <item m="1" x="6529"/>
        <item m="1" x="6530"/>
        <item m="1" x="6531"/>
        <item m="1" x="6532"/>
        <item m="1" x="6344"/>
        <item m="1" x="6053"/>
        <item m="1" x="6054"/>
        <item m="1" x="5650"/>
        <item m="1" x="5935"/>
        <item m="1" x="5970"/>
        <item m="1" x="6346"/>
        <item m="1" x="6533"/>
        <item m="1" x="6347"/>
        <item m="1" x="6534"/>
        <item m="1" x="5948"/>
        <item m="1" x="6348"/>
        <item m="1" x="5949"/>
        <item m="1" x="5950"/>
        <item m="1" x="5951"/>
        <item m="1" x="6349"/>
        <item m="1" x="6350"/>
        <item m="1" x="6535"/>
        <item m="1" x="6536"/>
        <item m="1" x="5874"/>
        <item m="1" x="6105"/>
        <item m="1" x="6537"/>
        <item m="1" x="6538"/>
        <item m="1" x="6539"/>
        <item m="1" x="6369"/>
        <item m="1" x="5973"/>
        <item m="1" x="6148"/>
        <item m="1" x="6540"/>
        <item m="1" x="6370"/>
        <item m="1" x="6541"/>
        <item m="1" x="6542"/>
        <item m="1" x="5921"/>
        <item m="1" x="6090"/>
        <item m="1" x="6091"/>
        <item m="1" x="6371"/>
        <item m="1" x="4992"/>
        <item m="1" x="5129"/>
        <item m="1" x="6355"/>
        <item m="1" x="5131"/>
        <item m="1" x="6356"/>
        <item m="1" x="6357"/>
        <item m="1" x="5814"/>
        <item m="1" x="6543"/>
        <item m="1" x="6544"/>
        <item m="1" x="6545"/>
        <item m="1" x="6372"/>
        <item m="1" x="6546"/>
        <item m="1" x="6547"/>
        <item m="1" x="6548"/>
        <item m="1" x="6549"/>
        <item m="1" x="6550"/>
        <item m="1" x="6551"/>
        <item m="1" x="6358"/>
        <item m="1" x="6359"/>
        <item m="1" x="6360"/>
        <item m="1" x="6552"/>
        <item m="1" x="6373"/>
        <item m="1" x="6374"/>
        <item m="1" x="6123"/>
        <item m="1" x="6375"/>
        <item m="1" x="6553"/>
        <item m="1" x="5966"/>
        <item m="1" x="6554"/>
        <item m="1" x="6138"/>
        <item m="1" x="6139"/>
        <item m="1" x="6140"/>
        <item m="1" x="5083"/>
        <item m="1" x="5913"/>
        <item m="1" x="5769"/>
        <item m="1" x="6376"/>
        <item m="1" x="6377"/>
        <item m="1" x="6378"/>
        <item m="1" x="6047"/>
        <item m="1" x="6379"/>
        <item m="1" x="6036"/>
        <item m="1" x="5573"/>
        <item m="1" x="5700"/>
        <item m="1" x="5402"/>
        <item m="1" x="6042"/>
        <item m="1" x="6380"/>
        <item m="1" x="6381"/>
        <item m="1" x="6382"/>
        <item m="1" x="6119"/>
        <item m="1" x="6073"/>
        <item m="1" x="6074"/>
        <item m="1" x="6383"/>
        <item m="1" x="5972"/>
        <item m="1" x="6384"/>
        <item m="1" x="6092"/>
        <item m="1" x="5794"/>
        <item m="1" x="5403"/>
        <item m="1" x="6385"/>
        <item m="1" x="6386"/>
        <item m="1" x="6387"/>
        <item m="1" x="6388"/>
        <item m="1" x="5946"/>
        <item m="1" x="6389"/>
        <item m="1" x="6390"/>
        <item m="1" x="6391"/>
        <item m="1" x="6392"/>
        <item m="1" x="6393"/>
        <item m="1" x="6394"/>
        <item m="1" x="6395"/>
        <item m="1" x="6396"/>
        <item m="1" x="5947"/>
        <item m="1" x="6397"/>
        <item m="1" x="6398"/>
        <item m="1" x="6399"/>
        <item m="1" x="6400"/>
        <item m="1" x="6401"/>
        <item m="1" x="6402"/>
        <item m="1" x="6403"/>
        <item m="1" x="6404"/>
        <item m="1" x="6048"/>
        <item m="1" x="6405"/>
        <item m="1" x="5838"/>
        <item m="1" x="5995"/>
        <item m="1" x="5996"/>
        <item m="1" x="6406"/>
        <item m="1" x="6124"/>
        <item m="1" x="6125"/>
        <item m="1" x="6407"/>
        <item m="1" x="6408"/>
        <item m="1" x="5565"/>
        <item m="1" x="6409"/>
        <item m="1" x="6410"/>
        <item m="1" x="6411"/>
        <item m="1" x="6412"/>
        <item m="1" x="6413"/>
        <item m="1" x="6414"/>
        <item m="1" x="6415"/>
        <item m="1" x="5816"/>
        <item m="1" x="5817"/>
        <item m="1" x="6152"/>
        <item m="1" x="5957"/>
        <item m="1" x="6416"/>
        <item m="1" x="6086"/>
        <item m="1" x="6417"/>
        <item m="1" x="5893"/>
        <item m="1" x="6418"/>
        <item m="1" x="6104"/>
        <item m="1" x="6035"/>
        <item m="1" x="6419"/>
        <item m="1" x="6420"/>
        <item m="1" x="6421"/>
        <item m="1" x="6141"/>
        <item m="1" x="6142"/>
        <item m="1" x="6143"/>
        <item m="1" x="6144"/>
        <item m="1" x="6145"/>
        <item m="1" x="6146"/>
        <item m="1" x="6147"/>
        <item m="1" x="6020"/>
        <item m="1" x="6087"/>
        <item m="1" x="6060"/>
        <item m="1" x="6061"/>
        <item m="1" x="6422"/>
        <item m="1" x="6423"/>
        <item m="1" x="6424"/>
        <item m="1" x="6425"/>
        <item m="1" x="5279"/>
        <item m="1" x="5281"/>
        <item m="1" x="6426"/>
        <item m="1" x="6427"/>
        <item m="1" x="6428"/>
        <item m="1" x="6429"/>
        <item m="1" x="6430"/>
        <item m="1" x="6431"/>
        <item m="1" x="6432"/>
        <item m="1" x="6433"/>
        <item m="1" x="5834"/>
        <item m="1" x="5835"/>
        <item m="1" x="6434"/>
        <item m="1" x="6435"/>
        <item m="1" x="6436"/>
        <item m="1" x="6437"/>
        <item m="1" x="6438"/>
        <item m="1" x="6065"/>
        <item m="1" x="6024"/>
        <item m="1" x="6439"/>
        <item m="1" x="6440"/>
        <item m="1" x="6441"/>
        <item m="1" x="6023"/>
        <item m="1" x="6442"/>
        <item m="1" x="6443"/>
        <item m="1" x="6444"/>
        <item m="1" x="6445"/>
        <item m="1" x="6446"/>
        <item m="1" x="6447"/>
        <item m="1" x="5997"/>
        <item m="1" x="5998"/>
        <item m="1" x="5999"/>
        <item m="1" x="6000"/>
        <item m="1" x="6001"/>
        <item m="1" x="6002"/>
        <item m="1" x="6003"/>
        <item m="1" x="6004"/>
        <item m="1" x="6005"/>
        <item m="1" x="6006"/>
        <item m="1" x="6007"/>
        <item m="1" x="6008"/>
        <item m="1" x="6009"/>
        <item m="1" x="6010"/>
        <item m="1" x="6011"/>
        <item m="1" x="6012"/>
        <item m="1" x="6013"/>
        <item m="1" x="6014"/>
        <item m="1" x="6015"/>
        <item m="1" x="6016"/>
        <item m="1" x="6017"/>
        <item m="1" x="6067"/>
        <item m="1" x="5952"/>
        <item m="1" x="6448"/>
        <item m="1" x="6449"/>
        <item m="1" x="5961"/>
        <item m="1" x="5962"/>
        <item m="1" x="5963"/>
        <item m="1" x="5975"/>
        <item m="1" x="6135"/>
        <item m="1" x="6136"/>
        <item m="1" x="5922"/>
        <item m="1" x="5924"/>
        <item m="1" x="5810"/>
        <item m="1" x="5925"/>
        <item m="1" x="5926"/>
        <item m="1" x="5927"/>
        <item m="1" x="5928"/>
        <item m="1" x="5929"/>
        <item m="1" x="5930"/>
        <item m="1" x="5931"/>
        <item m="1" x="5932"/>
        <item m="1" x="5933"/>
        <item m="1" x="5934"/>
        <item m="1" x="5937"/>
        <item m="1" x="5938"/>
        <item m="1" x="5939"/>
        <item m="1" x="5940"/>
        <item m="1" x="5941"/>
        <item m="1" x="5942"/>
        <item m="1" x="5282"/>
        <item m="1" x="5405"/>
        <item m="1" x="5831"/>
        <item m="1" x="5954"/>
        <item m="1" x="5953"/>
        <item m="1" x="5956"/>
        <item m="1" x="5955"/>
        <item m="1" x="5958"/>
        <item m="1" x="5959"/>
        <item m="1" x="5960"/>
        <item m="1" x="5836"/>
        <item m="1" x="5837"/>
        <item m="1" x="5659"/>
        <item m="1" x="5964"/>
        <item m="1" x="5965"/>
        <item m="1" x="5967"/>
        <item m="1" x="5969"/>
        <item m="1" x="5968"/>
        <item m="1" x="5980"/>
        <item m="1" x="5971"/>
        <item m="1" x="5981"/>
        <item m="1" x="5979"/>
        <item m="1" x="5974"/>
        <item m="1" x="5976"/>
        <item m="1" x="5977"/>
        <item m="1" x="5978"/>
        <item m="1" x="5982"/>
        <item m="1" x="5983"/>
        <item m="1" x="5984"/>
        <item m="1" x="5985"/>
        <item m="1" x="5986"/>
        <item m="1" x="5987"/>
        <item m="1" x="5988"/>
        <item m="1" x="5989"/>
        <item m="1" x="5990"/>
        <item m="1" x="5991"/>
        <item m="1" x="5992"/>
        <item m="1" x="5994"/>
        <item m="1" x="5993"/>
        <item m="1" x="6021"/>
        <item m="1" x="5286"/>
        <item m="1" x="6026"/>
        <item m="1" x="4042"/>
        <item m="1" x="5850"/>
        <item m="1" x="5855"/>
        <item m="1" x="6027"/>
        <item m="1" x="6028"/>
        <item m="1" x="6031"/>
        <item m="1" x="6032"/>
        <item m="1" x="6033"/>
        <item m="1" x="6037"/>
        <item m="1" x="5858"/>
        <item m="1" x="6040"/>
        <item m="1" x="6041"/>
        <item m="1" x="5574"/>
        <item m="1" x="6038"/>
        <item m="1" x="6045"/>
        <item m="1" x="5404"/>
        <item m="1" x="6046"/>
        <item m="1" x="5581"/>
        <item m="1" x="6049"/>
        <item m="1" x="6064"/>
        <item m="1" x="6062"/>
        <item m="1" x="6063"/>
        <item m="1" x="6066"/>
        <item m="1" x="6068"/>
        <item m="1" x="6069"/>
        <item m="1" x="6070"/>
        <item m="1" x="5867"/>
        <item m="1" x="5868"/>
        <item m="1" x="5866"/>
        <item m="1" x="5871"/>
        <item m="1" x="6071"/>
        <item m="1" x="6072"/>
        <item m="1" x="5875"/>
        <item m="1" x="6076"/>
        <item m="1" x="6075"/>
        <item m="1" x="6077"/>
        <item m="1" x="6079"/>
        <item m="1" x="6080"/>
        <item m="1" x="6081"/>
        <item m="1" x="6082"/>
        <item m="1" x="6083"/>
        <item m="1" x="6084"/>
        <item m="1" x="6085"/>
        <item m="1" x="5881"/>
        <item m="1" x="5882"/>
        <item m="1" x="5883"/>
        <item m="1" x="5884"/>
        <item m="1" x="6088"/>
        <item m="1" x="5895"/>
        <item m="1" x="5896"/>
        <item m="1" x="6093"/>
        <item m="1" x="6094"/>
        <item m="1" x="6095"/>
        <item m="1" x="6099"/>
        <item m="1" x="5906"/>
        <item m="1" x="6098"/>
        <item m="1" x="6096"/>
        <item m="1" x="6097"/>
        <item m="1" x="6100"/>
        <item m="1" x="6102"/>
        <item m="1" x="6103"/>
        <item m="1" x="6101"/>
        <item m="1" x="6106"/>
        <item m="1" x="6107"/>
        <item m="1" x="6108"/>
        <item m="1" x="5907"/>
        <item m="1" x="5908"/>
        <item m="1" x="6113"/>
        <item m="1" x="6112"/>
        <item m="1" x="5763"/>
        <item m="1" x="6114"/>
        <item m="1" x="6115"/>
        <item m="1" x="6117"/>
        <item m="1" x="6116"/>
        <item m="1" x="5406"/>
        <item m="1" x="6120"/>
        <item m="1" x="6121"/>
        <item m="1" x="5407"/>
        <item m="1" x="5610"/>
        <item m="1" x="6126"/>
        <item m="1" x="6122"/>
        <item m="1" x="6127"/>
        <item m="1" x="6137"/>
        <item m="1" x="6131"/>
        <item m="1" x="6132"/>
        <item m="1" x="6133"/>
        <item m="1" x="6134"/>
        <item m="1" x="6149"/>
        <item m="1" x="5616"/>
        <item m="1" x="5797"/>
        <item m="1" x="5801"/>
        <item m="1" x="6039"/>
        <item m="1" x="5798"/>
        <item m="1" x="5799"/>
        <item m="1" x="5804"/>
        <item m="1" x="5805"/>
        <item m="1" x="5806"/>
        <item m="1" x="5807"/>
        <item m="1" x="5808"/>
        <item m="1" x="5809"/>
        <item m="1" x="5139"/>
        <item m="1" x="5811"/>
        <item m="1" x="5812"/>
        <item m="1" x="5815"/>
        <item m="1" x="5640"/>
        <item m="1" x="5641"/>
        <item m="1" x="5818"/>
        <item m="1" x="5819"/>
        <item m="1" x="5820"/>
        <item m="1" x="5821"/>
        <item m="1" x="5822"/>
        <item m="1" x="5823"/>
        <item m="1" x="5824"/>
        <item m="1" x="5825"/>
        <item m="1" x="5826"/>
        <item m="1" x="5827"/>
        <item m="1" x="5135"/>
        <item m="1" x="5829"/>
        <item m="1" x="4340"/>
        <item m="1" x="4341"/>
        <item m="1" x="5707"/>
        <item m="1" x="5830"/>
        <item m="1" x="5664"/>
        <item m="1" x="5663"/>
        <item m="1" x="5832"/>
        <item m="1" x="5839"/>
        <item m="1" x="5134"/>
        <item m="1" x="5683"/>
        <item m="1" x="3219"/>
        <item m="1" x="5679"/>
        <item m="1" x="5693"/>
        <item m="1" x="5843"/>
        <item m="1" x="5698"/>
        <item m="1" x="5849"/>
        <item m="1" x="5851"/>
        <item m="1" x="5143"/>
        <item m="1" x="5852"/>
        <item m="1" x="5853"/>
        <item m="1" x="5854"/>
        <item m="1" x="5138"/>
        <item m="1" x="5126"/>
        <item m="1" x="5856"/>
        <item m="1" x="3213"/>
        <item m="1" x="5857"/>
        <item m="1" x="5709"/>
        <item m="1" x="4860"/>
        <item m="1" x="4989"/>
        <item m="1" x="4990"/>
        <item m="1" x="5708"/>
        <item m="1" x="5859"/>
        <item m="1" x="5860"/>
        <item m="1" x="5861"/>
        <item m="1" x="5575"/>
        <item m="1" x="5287"/>
        <item m="1" x="5570"/>
        <item m="1" x="5571"/>
        <item m="1" x="5572"/>
        <item m="1" x="5408"/>
        <item m="1" x="5284"/>
        <item m="1" x="5863"/>
        <item m="1" x="5718"/>
        <item m="1" x="3856"/>
        <item m="1" x="5132"/>
        <item m="1" x="5878"/>
        <item m="1" x="5879"/>
        <item m="1" x="5880"/>
        <item m="1" x="5885"/>
        <item m="1" x="5886"/>
        <item m="1" x="5887"/>
        <item m="1" x="5888"/>
        <item m="1" x="5889"/>
        <item m="1" x="5890"/>
        <item m="1" x="5891"/>
        <item m="1" x="5892"/>
        <item m="1" x="5894"/>
        <item m="1" x="5294"/>
        <item m="1" x="5283"/>
        <item m="1" x="5897"/>
        <item m="1" x="5595"/>
        <item m="1" x="5898"/>
        <item m="1" x="5899"/>
        <item m="1" x="4988"/>
        <item m="1" x="5900"/>
        <item m="1" x="5593"/>
        <item m="1" x="5901"/>
        <item m="1" x="5902"/>
        <item m="1" x="5594"/>
        <item m="1" x="5903"/>
        <item m="1" x="5596"/>
        <item m="1" x="5905"/>
        <item m="1" x="4994"/>
        <item m="1" x="5744"/>
        <item m="1" x="5752"/>
        <item m="1" x="5753"/>
        <item m="1" x="5754"/>
        <item m="1" x="5121"/>
        <item m="1" x="5764"/>
        <item m="1" x="5765"/>
        <item m="1" x="5768"/>
        <item m="1" x="4995"/>
        <item m="1" x="5608"/>
        <item m="1" x="5609"/>
        <item m="1" x="5783"/>
        <item m="1" x="5784"/>
        <item m="1" x="5782"/>
        <item m="1" x="5780"/>
        <item m="1" x="5781"/>
        <item m="1" x="5915"/>
        <item m="1" x="5916"/>
        <item m="1" x="5917"/>
        <item m="1" x="5787"/>
        <item m="1" x="5788"/>
        <item m="1" x="5792"/>
        <item m="1" x="5918"/>
        <item m="1" x="5919"/>
        <item m="1" x="5920"/>
        <item m="1" x="5618"/>
        <item m="1" x="5619"/>
        <item m="1" x="5413"/>
        <item m="1" x="5620"/>
        <item m="1" x="5621"/>
        <item m="1" x="5622"/>
        <item m="1" x="5623"/>
        <item m="1" x="5624"/>
        <item m="1" x="5625"/>
        <item m="1" x="5626"/>
        <item m="1" x="5627"/>
        <item m="1" x="5628"/>
        <item m="1" x="5629"/>
        <item m="1" x="5630"/>
        <item m="1" x="5631"/>
        <item m="1" x="5632"/>
        <item m="1" x="5633"/>
        <item m="1" x="5634"/>
        <item m="1" x="5542"/>
        <item m="1" x="5409"/>
        <item m="1" x="5635"/>
        <item m="1" x="5636"/>
        <item m="1" x="5637"/>
        <item m="1" x="5638"/>
        <item m="1" x="5639"/>
        <item m="1" x="5411"/>
        <item m="1" x="5540"/>
        <item m="1" x="5541"/>
        <item m="1" x="5642"/>
        <item m="1" x="5643"/>
        <item m="1" x="5644"/>
        <item m="1" x="5645"/>
        <item m="1" x="5646"/>
        <item m="1" x="5647"/>
        <item m="1" x="5155"/>
        <item m="1" x="5546"/>
        <item m="1" x="5648"/>
        <item m="1" x="5545"/>
        <item m="1" x="5649"/>
        <item m="1" x="3276"/>
        <item m="1" x="5551"/>
        <item m="1" x="5651"/>
        <item m="1" x="5652"/>
        <item m="1" x="5653"/>
        <item m="1" x="5654"/>
        <item m="1" x="5655"/>
        <item m="1" x="5656"/>
        <item m="1" x="5123"/>
        <item m="1" x="4342"/>
        <item m="1" x="3360"/>
        <item m="1" x="3359"/>
        <item m="1" x="5660"/>
        <item m="1" x="5661"/>
        <item m="1" x="5662"/>
        <item m="1" x="5665"/>
        <item m="1" x="5666"/>
        <item m="1" x="5667"/>
        <item m="1" x="5668"/>
        <item m="1" x="5669"/>
        <item m="1" x="5670"/>
        <item m="1" x="5671"/>
        <item m="1" x="5672"/>
        <item m="1" x="5673"/>
        <item m="1" x="5674"/>
        <item m="1" x="5675"/>
        <item m="1" x="5676"/>
        <item m="1" x="5677"/>
        <item m="1" x="5680"/>
        <item m="1" x="5681"/>
        <item m="1" x="5682"/>
        <item m="1" x="5692"/>
        <item m="1" x="5694"/>
        <item m="1" x="5695"/>
        <item m="1" x="5414"/>
        <item m="1" x="5415"/>
        <item m="1" x="5416"/>
        <item m="1" x="5417"/>
        <item m="1" x="5418"/>
        <item m="1" x="5696"/>
        <item m="1" x="5697"/>
        <item m="1" x="5699"/>
        <item m="1" x="5410"/>
        <item m="1" x="5702"/>
        <item m="1" x="5562"/>
        <item m="1" x="5566"/>
        <item m="1" x="5705"/>
        <item m="1" x="5706"/>
        <item m="1" x="3185"/>
        <item m="1" x="5576"/>
        <item m="1" x="4884"/>
        <item m="1" x="5579"/>
        <item m="1" x="5710"/>
        <item m="1" x="5580"/>
        <item m="1" x="5714"/>
        <item m="1" x="3203"/>
        <item m="1" x="5711"/>
        <item m="1" x="5582"/>
        <item m="1" x="5713"/>
        <item m="1" x="5715"/>
        <item m="1" x="5716"/>
        <item m="1" x="5717"/>
        <item m="1" x="5719"/>
        <item m="1" x="5720"/>
        <item m="1" x="5722"/>
        <item m="1" x="5723"/>
        <item m="1" x="5724"/>
        <item m="1" x="5587"/>
        <item m="1" x="5726"/>
        <item m="1" x="5727"/>
        <item m="1" x="5733"/>
        <item m="1" x="5597"/>
        <item m="1" x="5735"/>
        <item m="1" x="5736"/>
        <item m="1" x="5291"/>
        <item m="1" x="5737"/>
        <item m="1" x="4901"/>
        <item m="1" x="5738"/>
        <item m="1" x="5739"/>
        <item m="1" x="5160"/>
        <item m="1" x="5740"/>
        <item m="1" x="5741"/>
        <item m="1" x="5742"/>
        <item m="1" x="5743"/>
        <item m="1" x="5133"/>
        <item m="1" x="5745"/>
        <item m="1" x="5746"/>
        <item m="1" x="5747"/>
        <item m="1" x="5748"/>
        <item m="1" x="5750"/>
        <item m="1" x="5751"/>
        <item m="1" x="5755"/>
        <item m="1" x="5756"/>
        <item m="1" x="5757"/>
        <item m="1" x="5758"/>
        <item m="1" x="5761"/>
        <item m="1" x="5762"/>
        <item m="1" x="5771"/>
        <item m="1" x="5772"/>
        <item m="1" x="5773"/>
        <item m="1" x="5774"/>
        <item m="1" x="5775"/>
        <item m="1" x="5606"/>
        <item m="1" x="5778"/>
        <item m="1" x="5779"/>
        <item m="1" x="5785"/>
        <item m="1" x="5786"/>
        <item m="1" x="5789"/>
        <item m="1" x="5790"/>
        <item m="1" x="4991"/>
        <item m="1" x="5793"/>
        <item m="1" x="5795"/>
        <item m="1" x="5796"/>
        <item m="1" x="4177"/>
        <item m="1" x="3341"/>
        <item m="1" x="3399"/>
        <item m="1" x="3909"/>
        <item m="1" x="4689"/>
        <item m="1" x="5298"/>
        <item m="1" x="5531"/>
        <item m="1" x="5532"/>
        <item m="1" x="5420"/>
        <item m="1" x="5424"/>
        <item m="1" x="5425"/>
        <item m="1" x="5426"/>
        <item m="1" x="5534"/>
        <item m="1" x="5535"/>
        <item m="1" x="5536"/>
        <item m="1" x="5537"/>
        <item m="1" x="5538"/>
        <item m="1" x="5539"/>
        <item m="1" x="5543"/>
        <item m="1" x="5544"/>
        <item m="1" x="5547"/>
        <item m="1" x="5548"/>
        <item m="1" x="5549"/>
        <item m="1" x="5550"/>
        <item m="1" x="5552"/>
        <item m="1" x="5553"/>
        <item m="1" x="5554"/>
        <item m="1" x="5555"/>
        <item m="1" x="5158"/>
        <item m="1" x="5556"/>
        <item m="1" x="5557"/>
        <item m="1" x="5558"/>
        <item m="1" x="5559"/>
        <item m="1" x="4450"/>
        <item m="1" x="4424"/>
        <item m="1" x="4425"/>
        <item m="1" x="4426"/>
        <item m="1" x="3331"/>
        <item m="1" x="3332"/>
        <item m="1" x="5560"/>
        <item m="1" x="5561"/>
        <item m="1" x="5434"/>
        <item m="1" x="5435"/>
        <item m="1" x="5436"/>
        <item m="1" x="5437"/>
        <item m="1" x="5438"/>
        <item m="1" x="5439"/>
        <item m="1" x="5430"/>
        <item m="1" x="5431"/>
        <item m="1" x="5432"/>
        <item m="1" x="5433"/>
        <item m="1" x="5277"/>
        <item m="1" x="5419"/>
        <item m="1" x="5563"/>
        <item m="1" x="5564"/>
        <item m="1" x="5412"/>
        <item m="1" x="5567"/>
        <item m="1" x="5568"/>
        <item m="1" x="4858"/>
        <item m="1" x="4859"/>
        <item m="1" x="4863"/>
        <item m="1" x="5428"/>
        <item m="1" x="4864"/>
        <item m="1" x="5429"/>
        <item m="1" x="5569"/>
        <item m="1" x="5577"/>
        <item m="1" x="5578"/>
        <item m="1" x="5583"/>
        <item m="1" x="5584"/>
        <item m="1" x="5585"/>
        <item m="1" x="5586"/>
        <item m="1" x="4084"/>
        <item m="1" x="4548"/>
        <item m="1" x="4549"/>
        <item m="1" x="4550"/>
        <item m="1" x="4551"/>
        <item m="1" x="4552"/>
        <item m="1" x="4542"/>
        <item m="1" x="5422"/>
        <item m="1" x="5147"/>
        <item m="1" x="4593"/>
        <item m="1" x="5149"/>
        <item m="1" x="5150"/>
        <item m="1" x="5151"/>
        <item m="1" x="5588"/>
        <item m="1" x="5589"/>
        <item m="1" x="5421"/>
        <item m="1" x="5590"/>
        <item m="1" x="5591"/>
        <item m="1" x="5592"/>
        <item m="1" x="5598"/>
        <item m="1" x="5599"/>
        <item m="1" x="5600"/>
        <item m="1" x="5601"/>
        <item m="1" x="5602"/>
        <item m="1" x="5423"/>
        <item m="1" x="4624"/>
        <item m="1" x="5604"/>
        <item m="1" x="5605"/>
        <item m="1" x="4190"/>
        <item m="1" x="5296"/>
        <item m="1" x="5427"/>
        <item m="1" x="4802"/>
        <item m="1" x="5607"/>
        <item m="1" x="4653"/>
        <item m="1" x="4803"/>
        <item m="1" x="4977"/>
        <item m="1" x="4804"/>
        <item m="1" x="5611"/>
        <item m="1" x="5612"/>
        <item m="1" x="4921"/>
        <item m="1" x="4922"/>
        <item m="1" x="5613"/>
        <item m="1" x="5614"/>
        <item m="1" x="5615"/>
        <item m="1" x="4832"/>
        <item m="1" x="3355"/>
        <item m="1" x="4980"/>
        <item m="1" x="4757"/>
        <item m="1" x="3198"/>
        <item m="1" x="4670"/>
        <item m="1" x="4069"/>
        <item m="1" x="5398"/>
        <item m="1" x="1681"/>
        <item m="1" x="4879"/>
        <item m="1" x="3288"/>
        <item m="1" x="3337"/>
        <item m="1" x="5141"/>
        <item m="1" x="5142"/>
        <item m="1" x="4967"/>
        <item m="1" x="4325"/>
        <item m="1" x="3192"/>
        <item m="1" x="5159"/>
        <item m="1" x="5440"/>
        <item m="1" x="5441"/>
        <item m="1" x="5442"/>
        <item m="1" x="5443"/>
        <item m="1" x="5444"/>
        <item m="1" x="5445"/>
        <item m="1" x="5446"/>
        <item m="1" x="5152"/>
        <item m="1" x="5447"/>
        <item m="1" x="5448"/>
        <item m="1" x="5449"/>
        <item m="1" x="5450"/>
        <item m="1" x="5451"/>
        <item m="1" x="5452"/>
        <item m="1" x="5453"/>
        <item m="1" x="5454"/>
        <item m="1" x="5289"/>
        <item m="1" x="5455"/>
        <item m="1" x="5456"/>
        <item m="1" x="5457"/>
        <item m="1" x="4791"/>
        <item m="1" x="3361"/>
        <item m="1" x="4553"/>
        <item m="1" x="5458"/>
        <item m="1" x="4399"/>
        <item m="1" x="4108"/>
        <item m="1" x="4456"/>
        <item m="1" x="4109"/>
        <item m="1" x="5459"/>
        <item m="1" x="5460"/>
        <item m="1" x="5461"/>
        <item m="1" x="5462"/>
        <item m="1" x="5300"/>
        <item m="1" x="4996"/>
        <item m="1" x="5463"/>
        <item m="1" x="4861"/>
        <item m="1" x="4862"/>
        <item m="1" x="5464"/>
        <item m="1" x="5465"/>
        <item m="1" x="4539"/>
        <item m="1" x="5466"/>
        <item m="1" x="5467"/>
        <item m="1" x="5468"/>
        <item m="1" x="5469"/>
        <item m="1" x="5470"/>
        <item m="1" x="5471"/>
        <item m="1" x="5295"/>
        <item m="1" x="5472"/>
        <item m="1" x="5153"/>
        <item m="1" x="5473"/>
        <item m="1" x="5474"/>
        <item m="1" x="5475"/>
        <item m="1" x="5290"/>
        <item m="1" x="5297"/>
        <item m="1" x="5146"/>
        <item m="1" x="5293"/>
        <item m="1" x="5476"/>
        <item m="1" x="5477"/>
        <item m="1" x="5478"/>
        <item m="1" x="5479"/>
        <item m="1" x="5480"/>
        <item m="1" x="5481"/>
        <item m="1" x="5154"/>
        <item m="1" x="5482"/>
        <item m="1" x="5299"/>
        <item m="1" x="5483"/>
        <item m="1" x="5484"/>
        <item m="1" x="5485"/>
        <item m="1" x="5157"/>
        <item m="1" x="3374"/>
        <item m="1" x="5145"/>
        <item m="1" x="5288"/>
        <item m="1" x="5486"/>
        <item m="1" x="5487"/>
        <item m="1" x="5488"/>
        <item m="1" x="5489"/>
        <item m="1" x="5490"/>
        <item m="1" x="5491"/>
        <item m="1" x="4998"/>
        <item m="1" x="4999"/>
        <item m="1" x="4688"/>
        <item m="1" x="4997"/>
        <item m="1" x="5492"/>
        <item m="1" x="5493"/>
        <item m="1" x="5494"/>
        <item m="1" x="5495"/>
        <item m="1" x="4144"/>
        <item m="1" x="5496"/>
        <item m="1" x="5497"/>
        <item m="1" x="5498"/>
        <item m="1" x="4790"/>
        <item m="1" x="4814"/>
        <item m="1" x="4057"/>
        <item m="1" x="5499"/>
        <item m="1" x="5500"/>
        <item m="1" x="4564"/>
        <item m="1" x="5292"/>
        <item m="1" x="4565"/>
        <item m="1" x="4566"/>
        <item m="1" x="4567"/>
        <item m="1" x="4428"/>
        <item m="1" x="5501"/>
        <item m="1" x="5502"/>
        <item m="1" x="5503"/>
        <item m="1" x="4943"/>
        <item m="1" x="5504"/>
        <item m="1" x="5505"/>
        <item m="1" x="5506"/>
        <item m="1" x="5507"/>
        <item m="1" x="5508"/>
        <item m="1" x="5509"/>
        <item m="1" x="5510"/>
        <item m="1" x="5511"/>
        <item m="1" x="5512"/>
        <item m="1" x="5513"/>
        <item m="1" x="5514"/>
        <item m="1" x="4588"/>
        <item m="1" x="4589"/>
        <item m="1" x="5148"/>
        <item m="1" x="5012"/>
        <item m="1" x="4137"/>
        <item m="1" x="4142"/>
        <item m="1" x="5515"/>
        <item m="1" x="5516"/>
        <item m="1" x="4626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513"/>
        <item m="1" x="4267"/>
        <item m="1" x="4514"/>
        <item m="1" x="4515"/>
        <item m="1" x="5301"/>
        <item m="1" x="5302"/>
        <item m="1" x="4266"/>
        <item m="1" x="5517"/>
        <item m="1" x="4880"/>
        <item m="1" x="5518"/>
        <item m="1" x="5519"/>
        <item m="1" x="5520"/>
        <item m="1" x="5521"/>
        <item m="1" x="5522"/>
        <item m="1" x="5523"/>
        <item m="1" x="4640"/>
        <item m="1" x="4641"/>
        <item m="1" x="5524"/>
        <item m="1" x="5525"/>
        <item m="1" x="5526"/>
        <item m="1" x="4789"/>
        <item m="1" x="4178"/>
        <item m="1" x="4179"/>
        <item m="1" x="3259"/>
        <item m="1" x="4592"/>
        <item m="1" x="4135"/>
        <item m="1" x="4140"/>
        <item m="1" x="4136"/>
        <item m="1" x="4139"/>
        <item m="1" x="4510"/>
        <item m="1" x="4865"/>
        <item m="1" x="5330"/>
        <item m="1" x="5527"/>
        <item m="1" x="5528"/>
        <item m="1" x="5529"/>
        <item m="1" x="5530"/>
        <item m="1" x="4463"/>
        <item m="1" x="5220"/>
        <item m="1" x="4273"/>
        <item m="1" x="4927"/>
        <item m="1" x="4928"/>
        <item m="1" x="4981"/>
        <item m="1" x="4984"/>
        <item m="1" x="4985"/>
        <item m="1" x="4982"/>
        <item m="1" x="4983"/>
        <item m="1" x="4986"/>
        <item m="1" x="4987"/>
        <item m="1" x="4762"/>
        <item m="1" x="4253"/>
        <item m="1" x="5156"/>
        <item m="1" x="4939"/>
        <item m="1" x="5303"/>
        <item m="1" x="5304"/>
        <item m="1" x="5161"/>
        <item m="1" x="5163"/>
        <item m="1" x="4511"/>
        <item m="1" x="4512"/>
        <item m="1" x="4969"/>
        <item m="1" x="3919"/>
        <item m="1" x="4625"/>
        <item m="1" x="4017"/>
        <item m="1" x="4018"/>
        <item m="1" x="5165"/>
        <item m="1" x="5305"/>
        <item m="1" x="5306"/>
        <item m="1" x="5307"/>
        <item m="1" x="5308"/>
        <item m="1" x="5309"/>
        <item m="1" x="5000"/>
        <item m="1" x="5310"/>
        <item m="1" x="5311"/>
        <item m="1" x="5312"/>
        <item m="1" x="5313"/>
        <item m="1" x="5314"/>
        <item m="1" x="5315"/>
        <item m="1" x="5316"/>
        <item m="1" x="4431"/>
        <item m="1" x="5317"/>
        <item m="1" x="5318"/>
        <item m="1" x="5319"/>
        <item m="1" x="5320"/>
        <item m="1" x="5321"/>
        <item m="1" x="5322"/>
        <item m="1" x="5323"/>
        <item m="1" x="5324"/>
        <item m="1" x="5325"/>
        <item m="1" x="5326"/>
        <item m="1" x="5327"/>
        <item m="1" x="5328"/>
        <item m="1" x="5329"/>
        <item m="1" x="5331"/>
        <item m="1" x="5332"/>
        <item m="1" x="5333"/>
        <item m="1" x="5334"/>
        <item m="1" x="5335"/>
        <item m="1" x="5336"/>
        <item m="1" x="5337"/>
        <item m="1" x="5173"/>
        <item m="1" x="5176"/>
        <item m="1" x="5177"/>
        <item m="1" x="5178"/>
        <item m="1" x="5179"/>
        <item m="1" x="5174"/>
        <item m="1" x="5175"/>
        <item m="1" x="5183"/>
        <item m="1" x="4568"/>
        <item m="1" x="5197"/>
        <item m="1" x="5198"/>
        <item m="1" x="5199"/>
        <item m="1" x="5203"/>
        <item m="1" x="5204"/>
        <item m="1" x="5205"/>
        <item m="1" x="5200"/>
        <item m="1" x="5201"/>
        <item m="1" x="5202"/>
        <item m="1" x="4587"/>
        <item m="1" x="4107"/>
        <item m="1" x="5338"/>
        <item m="1" x="5339"/>
        <item m="1" x="5340"/>
        <item m="1" x="5341"/>
        <item m="1" x="5342"/>
        <item m="1" x="5343"/>
        <item m="1" x="4409"/>
        <item m="1" x="5344"/>
        <item m="1" x="4644"/>
        <item m="1" x="4788"/>
        <item m="1" x="4786"/>
        <item m="1" x="4792"/>
        <item m="1" x="4787"/>
        <item m="1" x="4815"/>
        <item m="1" x="5345"/>
        <item m="1" x="5346"/>
        <item m="1" x="5347"/>
        <item m="1" x="5348"/>
        <item m="1" x="5349"/>
        <item m="1" x="5350"/>
        <item m="1" x="5351"/>
        <item m="1" x="5352"/>
        <item m="1" x="5353"/>
        <item m="1" x="4344"/>
        <item m="1" x="5222"/>
        <item m="1" x="5354"/>
        <item m="1" x="5355"/>
        <item m="1" x="5356"/>
        <item m="1" x="5231"/>
        <item m="1" x="5225"/>
        <item m="1" x="5357"/>
        <item m="1" x="5358"/>
        <item m="1" x="5359"/>
        <item m="1" x="4508"/>
        <item m="1" x="5227"/>
        <item m="1" x="5360"/>
        <item m="1" x="5003"/>
        <item m="1" x="3223"/>
        <item m="1" x="5361"/>
        <item m="1" x="5362"/>
        <item m="1" x="5363"/>
        <item m="1" x="5364"/>
        <item m="1" x="5365"/>
        <item m="1" x="5366"/>
        <item m="1" x="5367"/>
        <item m="1" x="5368"/>
        <item m="1" x="5369"/>
        <item m="1" x="5233"/>
        <item m="1" x="5370"/>
        <item m="1" x="5371"/>
        <item m="1" x="5234"/>
        <item m="1" x="5008"/>
        <item m="1" x="5009"/>
        <item m="1" x="5372"/>
        <item m="1" x="5373"/>
        <item m="1" x="5374"/>
        <item m="1" x="5375"/>
        <item m="1" x="5376"/>
        <item m="1" x="5377"/>
        <item m="1" x="5010"/>
        <item m="1" x="3396"/>
        <item m="1" x="5247"/>
        <item m="1" x="5378"/>
        <item m="1" x="5379"/>
        <item m="1" x="5380"/>
        <item m="1" x="5381"/>
        <item m="1" x="5382"/>
        <item m="1" x="5383"/>
        <item m="1" x="5384"/>
        <item m="1" x="5385"/>
        <item m="1" x="5386"/>
        <item m="1" x="5387"/>
        <item m="1" x="5388"/>
        <item m="1" x="4272"/>
        <item m="1" x="5389"/>
        <item m="1" x="5390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5391"/>
        <item m="1" x="4975"/>
        <item m="1" x="4885"/>
        <item m="1" x="5392"/>
        <item m="1" x="5393"/>
        <item m="1" x="4524"/>
        <item m="1" x="4525"/>
        <item m="1" x="4252"/>
        <item m="1" x="5394"/>
        <item m="1" x="5395"/>
        <item m="1" x="4441"/>
        <item m="1" x="5396"/>
        <item m="1" x="3996"/>
        <item m="1" x="4569"/>
        <item m="1" x="4103"/>
        <item m="1" x="4586"/>
        <item m="1" x="4920"/>
        <item m="1" x="5002"/>
        <item m="1" x="3236"/>
        <item m="1" x="5005"/>
        <item m="1" x="4101"/>
        <item m="1" x="4102"/>
        <item m="1" x="5397"/>
        <item m="1" x="5011"/>
        <item m="1" x="3910"/>
        <item m="1" x="5162"/>
        <item m="1" x="4270"/>
        <item m="1" x="4271"/>
        <item m="1" x="4522"/>
        <item m="1" x="3980"/>
        <item m="1" x="4523"/>
        <item m="1" x="5164"/>
        <item m="1" x="5014"/>
        <item m="1" x="4029"/>
        <item m="1" x="5017"/>
        <item m="1" x="5166"/>
        <item m="1" x="4495"/>
        <item m="1" x="4496"/>
        <item m="1" x="4497"/>
        <item m="1" x="5167"/>
        <item m="1" x="5168"/>
        <item m="1" x="5169"/>
        <item m="1" x="3981"/>
        <item m="1" x="3982"/>
        <item m="1" x="3983"/>
        <item m="1" x="4444"/>
        <item m="1" x="5170"/>
        <item m="1" x="5171"/>
        <item m="1" x="5172"/>
        <item m="1" x="5180"/>
        <item m="1" x="5181"/>
        <item m="1" x="5182"/>
        <item m="1" x="5184"/>
        <item m="1" x="5185"/>
        <item m="1" x="5186"/>
        <item m="1" x="5187"/>
        <item m="1" x="5188"/>
        <item m="1" x="5189"/>
        <item m="1" x="5190"/>
        <item m="1" x="5191"/>
        <item m="1" x="5192"/>
        <item m="1" x="3815"/>
        <item m="1" x="5033"/>
        <item m="1" x="5193"/>
        <item m="1" x="5194"/>
        <item m="1" x="5195"/>
        <item m="1" x="5196"/>
        <item m="1" x="5206"/>
        <item m="1" x="5207"/>
        <item m="1" x="5208"/>
        <item m="1" x="5209"/>
        <item m="1" x="4595"/>
        <item m="1" x="5210"/>
        <item m="1" x="5211"/>
        <item m="1" x="5212"/>
        <item m="1" x="5213"/>
        <item m="1" x="5214"/>
        <item m="1" x="5215"/>
        <item m="1" x="5216"/>
        <item m="1" x="5001"/>
        <item m="1" x="5217"/>
        <item m="1" x="5218"/>
        <item m="1" x="4645"/>
        <item m="1" x="4421"/>
        <item m="1" x="4805"/>
        <item m="1" x="4223"/>
        <item m="1" x="4224"/>
        <item m="1" x="5219"/>
        <item m="1" x="5221"/>
        <item m="1" x="4180"/>
        <item m="1" x="5223"/>
        <item m="1" x="5224"/>
        <item m="1" x="5226"/>
        <item m="1" x="3949"/>
        <item m="1" x="3231"/>
        <item m="1" x="5228"/>
        <item m="1" x="4960"/>
        <item m="1" x="5004"/>
        <item m="1" x="5006"/>
        <item m="1" x="5229"/>
        <item m="1" x="5230"/>
        <item m="1" x="3450"/>
        <item m="1" x="5232"/>
        <item m="1" x="3245"/>
        <item m="1" x="5007"/>
        <item m="1" x="3244"/>
        <item m="1" x="3250"/>
        <item m="1" x="3257"/>
        <item m="1" x="4181"/>
        <item m="1" x="5235"/>
        <item m="1" x="5236"/>
        <item m="1" x="4357"/>
        <item m="1" x="5237"/>
        <item m="1" x="1683"/>
        <item m="1" x="5238"/>
        <item m="1" x="4822"/>
        <item m="1" x="5239"/>
        <item m="1" x="5240"/>
        <item m="1" x="5241"/>
        <item m="1" x="5242"/>
        <item m="1" x="5243"/>
        <item m="1" x="5244"/>
        <item m="1" x="5245"/>
        <item m="1" x="5246"/>
        <item m="1" x="5248"/>
        <item m="1" x="5249"/>
        <item m="1" x="4613"/>
        <item m="1" x="5250"/>
        <item m="1" x="4336"/>
        <item m="1" x="4338"/>
        <item m="1" x="4337"/>
        <item m="1" x="4339"/>
        <item m="1" x="5251"/>
        <item m="1" x="5252"/>
        <item m="1" x="5253"/>
        <item m="1" x="4979"/>
        <item m="1" x="4269"/>
        <item m="1" x="4520"/>
        <item m="1" x="4521"/>
        <item m="1" x="4617"/>
        <item m="1" x="4618"/>
        <item m="1" x="5018"/>
        <item m="1" x="5019"/>
        <item m="1" x="5020"/>
        <item m="1" x="5254"/>
        <item m="1" x="4546"/>
        <item m="1" x="5255"/>
        <item m="1" x="5256"/>
        <item m="1" x="5257"/>
        <item m="1" x="5258"/>
        <item m="1" x="5259"/>
        <item m="1" x="5260"/>
        <item m="1" x="5261"/>
        <item m="1" x="5262"/>
        <item m="1" x="4806"/>
        <item m="1" x="5263"/>
        <item m="1" x="5264"/>
        <item m="1" x="4976"/>
        <item m="1" x="4914"/>
        <item m="1" x="5265"/>
        <item m="1" x="5266"/>
        <item m="1" x="5267"/>
        <item m="1" x="4816"/>
        <item m="1" x="4184"/>
        <item m="1" x="5268"/>
        <item m="1" x="4493"/>
        <item m="1" x="3214"/>
        <item m="1" x="3248"/>
        <item m="1" x="5047"/>
        <item m="1" x="5269"/>
        <item m="1" x="3247"/>
        <item m="1" x="3253"/>
        <item m="1" x="3254"/>
        <item m="1" x="3292"/>
        <item m="1" x="5270"/>
        <item m="1" x="5271"/>
        <item m="1" x="1079"/>
        <item m="1" x="3277"/>
        <item m="1" x="5041"/>
        <item m="1" x="5052"/>
        <item m="1" x="3330"/>
        <item m="1" x="5055"/>
        <item m="1" x="5272"/>
        <item m="1" x="5273"/>
        <item m="1" x="3358"/>
        <item m="1" x="5274"/>
        <item m="1" x="4365"/>
        <item m="1" x="5275"/>
        <item m="1" x="5061"/>
        <item m="1" x="5276"/>
        <item m="1" x="3593"/>
        <item m="1" x="5013"/>
        <item m="1" x="4517"/>
        <item m="1" x="4518"/>
        <item m="1" x="4968"/>
        <item m="1" x="4849"/>
        <item m="1" x="4467"/>
        <item m="1" x="5015"/>
        <item m="1" x="5016"/>
        <item m="1" x="4622"/>
        <item m="1" x="4620"/>
        <item m="1" x="4621"/>
        <item m="1" x="5021"/>
        <item m="1" x="4942"/>
        <item m="1" x="3729"/>
        <item m="1" x="5022"/>
        <item m="1" x="4398"/>
        <item m="1" x="4454"/>
        <item m="1" x="4070"/>
        <item m="1" x="3802"/>
        <item m="1" x="5023"/>
        <item m="1" x="5024"/>
        <item m="1" x="5025"/>
        <item m="1" x="5026"/>
        <item m="1" x="5027"/>
        <item m="1" x="4071"/>
        <item m="1" x="5028"/>
        <item m="1" x="5029"/>
        <item m="1" x="5030"/>
        <item m="1" x="4725"/>
        <item m="1" x="5031"/>
        <item m="1" x="5032"/>
        <item m="1" x="4561"/>
        <item m="1" x="4562"/>
        <item m="1" x="4563"/>
        <item m="1" x="4556"/>
        <item m="1" x="4557"/>
        <item m="1" x="4558"/>
        <item m="1" x="4559"/>
        <item m="1" x="4560"/>
        <item m="1" x="4765"/>
        <item m="1" x="3846"/>
        <item m="1" x="4284"/>
        <item m="1" x="3847"/>
        <item m="1" x="4285"/>
        <item m="1" x="4577"/>
        <item m="1" x="4578"/>
        <item m="1" x="4282"/>
        <item m="1" x="4283"/>
        <item m="1" x="3816"/>
        <item m="1" x="3817"/>
        <item m="1" x="4575"/>
        <item m="1" x="4766"/>
        <item m="1" x="4280"/>
        <item m="1" x="4281"/>
        <item m="1" x="4594"/>
        <item m="1" x="4591"/>
        <item m="1" x="5034"/>
        <item m="1" x="4590"/>
        <item m="1" x="5035"/>
        <item m="1" x="5036"/>
        <item m="1" x="4407"/>
        <item m="1" x="4408"/>
        <item m="1" x="5037"/>
        <item m="1" x="5038"/>
        <item m="1" x="4000"/>
        <item m="1" x="4420"/>
        <item m="1" x="4422"/>
        <item m="1" x="4423"/>
        <item m="1" x="4808"/>
        <item m="1" x="4654"/>
        <item m="1" x="4642"/>
        <item m="1" x="4643"/>
        <item m="1" x="4809"/>
        <item m="1" x="4810"/>
        <item m="1" x="4811"/>
        <item m="1" x="4812"/>
        <item m="1" x="4807"/>
        <item m="1" x="5039"/>
        <item m="1" x="4916"/>
        <item m="1" x="4915"/>
        <item m="1" x="4669"/>
        <item m="1" x="4820"/>
        <item m="1" x="4902"/>
        <item m="1" x="5040"/>
        <item m="1" x="4886"/>
        <item m="1" x="3215"/>
        <item m="1" x="4958"/>
        <item m="1" x="3218"/>
        <item m="1" x="3221"/>
        <item m="1" x="3260"/>
        <item m="1" x="3784"/>
        <item m="1" x="5042"/>
        <item x="290"/>
        <item m="1" x="5043"/>
        <item m="1" x="5044"/>
        <item m="1" x="5045"/>
        <item m="1" x="5046"/>
        <item m="1" x="3300"/>
        <item m="1" x="3463"/>
        <item m="1" x="4896"/>
        <item m="1" x="4754"/>
        <item m="1" x="3314"/>
        <item m="1" x="3237"/>
        <item m="1" x="5048"/>
        <item m="1" x="5049"/>
        <item m="1" x="5050"/>
        <item m="1" x="5051"/>
        <item m="1" x="5053"/>
        <item m="1" x="5054"/>
        <item m="1" x="3323"/>
        <item m="1" x="3343"/>
        <item m="1" x="3351"/>
        <item m="1" x="3352"/>
        <item m="1" x="5056"/>
        <item m="1" x="5057"/>
        <item m="1" x="5058"/>
        <item m="1" x="4840"/>
        <item m="1" x="5059"/>
        <item m="1" x="5060"/>
        <item m="1" x="4941"/>
        <item m="1" x="4842"/>
        <item m="1" x="4951"/>
        <item m="1" x="4954"/>
        <item m="1" x="4952"/>
        <item m="1" x="4950"/>
        <item m="1" x="4949"/>
        <item m="1" x="4383"/>
        <item m="1" x="5062"/>
        <item m="1" x="3792"/>
        <item m="1" x="4148"/>
        <item m="1" x="4940"/>
        <item m="1" x="5063"/>
        <item m="1" x="5064"/>
        <item m="1" x="5065"/>
        <item m="1" x="4343"/>
        <item m="1" x="4516"/>
        <item m="1" x="4882"/>
        <item m="1" x="4519"/>
        <item m="1" x="4623"/>
        <item m="1" x="4726"/>
        <item m="1" x="4727"/>
        <item m="1" x="5066"/>
        <item m="1" x="4453"/>
        <item m="1" x="4451"/>
        <item m="1" x="4455"/>
        <item m="1" x="4452"/>
        <item m="1" x="4555"/>
        <item m="1" x="4908"/>
        <item m="1" x="4909"/>
        <item m="1" x="3199"/>
        <item m="1" x="5067"/>
        <item m="1" x="5068"/>
        <item m="1" x="4834"/>
        <item m="1" x="4933"/>
        <item m="1" x="4843"/>
        <item m="1" x="4751"/>
        <item m="1" x="4926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4925"/>
        <item m="1" x="5078"/>
        <item m="1" x="5079"/>
        <item m="1" x="5080"/>
        <item m="1" x="4953"/>
        <item m="1" x="5081"/>
        <item m="1" x="5082"/>
        <item m="1" x="4352"/>
        <item m="1" x="4929"/>
        <item m="1" x="4930"/>
        <item m="1" x="4931"/>
        <item m="1" x="4932"/>
        <item m="1" x="4692"/>
        <item m="1" x="4934"/>
        <item m="1" x="4935"/>
        <item m="1" x="3612"/>
        <item m="1" x="3261"/>
        <item m="1" x="3692"/>
        <item m="1" x="3228"/>
        <item m="1" x="1686"/>
        <item m="1" x="4696"/>
        <item m="1" x="4936"/>
        <item m="1" x="3713"/>
        <item m="1" x="4937"/>
        <item m="1" x="4938"/>
        <item m="1" x="4944"/>
        <item m="1" x="4945"/>
        <item m="1" x="4946"/>
        <item m="1" x="4947"/>
        <item m="1" x="4948"/>
        <item m="1" x="4955"/>
        <item m="1" x="4956"/>
        <item m="1" x="4719"/>
        <item m="1" x="4957"/>
        <item m="1" x="3731"/>
        <item m="1" x="3728"/>
        <item m="1" x="3979"/>
        <item m="1" x="3732"/>
        <item m="1" x="4724"/>
        <item m="1" x="4406"/>
        <item m="1" x="4013"/>
        <item m="1" x="4410"/>
        <item m="1" x="4448"/>
        <item m="1" x="3354"/>
        <item m="1" x="4427"/>
        <item m="1" x="4728"/>
        <item m="1" x="4959"/>
        <item m="1" x="4466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6"/>
        <item m="1" x="4487"/>
        <item m="1" x="4478"/>
        <item m="1" x="4492"/>
        <item m="1" x="3783"/>
        <item m="1" x="4961"/>
        <item m="1" x="4962"/>
        <item m="1" x="4963"/>
        <item m="1" x="4244"/>
        <item m="1" x="4242"/>
        <item m="1" x="4964"/>
        <item m="1" x="4965"/>
        <item m="1" x="4966"/>
        <item m="1" x="4243"/>
        <item m="1" x="4247"/>
        <item m="1" x="4857"/>
        <item m="1" x="4500"/>
        <item m="1" x="4875"/>
        <item m="1" x="4874"/>
        <item m="1" x="4537"/>
        <item m="1" x="4763"/>
        <item m="1" x="3804"/>
        <item m="1" x="4970"/>
        <item m="1" x="4971"/>
        <item m="1" x="4075"/>
        <item m="1" x="4081"/>
        <item m="1" x="4554"/>
        <item m="1" x="4544"/>
        <item m="1" x="3818"/>
        <item m="1" x="4291"/>
        <item m="1" x="4292"/>
        <item m="1" x="4584"/>
        <item m="1" x="3855"/>
        <item m="1" x="4585"/>
        <item m="1" x="3161"/>
        <item m="1" x="4599"/>
        <item m="1" x="3347"/>
        <item m="1" x="3348"/>
        <item m="1" x="4972"/>
        <item m="1" x="4106"/>
        <item m="1" x="4973"/>
        <item m="1" x="4605"/>
        <item m="1" x="2330"/>
        <item m="1" x="4604"/>
        <item m="1" x="4897"/>
        <item m="1" x="4974"/>
        <item m="1" x="4783"/>
        <item m="1" x="3246"/>
        <item m="1" x="4612"/>
        <item m="1" x="3673"/>
        <item m="1" x="4616"/>
        <item m="1" x="4615"/>
        <item m="1" x="4627"/>
        <item m="1" x="4646"/>
        <item m="1" x="4652"/>
        <item m="1" x="4905"/>
        <item m="1" x="4794"/>
        <item m="1" x="4655"/>
        <item m="1" x="4793"/>
        <item m="1" x="3900"/>
        <item m="1" x="4660"/>
        <item m="1" x="4910"/>
        <item m="1" x="4911"/>
        <item m="1" x="4912"/>
        <item m="1" x="4913"/>
        <item m="1" x="4917"/>
        <item m="1" x="4923"/>
        <item m="1" x="4668"/>
        <item m="1" x="3984"/>
        <item m="1" x="4168"/>
        <item m="1" x="4675"/>
        <item m="1" x="4169"/>
        <item m="1" x="4978"/>
        <item m="1" x="3480"/>
        <item m="1" x="4186"/>
        <item m="1" x="4182"/>
        <item m="1" x="4183"/>
        <item m="1" x="4349"/>
        <item m="1" x="4350"/>
        <item m="1" x="4351"/>
        <item m="1" x="4361"/>
        <item m="1" x="4362"/>
        <item m="1" x="1115"/>
        <item m="1" x="4702"/>
        <item m="1" x="4701"/>
        <item m="1" x="4835"/>
        <item m="1" x="4695"/>
        <item m="1" x="3278"/>
        <item m="1" x="4368"/>
        <item m="1" x="4369"/>
        <item m="1" x="4370"/>
        <item m="1" x="4366"/>
        <item m="1" x="4707"/>
        <item m="1" x="3952"/>
        <item m="1" x="4708"/>
        <item m="1" x="4836"/>
        <item m="1" x="4367"/>
        <item m="1" x="4371"/>
        <item m="1" x="4837"/>
        <item m="1" x="3239"/>
        <item m="1" x="3240"/>
        <item m="1" x="4838"/>
        <item m="1" x="3697"/>
        <item m="1" x="4839"/>
        <item m="1" x="3698"/>
        <item m="1" x="4713"/>
        <item m="1" x="4841"/>
        <item m="1" x="4844"/>
        <item m="1" x="4845"/>
        <item m="1" x="4846"/>
        <item m="1" x="4847"/>
        <item m="1" x="1684"/>
        <item m="1" x="3625"/>
        <item m="1" x="3626"/>
        <item m="1" x="3986"/>
        <item m="1" x="4848"/>
        <item m="1" x="4392"/>
        <item m="1" x="3735"/>
        <item m="1" x="3987"/>
        <item m="1" x="4228"/>
        <item m="1" x="4229"/>
        <item m="1" x="4404"/>
        <item m="1" x="4405"/>
        <item m="1" x="4723"/>
        <item m="1" x="4004"/>
        <item m="1" x="4418"/>
        <item m="1" x="4419"/>
        <item m="1" x="3755"/>
        <item m="1" x="4445"/>
        <item m="1" x="4446"/>
        <item m="1" x="4447"/>
        <item m="1" x="4443"/>
        <item m="1" x="4729"/>
        <item m="1" x="4732"/>
        <item m="1" x="4733"/>
        <item m="1" x="4021"/>
        <item m="1" x="4022"/>
        <item m="1" x="4023"/>
        <item m="1" x="4731"/>
        <item m="1" x="4734"/>
        <item m="1" x="4735"/>
        <item m="1" x="4037"/>
        <item m="1" x="4755"/>
        <item m="1" x="4850"/>
        <item m="1" x="4851"/>
        <item m="1" x="4852"/>
        <item m="1" x="4853"/>
        <item m="1" x="4854"/>
        <item m="1" x="4855"/>
        <item m="1" x="4240"/>
        <item m="1" x="4060"/>
        <item m="1" x="4760"/>
        <item m="1" x="4759"/>
        <item m="1" x="4761"/>
        <item m="1" x="3224"/>
        <item m="1" x="3225"/>
        <item m="1" x="3226"/>
        <item m="1" x="4509"/>
        <item m="1" x="4866"/>
        <item m="1" x="4867"/>
        <item m="1" x="4868"/>
        <item m="1" x="4526"/>
        <item m="1" x="4869"/>
        <item m="1" x="4870"/>
        <item m="1" x="4871"/>
        <item m="1" x="4872"/>
        <item m="1" x="4527"/>
        <item m="1" x="4873"/>
        <item m="1" x="4528"/>
        <item m="1" x="4876"/>
        <item m="1" x="4529"/>
        <item m="1" x="4256"/>
        <item m="1" x="4530"/>
        <item m="1" x="4877"/>
        <item m="1" x="4878"/>
        <item m="1" x="4881"/>
        <item m="1" x="4883"/>
        <item m="1" x="4255"/>
        <item m="1" x="2419"/>
        <item m="1" x="4536"/>
        <item m="1" x="3796"/>
        <item m="1" x="4538"/>
        <item m="1" x="3305"/>
        <item m="1" x="3315"/>
        <item m="1" x="3316"/>
        <item m="1" x="3317"/>
        <item m="1" x="4074"/>
        <item m="1" x="4545"/>
        <item m="1" x="4547"/>
        <item m="1" x="3837"/>
        <item m="1" x="3845"/>
        <item m="1" x="4087"/>
        <item m="1" x="3822"/>
        <item m="1" x="4293"/>
        <item m="1" x="4295"/>
        <item m="1" x="3821"/>
        <item m="1" x="3823"/>
        <item m="1" x="3819"/>
        <item m="1" x="4294"/>
        <item m="1" x="4288"/>
        <item m="1" x="4289"/>
        <item m="1" x="4290"/>
        <item m="1" x="3820"/>
        <item m="1" x="3395"/>
        <item m="1" x="4887"/>
        <item m="1" x="4888"/>
        <item m="1" x="4889"/>
        <item m="1" x="3668"/>
        <item m="1" x="4890"/>
        <item m="1" x="4104"/>
        <item m="1" x="4105"/>
        <item m="1" x="3876"/>
        <item m="1" x="4779"/>
        <item m="1" x="4891"/>
        <item m="1" x="4892"/>
        <item m="1" x="3875"/>
        <item m="1" x="4780"/>
        <item m="1" x="3243"/>
        <item m="1" x="3313"/>
        <item m="1" x="4768"/>
        <item m="1" x="4769"/>
        <item m="1" x="3256"/>
        <item m="1" x="4893"/>
        <item m="1" x="4894"/>
        <item m="1" x="4895"/>
        <item m="1" x="4773"/>
        <item m="1" x="4898"/>
        <item m="1" x="4899"/>
        <item m="1" x="4900"/>
        <item m="1" x="4903"/>
        <item m="1" x="3302"/>
        <item m="1" x="4904"/>
        <item m="1" x="4611"/>
        <item m="1" x="4784"/>
        <item m="1" x="4638"/>
        <item m="1" x="4785"/>
        <item m="1" x="4813"/>
        <item m="1" x="4797"/>
        <item m="1" x="4798"/>
        <item m="1" x="4656"/>
        <item m="1" x="4799"/>
        <item m="1" x="4800"/>
        <item m="1" x="4801"/>
        <item m="1" x="4651"/>
        <item m="1" x="4821"/>
        <item m="1" x="4906"/>
        <item m="1" x="4907"/>
        <item m="1" x="4918"/>
        <item m="1" x="4919"/>
        <item m="1" x="4924"/>
        <item m="1" x="4345"/>
        <item m="1" x="4346"/>
        <item m="1" x="4347"/>
        <item m="1" x="4348"/>
        <item m="1" x="4690"/>
        <item m="1" x="4691"/>
        <item m="1" x="4693"/>
        <item m="1" x="4360"/>
        <item m="1" x="4694"/>
        <item m="1" x="4697"/>
        <item m="1" x="4698"/>
        <item m="1" x="4699"/>
        <item m="1" x="4700"/>
        <item m="1" x="4703"/>
        <item m="1" x="4704"/>
        <item m="1" x="4705"/>
        <item m="1" x="4706"/>
        <item m="1" x="3230"/>
        <item m="1" x="4364"/>
        <item m="1" x="4709"/>
        <item m="1" x="4710"/>
        <item m="1" x="4711"/>
        <item m="1" x="4712"/>
        <item m="1" x="3696"/>
        <item m="1" x="3208"/>
        <item m="1" x="4714"/>
        <item m="1" x="4715"/>
        <item m="1" x="4716"/>
        <item m="1" x="4717"/>
        <item m="1" x="4718"/>
        <item m="1" x="3726"/>
        <item m="1" x="3624"/>
        <item m="1" x="4046"/>
        <item m="1" x="3733"/>
        <item m="1" x="1688"/>
        <item m="1" x="4720"/>
        <item m="1" x="3998"/>
        <item m="1" x="4721"/>
        <item m="1" x="4722"/>
        <item m="1" x="4401"/>
        <item m="1" x="4402"/>
        <item m="1" x="4403"/>
        <item m="1" x="4400"/>
        <item m="1" x="3398"/>
        <item m="1" x="3756"/>
        <item m="1" x="4417"/>
        <item m="1" x="3999"/>
        <item m="1" x="4430"/>
        <item m="1" x="3753"/>
        <item m="1" x="3754"/>
        <item m="1" x="4009"/>
        <item m="1" x="4411"/>
        <item m="1" x="4412"/>
        <item m="1" x="4413"/>
        <item m="1" x="4414"/>
        <item m="1" x="4415"/>
        <item m="1" x="4416"/>
        <item m="1" x="4010"/>
        <item m="1" x="4442"/>
        <item m="1" x="4449"/>
        <item m="1" x="1690"/>
        <item m="1" x="4458"/>
        <item m="1" x="4030"/>
        <item m="1" x="4752"/>
        <item m="1" x="4468"/>
        <item m="1" x="4753"/>
        <item m="1" x="4470"/>
        <item m="1" x="3451"/>
        <item m="1" x="4234"/>
        <item m="1" x="4484"/>
        <item m="1" x="3781"/>
        <item m="1" x="4490"/>
        <item m="1" x="4494"/>
        <item m="1" x="4479"/>
        <item m="1" x="4480"/>
        <item m="1" x="4481"/>
        <item m="1" x="4482"/>
        <item m="1" x="4483"/>
        <item m="1" x="4498"/>
        <item m="1" x="4758"/>
        <item m="1" x="4504"/>
        <item m="1" x="4505"/>
        <item m="1" x="4506"/>
        <item m="1" x="4507"/>
        <item m="1" x="4058"/>
        <item m="1" x="4257"/>
        <item m="1" x="4249"/>
        <item m="1" x="4262"/>
        <item m="1" x="4263"/>
        <item m="1" x="4531"/>
        <item m="1" x="4264"/>
        <item m="1" x="3803"/>
        <item m="1" x="3296"/>
        <item m="1" x="3294"/>
        <item m="1" x="3304"/>
        <item m="1" x="3298"/>
        <item m="1" x="3210"/>
        <item m="1" x="3805"/>
        <item m="1" x="3665"/>
        <item m="1" x="3666"/>
        <item m="1" x="3806"/>
        <item m="1" x="3664"/>
        <item m="1" x="4764"/>
        <item m="1" x="4543"/>
        <item m="1" x="4286"/>
        <item m="1" x="3809"/>
        <item m="1" x="4287"/>
        <item m="1" x="3810"/>
        <item m="1" x="4580"/>
        <item m="1" x="4581"/>
        <item m="1" x="4582"/>
        <item m="1" x="4583"/>
        <item m="1" x="3857"/>
        <item m="1" x="4596"/>
        <item m="1" x="4597"/>
        <item m="1" x="4598"/>
        <item m="1" x="4767"/>
        <item m="1" x="4770"/>
        <item m="1" x="4771"/>
        <item m="1" x="4772"/>
        <item m="1" x="4774"/>
        <item m="1" x="3238"/>
        <item m="1" x="4775"/>
        <item m="1" x="3255"/>
        <item m="1" x="4776"/>
        <item m="1" x="4321"/>
        <item m="1" x="4777"/>
        <item m="1" x="4778"/>
        <item m="1" x="4781"/>
        <item m="1" x="2384"/>
        <item m="1" x="4606"/>
        <item m="1" x="3874"/>
        <item m="1" x="3242"/>
        <item m="1" x="4782"/>
        <item m="1" x="3310"/>
        <item m="1" x="3311"/>
        <item m="1" x="3321"/>
        <item m="1" x="4317"/>
        <item m="1" x="4619"/>
        <item m="1" x="4628"/>
        <item m="1" x="4629"/>
        <item m="1" x="4141"/>
        <item m="1" x="4632"/>
        <item m="1" x="4633"/>
        <item m="1" x="4630"/>
        <item m="1" x="4631"/>
        <item m="1" x="4150"/>
        <item m="1" x="4151"/>
        <item m="1" x="4149"/>
        <item m="1" x="4154"/>
        <item m="1" x="4636"/>
        <item m="1" x="4637"/>
        <item m="1" x="4155"/>
        <item m="1" x="3893"/>
        <item m="1" x="4639"/>
        <item m="1" x="4795"/>
        <item m="1" x="4796"/>
        <item m="1" x="4817"/>
        <item m="1" x="4818"/>
        <item m="1" x="4819"/>
        <item m="1" x="4661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673"/>
        <item m="1" x="4674"/>
        <item m="1" x="4671"/>
        <item m="1" x="4672"/>
        <item m="1" x="4833"/>
        <item m="1" x="4187"/>
        <item m="1" x="3913"/>
        <item m="1" x="3914"/>
        <item m="1" x="3915"/>
        <item m="1" x="3916"/>
        <item m="1" x="3917"/>
        <item m="1" x="3918"/>
        <item m="1" x="3928"/>
        <item m="1" x="3927"/>
        <item m="1" x="3923"/>
        <item m="1" x="3924"/>
        <item m="1" x="3925"/>
        <item m="1" x="3926"/>
        <item m="1" x="4192"/>
        <item m="1" x="4353"/>
        <item m="1" x="4354"/>
        <item m="1" x="4355"/>
        <item m="1" x="4356"/>
        <item m="1" x="3922"/>
        <item m="1" x="3920"/>
        <item m="1" x="3934"/>
        <item m="1" x="3935"/>
        <item m="1" x="3936"/>
        <item m="1" x="3929"/>
        <item m="1" x="3930"/>
        <item m="1" x="3931"/>
        <item m="1" x="3932"/>
        <item m="1" x="3933"/>
        <item m="1" x="3681"/>
        <item m="1" x="3939"/>
        <item m="1" x="3938"/>
        <item m="1" x="3937"/>
        <item m="1" x="4358"/>
        <item m="1" x="3205"/>
        <item m="1" x="4359"/>
        <item m="1" x="4363"/>
        <item m="1" x="4372"/>
        <item m="1" x="4191"/>
        <item m="1" x="3423"/>
        <item m="1" x="4373"/>
        <item m="1" x="4374"/>
        <item m="1" x="4375"/>
        <item m="1" x="4376"/>
        <item m="1" x="4377"/>
        <item m="1" x="3948"/>
        <item m="1" x="1687"/>
        <item m="1" x="4378"/>
        <item m="1" x="4379"/>
        <item m="1" x="4202"/>
        <item m="1" x="4203"/>
        <item m="1" x="4205"/>
        <item m="1" x="4206"/>
        <item m="1" x="4207"/>
        <item m="1" x="4204"/>
        <item m="1" x="4380"/>
        <item m="1" x="4381"/>
        <item m="1" x="4382"/>
        <item m="1" x="4384"/>
        <item m="1" x="4385"/>
        <item m="1" x="4386"/>
        <item m="1" x="4387"/>
        <item m="1" x="4388"/>
        <item m="1" x="4389"/>
        <item m="1" x="3727"/>
        <item m="1" x="3216"/>
        <item m="1" x="4390"/>
        <item m="1" x="4391"/>
        <item m="1" x="3627"/>
        <item m="1" x="3628"/>
        <item m="1" x="3404"/>
        <item m="1" x="4393"/>
        <item m="1" x="4394"/>
        <item m="1" x="4395"/>
        <item m="1" x="4396"/>
        <item m="1" x="4397"/>
        <item m="1" x="4007"/>
        <item m="1" x="4429"/>
        <item m="1" x="4006"/>
        <item m="1" x="4457"/>
        <item m="1" x="4459"/>
        <item m="1" x="4460"/>
        <item m="1" x="4461"/>
        <item m="1" x="4019"/>
        <item m="1" x="4020"/>
        <item m="1" x="4026"/>
        <item m="1" x="4462"/>
        <item m="1" x="4464"/>
        <item m="1" x="4465"/>
        <item m="1" x="4469"/>
        <item m="1" x="4471"/>
        <item m="1" x="4472"/>
        <item m="1" x="4473"/>
        <item m="1" x="4043"/>
        <item m="1" x="4485"/>
        <item m="1" x="4486"/>
        <item m="1" x="3264"/>
        <item m="1" x="4501"/>
        <item m="1" x="4502"/>
        <item m="1" x="4503"/>
        <item m="1" x="4532"/>
        <item m="1" x="4533"/>
        <item m="1" x="4534"/>
        <item m="1" x="4259"/>
        <item m="1" x="4260"/>
        <item m="1" x="4535"/>
        <item m="1" x="4261"/>
        <item m="1" x="4250"/>
        <item m="1" x="4540"/>
        <item m="1" x="3297"/>
        <item m="1" x="3293"/>
        <item m="1" x="3295"/>
        <item m="1" x="3318"/>
        <item m="1" x="3663"/>
        <item m="1" x="4570"/>
        <item m="1" x="4571"/>
        <item m="1" x="4572"/>
        <item m="1" x="4279"/>
        <item m="1" x="4573"/>
        <item m="1" x="4574"/>
        <item m="1" x="3850"/>
        <item m="1" x="4576"/>
        <item m="1" x="3852"/>
        <item m="1" x="3853"/>
        <item m="1" x="3854"/>
        <item m="1" x="3106"/>
        <item m="1" x="3849"/>
        <item m="1" x="4089"/>
        <item m="1" x="4296"/>
        <item m="1" x="4090"/>
        <item m="1" x="4579"/>
        <item m="1" x="3851"/>
        <item m="1" x="3843"/>
        <item m="1" x="3841"/>
        <item m="1" x="3842"/>
        <item m="1" x="3858"/>
        <item m="1" x="4298"/>
        <item m="1" x="4600"/>
        <item m="1" x="4601"/>
        <item m="1" x="4602"/>
        <item m="1" x="4603"/>
        <item m="1" x="4092"/>
        <item m="1" x="3251"/>
        <item m="1" x="951"/>
        <item m="1" x="3672"/>
        <item m="1" x="3307"/>
        <item m="1" x="4607"/>
        <item m="1" x="4608"/>
        <item m="1" x="4609"/>
        <item m="1" x="4610"/>
        <item m="1" x="4308"/>
        <item m="1" x="3879"/>
        <item m="1" x="3475"/>
        <item m="1" x="4614"/>
        <item m="1" x="4634"/>
        <item m="1" x="4635"/>
        <item m="1" x="4145"/>
        <item m="1" x="4647"/>
        <item m="1" x="4648"/>
        <item m="1" x="4649"/>
        <item m="1" x="4650"/>
        <item m="1" x="4657"/>
        <item m="1" x="4658"/>
        <item m="1" x="4659"/>
        <item m="1" x="4662"/>
        <item m="1" x="4663"/>
        <item m="1" x="4664"/>
        <item m="1" x="4665"/>
        <item m="1" x="4666"/>
        <item m="1" x="4667"/>
        <item m="1" x="4147"/>
        <item m="1" x="3911"/>
        <item m="1" x="3912"/>
        <item m="1" x="3921"/>
        <item m="1" x="3676"/>
        <item m="1" x="3677"/>
        <item m="1" x="3678"/>
        <item m="1" x="3679"/>
        <item m="1" x="3680"/>
        <item m="1" x="4193"/>
        <item m="1" x="4194"/>
        <item m="1" x="4195"/>
        <item m="1" x="4196"/>
        <item m="1" x="3388"/>
        <item m="1" x="3280"/>
        <item m="1" x="4197"/>
        <item m="1" x="3389"/>
        <item m="1" x="3390"/>
        <item m="1" x="4198"/>
        <item m="1" x="1126"/>
        <item m="1" x="3950"/>
        <item m="1" x="4199"/>
        <item m="1" x="3951"/>
        <item m="1" x="3953"/>
        <item m="1" x="4200"/>
        <item m="1" x="4201"/>
        <item m="1" x="3957"/>
        <item m="1" x="3958"/>
        <item m="1" x="4208"/>
        <item m="1" x="4209"/>
        <item m="1" x="3943"/>
        <item m="1" x="3942"/>
        <item m="1" x="4210"/>
        <item m="1" x="4211"/>
        <item m="1" x="4212"/>
        <item m="1" x="3947"/>
        <item m="1" x="3694"/>
        <item m="1" x="3693"/>
        <item m="1" x="4213"/>
        <item m="1" x="3961"/>
        <item m="1" x="4214"/>
        <item m="1" x="3962"/>
        <item m="1" x="4215"/>
        <item m="1" x="4216"/>
        <item m="1" x="4217"/>
        <item m="1" x="4218"/>
        <item m="1" x="4219"/>
        <item m="1" x="4220"/>
        <item m="1" x="4221"/>
        <item m="1" x="4222"/>
        <item m="1" x="3970"/>
        <item m="1" x="3730"/>
        <item m="1" x="3440"/>
        <item m="1" x="2208"/>
        <item m="1" x="4226"/>
        <item m="1" x="4227"/>
        <item m="1" x="1700"/>
        <item m="1" x="3750"/>
        <item m="1" x="3744"/>
        <item m="1" x="3745"/>
        <item m="1" x="3993"/>
        <item m="1" x="3994"/>
        <item m="1" x="3510"/>
        <item m="1" x="4001"/>
        <item m="1" x="4002"/>
        <item m="1" x="4003"/>
        <item m="1" x="3995"/>
        <item m="1" x="4011"/>
        <item m="1" x="4012"/>
        <item m="1" x="4005"/>
        <item m="1" x="2078"/>
        <item m="1" x="4230"/>
        <item m="1" x="4231"/>
        <item m="1" x="4232"/>
        <item m="1" x="4233"/>
        <item m="1" x="4040"/>
        <item m="1" x="4235"/>
        <item m="1" x="4274"/>
        <item m="1" x="4275"/>
        <item m="1" x="3327"/>
        <item m="1" x="3328"/>
        <item m="1" x="4236"/>
        <item m="1" x="4237"/>
        <item m="1" x="4238"/>
        <item m="1" x="4239"/>
        <item m="1" x="1120"/>
        <item m="1" x="4241"/>
        <item m="1" x="3266"/>
        <item m="1" x="3265"/>
        <item m="1" x="3656"/>
        <item m="1" x="4245"/>
        <item m="1" x="4246"/>
        <item m="1" x="4276"/>
        <item m="1" x="3658"/>
        <item m="1" x="3657"/>
        <item m="1" x="4050"/>
        <item m="1" x="3659"/>
        <item m="1" x="3179"/>
        <item m="1" x="4248"/>
        <item m="1" x="4251"/>
        <item m="1" x="4254"/>
        <item m="1" x="4258"/>
        <item m="1" x="3789"/>
        <item m="1" x="4064"/>
        <item m="1" x="4265"/>
        <item m="1" x="3342"/>
        <item m="1" x="4305"/>
        <item m="1" x="3793"/>
        <item m="1" x="3375"/>
        <item m="1" x="4318"/>
        <item m="1" x="4319"/>
        <item m="1" x="3209"/>
        <item m="1" x="3801"/>
        <item m="1" x="4277"/>
        <item m="1" x="4278"/>
        <item m="1" x="4076"/>
        <item m="1" x="4077"/>
        <item m="1" x="4078"/>
        <item m="1" x="3813"/>
        <item m="1" x="3814"/>
        <item m="1" x="3838"/>
        <item m="1" x="3848"/>
        <item m="1" x="3333"/>
        <item m="1" x="4297"/>
        <item m="1" x="4299"/>
        <item m="1" x="4095"/>
        <item m="1" x="4300"/>
        <item m="1" x="4094"/>
        <item m="1" x="4093"/>
        <item m="1" x="4301"/>
        <item m="1" x="4302"/>
        <item m="1" x="4303"/>
        <item m="1" x="4304"/>
        <item m="1" x="4306"/>
        <item m="1" x="3252"/>
        <item m="1" x="4307"/>
        <item m="1" x="1697"/>
        <item m="1" x="4309"/>
        <item m="1" x="4310"/>
        <item m="1" x="2337"/>
        <item m="1" x="4311"/>
        <item m="1" x="4312"/>
        <item m="1" x="4313"/>
        <item m="1" x="2080"/>
        <item m="1" x="4115"/>
        <item m="1" x="4314"/>
        <item m="1" x="4315"/>
        <item m="1" x="4316"/>
        <item m="1" x="4324"/>
        <item m="1" x="4117"/>
        <item m="1" x="4129"/>
        <item m="1" x="4130"/>
        <item m="1" x="4131"/>
        <item m="1" x="4133"/>
        <item m="1" x="4134"/>
        <item m="1" x="4330"/>
        <item m="1" x="4320"/>
        <item m="1" x="4158"/>
        <item m="1" x="4157"/>
        <item m="1" x="4322"/>
        <item m="1" x="4323"/>
        <item m="1" x="3155"/>
        <item m="1" x="4326"/>
        <item m="1" x="4327"/>
        <item m="1" x="4328"/>
        <item m="1" x="4329"/>
        <item m="1" x="4173"/>
        <item m="1" x="4331"/>
        <item m="1" x="3162"/>
        <item m="1" x="4332"/>
        <item m="1" x="4333"/>
        <item m="1" x="4334"/>
        <item m="1" x="4335"/>
        <item m="1" x="4189"/>
        <item m="1" x="3391"/>
        <item m="1" x="3392"/>
        <item m="1" x="3940"/>
        <item m="1" x="2798"/>
        <item m="1" x="1685"/>
        <item m="1" x="3941"/>
        <item m="1" x="3944"/>
        <item m="1" x="3945"/>
        <item m="1" x="3946"/>
        <item m="1" x="3615"/>
        <item m="1" x="3954"/>
        <item m="1" x="3710"/>
        <item m="1" x="3711"/>
        <item m="1" x="3712"/>
        <item m="1" x="3955"/>
        <item m="1" x="3956"/>
        <item m="1" x="3959"/>
        <item m="1" x="3960"/>
        <item m="1" x="3963"/>
        <item m="1" x="3964"/>
        <item m="1" x="3965"/>
        <item m="1" x="3966"/>
        <item m="1" x="4171"/>
        <item m="1" x="3967"/>
        <item m="1" x="3968"/>
        <item m="1" x="3969"/>
        <item m="1" x="3971"/>
        <item m="1" x="3972"/>
        <item m="1" x="3973"/>
        <item m="1" x="3974"/>
        <item m="1" x="3975"/>
        <item m="1" x="2668"/>
        <item m="1" x="3976"/>
        <item m="1" x="3977"/>
        <item m="1" x="3978"/>
        <item m="1" x="3985"/>
        <item m="1" x="3736"/>
        <item m="1" x="3988"/>
        <item m="1" x="3989"/>
        <item m="1" x="3990"/>
        <item m="1" x="3991"/>
        <item m="1" x="3992"/>
        <item m="1" x="3747"/>
        <item m="1" x="3748"/>
        <item m="1" x="3749"/>
        <item m="1" x="3751"/>
        <item m="1" x="3752"/>
        <item m="1" x="3739"/>
        <item m="1" x="3743"/>
        <item m="1" x="3997"/>
        <item m="1" x="4047"/>
        <item m="1" x="4172"/>
        <item m="1" x="4008"/>
        <item m="1" x="4014"/>
        <item m="1" x="4015"/>
        <item m="1" x="4016"/>
        <item m="1" x="4024"/>
        <item m="1" x="4025"/>
        <item m="1" x="4027"/>
        <item m="1" x="4028"/>
        <item m="1" x="4031"/>
        <item m="1" x="4032"/>
        <item m="1" x="4033"/>
        <item m="1" x="4034"/>
        <item m="1" x="4035"/>
        <item m="1" x="4036"/>
        <item m="1" x="4038"/>
        <item m="1" x="4039"/>
        <item m="1" x="4041"/>
        <item m="1" x="3780"/>
        <item m="1" x="3782"/>
        <item m="1" x="4044"/>
        <item m="1" x="4045"/>
        <item m="1" x="2443"/>
        <item m="1" x="4048"/>
        <item m="1" x="4049"/>
        <item m="1" x="3537"/>
        <item m="1" x="3538"/>
        <item m="1" x="3539"/>
        <item m="1" x="4051"/>
        <item m="1" x="4052"/>
        <item m="1" x="4053"/>
        <item m="1" x="4054"/>
        <item m="1" x="4055"/>
        <item m="1" x="4056"/>
        <item m="1" x="3212"/>
        <item m="1" x="3227"/>
        <item m="1" x="3384"/>
        <item m="1" x="3371"/>
        <item m="1" x="4068"/>
        <item m="1" x="3368"/>
        <item m="1" x="4059"/>
        <item m="1" x="4061"/>
        <item m="1" x="4062"/>
        <item m="1" x="4063"/>
        <item m="1" x="4065"/>
        <item m="1" x="4066"/>
        <item m="1" x="4067"/>
        <item m="1" x="3791"/>
        <item m="1" x="3284"/>
        <item m="1" x="3797"/>
        <item m="1" x="4176"/>
        <item m="1" x="4072"/>
        <item m="1" x="4073"/>
        <item m="1" x="4079"/>
        <item m="1" x="4080"/>
        <item m="1" x="4082"/>
        <item m="1" x="4083"/>
        <item m="1" x="4085"/>
        <item m="1" x="4086"/>
        <item m="1" x="3811"/>
        <item m="1" x="3812"/>
        <item m="1" x="1691"/>
        <item m="1" x="3824"/>
        <item m="1" x="3825"/>
        <item m="1" x="3826"/>
        <item m="1" x="3839"/>
        <item m="1" x="3840"/>
        <item x="96"/>
        <item m="1" x="4088"/>
        <item m="1" x="4091"/>
        <item m="1" x="4096"/>
        <item m="1" x="4097"/>
        <item m="1" x="4098"/>
        <item m="1" x="4099"/>
        <item m="1" x="4100"/>
        <item m="1" x="4110"/>
        <item m="1" x="4111"/>
        <item m="1" x="4112"/>
        <item m="1" x="4113"/>
        <item m="1" x="4114"/>
        <item m="1" x="4116"/>
        <item m="1" x="3570"/>
        <item m="1" x="4118"/>
        <item m="1" x="4119"/>
        <item m="1" x="3873"/>
        <item m="1" x="4120"/>
        <item m="1" x="4121"/>
        <item m="1" x="4122"/>
        <item m="1" x="4123"/>
        <item m="1" x="4124"/>
        <item m="1" x="4125"/>
        <item m="1" x="4126"/>
        <item m="1" x="4132"/>
        <item m="1" x="3325"/>
        <item m="1" x="4127"/>
        <item m="1" x="4128"/>
        <item m="1" x="4143"/>
        <item m="1" x="4152"/>
        <item m="1" x="4153"/>
        <item m="1" x="4146"/>
        <item m="1" x="4156"/>
        <item m="1" x="4159"/>
        <item m="1" x="4160"/>
        <item m="1" x="4161"/>
        <item m="1" x="4162"/>
        <item m="1" x="4163"/>
        <item m="1" x="4164"/>
        <item m="1" x="4165"/>
        <item m="1" x="4166"/>
        <item m="1" x="4167"/>
        <item m="1" x="3147"/>
        <item m="1" x="3143"/>
        <item m="1" x="3144"/>
        <item m="1" x="4174"/>
        <item m="1" x="4175"/>
        <item m="1" x="4170"/>
        <item m="1" x="4185"/>
        <item m="1" x="4188"/>
        <item m="1" x="3397"/>
        <item m="1" x="2207"/>
        <item m="1" x="3682"/>
        <item m="1" x="1695"/>
        <item m="1" x="1692"/>
        <item m="1" x="3683"/>
        <item m="1" x="3684"/>
        <item m="1" x="3685"/>
        <item m="1" x="3686"/>
        <item m="1" x="3687"/>
        <item m="1" x="2079"/>
        <item m="1" x="3688"/>
        <item m="1" x="3689"/>
        <item m="1" x="3690"/>
        <item m="1" x="3691"/>
        <item m="1" x="3695"/>
        <item m="1" x="3699"/>
        <item m="1" x="3700"/>
        <item m="1" x="3701"/>
        <item m="1" x="3702"/>
        <item m="1" x="3703"/>
        <item m="1" x="3704"/>
        <item m="1" x="3705"/>
        <item m="1" x="3706"/>
        <item m="1" x="3707"/>
        <item m="1" x="3708"/>
        <item m="1" x="3709"/>
        <item m="1" x="3714"/>
        <item m="1" x="3715"/>
        <item m="1" x="3716"/>
        <item m="1" x="3717"/>
        <item m="1" x="3718"/>
        <item m="1" x="3622"/>
        <item m="1" x="3719"/>
        <item m="1" x="3720"/>
        <item m="1" x="3721"/>
        <item m="1" x="3722"/>
        <item m="1" x="3723"/>
        <item m="1" x="3724"/>
        <item m="1" x="3725"/>
        <item m="1" x="3497"/>
        <item m="1" x="3734"/>
        <item m="1" x="2209"/>
        <item m="1" x="3357"/>
        <item m="1" x="3222"/>
        <item m="1" x="3737"/>
        <item m="1" x="3738"/>
        <item m="1" x="3444"/>
        <item m="1" x="3740"/>
        <item m="1" x="3741"/>
        <item m="1" x="2508"/>
        <item m="1" x="3742"/>
        <item m="1" x="2509"/>
        <item m="1" x="3640"/>
        <item m="1" x="3746"/>
        <item m="1" x="3757"/>
        <item m="1" x="3324"/>
        <item m="1" x="3758"/>
        <item m="1" x="3759"/>
        <item m="1" x="3760"/>
        <item m="1" x="3761"/>
        <item m="1" x="3762"/>
        <item m="1" x="3763"/>
        <item m="1" x="3764"/>
        <item m="1" x="3765"/>
        <item m="1" x="3766"/>
        <item m="1" x="3234"/>
        <item m="1" x="3643"/>
        <item m="1" x="3644"/>
        <item m="1" x="3645"/>
        <item m="1" x="3646"/>
        <item m="1" x="3767"/>
        <item m="1" x="3768"/>
        <item m="1" x="3769"/>
        <item m="1" x="3770"/>
        <item m="1" x="3771"/>
        <item m="1" x="3772"/>
        <item m="1" x="3773"/>
        <item m="1" x="3774"/>
        <item m="1" x="3775"/>
        <item m="1" x="3776"/>
        <item m="1" x="3777"/>
        <item m="1" x="3778"/>
        <item m="1" x="3779"/>
        <item m="1" x="1701"/>
        <item m="1" x="1699"/>
        <item m="1" x="1694"/>
        <item m="1" x="1693"/>
        <item m="1" x="1065"/>
        <item m="1" x="1066"/>
        <item m="1" x="1116"/>
        <item m="1" x="3655"/>
        <item m="1" x="1696"/>
        <item m="1" x="3785"/>
        <item m="1" x="3786"/>
        <item m="1" x="3787"/>
        <item m="1" x="3788"/>
        <item m="1" x="3051"/>
        <item m="1" x="3542"/>
        <item m="1" x="3543"/>
        <item m="1" x="3790"/>
        <item m="1" x="3290"/>
        <item m="1" x="3291"/>
        <item m="1" x="3364"/>
        <item m="1" x="3540"/>
        <item m="1" x="3794"/>
        <item m="1" x="3795"/>
        <item m="1" x="3798"/>
        <item m="1" x="3799"/>
        <item m="1" x="3800"/>
        <item m="1" x="3807"/>
        <item m="1" x="3808"/>
        <item m="1" x="3827"/>
        <item m="1" x="3828"/>
        <item m="1" x="3829"/>
        <item m="1" x="3830"/>
        <item m="1" x="3831"/>
        <item m="1" x="3832"/>
        <item m="1" x="3833"/>
        <item m="1" x="3834"/>
        <item m="1" x="3835"/>
        <item m="1" x="3836"/>
        <item m="1" x="3844"/>
        <item m="1" x="3859"/>
        <item m="1" x="3860"/>
        <item m="1" x="3861"/>
        <item m="1" x="3862"/>
        <item m="1" x="3863"/>
        <item m="1" x="3864"/>
        <item m="1" x="3865"/>
        <item m="1" x="3866"/>
        <item m="1" x="3867"/>
        <item m="1" x="3868"/>
        <item m="1" x="3869"/>
        <item m="1" x="3870"/>
        <item m="1" x="3871"/>
        <item m="1" x="3170"/>
        <item m="1" x="3465"/>
        <item m="1" x="3571"/>
        <item m="1" x="3872"/>
        <item m="1" x="3877"/>
        <item m="1" x="3878"/>
        <item m="1" x="3306"/>
        <item m="1" x="3308"/>
        <item m="1" x="3880"/>
        <item m="1" x="3881"/>
        <item m="1" x="3882"/>
        <item m="1" x="3883"/>
        <item m="1" x="3884"/>
        <item m="1" x="3583"/>
        <item m="1" x="3885"/>
        <item m="1" x="3886"/>
        <item m="1" x="3887"/>
        <item m="1" x="3888"/>
        <item m="1" x="3889"/>
        <item m="1" x="3890"/>
        <item m="1" x="3891"/>
        <item m="1" x="3892"/>
        <item m="1" x="3894"/>
        <item m="1" x="3895"/>
        <item m="1" x="3896"/>
        <item m="1" x="3897"/>
        <item m="1" x="3898"/>
        <item m="1" x="3899"/>
        <item m="1" x="3334"/>
        <item m="1" x="3335"/>
        <item m="1" x="3901"/>
        <item m="1" x="3902"/>
        <item m="1" x="3903"/>
        <item m="1" x="3904"/>
        <item m="1" x="3905"/>
        <item m="1" x="3145"/>
        <item m="1" x="3906"/>
        <item m="1" x="3907"/>
        <item m="1" x="3908"/>
        <item m="1" x="3146"/>
        <item m="1" x="3289"/>
        <item m="1" x="3229"/>
        <item m="1" x="3613"/>
        <item m="1" x="3614"/>
        <item m="1" x="3616"/>
        <item m="1" x="3363"/>
        <item m="1" x="3362"/>
        <item m="1" x="3617"/>
        <item m="1" x="3618"/>
        <item m="1" x="3619"/>
        <item m="1" x="1007"/>
        <item m="1" x="3620"/>
        <item m="1" x="3621"/>
        <item m="1" x="3492"/>
        <item m="1" x="3623"/>
        <item m="1" x="3495"/>
        <item m="1" x="3629"/>
        <item m="1" x="3630"/>
        <item m="1" x="3631"/>
        <item m="1" x="3632"/>
        <item m="1" x="3633"/>
        <item m="1" x="3634"/>
        <item m="1" x="3635"/>
        <item m="1" x="3501"/>
        <item m="1" x="2095"/>
        <item m="1" x="3409"/>
        <item m="1" x="3377"/>
        <item m="1" x="3637"/>
        <item m="1" x="3638"/>
        <item m="1" x="3639"/>
        <item m="1" x="3505"/>
        <item m="1" x="2644"/>
        <item m="1" x="2504"/>
        <item m="1" x="2505"/>
        <item m="1" x="2503"/>
        <item m="1" x="3322"/>
        <item m="1" x="3514"/>
        <item m="1" x="3513"/>
        <item m="1" x="3511"/>
        <item m="1" x="3320"/>
        <item m="1" x="3641"/>
        <item m="1" x="3642"/>
        <item m="1" x="3520"/>
        <item m="1" x="3521"/>
        <item m="1" x="3522"/>
        <item m="1" x="3523"/>
        <item m="1" x="3517"/>
        <item m="1" x="3532"/>
        <item m="1" x="3533"/>
        <item m="1" x="3647"/>
        <item m="1" x="3648"/>
        <item m="1" x="3649"/>
        <item m="1" x="3650"/>
        <item m="1" x="3534"/>
        <item m="1" x="3535"/>
        <item m="1" x="3536"/>
        <item m="1" x="3651"/>
        <item m="1" x="3452"/>
        <item m="1" x="3652"/>
        <item m="1" x="3653"/>
        <item m="1" x="3654"/>
        <item m="1" x="3201"/>
        <item m="1" x="3200"/>
        <item m="1" x="2442"/>
        <item m="1" x="3541"/>
        <item m="1" x="3660"/>
        <item m="1" x="3411"/>
        <item m="1" x="3548"/>
        <item m="1" x="3407"/>
        <item m="1" x="3196"/>
        <item m="1" x="3366"/>
        <item m="1" x="3544"/>
        <item m="1" x="3545"/>
        <item m="1" x="3412"/>
        <item m="1" x="3661"/>
        <item m="1" x="3550"/>
        <item m="1" x="3549"/>
        <item m="1" x="3662"/>
        <item m="1" x="3557"/>
        <item m="1" x="3556"/>
        <item m="1" x="3667"/>
        <item m="1" x="3099"/>
        <item m="1" x="3110"/>
        <item m="1" x="3406"/>
        <item m="1" x="3165"/>
        <item m="1" x="3565"/>
        <item m="1" x="1698"/>
        <item m="1" x="3669"/>
        <item m="1" x="3569"/>
        <item m="1" x="3670"/>
        <item m="1" x="3464"/>
        <item m="1" x="3671"/>
        <item m="1" x="3572"/>
        <item m="1" x="3573"/>
        <item m="1" x="3353"/>
        <item m="1" x="3579"/>
        <item m="1" x="3582"/>
        <item m="1" x="3586"/>
        <item m="1" x="3584"/>
        <item m="1" x="3585"/>
        <item m="1" x="3594"/>
        <item m="1" x="3599"/>
        <item m="1" x="3600"/>
        <item m="1" x="3674"/>
        <item m="1" x="3602"/>
        <item m="1" x="3606"/>
        <item m="1" x="3607"/>
        <item m="1" x="3608"/>
        <item m="1" x="3603"/>
        <item m="1" x="3604"/>
        <item m="1" x="3133"/>
        <item m="1" x="3605"/>
        <item m="1" x="3675"/>
        <item m="1" x="3142"/>
        <item m="1" x="3609"/>
        <item m="1" x="3340"/>
        <item m="1" x="3159"/>
        <item m="1" x="3610"/>
        <item m="1" x="3481"/>
        <item m="1" x="3482"/>
        <item m="1" x="3386"/>
        <item m="1" x="3483"/>
        <item m="1" x="3262"/>
        <item m="1" x="3346"/>
        <item m="1" x="2318"/>
        <item m="1" x="3484"/>
        <item m="1" x="3485"/>
        <item m="1" x="3486"/>
        <item m="1" x="3487"/>
        <item m="1" x="2582"/>
        <item m="1" x="3488"/>
        <item m="1" x="3171"/>
        <item m="1" x="3408"/>
        <item m="1" x="3172"/>
        <item m="1" x="3489"/>
        <item m="1" x="3490"/>
        <item m="1" x="3432"/>
        <item m="1" x="3491"/>
        <item m="1" x="3493"/>
        <item m="1" x="3232"/>
        <item m="1" x="3494"/>
        <item m="1" x="3496"/>
        <item m="1" x="2082"/>
        <item m="1" x="2325"/>
        <item m="1" x="3070"/>
        <item m="1" x="3498"/>
        <item m="1" x="3499"/>
        <item m="1" x="3500"/>
        <item m="1" x="3502"/>
        <item m="1" x="3503"/>
        <item m="1" x="3504"/>
        <item m="1" x="3506"/>
        <item m="1" x="3507"/>
        <item m="1" x="3508"/>
        <item m="1" x="3509"/>
        <item m="1" x="3114"/>
        <item m="1" x="2511"/>
        <item m="1" x="2510"/>
        <item m="1" x="3115"/>
        <item m="1" x="3128"/>
        <item m="1" x="3512"/>
        <item m="1" x="3445"/>
        <item m="1" x="3515"/>
        <item m="1" x="3516"/>
        <item m="1" x="3518"/>
        <item m="1" x="3519"/>
        <item m="1" x="3524"/>
        <item m="1" x="3525"/>
        <item m="1" x="3526"/>
        <item m="1" x="3527"/>
        <item m="1" x="3528"/>
        <item m="1" x="3529"/>
        <item m="1" x="3530"/>
        <item m="1" x="3531"/>
        <item m="1" x="2355"/>
        <item m="1" x="3129"/>
        <item m="1" x="3453"/>
        <item m="1" x="2081"/>
        <item m="1" x="1721"/>
        <item m="1" x="3069"/>
        <item m="1" x="3462"/>
        <item m="1" x="3274"/>
        <item m="1" x="3275"/>
        <item m="1" x="3273"/>
        <item m="1" x="3345"/>
        <item m="1" x="3546"/>
        <item m="1" x="3547"/>
        <item m="1" x="3367"/>
        <item m="1" x="3053"/>
        <item m="1" x="3365"/>
        <item m="1" x="3405"/>
        <item m="1" x="3052"/>
        <item m="1" x="2343"/>
        <item m="1" x="3319"/>
        <item m="1" x="3551"/>
        <item m="1" x="3552"/>
        <item m="1" x="3553"/>
        <item m="1" x="3554"/>
        <item m="1" x="3555"/>
        <item m="1" x="3558"/>
        <item m="1" x="3559"/>
        <item m="1" x="3560"/>
        <item m="1" x="3561"/>
        <item m="1" x="1709"/>
        <item m="1" x="2483"/>
        <item m="1" x="2484"/>
        <item m="1" x="3562"/>
        <item m="1" x="2087"/>
        <item m="1" x="2482"/>
        <item m="1" x="3098"/>
        <item m="1" x="3563"/>
        <item m="1" x="2486"/>
        <item m="1" x="3564"/>
        <item m="1" x="2212"/>
        <item m="1" x="2211"/>
        <item m="1" x="3126"/>
        <item m="1" x="3566"/>
        <item m="1" x="3567"/>
        <item m="1" x="3466"/>
        <item m="1" x="3568"/>
        <item m="1" x="2845"/>
        <item m="1" x="3574"/>
        <item m="1" x="3575"/>
        <item m="1" x="3576"/>
        <item m="1" x="3188"/>
        <item m="1" x="3263"/>
        <item m="1" x="3271"/>
        <item m="1" x="3577"/>
        <item m="1" x="3578"/>
        <item m="1" x="3580"/>
        <item m="1" x="3581"/>
        <item m="1" x="3587"/>
        <item m="1" x="3588"/>
        <item m="1" x="3589"/>
        <item m="1" x="3590"/>
        <item m="1" x="3591"/>
        <item m="1" x="3592"/>
        <item m="1" x="3595"/>
        <item m="1" x="2090"/>
        <item m="1" x="3596"/>
        <item m="1" x="3597"/>
        <item m="1" x="3598"/>
        <item m="1" x="3601"/>
        <item m="1" x="1702"/>
        <item m="1" x="1703"/>
        <item m="1" x="1728"/>
        <item m="1" x="1704"/>
        <item m="1" x="1729"/>
        <item m="1" x="3372"/>
        <item m="1" x="3350"/>
        <item m="1" x="3373"/>
        <item m="1" x="3160"/>
        <item m="1" x="3477"/>
        <item m="1" x="3478"/>
        <item m="1" x="3479"/>
        <item m="1" x="3611"/>
        <item m="1" x="3414"/>
        <item m="1" x="3282"/>
        <item m="1" x="3207"/>
        <item m="1" x="3387"/>
        <item m="1" x="3415"/>
        <item m="1" x="3416"/>
        <item m="1" x="3417"/>
        <item m="1" x="3418"/>
        <item m="1" x="3419"/>
        <item m="1" x="3195"/>
        <item m="1" x="2407"/>
        <item m="1" x="2598"/>
        <item m="1" x="3420"/>
        <item m="1" x="3194"/>
        <item m="1" x="3421"/>
        <item m="1" x="3189"/>
        <item m="1" x="3422"/>
        <item m="1" x="3424"/>
        <item m="1" x="3425"/>
        <item m="1" x="3173"/>
        <item m="1" x="3426"/>
        <item m="1" x="3427"/>
        <item m="1" x="3428"/>
        <item m="1" x="2382"/>
        <item m="1" x="3429"/>
        <item m="1" x="3430"/>
        <item m="1" x="2216"/>
        <item m="1" x="3431"/>
        <item m="1" x="3433"/>
        <item m="1" x="3434"/>
        <item m="1" x="3435"/>
        <item m="1" x="3383"/>
        <item m="1" x="3220"/>
        <item m="1" x="3356"/>
        <item m="1" x="3071"/>
        <item m="1" x="3436"/>
        <item m="1" x="3437"/>
        <item m="1" x="3438"/>
        <item m="1" x="3439"/>
        <item m="1" x="2699"/>
        <item m="1" x="3441"/>
        <item m="1" x="3442"/>
        <item m="1" x="2501"/>
        <item m="1" x="3443"/>
        <item m="1" x="2500"/>
        <item m="1" x="2514"/>
        <item m="1" x="2513"/>
        <item m="1" x="3077"/>
        <item m="1" x="3078"/>
        <item m="1" x="2215"/>
        <item m="1" x="3446"/>
        <item m="1" x="3447"/>
        <item m="1" x="3448"/>
        <item m="1" x="3449"/>
        <item m="1" x="3061"/>
        <item m="1" x="3062"/>
        <item m="1" x="3063"/>
        <item m="1" x="3057"/>
        <item m="1" x="3286"/>
        <item m="1" x="1043"/>
        <item m="1" x="3285"/>
        <item m="1" x="3344"/>
        <item m="1" x="3454"/>
        <item m="1" x="3455"/>
        <item m="1" x="3287"/>
        <item m="1" x="1715"/>
        <item m="1" x="3456"/>
        <item m="1" x="3457"/>
        <item m="1" x="3458"/>
        <item m="1" x="3459"/>
        <item m="1" x="3460"/>
        <item m="1" x="3461"/>
        <item m="1" x="3258"/>
        <item m="1" x="3050"/>
        <item m="1" x="3197"/>
        <item m="1" x="3177"/>
        <item m="1" x="3176"/>
        <item m="1" x="3047"/>
        <item m="1" x="2678"/>
        <item m="1" x="3301"/>
        <item m="1" x="977"/>
        <item m="1" x="3299"/>
        <item m="1" x="3303"/>
        <item m="1" x="3349"/>
        <item m="1" x="3092"/>
        <item m="1" x="3093"/>
        <item m="1" x="3094"/>
        <item m="1" x="3100"/>
        <item m="1" x="3102"/>
        <item m="1" x="3103"/>
        <item m="1" x="2493"/>
        <item m="1" x="3249"/>
        <item m="1" x="3376"/>
        <item m="1" x="3089"/>
        <item m="1" x="1707"/>
        <item m="1" x="3309"/>
        <item m="1" x="3312"/>
        <item m="1" x="3467"/>
        <item m="1" x="3468"/>
        <item m="1" x="3469"/>
        <item m="1" x="3470"/>
        <item m="1" x="3471"/>
        <item m="1" x="3472"/>
        <item m="1" x="3473"/>
        <item m="1" x="3474"/>
        <item m="1" x="3054"/>
        <item m="1" x="3270"/>
        <item m="1" x="3118"/>
        <item m="1" x="2855"/>
        <item m="1" x="3124"/>
        <item m="1" x="3166"/>
        <item m="1" x="3123"/>
        <item m="1" x="3122"/>
        <item m="1" x="3151"/>
        <item m="1" x="3152"/>
        <item m="1" x="3153"/>
        <item m="1" x="3149"/>
        <item m="1" x="3135"/>
        <item m="1" x="3134"/>
        <item m="1" x="3476"/>
        <item m="1" x="3326"/>
        <item m="1" x="3130"/>
        <item m="1" x="1725"/>
        <item m="1" x="3141"/>
        <item m="1" x="2093"/>
        <item m="1" x="2094"/>
        <item m="1" x="3329"/>
        <item m="1" x="3046"/>
        <item m="1" x="2835"/>
        <item m="1" x="2836"/>
        <item m="1" x="3048"/>
        <item m="1" x="3049"/>
        <item m="1" x="2414"/>
        <item m="1" x="2415"/>
        <item m="1" x="3055"/>
        <item m="1" x="3056"/>
        <item m="1" x="3058"/>
        <item m="1" x="3059"/>
        <item m="1" x="3060"/>
        <item m="1" x="3064"/>
        <item m="1" x="3065"/>
        <item m="1" x="3066"/>
        <item m="1" x="3067"/>
        <item m="1" x="3068"/>
        <item m="1" x="3072"/>
        <item m="1" x="3073"/>
        <item m="1" x="3074"/>
        <item m="1" x="3075"/>
        <item m="1" x="3076"/>
        <item m="1" x="3079"/>
        <item m="1" x="3080"/>
        <item m="1" x="3081"/>
        <item m="1" x="3082"/>
        <item m="1" x="3083"/>
        <item m="1" x="2630"/>
        <item m="1" x="3084"/>
        <item m="1" x="3085"/>
        <item m="1" x="3086"/>
        <item m="1" x="3087"/>
        <item m="1" x="3088"/>
        <item m="1" x="2467"/>
        <item m="1" x="1706"/>
        <item m="1" x="3090"/>
        <item m="1" x="3091"/>
        <item m="1" x="2340"/>
        <item m="1" x="2341"/>
        <item m="1" x="2342"/>
        <item m="1" x="3095"/>
        <item m="1" x="3096"/>
        <item m="1" x="3097"/>
        <item m="1" x="2485"/>
        <item m="1" x="2088"/>
        <item m="1" x="3101"/>
        <item m="1" x="3104"/>
        <item m="1" x="3105"/>
        <item m="1" x="3107"/>
        <item m="1" x="3108"/>
        <item m="1" x="3109"/>
        <item m="1" x="1710"/>
        <item m="1" x="3111"/>
        <item m="1" x="3112"/>
        <item m="1" x="3113"/>
        <item m="1" x="2512"/>
        <item m="1" x="2502"/>
        <item m="1" x="3116"/>
        <item m="1" x="3117"/>
        <item m="1" x="3119"/>
        <item m="1" x="3120"/>
        <item m="1" x="3121"/>
        <item m="1" x="3125"/>
        <item m="1" x="3127"/>
        <item m="1" x="3131"/>
        <item m="1" x="2089"/>
        <item m="1" x="3132"/>
        <item m="1" x="2654"/>
        <item m="1" x="3136"/>
        <item m="1" x="3137"/>
        <item m="1" x="2532"/>
        <item m="1" x="3138"/>
        <item m="1" x="3139"/>
        <item m="1" x="3140"/>
        <item m="1" x="3148"/>
        <item m="1" x="3150"/>
        <item m="1" x="3154"/>
        <item m="1" x="2213"/>
        <item m="1" x="2214"/>
        <item m="1" x="3156"/>
        <item m="1" x="3157"/>
        <item m="1" x="3158"/>
        <item m="1" x="3163"/>
        <item m="1" x="3164"/>
        <item m="1" x="3167"/>
        <item m="1" x="3168"/>
        <item m="1" x="3169"/>
        <item m="1" x="3174"/>
        <item m="1" x="3175"/>
        <item m="1" x="2374"/>
        <item m="1" x="3178"/>
        <item m="1" x="3180"/>
        <item m="1" x="3181"/>
        <item m="1" x="3182"/>
        <item m="1" x="3183"/>
        <item m="1" x="3184"/>
        <item m="1" x="3186"/>
        <item m="1" x="3187"/>
        <item m="1" x="2376"/>
        <item m="1" x="3190"/>
        <item m="1" x="3191"/>
        <item m="1" x="3202"/>
        <item m="1" x="3206"/>
        <item m="1" x="3211"/>
        <item m="1" x="3217"/>
        <item m="1" x="3233"/>
        <item m="1" x="3235"/>
        <item m="1" x="3241"/>
        <item m="1" x="3267"/>
        <item m="1" x="3268"/>
        <item m="1" x="3269"/>
        <item m="1" x="3272"/>
        <item m="1" x="3279"/>
        <item m="1" x="3281"/>
        <item m="1" x="3283"/>
        <item m="1" x="3336"/>
        <item m="1" x="3338"/>
        <item m="1" x="3339"/>
        <item m="1" x="2576"/>
        <item m="1" x="2581"/>
        <item m="1" x="1722"/>
        <item m="1" x="3369"/>
        <item m="1" x="3370"/>
        <item m="1" x="2091"/>
        <item m="1" x="2092"/>
        <item m="1" x="3378"/>
        <item m="1" x="3379"/>
        <item m="1" x="2889"/>
        <item m="1" x="2701"/>
        <item m="1" x="3380"/>
        <item m="1" x="3381"/>
        <item m="1" x="3382"/>
        <item m="1" x="3385"/>
        <item m="1" x="3393"/>
        <item m="1" x="3394"/>
        <item m="1" x="3400"/>
        <item m="1" x="3401"/>
        <item m="1" x="3402"/>
        <item m="1" x="3403"/>
        <item m="1" x="2077"/>
        <item m="1" x="2076"/>
        <item m="1" x="2599"/>
        <item m="1" x="3410"/>
        <item m="1" x="3413"/>
        <item m="1" x="2096"/>
        <item m="1" x="2833"/>
        <item m="1" x="2422"/>
        <item m="1" x="2834"/>
        <item m="1" x="2217"/>
        <item m="1" x="2603"/>
        <item m="1" x="2425"/>
        <item m="1" x="2426"/>
        <item m="1" x="2837"/>
        <item m="1" x="2838"/>
        <item m="1" x="2615"/>
        <item m="1" x="2839"/>
        <item m="1" x="2606"/>
        <item m="1" x="2607"/>
        <item m="1" x="2608"/>
        <item m="1" x="2609"/>
        <item m="1" x="2610"/>
        <item m="1" x="2611"/>
        <item m="1" x="2612"/>
        <item m="1" x="2840"/>
        <item m="1" x="2617"/>
        <item m="1" x="2841"/>
        <item m="1" x="2445"/>
        <item m="1" x="2323"/>
        <item m="1" x="2084"/>
        <item m="1" x="2326"/>
        <item m="1" x="2327"/>
        <item m="1" x="2083"/>
        <item m="1" x="1705"/>
        <item m="1" x="2620"/>
        <item m="1" x="2842"/>
        <item m="1" x="2843"/>
        <item m="1" x="2844"/>
        <item m="1" x="2622"/>
        <item m="1" x="2623"/>
        <item m="1" x="2625"/>
        <item m="1" x="2626"/>
        <item m="1" x="2455"/>
        <item m="1" x="2085"/>
        <item m="1" x="2331"/>
        <item m="1" x="2086"/>
        <item m="1" x="2846"/>
        <item m="1" x="2459"/>
        <item m="1" x="2460"/>
        <item m="1" x="2332"/>
        <item m="1" x="2219"/>
        <item m="1" x="2465"/>
        <item m="1" x="2333"/>
        <item m="1" x="2210"/>
        <item m="1" x="2473"/>
        <item m="1" x="2847"/>
        <item m="1" x="2848"/>
        <item m="1" x="2849"/>
        <item m="1" x="2850"/>
        <item m="1" x="2851"/>
        <item m="1" x="2852"/>
        <item m="1" x="2853"/>
        <item m="1" x="2475"/>
        <item m="1" x="2476"/>
        <item m="1" x="2477"/>
        <item m="1" x="2633"/>
        <item m="1" x="2481"/>
        <item m="1" x="2350"/>
        <item m="1" x="2634"/>
        <item m="1" x="2638"/>
        <item m="1" x="1708"/>
        <item m="1" x="2488"/>
        <item m="1" x="2492"/>
        <item m="1" x="2498"/>
        <item m="1" x="2499"/>
        <item m="1" x="2854"/>
        <item m="1" x="2517"/>
        <item m="1" x="2655"/>
        <item m="1" x="2656"/>
        <item m="1" x="2521"/>
        <item m="1" x="2856"/>
        <item m="1" x="2650"/>
        <item m="1" x="2651"/>
        <item m="1" x="2528"/>
        <item m="1" x="1711"/>
        <item m="1" x="2857"/>
        <item m="1" x="2858"/>
        <item m="1" x="2534"/>
        <item m="1" x="2535"/>
        <item m="1" x="2659"/>
        <item m="1" x="2660"/>
        <item m="1" x="2859"/>
        <item m="1" x="2365"/>
        <item m="1" x="2359"/>
        <item m="1" x="2860"/>
        <item m="1" x="2861"/>
        <item m="1" x="2371"/>
        <item m="1" x="2372"/>
        <item m="1" x="2862"/>
        <item m="1" x="1712"/>
        <item m="1" x="2863"/>
        <item m="1" x="2864"/>
        <item m="1" x="2865"/>
        <item m="1" x="2866"/>
        <item m="1" x="2867"/>
        <item m="1" x="2868"/>
        <item m="1" x="2869"/>
        <item m="1" x="2870"/>
        <item m="1" x="2675"/>
        <item m="1" x="2674"/>
        <item m="1" x="2871"/>
        <item m="1" x="2672"/>
        <item m="1" x="2673"/>
        <item m="1" x="2872"/>
        <item m="1" x="2873"/>
        <item m="1" x="2874"/>
        <item m="1" x="2875"/>
        <item m="1" x="2876"/>
        <item m="1" x="2877"/>
        <item m="1" x="2878"/>
        <item m="1" x="962"/>
        <item m="1" x="2879"/>
        <item m="1" x="2392"/>
        <item m="1" x="1083"/>
        <item m="1" x="2880"/>
        <item m="1" x="1713"/>
        <item m="1" x="2881"/>
        <item m="1" x="2882"/>
        <item m="1" x="1714"/>
        <item m="1" x="996"/>
        <item m="1" x="992"/>
        <item m="1" x="2572"/>
        <item m="1" x="1716"/>
        <item m="1" x="2883"/>
        <item m="1" x="2884"/>
        <item m="1" x="1717"/>
        <item m="1" x="1718"/>
        <item m="1" x="1719"/>
        <item m="1" x="2885"/>
        <item m="1" x="1055"/>
        <item m="1" x="2886"/>
        <item m="1" x="1039"/>
        <item m="1" x="2695"/>
        <item m="1" x="2887"/>
        <item m="1" x="2888"/>
        <item m="1" x="1720"/>
        <item m="1" x="1099"/>
        <item m="1" x="1680"/>
        <item m="1" x="1723"/>
        <item m="1" x="2106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787"/>
        <item m="1" x="2901"/>
        <item m="1" x="2902"/>
        <item m="1" x="2903"/>
        <item m="1" x="2904"/>
        <item m="1" x="2788"/>
        <item m="1" x="2789"/>
        <item m="1" x="2790"/>
        <item m="1" x="2905"/>
        <item m="1" x="2906"/>
        <item m="1" x="2907"/>
        <item m="1" x="2908"/>
        <item m="1" x="2740"/>
        <item m="1" x="2741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797"/>
        <item m="1" x="2926"/>
        <item m="1" x="1724"/>
        <item m="1" x="2927"/>
        <item m="1" x="2928"/>
        <item m="1" x="2929"/>
        <item m="1" x="2930"/>
        <item m="1" x="2588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791"/>
        <item m="1" x="2792"/>
        <item m="1" x="2822"/>
        <item m="1" x="2964"/>
        <item m="1" x="2965"/>
        <item m="1" x="2966"/>
        <item m="1" x="2967"/>
        <item m="1" x="2823"/>
        <item m="1" x="2763"/>
        <item m="1" x="2968"/>
        <item m="1" x="2824"/>
        <item m="1" x="2765"/>
        <item m="1" x="2766"/>
        <item m="1" x="2969"/>
        <item m="1" x="2970"/>
        <item m="1" x="2971"/>
        <item m="1" x="2972"/>
        <item m="1" x="2973"/>
        <item m="1" x="2974"/>
        <item m="1" x="2784"/>
        <item m="1" x="2975"/>
        <item m="1" x="2976"/>
        <item m="1" x="2977"/>
        <item m="1" x="2818"/>
        <item m="1" x="2819"/>
        <item m="1" x="2978"/>
        <item m="1" x="2709"/>
        <item m="1" x="2710"/>
        <item m="1" x="2711"/>
        <item m="1" x="2712"/>
        <item m="1" x="2713"/>
        <item m="1" x="2714"/>
        <item m="1" x="2715"/>
        <item m="1" x="2826"/>
        <item m="1" x="2827"/>
        <item m="1" x="2828"/>
        <item m="1" x="2748"/>
        <item m="1" x="2979"/>
        <item m="1" x="2980"/>
        <item m="1" x="2749"/>
        <item m="1" x="2750"/>
        <item m="1" x="2751"/>
        <item m="1" x="2756"/>
        <item m="1" x="2777"/>
        <item m="1" x="2757"/>
        <item m="1" x="2758"/>
        <item m="1" x="2759"/>
        <item m="1" x="2760"/>
        <item m="1" x="2761"/>
        <item m="1" x="2772"/>
        <item m="1" x="2773"/>
        <item m="1" x="2774"/>
        <item m="1" x="2768"/>
        <item m="1" x="2769"/>
        <item m="1" x="2770"/>
        <item m="1" x="2716"/>
        <item m="1" x="2745"/>
        <item m="1" x="2746"/>
        <item m="1" x="2747"/>
        <item m="1" x="2981"/>
        <item m="1" x="2982"/>
        <item m="1" x="2983"/>
        <item m="1" x="2795"/>
        <item m="1" x="2796"/>
        <item m="1" x="2984"/>
        <item m="1" x="2985"/>
        <item m="1" x="2742"/>
        <item m="1" x="2986"/>
        <item m="1" x="2987"/>
        <item m="1" x="2743"/>
        <item m="1" x="2744"/>
        <item m="1" x="2739"/>
        <item m="1" x="2988"/>
        <item m="1" x="2989"/>
        <item m="1" x="2990"/>
        <item m="1" x="2991"/>
        <item m="1" x="2785"/>
        <item m="1" x="2992"/>
        <item m="1" x="2993"/>
        <item m="1" x="2994"/>
        <item m="1" x="2995"/>
        <item m="1" x="2996"/>
        <item m="1" x="2786"/>
        <item m="1" x="2997"/>
        <item m="1" x="2998"/>
        <item m="1" x="2999"/>
        <item m="1" x="3000"/>
        <item m="1" x="3001"/>
        <item m="1" x="3002"/>
        <item m="1" x="3003"/>
        <item m="1" x="3004"/>
        <item m="1" x="3005"/>
        <item m="1" x="3006"/>
        <item m="1" x="3007"/>
        <item m="1" x="3008"/>
        <item m="1" x="2793"/>
        <item m="1" x="2794"/>
        <item m="1" x="3009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2717"/>
        <item m="1" x="2799"/>
        <item m="1" x="2725"/>
        <item m="1" x="2724"/>
        <item m="1" x="2723"/>
        <item m="1" x="2722"/>
        <item m="1" x="2721"/>
        <item m="1" x="2720"/>
        <item m="1" x="2719"/>
        <item m="1" x="2735"/>
        <item m="1" x="2736"/>
        <item m="1" x="2737"/>
        <item m="1" x="2738"/>
        <item m="1" x="2807"/>
        <item m="1" x="2808"/>
        <item m="1" x="2809"/>
        <item m="1" x="2810"/>
        <item m="1" x="2811"/>
        <item m="1" x="2812"/>
        <item m="1" x="3023"/>
        <item m="1" x="3024"/>
        <item m="1" x="3025"/>
        <item m="1" x="3026"/>
        <item m="1" x="2762"/>
        <item m="1" x="2764"/>
        <item m="1" x="2767"/>
        <item m="1" x="3027"/>
        <item m="1" x="3028"/>
        <item m="1" x="3029"/>
        <item m="1" x="2734"/>
        <item m="1" x="2733"/>
        <item m="1" x="2732"/>
        <item m="1" x="2800"/>
        <item m="1" x="2801"/>
        <item m="1" x="2802"/>
        <item m="1" x="2803"/>
        <item m="1" x="3030"/>
        <item m="1" x="3031"/>
        <item m="1" x="2815"/>
        <item m="1" x="2816"/>
        <item m="1" x="2817"/>
        <item m="1" x="2805"/>
        <item m="1" x="2806"/>
        <item m="1" x="2804"/>
        <item m="1" x="2813"/>
        <item m="1" x="2814"/>
        <item m="1" x="2708"/>
        <item m="1" x="2771"/>
        <item m="1" x="2776"/>
        <item m="1" x="2778"/>
        <item m="1" x="2779"/>
        <item m="1" x="2780"/>
        <item m="1" x="2781"/>
        <item m="1" x="2752"/>
        <item m="1" x="2753"/>
        <item m="1" x="2754"/>
        <item m="1" x="2755"/>
        <item m="1" x="2782"/>
        <item m="1" x="2783"/>
        <item m="1" x="3032"/>
        <item m="1" x="3033"/>
        <item m="1" x="3034"/>
        <item m="1" x="3035"/>
        <item m="1" x="3036"/>
        <item m="1" x="3037"/>
        <item m="1" x="3038"/>
        <item m="1" x="3039"/>
        <item m="1" x="3040"/>
        <item m="1" x="3041"/>
        <item m="1" x="2825"/>
        <item m="1" x="2775"/>
        <item m="1" x="2820"/>
        <item m="1" x="2821"/>
        <item m="1" x="3042"/>
        <item m="1" x="2726"/>
        <item m="1" x="2718"/>
        <item m="1" x="2727"/>
        <item m="1" x="2728"/>
        <item m="1" x="2729"/>
        <item m="1" x="2730"/>
        <item m="1" x="2731"/>
        <item m="1" x="1157"/>
        <item m="1" x="3043"/>
        <item m="1" x="1727"/>
        <item m="1" x="2830"/>
        <item m="1" x="3044"/>
        <item m="1" x="3045"/>
        <item m="1" x="2405"/>
        <item m="1" x="2406"/>
        <item m="1" x="2408"/>
        <item m="1" x="2600"/>
        <item m="1" x="2409"/>
        <item m="1" x="2420"/>
        <item m="1" x="2601"/>
        <item m="1" x="2421"/>
        <item m="1" x="2602"/>
        <item m="1" x="2218"/>
        <item m="1" x="2411"/>
        <item m="1" x="2412"/>
        <item m="1" x="2097"/>
        <item m="1" x="2413"/>
        <item m="1" x="2418"/>
        <item m="1" x="2416"/>
        <item m="1" x="2417"/>
        <item m="1" x="2428"/>
        <item m="1" x="2429"/>
        <item m="1" x="1730"/>
        <item m="1" x="2604"/>
        <item m="1" x="2605"/>
        <item m="1" x="2613"/>
        <item m="1" x="2614"/>
        <item m="1" x="2437"/>
        <item m="1" x="2434"/>
        <item m="1" x="2433"/>
        <item m="1" x="2435"/>
        <item m="1" x="2436"/>
        <item m="1" x="2616"/>
        <item m="1" x="2431"/>
        <item m="1" x="2618"/>
        <item m="1" x="2440"/>
        <item m="1" x="2441"/>
        <item m="1" x="2619"/>
        <item m="1" x="2324"/>
        <item m="1" x="2444"/>
        <item m="1" x="2099"/>
        <item m="1" x="2621"/>
        <item m="1" x="2449"/>
        <item m="1" x="2450"/>
        <item m="1" x="2624"/>
        <item m="1" x="2452"/>
        <item m="1" x="2627"/>
        <item m="1" x="2453"/>
        <item m="1" x="2454"/>
        <item m="1" x="2628"/>
        <item m="1" x="2629"/>
        <item m="1" x="2461"/>
        <item m="1" x="2100"/>
        <item m="1" x="2464"/>
        <item m="1" x="2220"/>
        <item m="1" x="2466"/>
        <item m="1" x="2335"/>
        <item m="1" x="2631"/>
        <item m="1" x="2506"/>
        <item m="1" x="2507"/>
        <item m="1" x="2345"/>
        <item m="1" x="2632"/>
        <item m="1" x="2635"/>
        <item m="1" x="2636"/>
        <item m="1" x="2637"/>
        <item m="1" x="2639"/>
        <item m="1" x="2640"/>
        <item m="1" x="2641"/>
        <item m="1" x="2642"/>
        <item m="1" x="1734"/>
        <item m="1" x="2490"/>
        <item m="1" x="2491"/>
        <item m="1" x="1733"/>
        <item m="1" x="2643"/>
        <item m="1" x="1739"/>
        <item m="1" x="2495"/>
        <item m="1" x="2496"/>
        <item m="1" x="2497"/>
        <item m="1" x="2102"/>
        <item m="1" x="2474"/>
        <item m="1" x="2516"/>
        <item m="1" x="2645"/>
        <item m="1" x="2646"/>
        <item m="1" x="2647"/>
        <item m="1" x="1740"/>
        <item m="1" x="2648"/>
        <item m="1" x="2518"/>
        <item m="1" x="2649"/>
        <item m="1" x="2519"/>
        <item m="1" x="2356"/>
        <item m="1" x="2529"/>
        <item m="1" x="2652"/>
        <item m="1" x="2653"/>
        <item m="1" x="2520"/>
        <item m="1" x="2657"/>
        <item m="1" x="2658"/>
        <item m="1" x="2542"/>
        <item m="1" x="2537"/>
        <item m="1" x="2536"/>
        <item m="1" x="2661"/>
        <item m="1" x="2662"/>
        <item m="1" x="2663"/>
        <item m="1" x="1779"/>
        <item m="1" x="2664"/>
        <item m="1" x="2368"/>
        <item m="1" x="932"/>
        <item m="1" x="2364"/>
        <item m="1" x="1742"/>
        <item m="1" x="2221"/>
        <item m="1" x="2665"/>
        <item m="1" x="2666"/>
        <item m="1" x="2667"/>
        <item m="1" x="2369"/>
        <item m="1" x="2370"/>
        <item m="1" x="1744"/>
        <item m="1" x="2373"/>
        <item m="1" x="2546"/>
        <item m="1" x="2547"/>
        <item m="1" x="2548"/>
        <item m="1" x="1743"/>
        <item m="1" x="2103"/>
        <item m="1" x="2669"/>
        <item m="1" x="2670"/>
        <item m="1" x="2555"/>
        <item m="1" x="2554"/>
        <item m="1" x="1746"/>
        <item m="1" x="2671"/>
        <item m="1" x="1747"/>
        <item m="1" x="2378"/>
        <item m="1" x="2676"/>
        <item m="1" x="2677"/>
        <item m="1" x="952"/>
        <item m="1" x="958"/>
        <item m="1" x="957"/>
        <item m="1" x="955"/>
        <item m="1" x="956"/>
        <item m="1" x="1755"/>
        <item m="1" x="2679"/>
        <item m="1" x="2680"/>
        <item m="1" x="2681"/>
        <item m="1" x="2682"/>
        <item m="1" x="2222"/>
        <item m="1" x="1757"/>
        <item m="1" x="1767"/>
        <item m="1" x="2565"/>
        <item m="1" x="2683"/>
        <item m="1" x="2684"/>
        <item m="1" x="1762"/>
        <item m="1" x="1014"/>
        <item m="1" x="2685"/>
        <item m="1" x="2686"/>
        <item m="1" x="1008"/>
        <item m="1" x="991"/>
        <item m="1" x="2225"/>
        <item m="1" x="2226"/>
        <item m="1" x="1272"/>
        <item m="1" x="1763"/>
        <item m="1" x="1031"/>
        <item m="1" x="1033"/>
        <item m="1" x="2223"/>
        <item m="1" x="1761"/>
        <item m="1" x="1766"/>
        <item m="1" x="2687"/>
        <item m="1" x="1765"/>
        <item m="1" x="2566"/>
        <item m="1" x="2381"/>
        <item m="1" x="2688"/>
        <item m="1" x="2224"/>
        <item m="1" x="1759"/>
        <item m="1" x="2689"/>
        <item m="1" x="2690"/>
        <item m="1" x="2691"/>
        <item m="1" x="2692"/>
        <item m="1" x="1760"/>
        <item m="1" x="1041"/>
        <item m="1" x="1056"/>
        <item m="1" x="1068"/>
        <item m="1" x="2693"/>
        <item m="1" x="2694"/>
        <item m="1" x="2575"/>
        <item m="1" x="1096"/>
        <item m="1" x="2577"/>
        <item m="1" x="2696"/>
        <item m="1" x="1770"/>
        <item m="1" x="1106"/>
        <item m="1" x="2578"/>
        <item m="1" x="2227"/>
        <item m="1" x="1104"/>
        <item m="1" x="1112"/>
        <item m="1" x="2697"/>
        <item m="1" x="2583"/>
        <item m="1" x="2698"/>
        <item m="1" x="1772"/>
        <item m="1" x="1773"/>
        <item m="1" x="2700"/>
        <item m="1" x="2702"/>
        <item m="1" x="2703"/>
        <item m="1" x="2704"/>
        <item m="1" x="2107"/>
        <item m="1" x="1775"/>
        <item m="1" x="2705"/>
        <item m="1" x="2706"/>
        <item m="1" x="2707"/>
        <item m="1" x="2399"/>
        <item m="1" x="1778"/>
        <item m="1" x="2589"/>
        <item m="1" x="2591"/>
        <item m="1" x="2594"/>
        <item m="1" x="2593"/>
        <item m="1" x="2829"/>
        <item m="1" x="2595"/>
        <item m="1" x="2596"/>
        <item m="1" x="1726"/>
        <item m="1" x="2597"/>
        <item m="1" x="2228"/>
        <item m="1" x="1780"/>
        <item m="1" x="2831"/>
        <item m="1" x="2832"/>
        <item m="1" x="2410"/>
        <item m="1" x="2098"/>
        <item m="1" x="2423"/>
        <item m="1" x="2424"/>
        <item m="1" x="2427"/>
        <item m="1" x="2430"/>
        <item m="1" x="2432"/>
        <item m="1" x="1786"/>
        <item m="1" x="2438"/>
        <item m="1" x="2322"/>
        <item m="1" x="2439"/>
        <item m="1" x="1731"/>
        <item m="1" x="2230"/>
        <item m="1" x="1732"/>
        <item m="1" x="2446"/>
        <item m="1" x="2447"/>
        <item m="1" x="2448"/>
        <item m="1" x="2451"/>
        <item m="1" x="2456"/>
        <item m="1" x="2457"/>
        <item m="1" x="2458"/>
        <item m="1" x="2462"/>
        <item m="1" x="2463"/>
        <item m="1" x="2468"/>
        <item m="1" x="2336"/>
        <item m="1" x="2469"/>
        <item m="1" x="2470"/>
        <item m="1" x="2471"/>
        <item m="1" x="2472"/>
        <item m="1" x="2346"/>
        <item m="1" x="2478"/>
        <item m="1" x="2479"/>
        <item m="1" x="2480"/>
        <item m="1" x="1737"/>
        <item m="1" x="1738"/>
        <item m="1" x="1735"/>
        <item m="1" x="2487"/>
        <item m="1" x="2101"/>
        <item m="1" x="2489"/>
        <item m="1" x="1736"/>
        <item m="1" x="2494"/>
        <item m="1" x="2515"/>
        <item m="1" x="2142"/>
        <item m="1" x="2522"/>
        <item m="1" x="2523"/>
        <item m="1" x="2524"/>
        <item m="1" x="2525"/>
        <item m="1" x="2526"/>
        <item m="1" x="2527"/>
        <item m="1" x="2530"/>
        <item m="1" x="2531"/>
        <item m="1" x="1741"/>
        <item m="1" x="2533"/>
        <item m="1" x="2538"/>
        <item m="1" x="2539"/>
        <item m="1" x="2540"/>
        <item m="1" x="2541"/>
        <item m="1" x="2146"/>
        <item m="1" x="2361"/>
        <item m="1" x="2360"/>
        <item m="1" x="2362"/>
        <item m="1" x="2363"/>
        <item m="1" x="2366"/>
        <item m="1" x="2543"/>
        <item m="1" x="2544"/>
        <item m="1" x="2545"/>
        <item m="1" x="2104"/>
        <item m="1" x="2549"/>
        <item m="1" x="2550"/>
        <item m="1" x="2551"/>
        <item m="1" x="2552"/>
        <item m="1" x="1745"/>
        <item m="1" x="2553"/>
        <item m="1" x="2375"/>
        <item m="1" x="2377"/>
        <item m="1" x="1748"/>
        <item m="1" x="1749"/>
        <item m="1" x="1750"/>
        <item m="1" x="1751"/>
        <item m="1" x="1752"/>
        <item m="1" x="1753"/>
        <item m="1" x="1754"/>
        <item m="1" x="2556"/>
        <item m="1" x="2557"/>
        <item m="1" x="983"/>
        <item m="1" x="2558"/>
        <item m="1" x="2383"/>
        <item m="1" x="984"/>
        <item m="1" x="2559"/>
        <item m="1" x="2560"/>
        <item m="1" x="1756"/>
        <item m="1" x="2393"/>
        <item m="1" x="2561"/>
        <item m="1" x="2562"/>
        <item m="1" x="2563"/>
        <item m="1" x="2564"/>
        <item m="1" x="2272"/>
        <item m="1" x="1002"/>
        <item m="1" x="1768"/>
        <item m="1" x="2388"/>
        <item m="1" x="2567"/>
        <item m="1" x="2568"/>
        <item m="1" x="2569"/>
        <item m="1" x="2570"/>
        <item m="1" x="2571"/>
        <item m="1" x="2385"/>
        <item m="1" x="1080"/>
        <item m="1" x="2105"/>
        <item m="1" x="1878"/>
        <item m="1" x="1879"/>
        <item m="1" x="1880"/>
        <item m="1" x="1881"/>
        <item m="1" x="1882"/>
        <item m="1" x="1883"/>
        <item m="1" x="2573"/>
        <item m="1" x="2574"/>
        <item m="1" x="1758"/>
        <item m="1" x="1769"/>
        <item m="1" x="2579"/>
        <item m="1" x="2580"/>
        <item m="1" x="1771"/>
        <item m="1" x="1897"/>
        <item m="1" x="2274"/>
        <item m="1" x="1138"/>
        <item m="1" x="1137"/>
        <item m="1" x="2584"/>
        <item m="1" x="1908"/>
        <item m="1" x="2585"/>
        <item m="1" x="2586"/>
        <item m="1" x="2587"/>
        <item m="1" x="1777"/>
        <item m="1" x="1147"/>
        <item m="1" x="1903"/>
        <item m="1" x="2590"/>
        <item m="1" x="1776"/>
        <item m="1" x="2278"/>
        <item m="1" x="2592"/>
        <item m="1" x="1912"/>
        <item m="1" x="2121"/>
        <item m="1" x="2122"/>
        <item m="1" x="2229"/>
        <item m="1" x="2316"/>
        <item m="1" x="2317"/>
        <item m="1" x="2319"/>
        <item m="1" x="2320"/>
        <item m="1" x="2321"/>
        <item m="1" x="2328"/>
        <item m="1" x="2329"/>
        <item m="1" x="1792"/>
        <item m="1" x="2132"/>
        <item m="1" x="2234"/>
        <item m="1" x="2334"/>
        <item m="1" x="2338"/>
        <item m="1" x="2339"/>
        <item m="1" x="2235"/>
        <item m="1" x="2344"/>
        <item m="1" x="2237"/>
        <item m="1" x="2238"/>
        <item m="1" x="2347"/>
        <item m="1" x="2348"/>
        <item m="1" x="2349"/>
        <item m="1" x="1824"/>
        <item m="1" x="2351"/>
        <item m="1" x="2352"/>
        <item m="1" x="2353"/>
        <item m="1" x="2139"/>
        <item m="1" x="2246"/>
        <item m="1" x="2133"/>
        <item m="1" x="2354"/>
        <item m="1" x="2249"/>
        <item m="1" x="2143"/>
        <item m="1" x="2257"/>
        <item m="1" x="1835"/>
        <item m="1" x="1836"/>
        <item m="1" x="1838"/>
        <item m="1" x="2255"/>
        <item m="1" x="1852"/>
        <item m="1" x="1853"/>
        <item m="1" x="1854"/>
        <item m="1" x="1859"/>
        <item m="1" x="1849"/>
        <item m="1" x="2357"/>
        <item m="1" x="2358"/>
        <item m="1" x="2145"/>
        <item m="1" x="2258"/>
        <item m="1" x="2367"/>
        <item m="1" x="1864"/>
        <item m="1" x="1867"/>
        <item m="1" x="1866"/>
        <item m="1" x="1872"/>
        <item m="1" x="1870"/>
        <item m="1" x="1871"/>
        <item m="1" x="1873"/>
        <item m="1" x="2379"/>
        <item m="1" x="2380"/>
        <item m="1" x="1889"/>
        <item m="1" x="2268"/>
        <item m="1" x="973"/>
        <item m="1" x="1022"/>
        <item m="1" x="2266"/>
        <item m="1" x="2386"/>
        <item m="1" x="2387"/>
        <item m="1" x="2389"/>
        <item m="1" x="1764"/>
        <item m="1" x="2390"/>
        <item m="1" x="2391"/>
        <item m="1" x="1054"/>
        <item m="1" x="1052"/>
        <item m="1" x="1053"/>
        <item m="1" x="1876"/>
        <item m="1" x="1028"/>
        <item m="1" x="1032"/>
        <item m="1" x="2269"/>
        <item m="1" x="2271"/>
        <item m="1" x="2270"/>
        <item m="1" x="2394"/>
        <item m="1" x="2395"/>
        <item m="1" x="1124"/>
        <item m="1" x="2396"/>
        <item m="1" x="1899"/>
        <item m="1" x="1134"/>
        <item m="1" x="2279"/>
        <item m="1" x="2397"/>
        <item m="1" x="2398"/>
        <item m="1" x="2400"/>
        <item m="1" x="2401"/>
        <item m="1" x="1167"/>
        <item m="1" x="2402"/>
        <item m="1" x="2403"/>
        <item m="1" x="2404"/>
        <item m="1" x="1913"/>
        <item m="1" x="1916"/>
        <item x="548"/>
        <item m="1" x="1135"/>
        <item m="1" x="2108"/>
        <item m="1" x="2120"/>
        <item m="1" x="1784"/>
        <item m="1" x="1785"/>
        <item m="1" x="2231"/>
        <item m="1" x="2232"/>
        <item m="1" x="2125"/>
        <item m="1" x="1802"/>
        <item m="1" x="1803"/>
        <item m="1" x="2233"/>
        <item m="1" x="2128"/>
        <item m="1" x="1810"/>
        <item m="1" x="1811"/>
        <item m="1" x="1809"/>
        <item m="1" x="2236"/>
        <item m="1" x="2239"/>
        <item m="1" x="2240"/>
        <item m="1" x="2144"/>
        <item m="1" x="2241"/>
        <item m="1" x="2136"/>
        <item m="1" x="2242"/>
        <item m="1" x="2135"/>
        <item m="1" x="2243"/>
        <item m="1" x="1822"/>
        <item m="1" x="1821"/>
        <item m="1" x="2244"/>
        <item m="1" x="1823"/>
        <item m="1" x="2245"/>
        <item m="1" x="2140"/>
        <item m="1" x="2141"/>
        <item m="1" x="1842"/>
        <item m="1" x="1843"/>
        <item m="1" x="2247"/>
        <item m="1" x="2248"/>
        <item m="1" x="2250"/>
        <item m="1" x="2251"/>
        <item m="1" x="2252"/>
        <item m="1" x="2253"/>
        <item m="1" x="2254"/>
        <item m="1" x="2256"/>
        <item m="1" x="1860"/>
        <item m="1" x="1828"/>
        <item m="1" x="2259"/>
        <item m="1" x="2260"/>
        <item m="1" x="2261"/>
        <item m="1" x="2262"/>
        <item m="1" x="2263"/>
        <item m="1" x="2264"/>
        <item m="1" x="2265"/>
        <item m="1" x="2267"/>
        <item m="1" x="1894"/>
        <item m="1" x="2273"/>
        <item m="1" x="2152"/>
        <item m="1" x="1898"/>
        <item m="1" x="777"/>
        <item m="1" x="1901"/>
        <item m="1" x="2275"/>
        <item m="1" x="2276"/>
        <item m="1" x="2277"/>
        <item m="1" x="2280"/>
        <item m="1" x="2281"/>
        <item m="1" x="2282"/>
        <item m="1" x="2153"/>
        <item m="1" x="2283"/>
        <item m="1" x="1917"/>
        <item m="1" x="2119"/>
        <item m="1" x="2111"/>
        <item m="1" x="2112"/>
        <item m="1" x="1782"/>
        <item m="1" x="2113"/>
        <item m="1" x="2114"/>
        <item m="1" x="2115"/>
        <item m="1" x="2116"/>
        <item m="1" x="2117"/>
        <item m="1" x="2118"/>
        <item m="1" x="1800"/>
        <item m="1" x="2284"/>
        <item m="1" x="1793"/>
        <item m="1" x="2285"/>
        <item m="1" x="2286"/>
        <item m="1" x="1787"/>
        <item m="1" x="1812"/>
        <item m="1" x="2287"/>
        <item m="1" x="2288"/>
        <item m="1" x="2137"/>
        <item m="1" x="2138"/>
        <item m="1" x="1829"/>
        <item m="1" x="2289"/>
        <item m="1" x="2290"/>
        <item m="1" x="2291"/>
        <item m="1" x="1839"/>
        <item m="1" x="1837"/>
        <item m="1" x="1834"/>
        <item m="1" x="2292"/>
        <item m="1" x="2293"/>
        <item m="1" x="2294"/>
        <item m="1" x="1856"/>
        <item m="1" x="1857"/>
        <item m="1" x="2295"/>
        <item m="1" x="1863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982"/>
        <item m="1" x="2309"/>
        <item m="1" x="2310"/>
        <item m="1" x="1107"/>
        <item m="1" x="2148"/>
        <item m="1" x="2149"/>
        <item m="1" x="2150"/>
        <item m="1" x="2311"/>
        <item m="1" x="2312"/>
        <item m="1" x="1907"/>
        <item m="1" x="1904"/>
        <item m="1" x="1905"/>
        <item m="1" x="1909"/>
        <item m="1" x="2313"/>
        <item m="1" x="2314"/>
        <item m="1" x="1159"/>
        <item m="1" x="2315"/>
        <item m="1" x="1689"/>
        <item m="1" x="2109"/>
        <item m="1" x="2110"/>
        <item m="1" x="1788"/>
        <item m="1" x="2123"/>
        <item m="1" x="2124"/>
        <item m="1" x="1801"/>
        <item m="1" x="1794"/>
        <item m="1" x="2126"/>
        <item m="1" x="2127"/>
        <item m="1" x="1813"/>
        <item m="1" x="2129"/>
        <item m="1" x="1814"/>
        <item m="1" x="2130"/>
        <item m="1" x="2131"/>
        <item m="1" x="2134"/>
        <item m="1" x="1841"/>
        <item m="1" x="1847"/>
        <item m="1" x="1848"/>
        <item m="1" x="1855"/>
        <item m="1" x="1868"/>
        <item m="1" x="1869"/>
        <item m="1" x="1874"/>
        <item m="1" x="1087"/>
        <item m="1" x="1887"/>
        <item m="1" x="1892"/>
        <item m="1" x="1893"/>
        <item m="1" x="2147"/>
        <item m="1" x="1896"/>
        <item m="1" x="2151"/>
        <item m="1" x="1145"/>
        <item m="1" x="1910"/>
        <item m="1" x="1914"/>
        <item m="1" x="2154"/>
        <item m="1" x="1915"/>
        <item m="1" x="2155"/>
        <item m="1" x="1918"/>
        <item m="1" x="2156"/>
        <item m="1" x="2157"/>
        <item m="1" x="2158"/>
        <item m="1" x="2159"/>
        <item m="1" x="2160"/>
        <item m="1" x="2161"/>
        <item m="1" x="2162"/>
        <item m="1" x="1781"/>
        <item m="1" x="1783"/>
        <item m="1" x="2163"/>
        <item m="1" x="2164"/>
        <item m="1" x="2165"/>
        <item m="1" x="2166"/>
        <item m="1" x="1804"/>
        <item m="1" x="1796"/>
        <item m="1" x="1797"/>
        <item m="1" x="1795"/>
        <item m="1" x="1789"/>
        <item m="1" x="2167"/>
        <item m="1" x="1790"/>
        <item m="1" x="1791"/>
        <item m="1" x="1798"/>
        <item m="1" x="2168"/>
        <item m="1" x="1799"/>
        <item m="1" x="1815"/>
        <item m="1" x="1806"/>
        <item m="1" x="2169"/>
        <item m="1" x="2170"/>
        <item m="1" x="1807"/>
        <item m="1" x="2171"/>
        <item m="1" x="1808"/>
        <item m="1" x="2172"/>
        <item m="1" x="2173"/>
        <item m="1" x="1805"/>
        <item m="1" x="2174"/>
        <item m="1" x="2175"/>
        <item m="1" x="2176"/>
        <item m="1" x="2177"/>
        <item m="1" x="2178"/>
        <item m="1" x="2179"/>
        <item m="1" x="2180"/>
        <item m="1" x="1817"/>
        <item m="1" x="1818"/>
        <item m="1" x="2181"/>
        <item m="1" x="2182"/>
        <item m="1" x="1820"/>
        <item m="1" x="1819"/>
        <item m="1" x="2183"/>
        <item m="1" x="2184"/>
        <item m="1" x="1827"/>
        <item m="1" x="1846"/>
        <item m="1" x="2185"/>
        <item m="1" x="1844"/>
        <item m="1" x="1845"/>
        <item m="1" x="1830"/>
        <item m="1" x="1831"/>
        <item m="1" x="1832"/>
        <item m="1" x="1833"/>
        <item m="1" x="2186"/>
        <item m="1" x="2187"/>
        <item m="1" x="1840"/>
        <item m="1" x="1858"/>
        <item m="1" x="1861"/>
        <item m="1" x="2188"/>
        <item m="1" x="1862"/>
        <item m="1" x="2189"/>
        <item m="1" x="2190"/>
        <item m="1" x="2191"/>
        <item m="1" x="1890"/>
        <item m="1" x="2192"/>
        <item m="1" x="1886"/>
        <item m="1" x="1888"/>
        <item m="1" x="2193"/>
        <item m="1" x="2194"/>
        <item m="1" x="2195"/>
        <item m="1" x="2196"/>
        <item m="1" x="1013"/>
        <item m="1" x="2197"/>
        <item m="1" x="2198"/>
        <item m="1" x="2199"/>
        <item m="1" x="1877"/>
        <item m="1" x="2200"/>
        <item m="1" x="2201"/>
        <item m="1" x="1906"/>
        <item m="1" x="1900"/>
        <item m="1" x="2202"/>
        <item m="1" x="2203"/>
        <item m="1" x="2204"/>
        <item m="1" x="2205"/>
        <item m="1" x="2206"/>
        <item m="1" x="1919"/>
        <item m="1" x="1774"/>
        <item m="1" x="1816"/>
        <item m="1" x="1825"/>
        <item m="1" x="1826"/>
        <item m="1" x="1850"/>
        <item m="1" x="1851"/>
        <item m="1" x="1865"/>
        <item m="1" x="1875"/>
        <item m="1" x="959"/>
        <item m="1" x="953"/>
        <item m="1" x="963"/>
        <item m="1" x="1042"/>
        <item m="1" x="1067"/>
        <item m="1" x="1884"/>
        <item m="1" x="1885"/>
        <item m="1" x="1062"/>
        <item m="1" x="980"/>
        <item m="1" x="978"/>
        <item m="1" x="971"/>
        <item m="1" x="995"/>
        <item m="1" x="998"/>
        <item m="1" x="1891"/>
        <item m="1" x="985"/>
        <item m="1" x="1097"/>
        <item m="1" x="1102"/>
        <item m="1" x="1110"/>
        <item m="1" x="1895"/>
        <item m="1" x="1902"/>
        <item m="1" x="1158"/>
        <item m="1" x="1911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954"/>
        <item m="1" x="2011"/>
        <item m="1" x="2012"/>
        <item m="1" x="2013"/>
        <item m="1" x="2014"/>
        <item m="1" x="2015"/>
        <item m="1" x="2016"/>
        <item m="1" x="979"/>
        <item m="1" x="981"/>
        <item m="1" x="2017"/>
        <item m="1" x="976"/>
        <item m="1" x="2018"/>
        <item m="1" x="2019"/>
        <item m="1" x="968"/>
        <item m="1" x="2020"/>
        <item m="1" x="2021"/>
        <item m="1" x="974"/>
        <item m="1" x="1009"/>
        <item m="1" x="994"/>
        <item m="1" x="2022"/>
        <item m="1" x="2023"/>
        <item m="1" x="2024"/>
        <item m="1" x="1012"/>
        <item m="1" x="1011"/>
        <item m="1" x="2025"/>
        <item m="1" x="2026"/>
        <item m="1" x="999"/>
        <item m="1" x="2027"/>
        <item m="1" x="1000"/>
        <item m="1" x="2028"/>
        <item m="1" x="2029"/>
        <item m="1" x="2030"/>
        <item m="1" x="2031"/>
        <item m="1" x="1064"/>
        <item m="1" x="1060"/>
        <item m="1" x="2032"/>
        <item m="1" x="2033"/>
        <item m="1" x="1044"/>
        <item m="1" x="2034"/>
        <item m="1" x="2035"/>
        <item m="1" x="2036"/>
        <item m="1" x="1082"/>
        <item m="1" x="2037"/>
        <item m="1" x="1084"/>
        <item m="1" x="2038"/>
        <item m="1" x="1029"/>
        <item m="1" x="2039"/>
        <item m="1" x="2040"/>
        <item m="1" x="2041"/>
        <item m="1" x="2042"/>
        <item m="1" x="1030"/>
        <item m="1" x="1025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1136"/>
        <item x="471"/>
        <item m="1" x="2059"/>
        <item m="1" x="2060"/>
        <item m="1" x="2061"/>
        <item m="1" x="2062"/>
        <item m="1" x="2063"/>
        <item x="489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1213"/>
        <item m="1" x="1214"/>
        <item m="1" x="1215"/>
        <item m="1" x="1217"/>
        <item m="1" x="1220"/>
        <item m="1" x="1221"/>
        <item m="1" x="1222"/>
        <item m="1" x="1224"/>
        <item m="1" x="1226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989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821"/>
        <item m="1" x="631"/>
        <item m="1" x="632"/>
        <item m="1" x="822"/>
        <item m="1" x="823"/>
        <item m="1" x="824"/>
        <item m="1" x="825"/>
        <item m="1" x="639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644"/>
        <item m="1" x="835"/>
        <item m="1" x="836"/>
        <item m="1" x="647"/>
        <item m="1" x="656"/>
        <item m="1" x="655"/>
        <item m="1" x="837"/>
        <item m="1" x="646"/>
        <item m="1" x="648"/>
        <item m="1" x="838"/>
        <item m="1" x="839"/>
        <item m="1" x="840"/>
        <item m="1" x="657"/>
        <item m="1" x="664"/>
        <item m="1" x="841"/>
        <item m="1" x="842"/>
        <item m="1" x="843"/>
        <item m="1" x="661"/>
        <item m="1" x="658"/>
        <item m="1" x="659"/>
        <item m="1" x="844"/>
        <item m="1" x="845"/>
        <item m="1" x="846"/>
        <item m="1" x="847"/>
        <item m="1" x="848"/>
        <item m="1" x="849"/>
        <item x="39"/>
        <item x="40"/>
        <item x="41"/>
        <item m="1" x="850"/>
        <item m="1" x="669"/>
        <item m="1" x="851"/>
        <item m="1" x="852"/>
        <item m="1" x="853"/>
        <item m="1" x="854"/>
        <item x="44"/>
        <item m="1" x="855"/>
        <item x="48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688"/>
        <item x="70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694"/>
        <item m="1" x="695"/>
        <item m="1" x="881"/>
        <item m="1" x="882"/>
        <item m="1" x="883"/>
        <item m="1" x="884"/>
        <item m="1" x="885"/>
        <item m="1" x="886"/>
        <item x="95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707"/>
        <item m="1" x="708"/>
        <item m="1" x="709"/>
        <item m="1" x="712"/>
        <item m="1" x="711"/>
        <item m="1" x="710"/>
        <item m="1" x="897"/>
        <item m="1" x="714"/>
        <item m="1" x="715"/>
        <item m="1" x="713"/>
        <item x="127"/>
        <item m="1" x="898"/>
        <item m="1" x="899"/>
        <item m="1" x="900"/>
        <item m="1" x="901"/>
        <item x="133"/>
        <item m="1" x="902"/>
        <item m="1" x="903"/>
        <item m="1" x="904"/>
        <item m="1" x="717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x="200"/>
        <item x="210"/>
        <item x="209"/>
        <item x="207"/>
        <item m="1" x="929"/>
        <item m="1" x="930"/>
        <item m="1" x="931"/>
        <item m="1" x="933"/>
        <item m="1" x="934"/>
        <item m="1" x="935"/>
        <item x="214"/>
        <item x="218"/>
        <item m="1" x="936"/>
        <item x="220"/>
        <item m="1" x="739"/>
        <item m="1" x="937"/>
        <item m="1" x="938"/>
        <item m="1" x="743"/>
        <item m="1" x="939"/>
        <item m="1" x="940"/>
        <item x="226"/>
        <item m="1" x="941"/>
        <item x="229"/>
        <item m="1" x="942"/>
        <item m="1" x="943"/>
        <item m="1" x="944"/>
        <item m="1" x="945"/>
        <item x="228"/>
        <item x="231"/>
        <item x="232"/>
        <item m="1" x="946"/>
        <item m="1" x="947"/>
        <item m="1" x="590"/>
        <item x="249"/>
        <item x="250"/>
        <item x="251"/>
        <item x="243"/>
        <item x="244"/>
        <item x="245"/>
        <item x="246"/>
        <item x="247"/>
        <item x="248"/>
        <item x="252"/>
        <item m="1" x="948"/>
        <item m="1" x="949"/>
        <item m="1" x="950"/>
        <item m="1" x="746"/>
        <item m="1" x="745"/>
        <item x="256"/>
        <item m="1" x="960"/>
        <item x="263"/>
        <item m="1" x="961"/>
        <item x="270"/>
        <item m="1" x="964"/>
        <item m="1" x="965"/>
        <item m="1" x="966"/>
        <item m="1" x="967"/>
        <item x="353"/>
        <item x="346"/>
        <item m="1" x="969"/>
        <item m="1" x="970"/>
        <item m="1" x="972"/>
        <item m="1" x="975"/>
        <item x="348"/>
        <item x="347"/>
        <item x="351"/>
        <item x="331"/>
        <item m="1" x="986"/>
        <item m="1" x="987"/>
        <item m="1" x="988"/>
        <item m="1" x="990"/>
        <item m="1" x="993"/>
        <item m="1" x="997"/>
        <item m="1" x="753"/>
        <item m="1" x="1001"/>
        <item m="1" x="1003"/>
        <item m="1" x="1004"/>
        <item m="1" x="1005"/>
        <item x="334"/>
        <item m="1" x="1006"/>
        <item m="1" x="1010"/>
        <item m="1" x="1015"/>
        <item m="1" x="1016"/>
        <item m="1" x="1017"/>
        <item m="1" x="1018"/>
        <item m="1" x="1019"/>
        <item m="1" x="1020"/>
        <item m="1" x="1021"/>
        <item m="1" x="1023"/>
        <item m="1" x="1024"/>
        <item m="1" x="610"/>
        <item m="1" x="1026"/>
        <item x="374"/>
        <item m="1" x="1027"/>
        <item x="369"/>
        <item x="363"/>
        <item x="368"/>
        <item x="357"/>
        <item x="361"/>
        <item x="358"/>
        <item x="359"/>
        <item x="360"/>
        <item x="354"/>
        <item m="1" x="1034"/>
        <item m="1" x="1035"/>
        <item m="1" x="1036"/>
        <item m="1" x="1038"/>
        <item m="1" x="1040"/>
        <item m="1" x="1046"/>
        <item m="1" x="1050"/>
        <item m="1" x="1051"/>
        <item m="1" x="1057"/>
        <item m="1" x="1059"/>
        <item m="1" x="1063"/>
        <item m="1" x="756"/>
        <item m="1" x="1069"/>
        <item m="1" x="1070"/>
        <item m="1" x="1071"/>
        <item m="1" x="1072"/>
        <item m="1" x="1073"/>
        <item m="1" x="1074"/>
        <item m="1" x="1075"/>
        <item m="1" x="1076"/>
        <item x="296"/>
        <item x="275"/>
        <item x="278"/>
        <item m="1" x="1077"/>
        <item x="277"/>
        <item m="1" x="1078"/>
        <item x="299"/>
        <item x="294"/>
        <item x="292"/>
        <item x="295"/>
        <item x="300"/>
        <item x="333"/>
        <item m="1" x="751"/>
        <item m="1" x="750"/>
        <item m="1" x="1081"/>
        <item x="318"/>
        <item m="1" x="1085"/>
        <item x="323"/>
        <item m="1" x="1086"/>
        <item x="319"/>
        <item m="1" x="1088"/>
        <item m="1" x="1089"/>
        <item m="1" x="1090"/>
        <item x="287"/>
        <item x="288"/>
        <item m="1" x="1091"/>
        <item m="1" x="1092"/>
        <item m="1" x="1093"/>
        <item x="322"/>
        <item m="1" x="1094"/>
        <item m="1" x="1095"/>
        <item x="383"/>
        <item x="381"/>
        <item x="386"/>
        <item x="387"/>
        <item m="1" x="1098"/>
        <item x="389"/>
        <item x="392"/>
        <item x="393"/>
        <item m="1" x="767"/>
        <item x="397"/>
        <item x="396"/>
        <item m="1" x="1100"/>
        <item m="1" x="1101"/>
        <item m="1" x="1103"/>
        <item m="1" x="1105"/>
        <item x="399"/>
        <item x="403"/>
        <item x="400"/>
        <item x="404"/>
        <item x="401"/>
        <item x="402"/>
        <item m="1" x="1108"/>
        <item m="1" x="1109"/>
        <item m="1" x="1111"/>
        <item x="412"/>
        <item x="411"/>
        <item m="1" x="768"/>
        <item x="410"/>
        <item x="409"/>
        <item x="413"/>
        <item x="414"/>
        <item x="417"/>
        <item m="1" x="1113"/>
        <item x="408"/>
        <item m="1" x="1114"/>
        <item x="406"/>
        <item x="421"/>
        <item x="422"/>
        <item m="1" x="1117"/>
        <item m="1" x="1118"/>
        <item m="1" x="1119"/>
        <item x="425"/>
        <item m="1" x="1121"/>
        <item m="1" x="1122"/>
        <item x="431"/>
        <item x="432"/>
        <item m="1" x="1123"/>
        <item m="1" x="1125"/>
        <item x="434"/>
        <item m="1" x="1127"/>
        <item m="1" x="1128"/>
        <item m="1" x="1129"/>
        <item x="450"/>
        <item x="453"/>
        <item m="1" x="776"/>
        <item m="1" x="778"/>
        <item m="1" x="1130"/>
        <item m="1" x="1131"/>
        <item m="1" x="1132"/>
        <item m="1" x="1133"/>
        <item m="1" x="780"/>
        <item m="1" x="1139"/>
        <item x="485"/>
        <item x="488"/>
        <item m="1" x="1140"/>
        <item m="1" x="1141"/>
        <item m="1" x="1142"/>
        <item x="483"/>
        <item m="1" x="1143"/>
        <item m="1" x="1144"/>
        <item m="1" x="787"/>
        <item m="1" x="781"/>
        <item m="1" x="783"/>
        <item m="1" x="1146"/>
        <item m="1" x="782"/>
        <item m="1" x="1148"/>
        <item m="1" x="1149"/>
        <item x="486"/>
        <item m="1" x="1150"/>
        <item m="1" x="1151"/>
        <item m="1" x="1152"/>
        <item m="1" x="1153"/>
        <item m="1" x="1154"/>
        <item m="1" x="1155"/>
        <item x="495"/>
        <item x="496"/>
        <item x="497"/>
        <item m="1" x="1160"/>
        <item m="1" x="800"/>
        <item m="1" x="1161"/>
        <item m="1" x="1162"/>
        <item m="1" x="1163"/>
        <item m="1" x="1164"/>
        <item x="502"/>
        <item x="504"/>
        <item m="1" x="1165"/>
        <item m="1" x="1166"/>
        <item x="511"/>
        <item x="510"/>
        <item m="1" x="1168"/>
        <item m="1" x="804"/>
        <item m="1" x="1169"/>
        <item m="1" x="1170"/>
        <item m="1" x="1172"/>
        <item m="1" x="1173"/>
        <item x="518"/>
        <item x="517"/>
        <item m="1" x="1174"/>
        <item m="1" x="1175"/>
        <item m="1" x="810"/>
        <item m="1" x="808"/>
        <item m="1" x="809"/>
        <item m="1" x="807"/>
        <item m="1" x="811"/>
        <item m="1" x="1176"/>
        <item m="1" x="1177"/>
        <item m="1" x="1178"/>
        <item x="537"/>
        <item m="1" x="812"/>
        <item m="1" x="1179"/>
        <item x="541"/>
        <item m="1" x="1180"/>
        <item m="1" x="1181"/>
        <item x="542"/>
        <item m="1" x="1182"/>
        <item m="1" x="1183"/>
        <item m="1" x="1184"/>
        <item m="1" x="1185"/>
        <item m="1" x="1186"/>
        <item m="1" x="1187"/>
        <item m="1" x="1188"/>
        <item x="551"/>
        <item m="1" x="1189"/>
        <item x="553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819"/>
        <item m="1" x="820"/>
        <item m="1" x="630"/>
        <item m="1" x="633"/>
        <item m="1" x="634"/>
        <item m="1" x="635"/>
        <item m="1" x="636"/>
        <item m="1" x="637"/>
        <item m="1" x="638"/>
        <item m="1" x="640"/>
        <item m="1" x="641"/>
        <item m="1" x="642"/>
        <item m="1" x="643"/>
        <item m="1" x="645"/>
        <item m="1" x="649"/>
        <item m="1" x="650"/>
        <item m="1" x="651"/>
        <item m="1" x="652"/>
        <item m="1" x="653"/>
        <item m="1" x="654"/>
        <item x="36"/>
        <item m="1" x="660"/>
        <item m="1" x="662"/>
        <item m="1" x="663"/>
        <item m="1" x="665"/>
        <item m="1" x="666"/>
        <item m="1" x="667"/>
        <item m="1" x="668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9"/>
        <item m="1" x="690"/>
        <item m="1" x="691"/>
        <item m="1" x="692"/>
        <item m="1" x="693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16"/>
        <item m="1" x="718"/>
        <item m="1" x="719"/>
        <item m="1" x="720"/>
        <item m="1" x="721"/>
        <item m="1" x="722"/>
        <item m="1" x="723"/>
        <item m="1" x="724"/>
        <item x="142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x="195"/>
        <item m="1" x="736"/>
        <item m="1" x="737"/>
        <item m="1" x="738"/>
        <item m="1" x="740"/>
        <item m="1" x="741"/>
        <item m="1" x="742"/>
        <item x="225"/>
        <item m="1" x="744"/>
        <item x="236"/>
        <item x="253"/>
        <item m="1" x="747"/>
        <item m="1" x="748"/>
        <item m="1" x="749"/>
        <item x="259"/>
        <item x="260"/>
        <item x="272"/>
        <item x="267"/>
        <item x="365"/>
        <item x="339"/>
        <item x="340"/>
        <item x="341"/>
        <item x="367"/>
        <item m="1" x="752"/>
        <item m="1" x="754"/>
        <item m="1" x="755"/>
        <item m="1" x="757"/>
        <item x="307"/>
        <item m="1" x="758"/>
        <item m="1" x="759"/>
        <item x="276"/>
        <item x="273"/>
        <item m="1" x="760"/>
        <item m="1" x="761"/>
        <item m="1" x="762"/>
        <item m="1" x="763"/>
        <item m="1" x="764"/>
        <item x="281"/>
        <item x="373"/>
        <item m="1" x="765"/>
        <item m="1" x="766"/>
        <item x="382"/>
        <item x="391"/>
        <item x="395"/>
        <item x="415"/>
        <item x="416"/>
        <item x="429"/>
        <item m="1" x="769"/>
        <item x="427"/>
        <item x="428"/>
        <item x="436"/>
        <item x="437"/>
        <item x="435"/>
        <item m="1" x="770"/>
        <item m="1" x="771"/>
        <item x="439"/>
        <item m="1" x="772"/>
        <item x="443"/>
        <item x="444"/>
        <item x="445"/>
        <item m="1" x="773"/>
        <item m="1" x="774"/>
        <item m="1" x="775"/>
        <item x="448"/>
        <item m="1" x="779"/>
        <item m="1" x="784"/>
        <item m="1" x="785"/>
        <item m="1" x="786"/>
        <item m="1" x="788"/>
        <item x="484"/>
        <item m="1" x="789"/>
        <item m="1" x="790"/>
        <item m="1" x="791"/>
        <item m="1" x="792"/>
        <item m="1" x="793"/>
        <item m="1" x="794"/>
        <item m="1" x="795"/>
        <item x="460"/>
        <item x="493"/>
        <item m="1" x="796"/>
        <item m="1" x="797"/>
        <item x="498"/>
        <item m="1" x="798"/>
        <item m="1" x="799"/>
        <item m="1" x="801"/>
        <item m="1" x="802"/>
        <item m="1" x="803"/>
        <item m="1" x="805"/>
        <item x="516"/>
        <item m="1" x="806"/>
        <item m="1" x="813"/>
        <item m="1" x="814"/>
        <item m="1" x="815"/>
        <item x="544"/>
        <item m="1" x="816"/>
        <item m="1" x="817"/>
        <item m="1" x="818"/>
        <item x="550"/>
        <item x="552"/>
        <item m="1" x="562"/>
        <item x="0"/>
        <item x="1"/>
        <item x="2"/>
        <item x="3"/>
        <item x="13"/>
        <item x="8"/>
        <item x="14"/>
        <item x="15"/>
        <item x="16"/>
        <item x="20"/>
        <item x="21"/>
        <item x="22"/>
        <item x="23"/>
        <item x="24"/>
        <item x="25"/>
        <item x="28"/>
        <item x="29"/>
        <item x="31"/>
        <item x="30"/>
        <item m="1" x="563"/>
        <item m="1" x="564"/>
        <item x="32"/>
        <item x="33"/>
        <item x="34"/>
        <item x="35"/>
        <item x="47"/>
        <item x="43"/>
        <item x="46"/>
        <item m="1" x="565"/>
        <item x="49"/>
        <item x="66"/>
        <item x="64"/>
        <item m="1" x="566"/>
        <item m="1" x="567"/>
        <item m="1" x="568"/>
        <item x="65"/>
        <item x="57"/>
        <item x="59"/>
        <item x="60"/>
        <item x="58"/>
        <item x="56"/>
        <item x="55"/>
        <item x="54"/>
        <item x="69"/>
        <item x="50"/>
        <item x="71"/>
        <item m="1" x="569"/>
        <item x="79"/>
        <item x="80"/>
        <item m="1" x="570"/>
        <item m="1" x="571"/>
        <item m="1" x="572"/>
        <item m="1" x="573"/>
        <item m="1" x="574"/>
        <item x="77"/>
        <item x="78"/>
        <item x="97"/>
        <item x="113"/>
        <item x="114"/>
        <item x="115"/>
        <item x="118"/>
        <item x="110"/>
        <item x="103"/>
        <item x="104"/>
        <item x="105"/>
        <item x="106"/>
        <item x="107"/>
        <item x="108"/>
        <item x="109"/>
        <item x="102"/>
        <item m="1" x="575"/>
        <item x="99"/>
        <item x="88"/>
        <item x="92"/>
        <item x="90"/>
        <item x="93"/>
        <item x="120"/>
        <item x="122"/>
        <item x="125"/>
        <item x="121"/>
        <item x="123"/>
        <item x="124"/>
        <item x="128"/>
        <item x="129"/>
        <item x="130"/>
        <item x="131"/>
        <item m="1" x="576"/>
        <item m="1" x="577"/>
        <item x="134"/>
        <item x="135"/>
        <item x="136"/>
        <item m="1" x="578"/>
        <item x="138"/>
        <item m="1" x="579"/>
        <item x="139"/>
        <item x="140"/>
        <item x="141"/>
        <item x="143"/>
        <item x="144"/>
        <item m="1" x="580"/>
        <item m="1" x="581"/>
        <item x="150"/>
        <item x="151"/>
        <item x="152"/>
        <item x="146"/>
        <item x="147"/>
        <item x="154"/>
        <item x="155"/>
        <item m="1" x="582"/>
        <item m="1" x="583"/>
        <item m="1" x="584"/>
        <item x="160"/>
        <item x="156"/>
        <item x="157"/>
        <item x="159"/>
        <item x="158"/>
        <item x="161"/>
        <item x="183"/>
        <item x="184"/>
        <item x="177"/>
        <item x="178"/>
        <item x="179"/>
        <item x="180"/>
        <item x="176"/>
        <item x="181"/>
        <item x="182"/>
        <item x="162"/>
        <item x="163"/>
        <item x="185"/>
        <item x="186"/>
        <item m="1" x="585"/>
        <item x="187"/>
        <item x="202"/>
        <item x="191"/>
        <item x="192"/>
        <item x="193"/>
        <item x="189"/>
        <item x="194"/>
        <item x="201"/>
        <item x="199"/>
        <item x="204"/>
        <item x="206"/>
        <item x="208"/>
        <item x="212"/>
        <item m="1" x="586"/>
        <item x="211"/>
        <item x="216"/>
        <item x="215"/>
        <item x="217"/>
        <item m="1" x="587"/>
        <item x="213"/>
        <item x="219"/>
        <item x="221"/>
        <item m="1" x="588"/>
        <item x="222"/>
        <item x="224"/>
        <item x="230"/>
        <item x="227"/>
        <item m="1" x="589"/>
        <item x="235"/>
        <item x="238"/>
        <item x="239"/>
        <item x="237"/>
        <item x="241"/>
        <item x="254"/>
        <item x="255"/>
        <item x="240"/>
        <item x="242"/>
        <item x="258"/>
        <item x="261"/>
        <item x="262"/>
        <item m="1" x="591"/>
        <item x="264"/>
        <item x="265"/>
        <item x="268"/>
        <item x="271"/>
        <item x="297"/>
        <item x="298"/>
        <item x="291"/>
        <item x="301"/>
        <item x="302"/>
        <item x="303"/>
        <item x="304"/>
        <item x="309"/>
        <item x="308"/>
        <item x="310"/>
        <item x="311"/>
        <item x="312"/>
        <item m="1" x="592"/>
        <item m="1" x="593"/>
        <item m="1" x="594"/>
        <item m="1" x="595"/>
        <item x="274"/>
        <item x="293"/>
        <item x="279"/>
        <item x="283"/>
        <item x="284"/>
        <item x="289"/>
        <item m="1" x="596"/>
        <item m="1" x="597"/>
        <item x="324"/>
        <item x="328"/>
        <item x="326"/>
        <item x="325"/>
        <item m="1" x="598"/>
        <item m="1" x="599"/>
        <item m="1" x="600"/>
        <item x="327"/>
        <item x="316"/>
        <item m="1" x="601"/>
        <item m="1" x="602"/>
        <item x="320"/>
        <item m="1" x="603"/>
        <item x="321"/>
        <item x="315"/>
        <item x="317"/>
        <item x="337"/>
        <item x="338"/>
        <item x="343"/>
        <item x="344"/>
        <item x="352"/>
        <item m="1" x="604"/>
        <item x="335"/>
        <item x="336"/>
        <item x="342"/>
        <item x="345"/>
        <item x="350"/>
        <item x="349"/>
        <item x="355"/>
        <item x="356"/>
        <item x="362"/>
        <item x="364"/>
        <item m="1" x="605"/>
        <item m="1" x="606"/>
        <item m="1" x="607"/>
        <item m="1" x="608"/>
        <item x="370"/>
        <item x="375"/>
        <item m="1" x="609"/>
        <item x="377"/>
        <item x="380"/>
        <item x="379"/>
        <item x="378"/>
        <item m="1" x="611"/>
        <item x="384"/>
        <item x="388"/>
        <item x="390"/>
        <item m="1" x="612"/>
        <item x="398"/>
        <item x="405"/>
        <item x="407"/>
        <item x="418"/>
        <item x="419"/>
        <item m="1" x="613"/>
        <item x="420"/>
        <item x="423"/>
        <item x="424"/>
        <item m="1" x="614"/>
        <item x="426"/>
        <item x="430"/>
        <item x="433"/>
        <item x="440"/>
        <item x="441"/>
        <item x="442"/>
        <item x="446"/>
        <item x="447"/>
        <item m="1" x="615"/>
        <item x="449"/>
        <item x="451"/>
        <item x="454"/>
        <item x="455"/>
        <item x="456"/>
        <item x="457"/>
        <item x="458"/>
        <item x="459"/>
        <item m="1" x="616"/>
        <item x="487"/>
        <item x="490"/>
        <item x="491"/>
        <item m="1" x="617"/>
        <item m="1" x="618"/>
        <item m="1" x="619"/>
        <item m="1" x="620"/>
        <item m="1" x="621"/>
        <item x="475"/>
        <item x="476"/>
        <item x="477"/>
        <item x="478"/>
        <item x="479"/>
        <item x="480"/>
        <item m="1" x="622"/>
        <item m="1" x="623"/>
        <item m="1" x="624"/>
        <item x="463"/>
        <item x="465"/>
        <item x="461"/>
        <item x="464"/>
        <item x="466"/>
        <item x="467"/>
        <item x="468"/>
        <item x="462"/>
        <item x="469"/>
        <item x="470"/>
        <item x="492"/>
        <item x="494"/>
        <item x="499"/>
        <item x="500"/>
        <item x="501"/>
        <item x="503"/>
        <item x="505"/>
        <item x="507"/>
        <item x="508"/>
        <item x="509"/>
        <item x="512"/>
        <item x="513"/>
        <item x="515"/>
        <item x="520"/>
        <item x="521"/>
        <item x="522"/>
        <item x="523"/>
        <item x="524"/>
        <item x="525"/>
        <item x="526"/>
        <item x="528"/>
        <item x="529"/>
        <item x="530"/>
        <item x="531"/>
        <item x="532"/>
        <item x="533"/>
        <item m="1" x="625"/>
        <item x="534"/>
        <item x="535"/>
        <item x="536"/>
        <item m="1" x="626"/>
        <item m="1" x="627"/>
        <item m="1" x="628"/>
        <item m="1" x="629"/>
        <item x="538"/>
        <item x="539"/>
        <item x="543"/>
        <item x="545"/>
        <item x="546"/>
        <item x="547"/>
        <item x="549"/>
        <item x="555"/>
        <item x="557"/>
        <item x="558"/>
        <item x="559"/>
        <item x="560"/>
        <item x="4"/>
        <item x="5"/>
        <item x="6"/>
        <item x="7"/>
        <item x="9"/>
        <item x="10"/>
        <item x="11"/>
        <item x="12"/>
        <item x="17"/>
        <item x="18"/>
        <item x="19"/>
        <item x="26"/>
        <item x="27"/>
        <item x="37"/>
        <item x="38"/>
        <item x="42"/>
        <item x="45"/>
        <item x="51"/>
        <item x="52"/>
        <item x="53"/>
        <item x="61"/>
        <item x="62"/>
        <item x="63"/>
        <item x="67"/>
        <item x="68"/>
        <item x="72"/>
        <item x="73"/>
        <item x="74"/>
        <item x="75"/>
        <item x="76"/>
        <item x="81"/>
        <item x="82"/>
        <item x="83"/>
        <item x="84"/>
        <item x="85"/>
        <item x="86"/>
        <item x="87"/>
        <item x="89"/>
        <item x="91"/>
        <item x="94"/>
        <item x="98"/>
        <item x="100"/>
        <item x="101"/>
        <item x="111"/>
        <item x="112"/>
        <item x="116"/>
        <item x="117"/>
        <item x="119"/>
        <item x="126"/>
        <item x="132"/>
        <item x="137"/>
        <item x="145"/>
        <item x="148"/>
        <item x="149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88"/>
        <item x="190"/>
        <item x="196"/>
        <item x="197"/>
        <item x="198"/>
        <item x="203"/>
        <item x="205"/>
        <item x="223"/>
        <item x="233"/>
        <item x="234"/>
        <item x="257"/>
        <item x="266"/>
        <item x="269"/>
        <item x="280"/>
        <item x="282"/>
        <item x="285"/>
        <item x="286"/>
        <item x="305"/>
        <item x="306"/>
        <item x="313"/>
        <item x="314"/>
        <item x="329"/>
        <item x="330"/>
        <item x="366"/>
        <item x="371"/>
        <item x="372"/>
        <item x="376"/>
        <item x="385"/>
        <item x="438"/>
        <item x="452"/>
        <item x="472"/>
        <item x="473"/>
        <item x="474"/>
        <item x="481"/>
        <item x="482"/>
        <item x="506"/>
        <item x="514"/>
        <item x="519"/>
        <item x="527"/>
        <item x="540"/>
        <item x="554"/>
        <item x="5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001">
        <item x="510"/>
        <item m="1" x="6156"/>
        <item m="1" x="7889"/>
        <item m="1" x="3856"/>
        <item m="1" x="3855"/>
        <item m="1" x="5533"/>
        <item m="1" x="5534"/>
        <item m="1" x="7881"/>
        <item m="1" x="5751"/>
        <item m="1" x="7916"/>
        <item m="1" x="5580"/>
        <item m="1" x="7852"/>
        <item m="1" x="5796"/>
        <item m="1" x="7977"/>
        <item m="1" x="5217"/>
        <item m="1" x="7880"/>
        <item m="1" x="7931"/>
        <item m="1" x="7944"/>
        <item m="1" x="7947"/>
        <item m="1" x="6077"/>
        <item m="1" x="3859"/>
        <item m="1" x="3860"/>
        <item m="1" x="3861"/>
        <item m="1" x="3858"/>
        <item m="1" x="3857"/>
        <item m="1" x="3867"/>
        <item m="1" x="3864"/>
        <item m="1" x="7946"/>
        <item m="1" x="3863"/>
        <item m="1" x="3862"/>
        <item m="1" x="7840"/>
        <item m="1" x="3865"/>
        <item m="1" x="7917"/>
        <item m="1" x="3874"/>
        <item m="1" x="3882"/>
        <item m="1" x="3872"/>
        <item m="1" x="7888"/>
        <item m="1" x="3884"/>
        <item m="1" x="3866"/>
        <item m="1" x="3880"/>
        <item m="1" x="3875"/>
        <item m="1" x="3879"/>
        <item m="1" x="3876"/>
        <item m="1" x="3887"/>
        <item m="1" x="3888"/>
        <item m="1" x="3877"/>
        <item m="1" x="3878"/>
        <item m="1" x="3886"/>
        <item m="1" x="3873"/>
        <item m="1" x="3870"/>
        <item m="1" x="6614"/>
        <item m="1" x="5528"/>
        <item m="1" x="3885"/>
        <item m="1" x="3881"/>
        <item m="1" x="3869"/>
        <item m="1" x="3868"/>
        <item m="1" x="3871"/>
        <item m="1" x="3883"/>
        <item m="1" x="3889"/>
        <item m="1" x="2988"/>
        <item m="1" x="4429"/>
        <item m="1" x="7920"/>
        <item m="1" x="7919"/>
        <item m="1" x="5530"/>
        <item m="1" x="4813"/>
        <item m="1" x="7834"/>
        <item m="1" x="7890"/>
        <item m="1" x="5703"/>
        <item m="1" x="5702"/>
        <item m="1" x="5704"/>
        <item m="1" x="5705"/>
        <item m="1" x="5706"/>
        <item m="1" x="5707"/>
        <item m="1" x="4620"/>
        <item m="1" x="5795"/>
        <item m="1" x="4720"/>
        <item m="1" x="3994"/>
        <item m="1" x="2338"/>
        <item m="1" x="7896"/>
        <item m="1" x="7848"/>
        <item m="1" x="5749"/>
        <item m="1" x="7863"/>
        <item m="1" x="5858"/>
        <item m="1" x="3675"/>
        <item m="1" x="7922"/>
        <item m="1" x="7921"/>
        <item m="1" x="7015"/>
        <item m="1" x="5494"/>
        <item m="1" x="3891"/>
        <item m="1" x="5857"/>
        <item m="1" x="5565"/>
        <item m="1" x="7979"/>
        <item m="1" x="7978"/>
        <item m="1" x="6423"/>
        <item m="1" x="4733"/>
        <item m="1" x="5683"/>
        <item m="1" x="7706"/>
        <item m="1" x="7641"/>
        <item m="1" x="7621"/>
        <item m="1" x="4146"/>
        <item m="1" x="6272"/>
        <item m="1" x="7670"/>
        <item m="1" x="6053"/>
        <item m="1" x="6054"/>
        <item m="1" x="5511"/>
        <item m="1" x="5513"/>
        <item m="1" x="7086"/>
        <item m="1" x="4906"/>
        <item m="1" x="7778"/>
        <item m="1" x="4777"/>
        <item m="1" x="7353"/>
        <item m="1" x="5510"/>
        <item m="1" x="7786"/>
        <item m="1" x="5523"/>
        <item m="1" x="7771"/>
        <item m="1" x="7780"/>
        <item m="1" x="7770"/>
        <item m="1" x="3738"/>
        <item m="1" x="7182"/>
        <item m="1" x="5529"/>
        <item m="1" x="7997"/>
        <item m="1" x="4732"/>
        <item m="1" x="5506"/>
        <item m="1" x="5507"/>
        <item m="1" x="6733"/>
        <item m="1" x="5508"/>
        <item m="1" x="5509"/>
        <item m="1" x="5512"/>
        <item m="1" x="5514"/>
        <item m="1" x="5515"/>
        <item m="1" x="5516"/>
        <item m="1" x="5517"/>
        <item m="1" x="5518"/>
        <item m="1" x="5519"/>
        <item m="1" x="5520"/>
        <item m="1" x="5521"/>
        <item m="1" x="5522"/>
        <item m="1" x="5524"/>
        <item m="1" x="5502"/>
        <item m="1" x="7836"/>
        <item m="1" x="5504"/>
        <item m="1" x="6611"/>
        <item m="1" x="6732"/>
        <item m="1" x="6734"/>
        <item m="1" x="6607"/>
        <item m="1" x="6735"/>
        <item m="1" x="7619"/>
        <item m="1" x="2720"/>
        <item m="1" x="5633"/>
        <item m="1" x="5637"/>
        <item m="1" x="3384"/>
        <item m="1" x="7183"/>
        <item m="1" x="941"/>
        <item m="1" x="1008"/>
        <item m="1" x="5501"/>
        <item m="1" x="5647"/>
        <item m="1" x="960"/>
        <item m="1" x="7901"/>
        <item m="1" x="3904"/>
        <item m="1" x="5764"/>
        <item m="1" x="5762"/>
        <item m="1" x="5634"/>
        <item m="1" x="7610"/>
        <item m="1" x="7998"/>
        <item m="1" x="7831"/>
        <item m="1" x="6367"/>
        <item m="1" x="5750"/>
        <item m="1" x="4825"/>
        <item m="1" x="4348"/>
        <item m="1" x="6915"/>
        <item m="1" x="7456"/>
        <item m="1" x="5503"/>
        <item m="1" x="5505"/>
        <item m="1" x="7838"/>
        <item m="1" x="7261"/>
        <item m="1" x="5632"/>
        <item m="1" x="6383"/>
        <item m="1" x="2054"/>
        <item m="1" x="6830"/>
        <item m="1" x="7985"/>
        <item m="1" x="7763"/>
        <item m="1" x="7767"/>
        <item m="1" x="7766"/>
        <item m="1" x="7768"/>
        <item m="1" x="7451"/>
        <item m="1" x="6922"/>
        <item m="1" x="6914"/>
        <item m="1" x="6913"/>
        <item m="1" x="7606"/>
        <item m="1" x="6912"/>
        <item m="1" x="5805"/>
        <item m="1" x="7001"/>
        <item m="1" x="5635"/>
        <item m="1" x="7664"/>
        <item m="1" x="2480"/>
        <item m="1" x="5359"/>
        <item m="1" x="6422"/>
        <item m="1" x="6919"/>
        <item m="1" x="4730"/>
        <item m="1" x="7017"/>
        <item m="1" x="6153"/>
        <item m="1" x="5785"/>
        <item m="1" x="5679"/>
        <item m="1" x="6920"/>
        <item m="1" x="1379"/>
        <item m="1" x="6093"/>
        <item m="1" x="7894"/>
        <item m="1" x="7895"/>
        <item m="1" x="6825"/>
        <item m="1" x="7043"/>
        <item m="1" x="5788"/>
        <item m="1" x="7939"/>
        <item m="1" x="7940"/>
        <item m="1" x="7936"/>
        <item m="1" x="7937"/>
        <item m="1" x="7085"/>
        <item m="1" x="7938"/>
        <item m="1" x="4083"/>
        <item m="1" x="5766"/>
        <item m="1" x="7764"/>
        <item m="1" x="7765"/>
        <item m="1" x="5605"/>
        <item m="1" x="7892"/>
        <item m="1" x="6079"/>
        <item m="1" x="6921"/>
        <item m="1" x="6917"/>
        <item m="1" x="6918"/>
        <item m="1" x="6916"/>
        <item m="1" x="5527"/>
        <item m="1" x="7893"/>
        <item m="1" x="7620"/>
        <item m="1" x="7734"/>
        <item m="1" x="6860"/>
        <item m="1" x="7678"/>
        <item m="1" x="3151"/>
        <item m="1" x="5636"/>
        <item m="1" x="7588"/>
        <item m="1" x="5223"/>
        <item m="1" x="7861"/>
        <item m="1" x="7615"/>
        <item m="1" x="7614"/>
        <item m="1" x="5561"/>
        <item m="1" x="5936"/>
        <item m="1" x="2964"/>
        <item m="1" x="5935"/>
        <item m="1" x="7769"/>
        <item m="1" x="7731"/>
        <item m="1" x="5562"/>
        <item m="1" x="6907"/>
        <item m="1" x="6904"/>
        <item m="1" x="7607"/>
        <item m="1" x="6905"/>
        <item m="1" x="6908"/>
        <item m="1" x="7827"/>
        <item m="1" x="7106"/>
        <item m="1" x="6441"/>
        <item m="1" x="4731"/>
        <item m="1" x="6635"/>
        <item m="1" x="7989"/>
        <item m="1" x="6606"/>
        <item m="1" x="3059"/>
        <item m="1" x="6868"/>
        <item m="1" x="4729"/>
        <item m="1" x="7623"/>
        <item m="1" x="6964"/>
        <item m="1" x="7201"/>
        <item m="1" x="7660"/>
        <item m="1" x="7202"/>
        <item m="1" x="5596"/>
        <item m="1" x="7675"/>
        <item m="1" x="6794"/>
        <item m="1" x="7860"/>
        <item m="1" x="7686"/>
        <item m="1" x="7685"/>
        <item m="1" x="7710"/>
        <item m="1" x="7787"/>
        <item m="1" x="7732"/>
        <item m="1" x="5719"/>
        <item m="1" x="7756"/>
        <item m="1" x="4388"/>
        <item m="1" x="5763"/>
        <item m="1" x="7784"/>
        <item m="1" x="7785"/>
        <item m="1" x="7542"/>
        <item m="1" x="4810"/>
        <item m="1" x="7444"/>
        <item m="1" x="7990"/>
        <item m="1" x="7991"/>
        <item m="1" x="5671"/>
        <item m="1" x="6906"/>
        <item m="1" x="6039"/>
        <item m="1" x="7996"/>
        <item m="1" x="7616"/>
        <item m="1" x="7617"/>
        <item m="1" x="7622"/>
        <item m="1" x="7618"/>
        <item m="1" x="5560"/>
        <item m="1" x="4727"/>
        <item m="1" x="7192"/>
        <item m="1" x="7640"/>
        <item m="1" x="7638"/>
        <item m="1" x="7864"/>
        <item m="1" x="7474"/>
        <item m="1" x="7777"/>
        <item m="1" x="7207"/>
        <item m="1" x="7676"/>
        <item m="1" x="5669"/>
        <item m="1" x="7691"/>
        <item m="1" x="7692"/>
        <item m="1" x="6484"/>
        <item m="1" x="7656"/>
        <item m="1" x="7712"/>
        <item m="1" x="7714"/>
        <item m="1" x="7715"/>
        <item m="1" x="4770"/>
        <item m="1" x="7730"/>
        <item m="1" x="7737"/>
        <item m="1" x="7722"/>
        <item m="1" x="7562"/>
        <item m="1" x="7035"/>
        <item m="1" x="7788"/>
        <item m="1" x="7791"/>
        <item m="1" x="7792"/>
        <item m="1" x="6926"/>
        <item m="1" x="6923"/>
        <item m="1" x="4968"/>
        <item m="1" x="6842"/>
        <item m="1" x="4806"/>
        <item m="1" x="7596"/>
        <item m="1" x="7597"/>
        <item m="1" x="7986"/>
        <item m="1" x="7101"/>
        <item m="1" x="7671"/>
        <item m="1" x="6924"/>
        <item m="1" x="6925"/>
        <item m="1" x="6091"/>
        <item m="1" x="1044"/>
        <item m="1" x="6731"/>
        <item m="1" x="6909"/>
        <item m="1" x="6910"/>
        <item m="1" x="6911"/>
        <item x="212"/>
        <item x="491"/>
        <item m="1" x="5197"/>
        <item m="1" x="6396"/>
        <item m="1" x="4208"/>
        <item m="1" x="7639"/>
        <item m="1" x="2329"/>
        <item m="1" x="7337"/>
        <item m="1" x="5897"/>
        <item m="1" x="7341"/>
        <item m="1" x="7683"/>
        <item m="1" x="7711"/>
        <item m="1" x="7738"/>
        <item m="1" x="7762"/>
        <item m="1" x="4058"/>
        <item m="1" x="7100"/>
        <item m="1" x="7782"/>
        <item m="1" x="6447"/>
        <item m="1" x="6937"/>
        <item m="1" x="7984"/>
        <item m="1" x="5492"/>
        <item m="1" x="7839"/>
        <item m="1" x="7987"/>
        <item m="1" x="7988"/>
        <item m="1" x="7271"/>
        <item m="1" x="7604"/>
        <item m="1" x="7605"/>
        <item m="1" x="6928"/>
        <item m="1" x="7992"/>
        <item m="1" x="6929"/>
        <item m="1" x="7993"/>
        <item m="1" x="1058"/>
        <item m="1" x="6927"/>
        <item m="1" x="7994"/>
        <item m="1" x="7995"/>
        <item m="1" x="7719"/>
        <item m="1" x="6587"/>
        <item m="1" x="7275"/>
        <item m="1" x="7850"/>
        <item m="1" x="7613"/>
        <item m="1" x="5608"/>
        <item m="1" x="4628"/>
        <item m="1" x="4726"/>
        <item m="1" x="7851"/>
        <item m="1" x="7467"/>
        <item m="1" x="7999"/>
        <item m="1" x="7464"/>
        <item m="1" x="7327"/>
        <item m="1" x="7859"/>
        <item m="1" x="7636"/>
        <item m="1" x="7900"/>
        <item m="1" x="7283"/>
        <item m="1" x="7866"/>
        <item m="1" x="7865"/>
        <item m="1" x="7877"/>
        <item m="1" x="7867"/>
        <item m="1" x="7876"/>
        <item m="1" x="7875"/>
        <item m="1" x="7642"/>
        <item m="1" x="6621"/>
        <item m="1" x="7657"/>
        <item m="1" x="7658"/>
        <item m="1" x="5607"/>
        <item m="1" x="6786"/>
        <item m="1" x="6721"/>
        <item m="1" x="7296"/>
        <item m="1" x="5652"/>
        <item m="1" x="7887"/>
        <item m="1" x="5654"/>
        <item m="1" x="5660"/>
        <item m="1" x="7708"/>
        <item m="1" x="5670"/>
        <item m="1" x="7340"/>
        <item m="1" x="6643"/>
        <item m="1" x="7681"/>
        <item m="1" x="7366"/>
        <item m="1" x="5998"/>
        <item m="1" x="5761"/>
        <item m="1" x="7899"/>
        <item m="1" x="5691"/>
        <item m="1" x="5697"/>
        <item m="1" x="7690"/>
        <item m="1" x="7701"/>
        <item m="1" x="7700"/>
        <item x="301"/>
        <item m="1" x="7716"/>
        <item m="1" x="5709"/>
        <item m="1" x="7713"/>
        <item m="1" x="7911"/>
        <item m="1" x="7913"/>
        <item m="1" x="7961"/>
        <item m="1" x="7728"/>
        <item m="1" x="7725"/>
        <item m="1" x="7519"/>
        <item m="1" x="7352"/>
        <item m="1" x="6547"/>
        <item m="1" x="7733"/>
        <item m="1" x="7736"/>
        <item m="1" x="7918"/>
        <item m="1" x="5718"/>
        <item m="1" x="7739"/>
        <item m="1" x="7740"/>
        <item m="1" x="7757"/>
        <item m="1" x="6674"/>
        <item m="1" x="7758"/>
        <item m="1" x="7932"/>
        <item m="1" x="7926"/>
        <item m="1" x="7927"/>
        <item m="1" x="7362"/>
        <item m="1" x="7363"/>
        <item m="1" x="7364"/>
        <item m="1" x="7076"/>
        <item m="1" x="7077"/>
        <item m="1" x="7075"/>
        <item m="1" x="7942"/>
        <item m="1" x="7624"/>
        <item m="1" x="7943"/>
        <item m="1" x="7776"/>
        <item m="1" x="7253"/>
        <item m="1" x="7948"/>
        <item m="1" x="7950"/>
        <item m="1" x="7949"/>
        <item m="1" x="7958"/>
        <item m="1" x="7959"/>
        <item m="1" x="7960"/>
        <item m="1" x="7957"/>
        <item m="1" x="7954"/>
        <item m="1" x="7955"/>
        <item m="1" x="7956"/>
        <item m="1" x="5810"/>
        <item m="1" x="7816"/>
        <item m="1" x="7818"/>
        <item m="1" x="7439"/>
        <item m="1" x="7980"/>
        <item m="1" x="7828"/>
        <item m="1" x="7830"/>
        <item m="1" x="7983"/>
        <item m="1" x="7837"/>
        <item m="1" x="7595"/>
        <item m="1" x="7599"/>
        <item m="1" x="7600"/>
        <item m="1" x="7841"/>
        <item m="1" x="7842"/>
        <item m="1" x="7601"/>
        <item m="1" x="7344"/>
        <item m="1" x="7843"/>
        <item m="1" x="6935"/>
        <item m="1" x="6936"/>
        <item m="1" x="6593"/>
        <item m="1" x="6384"/>
        <item m="1" x="6608"/>
        <item m="1" x="6609"/>
        <item m="1" x="6722"/>
        <item m="1" x="6594"/>
        <item m="1" x="7844"/>
        <item m="1" x="7845"/>
        <item m="1" x="7846"/>
        <item m="1" x="7847"/>
        <item m="1" x="6879"/>
        <item m="1" x="3377"/>
        <item m="1" x="6878"/>
        <item m="1" x="6591"/>
        <item m="1" x="6592"/>
        <item m="1" x="6938"/>
        <item m="1" x="6939"/>
        <item m="1" x="6610"/>
        <item m="1" x="6388"/>
        <item m="1" x="7849"/>
        <item m="1" x="6666"/>
        <item m="1" x="5362"/>
        <item m="1" x="6118"/>
        <item m="1" x="7853"/>
        <item m="1" x="7633"/>
        <item m="1" x="7326"/>
        <item m="1" x="7634"/>
        <item m="1" x="7854"/>
        <item m="1" x="7855"/>
        <item m="1" x="7856"/>
        <item m="1" x="7391"/>
        <item m="1" x="7857"/>
        <item m="1" x="7858"/>
        <item m="1" x="7862"/>
        <item m="1" x="7868"/>
        <item m="1" x="7869"/>
        <item m="1" x="7870"/>
        <item m="1" x="7871"/>
        <item m="1" x="7872"/>
        <item m="1" x="7873"/>
        <item m="1" x="7874"/>
        <item m="1" x="7648"/>
        <item m="1" x="7647"/>
        <item m="1" x="7479"/>
        <item m="1" x="7480"/>
        <item m="1" x="7320"/>
        <item m="1" x="7878"/>
        <item m="1" x="6622"/>
        <item m="1" x="7879"/>
        <item m="1" x="7483"/>
        <item m="1" x="7484"/>
        <item m="1" x="7289"/>
        <item m="1" x="6785"/>
        <item m="1" x="7882"/>
        <item m="1" x="7290"/>
        <item m="1" x="7883"/>
        <item m="1" x="5382"/>
        <item m="1" x="7884"/>
        <item m="1" x="6664"/>
        <item m="1" x="7885"/>
        <item m="1" x="7295"/>
        <item m="1" x="6624"/>
        <item m="1" x="7886"/>
        <item m="1" x="6639"/>
        <item m="1" x="955"/>
        <item m="1" x="7674"/>
        <item m="1" x="7891"/>
        <item m="1" x="5057"/>
        <item m="1" x="6641"/>
        <item m="1" x="6640"/>
        <item m="1" x="6644"/>
        <item m="1" x="6642"/>
        <item m="1" x="7679"/>
        <item m="1" x="5667"/>
        <item m="1" x="6795"/>
        <item m="1" x="7505"/>
        <item m="1" x="7897"/>
        <item m="1" x="7898"/>
        <item m="1" x="7345"/>
        <item m="1" x="7687"/>
        <item m="1" x="7688"/>
        <item m="1" x="6804"/>
        <item m="1" x="7902"/>
        <item m="1" x="7903"/>
        <item m="1" x="7904"/>
        <item m="1" x="7699"/>
        <item m="1" x="7695"/>
        <item m="1" x="7696"/>
        <item m="1" x="7905"/>
        <item m="1" x="7906"/>
        <item m="1" x="7907"/>
        <item m="1" x="7908"/>
        <item m="1" x="7709"/>
        <item m="1" x="7520"/>
        <item m="1" x="7909"/>
        <item m="1" x="6653"/>
        <item m="1" x="7218"/>
        <item m="1" x="7910"/>
        <item m="1" x="7912"/>
        <item m="1" x="7914"/>
        <item m="1" x="7915"/>
        <item m="1" x="7726"/>
        <item m="1" x="7729"/>
        <item m="1" x="7735"/>
        <item m="1" x="7746"/>
        <item m="1" x="7742"/>
        <item m="1" x="7747"/>
        <item m="1" x="7923"/>
        <item m="1" x="7761"/>
        <item m="1" x="7533"/>
        <item m="1" x="7534"/>
        <item m="1" x="7535"/>
        <item m="1" x="7924"/>
        <item m="1" x="7925"/>
        <item m="1" x="7928"/>
        <item m="1" x="7929"/>
        <item m="1" x="7930"/>
        <item m="1" x="7933"/>
        <item m="1" x="7934"/>
        <item m="1" x="7935"/>
        <item m="1" x="7545"/>
        <item m="1" x="7941"/>
        <item m="1" x="7102"/>
        <item m="1" x="7560"/>
        <item m="1" x="7555"/>
        <item m="1" x="7556"/>
        <item m="1" x="7108"/>
        <item m="1" x="7945"/>
        <item m="1" x="7783"/>
        <item m="1" x="7781"/>
        <item m="1" x="7333"/>
        <item m="1" x="7566"/>
        <item m="1" x="7794"/>
        <item m="1" x="7823"/>
        <item m="1" x="7951"/>
        <item m="1" x="7952"/>
        <item m="1" x="7953"/>
        <item m="1" x="7962"/>
        <item m="1" x="7963"/>
        <item m="1" x="7964"/>
        <item m="1" x="7390"/>
        <item m="1" x="7965"/>
        <item m="1" x="7966"/>
        <item m="1" x="7967"/>
        <item m="1" x="7968"/>
        <item m="1" x="7969"/>
        <item m="1" x="7970"/>
        <item m="1" x="7971"/>
        <item m="1" x="7972"/>
        <item m="1" x="7973"/>
        <item m="1" x="7974"/>
        <item m="1" x="7393"/>
        <item m="1" x="7975"/>
        <item m="1" x="7976"/>
        <item m="1" x="7789"/>
        <item m="1" x="7070"/>
        <item m="1" x="7814"/>
        <item m="1" x="7815"/>
        <item m="1" x="5056"/>
        <item m="1" x="7819"/>
        <item m="1" x="7817"/>
        <item m="1" x="7981"/>
        <item m="1" x="7982"/>
        <item m="1" x="5055"/>
        <item m="1" x="7825"/>
        <item m="1" x="4783"/>
        <item m="1" x="7336"/>
        <item m="1" x="7264"/>
        <item m="1" x="7262"/>
        <item m="1" x="7263"/>
        <item m="1" x="7598"/>
        <item m="1" x="7602"/>
        <item m="1" x="7452"/>
        <item m="1" x="6385"/>
        <item m="1" x="6724"/>
        <item m="1" x="6386"/>
        <item m="1" x="6460"/>
        <item m="1" x="6930"/>
        <item m="1" x="6931"/>
        <item m="1" x="6725"/>
        <item m="1" x="6932"/>
        <item m="1" x="6461"/>
        <item m="1" x="6933"/>
        <item m="1" x="6726"/>
        <item m="1" x="6727"/>
        <item m="1" x="6387"/>
        <item m="1" x="5811"/>
        <item m="1" x="6934"/>
        <item m="1" x="6595"/>
        <item m="1" x="6941"/>
        <item m="1" x="6389"/>
        <item m="1" x="6943"/>
        <item m="1" x="6613"/>
        <item m="1" x="6942"/>
        <item m="1" x="6940"/>
        <item m="1" x="6380"/>
        <item m="1" x="7603"/>
        <item m="1" x="6723"/>
        <item m="1" x="7608"/>
        <item m="1" x="7609"/>
        <item m="1" x="7611"/>
        <item m="1" x="7612"/>
        <item m="1" x="7625"/>
        <item m="1" x="7626"/>
        <item m="1" x="7627"/>
        <item m="1" x="7628"/>
        <item m="1" x="7524"/>
        <item m="1" x="7629"/>
        <item m="1" x="7630"/>
        <item m="1" x="6616"/>
        <item m="1" x="7631"/>
        <item m="1" x="7632"/>
        <item m="1" x="4723"/>
        <item m="1" x="7635"/>
        <item m="1" x="7637"/>
        <item m="1" x="7282"/>
        <item m="1" x="7278"/>
        <item m="1" x="7279"/>
        <item m="1" x="7280"/>
        <item m="1" x="7281"/>
        <item m="1" x="7277"/>
        <item m="1" x="7475"/>
        <item m="1" x="7643"/>
        <item m="1" x="7644"/>
        <item m="1" x="7645"/>
        <item m="1" x="7476"/>
        <item m="1" x="7646"/>
        <item m="1" x="7649"/>
        <item m="1" x="7650"/>
        <item m="1" x="7651"/>
        <item m="1" x="7652"/>
        <item m="1" x="7653"/>
        <item m="1" x="7472"/>
        <item m="1" x="7473"/>
        <item m="1" x="7654"/>
        <item m="1" x="7655"/>
        <item m="1" x="7659"/>
        <item m="1" x="7287"/>
        <item m="1" x="7288"/>
        <item m="1" x="7661"/>
        <item m="1" x="7662"/>
        <item m="1" x="7663"/>
        <item m="1" x="7491"/>
        <item m="1" x="7492"/>
        <item m="1" x="4759"/>
        <item m="1" x="7665"/>
        <item m="1" x="7666"/>
        <item m="1" x="7594"/>
        <item m="1" x="7667"/>
        <item m="1" x="5658"/>
        <item m="1" x="7317"/>
        <item m="1" x="7318"/>
        <item m="1" x="7319"/>
        <item m="1" x="7330"/>
        <item m="1" x="7331"/>
        <item m="1" x="7332"/>
        <item m="1" x="7334"/>
        <item m="1" x="7335"/>
        <item m="1" x="7321"/>
        <item m="1" x="7322"/>
        <item m="1" x="7323"/>
        <item m="1" x="7324"/>
        <item m="1" x="7325"/>
        <item m="1" x="7328"/>
        <item m="1" x="7329"/>
        <item m="1" x="7316"/>
        <item m="1" x="7668"/>
        <item m="1" x="7669"/>
        <item m="1" x="4719"/>
        <item m="1" x="7672"/>
        <item m="1" x="7673"/>
        <item m="1" x="7677"/>
        <item m="1" x="5054"/>
        <item m="1" x="7680"/>
        <item m="1" x="7495"/>
        <item m="1" x="7682"/>
        <item m="1" x="7684"/>
        <item m="1" x="7358"/>
        <item m="1" x="7213"/>
        <item m="1" x="7214"/>
        <item m="1" x="7212"/>
        <item m="1" x="7346"/>
        <item m="1" x="6800"/>
        <item m="1" x="6799"/>
        <item m="1" x="6798"/>
        <item m="1" x="7507"/>
        <item m="1" x="7508"/>
        <item m="1" x="7509"/>
        <item m="1" x="5053"/>
        <item m="1" x="7689"/>
        <item m="1" x="7693"/>
        <item m="1" x="7694"/>
        <item m="1" x="7697"/>
        <item m="1" x="7698"/>
        <item m="1" x="7702"/>
        <item m="1" x="7703"/>
        <item m="1" x="7704"/>
        <item m="1" x="7705"/>
        <item m="1" x="7707"/>
        <item m="1" x="4722"/>
        <item m="1" x="4721"/>
        <item m="1" x="7219"/>
        <item m="1" x="7450"/>
        <item m="1" x="7717"/>
        <item m="1" x="7718"/>
        <item m="1" x="7720"/>
        <item m="1" x="7721"/>
        <item m="1" x="7723"/>
        <item m="1" x="7724"/>
        <item m="1" x="7521"/>
        <item m="1" x="7727"/>
        <item m="1" x="7529"/>
        <item m="1" x="5232"/>
        <item m="1" x="7532"/>
        <item m="1" x="7530"/>
        <item m="1" x="7531"/>
        <item m="1" x="884"/>
        <item m="1" x="4347"/>
        <item m="1" x="7741"/>
        <item m="1" x="7743"/>
        <item m="1" x="7744"/>
        <item m="1" x="7745"/>
        <item m="1" x="5219"/>
        <item m="1" x="7748"/>
        <item m="1" x="7749"/>
        <item m="1" x="7750"/>
        <item m="1" x="7751"/>
        <item m="1" x="7752"/>
        <item m="1" x="7753"/>
        <item m="1" x="7754"/>
        <item m="1" x="7755"/>
        <item m="1" x="7231"/>
        <item m="1" x="7759"/>
        <item m="1" x="7760"/>
        <item m="1" x="6827"/>
        <item m="1" x="5436"/>
        <item m="1" x="7772"/>
        <item m="1" x="7416"/>
        <item m="1" x="7417"/>
        <item m="1" x="7418"/>
        <item m="1" x="7419"/>
        <item m="1" x="7420"/>
        <item m="1" x="7421"/>
        <item m="1" x="7422"/>
        <item m="1" x="7373"/>
        <item m="1" x="7374"/>
        <item m="1" x="7386"/>
        <item m="1" x="7387"/>
        <item m="1" x="7388"/>
        <item m="1" x="7389"/>
        <item m="1" x="7392"/>
        <item m="1" x="7773"/>
        <item m="1" x="7394"/>
        <item m="1" x="4883"/>
        <item m="1" x="7395"/>
        <item m="1" x="7396"/>
        <item m="1" x="7397"/>
        <item m="1" x="7398"/>
        <item m="1" x="7376"/>
        <item m="1" x="7377"/>
        <item m="1" x="7774"/>
        <item m="1" x="7404"/>
        <item m="1" x="7375"/>
        <item m="1" x="7399"/>
        <item m="1" x="7400"/>
        <item m="1" x="7401"/>
        <item m="1" x="7402"/>
        <item m="1" x="7403"/>
        <item m="1" x="7372"/>
        <item m="1" x="7088"/>
        <item m="1" x="7546"/>
        <item m="1" x="7775"/>
        <item m="1" x="7523"/>
        <item m="1" x="7552"/>
        <item m="1" x="7553"/>
        <item m="1" x="7558"/>
        <item m="1" x="6771"/>
        <item m="1" x="7557"/>
        <item m="1" x="7561"/>
        <item m="1" x="7779"/>
        <item m="1" x="7583"/>
        <item m="1" x="7438"/>
        <item m="1" x="7582"/>
        <item m="1" x="7790"/>
        <item m="1" x="7793"/>
        <item m="1" x="7795"/>
        <item m="1" x="7796"/>
        <item m="1" x="7797"/>
        <item m="1" x="7798"/>
        <item m="1" x="7799"/>
        <item m="1" x="7800"/>
        <item m="1" x="5052"/>
        <item m="1" x="7589"/>
        <item m="1" x="7801"/>
        <item m="1" x="7802"/>
        <item m="1" x="7803"/>
        <item m="1" x="7804"/>
        <item m="1" x="7805"/>
        <item m="1" x="7806"/>
        <item m="1" x="7807"/>
        <item m="1" x="7808"/>
        <item m="1" x="7809"/>
        <item m="1" x="7810"/>
        <item m="1" x="7811"/>
        <item m="1" x="7812"/>
        <item m="1" x="7813"/>
        <item m="1" x="6208"/>
        <item m="1" x="7820"/>
        <item m="1" x="7821"/>
        <item m="1" x="7822"/>
        <item m="1" x="7824"/>
        <item m="1" x="7826"/>
        <item m="1" x="7829"/>
        <item m="1" x="7832"/>
        <item m="1" x="7833"/>
        <item m="1" x="7448"/>
        <item m="1" x="7835"/>
        <item m="1" x="7266"/>
        <item m="1" x="6081"/>
        <item m="1" x="7449"/>
        <item m="1" x="7270"/>
        <item m="1" x="5950"/>
        <item m="1" x="6728"/>
        <item m="1" x="7453"/>
        <item m="1" x="7454"/>
        <item m="1" x="7455"/>
        <item m="1" x="6880"/>
        <item m="1" x="4734"/>
        <item m="1" x="6881"/>
        <item m="1" x="6882"/>
        <item m="1" x="6883"/>
        <item m="1" x="6887"/>
        <item m="1" x="6888"/>
        <item m="1" x="6600"/>
        <item m="1" x="6729"/>
        <item m="1" x="6601"/>
        <item m="1" x="6889"/>
        <item m="1" x="6599"/>
        <item m="1" x="6379"/>
        <item m="1" x="6730"/>
        <item m="1" x="6890"/>
        <item m="1" x="6720"/>
        <item m="1" x="6886"/>
        <item m="1" x="6884"/>
        <item m="1" x="6597"/>
        <item m="1" x="6885"/>
        <item m="1" x="6598"/>
        <item m="1" x="6869"/>
        <item m="1" x="6870"/>
        <item m="1" x="6378"/>
        <item m="1" x="6871"/>
        <item m="1" x="6872"/>
        <item m="1" x="6873"/>
        <item m="1" x="6874"/>
        <item m="1" x="6875"/>
        <item m="1" x="6876"/>
        <item m="1" x="6877"/>
        <item m="1" x="7457"/>
        <item m="1" x="7458"/>
        <item m="1" x="7459"/>
        <item m="1" x="7460"/>
        <item m="1" x="7431"/>
        <item m="1" x="943"/>
        <item m="1" x="7461"/>
        <item m="1" x="5859"/>
        <item m="1" x="5537"/>
        <item m="1" x="7462"/>
        <item m="1" x="7463"/>
        <item m="1" x="6954"/>
        <item m="1" x="6103"/>
        <item m="1" x="7369"/>
        <item m="1" x="5220"/>
        <item m="1" x="7465"/>
        <item m="1" x="7466"/>
        <item m="1" x="6617"/>
        <item m="1" x="5868"/>
        <item m="1" x="6397"/>
        <item m="1" x="7468"/>
        <item m="1" x="7469"/>
        <item m="1" x="5873"/>
        <item m="1" x="7470"/>
        <item m="1" x="7471"/>
        <item m="1" x="6557"/>
        <item m="1" x="7477"/>
        <item m="1" x="7478"/>
        <item m="1" x="7481"/>
        <item m="1" x="7482"/>
        <item m="1" x="5380"/>
        <item m="1" x="7485"/>
        <item m="1" x="7486"/>
        <item m="1" x="7487"/>
        <item m="1" x="5614"/>
        <item m="1" x="7488"/>
        <item m="1" x="7489"/>
        <item m="1" x="7490"/>
        <item m="1" x="7293"/>
        <item m="1" x="6448"/>
        <item m="1" x="7294"/>
        <item m="1" x="7315"/>
        <item m="1" x="7314"/>
        <item m="1" x="7305"/>
        <item m="1" x="7306"/>
        <item m="1" x="7307"/>
        <item m="1" x="7308"/>
        <item m="1" x="7309"/>
        <item m="1" x="7310"/>
        <item m="1" x="7311"/>
        <item m="1" x="7312"/>
        <item m="1" x="7313"/>
        <item m="1" x="7493"/>
        <item m="1" x="6270"/>
        <item m="1" x="5662"/>
        <item m="1" x="7209"/>
        <item m="1" x="5058"/>
        <item m="1" x="7494"/>
        <item m="1" x="7496"/>
        <item m="1" x="7497"/>
        <item m="1" x="7498"/>
        <item m="1" x="7499"/>
        <item m="1" x="7500"/>
        <item m="1" x="7501"/>
        <item m="1" x="7502"/>
        <item m="1" x="7503"/>
        <item m="1" x="7504"/>
        <item m="1" x="7343"/>
        <item m="1" x="6416"/>
        <item m="1" x="7506"/>
        <item m="1" x="6802"/>
        <item m="1" x="7027"/>
        <item m="1" x="7028"/>
        <item m="1" x="7365"/>
        <item m="1" x="7510"/>
        <item m="1" x="7511"/>
        <item m="1" x="7512"/>
        <item m="1" x="7513"/>
        <item m="1" x="7514"/>
        <item m="1" x="7515"/>
        <item m="1" x="6840"/>
        <item m="1" x="7516"/>
        <item m="1" x="7221"/>
        <item m="1" x="7517"/>
        <item m="1" x="7518"/>
        <item m="1" x="4735"/>
        <item m="1" x="7033"/>
        <item m="1" x="7522"/>
        <item m="1" x="7525"/>
        <item m="1" x="7526"/>
        <item m="1" x="7527"/>
        <item m="1" x="7528"/>
        <item m="1" x="4458"/>
        <item m="1" x="5947"/>
        <item m="1" x="7232"/>
        <item m="1" x="7233"/>
        <item m="1" x="7234"/>
        <item m="1" x="7536"/>
        <item m="1" x="7537"/>
        <item m="1" x="7538"/>
        <item m="1" x="7360"/>
        <item m="1" x="7539"/>
        <item m="1" x="7540"/>
        <item m="1" x="7284"/>
        <item m="1" x="7351"/>
        <item m="1" x="7361"/>
        <item m="1" x="5767"/>
        <item m="1" x="7541"/>
        <item m="1" x="7543"/>
        <item m="1" x="7368"/>
        <item m="1" x="7370"/>
        <item m="1" x="6945"/>
        <item m="1" x="7405"/>
        <item m="1" x="7406"/>
        <item m="1" x="7407"/>
        <item m="1" x="7408"/>
        <item m="1" x="7409"/>
        <item m="1" x="7410"/>
        <item m="1" x="7411"/>
        <item m="1" x="7412"/>
        <item m="1" x="7413"/>
        <item m="1" x="7414"/>
        <item m="1" x="7415"/>
        <item m="1" x="4725"/>
        <item m="1" x="7435"/>
        <item m="1" x="7429"/>
        <item m="1" x="7430"/>
        <item m="1" x="7432"/>
        <item m="1" x="7433"/>
        <item m="1" x="7434"/>
        <item m="1" x="7544"/>
        <item m="1" x="7547"/>
        <item m="1" x="7548"/>
        <item m="1" x="7549"/>
        <item m="1" x="5821"/>
        <item m="1" x="7550"/>
        <item m="1" x="7551"/>
        <item m="1" x="7226"/>
        <item m="1" x="5781"/>
        <item m="1" x="7554"/>
        <item m="1" x="7559"/>
        <item m="1" x="7563"/>
        <item m="1" x="7564"/>
        <item m="1" x="7565"/>
        <item m="1" x="7567"/>
        <item m="1" x="7568"/>
        <item m="1" x="7569"/>
        <item m="1" x="7570"/>
        <item m="1" x="7571"/>
        <item m="1" x="7572"/>
        <item m="1" x="7573"/>
        <item m="1" x="7574"/>
        <item m="1" x="7575"/>
        <item m="1" x="7576"/>
        <item m="1" x="7577"/>
        <item m="1" x="7578"/>
        <item m="1" x="5822"/>
        <item m="1" x="7579"/>
        <item m="1" x="7580"/>
        <item m="1" x="7581"/>
        <item m="1" x="7584"/>
        <item m="1" x="5819"/>
        <item m="1" x="4359"/>
        <item m="1" x="7585"/>
        <item m="1" x="7586"/>
        <item m="1" x="4362"/>
        <item m="1" x="7587"/>
        <item m="1" x="7590"/>
        <item m="1" x="7591"/>
        <item m="1" x="7592"/>
        <item m="1" x="7593"/>
        <item m="1" x="7447"/>
        <item m="1" x="5846"/>
        <item m="1" x="5847"/>
        <item m="1" x="6851"/>
        <item m="1" x="6852"/>
        <item m="1" x="6853"/>
        <item m="1" x="6854"/>
        <item m="1" x="6855"/>
        <item m="1" x="5228"/>
        <item m="1" x="6856"/>
        <item m="1" x="7265"/>
        <item m="1" x="7267"/>
        <item m="1" x="7268"/>
        <item m="1" x="7269"/>
        <item m="1" x="6711"/>
        <item m="1" x="7272"/>
        <item m="1" x="6896"/>
        <item m="1" x="7273"/>
        <item m="1" x="6897"/>
        <item m="1" x="6898"/>
        <item m="1" x="6604"/>
        <item m="1" x="6605"/>
        <item m="1" x="6603"/>
        <item m="1" x="6602"/>
        <item m="1" x="6737"/>
        <item m="1" x="6864"/>
        <item m="1" x="6382"/>
        <item m="1" x="6421"/>
        <item m="1" x="5526"/>
        <item m="1" x="3905"/>
        <item m="1" x="7153"/>
        <item m="1" x="3371"/>
        <item m="1" x="7274"/>
        <item m="1" x="5360"/>
        <item m="1" x="6949"/>
        <item m="1" x="6950"/>
        <item m="1" x="6951"/>
        <item m="1" x="6953"/>
        <item m="1" x="5563"/>
        <item m="1" x="6955"/>
        <item m="1" x="6963"/>
        <item m="1" x="6962"/>
        <item m="1" x="6961"/>
        <item m="1" x="7276"/>
        <item m="1" x="7198"/>
        <item m="1" x="6763"/>
        <item m="1" x="7199"/>
        <item m="1" x="7197"/>
        <item m="1" x="6973"/>
        <item m="1" x="4742"/>
        <item m="1" x="7285"/>
        <item m="1" x="6976"/>
        <item m="1" x="7286"/>
        <item m="1" x="6988"/>
        <item m="1" x="6982"/>
        <item m="1" x="6984"/>
        <item m="1" x="6588"/>
        <item m="1" x="6983"/>
        <item m="1" x="6615"/>
        <item m="1" x="6981"/>
        <item m="1" x="4964"/>
        <item m="1" x="7291"/>
        <item m="1" x="7292"/>
        <item m="1" x="7297"/>
        <item m="1" x="7298"/>
        <item m="1" x="7299"/>
        <item m="1" x="7300"/>
        <item m="1" x="7301"/>
        <item m="1" x="7302"/>
        <item m="1" x="7303"/>
        <item m="1" x="7304"/>
        <item m="1" x="6947"/>
        <item m="1" x="5653"/>
        <item m="1" x="2989"/>
        <item m="1" x="7014"/>
        <item m="1" x="7016"/>
        <item m="1" x="6269"/>
        <item m="1" x="7007"/>
        <item m="1" x="7005"/>
        <item m="1" x="4740"/>
        <item m="1" x="5664"/>
        <item m="1" x="7338"/>
        <item m="1" x="7339"/>
        <item m="1" x="7208"/>
        <item m="1" x="7342"/>
        <item m="1" x="7025"/>
        <item m="1" x="7026"/>
        <item m="1" x="7210"/>
        <item m="1" x="6171"/>
        <item m="1" x="7211"/>
        <item m="1" x="7347"/>
        <item m="1" x="7348"/>
        <item m="1" x="7349"/>
        <item m="1" x="6419"/>
        <item m="1" x="6658"/>
        <item m="1" x="7124"/>
        <item m="1" x="7350"/>
        <item m="1" x="6816"/>
        <item m="1" x="7216"/>
        <item m="1" x="4737"/>
        <item m="1" x="7215"/>
        <item m="1" x="4744"/>
        <item m="1" x="7217"/>
        <item m="1" x="4736"/>
        <item m="1" x="4743"/>
        <item m="1" x="5218"/>
        <item m="1" x="5713"/>
        <item m="1" x="5716"/>
        <item m="1" x="6899"/>
        <item m="1" x="4755"/>
        <item m="1" x="4739"/>
        <item m="1" x="7354"/>
        <item m="1" x="7117"/>
        <item m="1" x="7355"/>
        <item m="1" x="7356"/>
        <item m="1" x="7224"/>
        <item m="1" x="7225"/>
        <item m="1" x="7227"/>
        <item m="1" x="7052"/>
        <item m="1" x="7051"/>
        <item m="1" x="7357"/>
        <item m="1" x="7235"/>
        <item m="1" x="7236"/>
        <item m="1" x="7237"/>
        <item m="1" x="7359"/>
        <item m="1" x="7122"/>
        <item m="1" x="7073"/>
        <item m="1" x="7074"/>
        <item m="1" x="7239"/>
        <item m="1" x="7069"/>
        <item m="1" x="7240"/>
        <item m="1" x="7367"/>
        <item m="1" x="7371"/>
        <item m="1" x="7378"/>
        <item m="1" x="7379"/>
        <item m="1" x="7380"/>
        <item m="1" x="7381"/>
        <item m="1" x="7382"/>
        <item m="1" x="7383"/>
        <item m="1" x="7384"/>
        <item m="1" x="7385"/>
        <item m="1" x="7423"/>
        <item m="1" x="7424"/>
        <item m="1" x="7425"/>
        <item m="1" x="7426"/>
        <item m="1" x="7427"/>
        <item m="1" x="7082"/>
        <item m="1" x="7083"/>
        <item m="1" x="7428"/>
        <item m="1" x="5778"/>
        <item m="1" x="7251"/>
        <item m="1" x="7436"/>
        <item m="1" x="1371"/>
        <item m="1" x="7092"/>
        <item m="1" x="7091"/>
        <item m="1" x="4512"/>
        <item m="1" x="7437"/>
        <item m="1" x="7103"/>
        <item m="1" x="7113"/>
        <item m="1" x="7114"/>
        <item m="1" x="7163"/>
        <item m="1" x="7164"/>
        <item m="1" x="7115"/>
        <item m="1" x="6767"/>
        <item m="1" x="7154"/>
        <item m="1" x="7155"/>
        <item m="1" x="7156"/>
        <item m="1" x="7157"/>
        <item m="1" x="7158"/>
        <item m="1" x="7159"/>
        <item m="1" x="7160"/>
        <item m="1" x="7161"/>
        <item m="1" x="7162"/>
        <item m="1" x="7116"/>
        <item m="1" x="7118"/>
        <item m="1" x="7119"/>
        <item m="1" x="7120"/>
        <item m="1" x="7121"/>
        <item m="1" x="7123"/>
        <item m="1" x="7125"/>
        <item m="1" x="7126"/>
        <item m="1" x="7127"/>
        <item m="1" x="7128"/>
        <item m="1" x="5475"/>
        <item m="1" x="7440"/>
        <item m="1" x="7177"/>
        <item m="1" x="7178"/>
        <item m="1" x="7441"/>
        <item m="1" x="7442"/>
        <item m="1" x="7443"/>
        <item m="1" x="7445"/>
        <item m="1" x="7446"/>
        <item m="1" x="4966"/>
        <item m="1" x="6857"/>
        <item m="1" x="6858"/>
        <item m="1" x="7184"/>
        <item m="1" x="7185"/>
        <item m="1" x="6717"/>
        <item x="360"/>
        <item m="1" x="7186"/>
        <item m="1" x="7187"/>
        <item m="1" x="7188"/>
        <item m="1" x="5063"/>
        <item m="1" x="6895"/>
        <item m="1" x="5064"/>
        <item m="1" x="6893"/>
        <item m="1" x="6894"/>
        <item m="1" x="5062"/>
        <item m="1" x="5855"/>
        <item m="1" x="6589"/>
        <item m="1" x="6736"/>
        <item m="1" x="6900"/>
        <item m="1" x="6590"/>
        <item m="1" x="6462"/>
        <item m="1" x="6381"/>
        <item m="1" x="6901"/>
        <item m="1" x="6902"/>
        <item m="1" x="6903"/>
        <item m="1" x="7189"/>
        <item m="1" x="7190"/>
        <item m="1" x="7105"/>
        <item m="1" x="7191"/>
        <item m="1" x="6866"/>
        <item m="1" x="6867"/>
        <item m="1" x="6944"/>
        <item m="1" x="6948"/>
        <item m="1" x="6182"/>
        <item m="1" x="6102"/>
        <item m="1" x="6743"/>
        <item m="1" x="6956"/>
        <item m="1" x="5229"/>
        <item m="1" x="7193"/>
        <item m="1" x="6472"/>
        <item m="1" x="7194"/>
        <item m="1" x="4752"/>
        <item m="1" x="7147"/>
        <item m="1" x="6966"/>
        <item m="1" x="6748"/>
        <item m="1" x="5582"/>
        <item m="1" x="7195"/>
        <item m="1" x="7196"/>
        <item m="1" x="6751"/>
        <item m="1" x="7200"/>
        <item m="1" x="5594"/>
        <item m="1" x="5595"/>
        <item m="1" x="4427"/>
        <item m="1" x="6975"/>
        <item m="1" x="4771"/>
        <item m="1" x="4749"/>
        <item m="1" x="5230"/>
        <item m="1" x="6980"/>
        <item m="1" x="5222"/>
        <item m="1" x="6989"/>
        <item m="1" x="4797"/>
        <item m="1" x="6990"/>
        <item m="1" x="7203"/>
        <item m="1" x="5630"/>
        <item m="1" x="7204"/>
        <item m="1" x="6791"/>
        <item m="1" x="7205"/>
        <item m="1" x="7206"/>
        <item m="1" x="7002"/>
        <item m="1" x="7008"/>
        <item m="1" x="7009"/>
        <item m="1" x="7010"/>
        <item m="1" x="7013"/>
        <item m="1" x="3899"/>
        <item m="1" x="7011"/>
        <item m="1" x="7012"/>
        <item m="1" x="5663"/>
        <item m="1" x="6170"/>
        <item m="1" x="6708"/>
        <item m="1" x="6803"/>
        <item m="1" x="5221"/>
        <item m="1" x="4748"/>
        <item m="1" x="7220"/>
        <item m="1" x="7064"/>
        <item m="1" x="7031"/>
        <item m="1" x="4750"/>
        <item m="1" x="6667"/>
        <item m="1" x="6671"/>
        <item m="1" x="7041"/>
        <item m="1" x="4747"/>
        <item m="1" x="6177"/>
        <item m="1" x="7222"/>
        <item m="1" x="7223"/>
        <item m="1" x="7228"/>
        <item m="1" x="7229"/>
        <item m="1" x="7048"/>
        <item m="1" x="7230"/>
        <item m="1" x="7053"/>
        <item m="1" x="7054"/>
        <item m="1" x="7029"/>
        <item m="1" x="7238"/>
        <item m="1" x="7063"/>
        <item m="1" x="7066"/>
        <item m="1" x="7071"/>
        <item m="1" x="7072"/>
        <item m="1" x="7067"/>
        <item m="1" x="7068"/>
        <item m="1" x="7241"/>
        <item m="1" x="7242"/>
        <item m="1" x="7243"/>
        <item m="1" x="7244"/>
        <item m="1" x="7245"/>
        <item m="1" x="7246"/>
        <item m="1" x="7174"/>
        <item m="1" x="4753"/>
        <item m="1" x="7247"/>
        <item m="1" x="7248"/>
        <item m="1" x="7249"/>
        <item m="1" x="7250"/>
        <item m="1" x="7144"/>
        <item m="1" x="7087"/>
        <item m="1" x="4514"/>
        <item m="1" x="7093"/>
        <item m="1" x="7094"/>
        <item m="1" x="7095"/>
        <item m="1" x="7104"/>
        <item m="1" x="7107"/>
        <item m="1" x="7252"/>
        <item m="1" x="7254"/>
        <item m="1" x="5787"/>
        <item m="1" x="7112"/>
        <item m="1" x="7168"/>
        <item m="1" x="7166"/>
        <item m="1" x="7165"/>
        <item m="1" x="7255"/>
        <item m="1" x="7078"/>
        <item m="1" x="7256"/>
        <item m="1" x="7257"/>
        <item m="1" x="7152"/>
        <item m="1" x="7141"/>
        <item m="1" x="7142"/>
        <item m="1" x="7143"/>
        <item m="1" x="7145"/>
        <item m="1" x="7146"/>
        <item m="1" x="7148"/>
        <item m="1" x="7149"/>
        <item m="1" x="7129"/>
        <item m="1" x="7136"/>
        <item m="1" x="7137"/>
        <item m="1" x="7138"/>
        <item m="1" x="7139"/>
        <item m="1" x="7140"/>
        <item m="1" x="7150"/>
        <item m="1" x="7151"/>
        <item m="1" x="7130"/>
        <item m="1" x="7131"/>
        <item m="1" x="7132"/>
        <item m="1" x="7133"/>
        <item m="1" x="7134"/>
        <item m="1" x="7135"/>
        <item m="1" x="5797"/>
        <item m="1" x="7258"/>
        <item m="1" x="7259"/>
        <item m="1" x="7175"/>
        <item m="1" x="7176"/>
        <item m="1" x="7260"/>
        <item m="1" x="6859"/>
        <item m="1" x="6514"/>
        <item m="1" x="6861"/>
        <item m="1" x="6862"/>
        <item m="1" x="6863"/>
        <item m="1" x="6865"/>
        <item m="1" x="6096"/>
        <item m="1" x="6891"/>
        <item m="1" x="6892"/>
        <item m="1" x="6946"/>
        <item m="1" x="6232"/>
        <item m="1" x="6952"/>
        <item m="1" x="5538"/>
        <item m="1" x="5954"/>
        <item m="1" x="6957"/>
        <item m="1" x="6958"/>
        <item m="1" x="6959"/>
        <item m="1" x="6960"/>
        <item m="1" x="6395"/>
        <item m="1" x="6965"/>
        <item m="1" x="2891"/>
        <item m="1" x="4040"/>
        <item m="1" x="6967"/>
        <item m="1" x="5875"/>
        <item m="1" x="5876"/>
        <item m="1" x="6747"/>
        <item m="1" x="5578"/>
        <item m="1" x="6968"/>
        <item m="1" x="6969"/>
        <item m="1" x="6970"/>
        <item m="1" x="6971"/>
        <item m="1" x="6972"/>
        <item m="1" x="6974"/>
        <item m="1" x="6749"/>
        <item m="1" x="6750"/>
        <item m="1" x="6770"/>
        <item m="1" x="6769"/>
        <item m="1" x="6772"/>
        <item m="1" x="6620"/>
        <item m="1" x="5666"/>
        <item m="1" x="6977"/>
        <item m="1" x="6978"/>
        <item m="1" x="5231"/>
        <item m="1" x="6979"/>
        <item m="1" x="6985"/>
        <item m="1" x="6986"/>
        <item m="1" x="6987"/>
        <item m="1" x="6991"/>
        <item m="1" x="4766"/>
        <item m="1" x="6992"/>
        <item m="1" x="6993"/>
        <item m="1" x="6994"/>
        <item m="1" x="6995"/>
        <item m="1" x="6996"/>
        <item m="1" x="6997"/>
        <item m="1" x="6998"/>
        <item m="1" x="6999"/>
        <item m="1" x="7000"/>
        <item m="1" x="6513"/>
        <item m="1" x="6515"/>
        <item m="1" x="6792"/>
        <item m="1" x="7003"/>
        <item m="1" x="7004"/>
        <item m="1" x="7006"/>
        <item m="1" x="4358"/>
        <item m="1" x="7018"/>
        <item m="1" x="7019"/>
        <item m="1" x="6796"/>
        <item m="1" x="7020"/>
        <item m="1" x="7021"/>
        <item m="1" x="7022"/>
        <item m="1" x="7023"/>
        <item m="1" x="7024"/>
        <item m="1" x="5911"/>
        <item m="1" x="5692"/>
        <item m="1" x="7030"/>
        <item m="1" x="6661"/>
        <item m="1" x="6815"/>
        <item m="1" x="7032"/>
        <item m="1" x="6809"/>
        <item m="1" x="7034"/>
        <item m="1" x="4756"/>
        <item m="1" x="7036"/>
        <item m="1" x="7037"/>
        <item m="1" x="7038"/>
        <item m="1" x="7039"/>
        <item m="1" x="7040"/>
        <item m="1" x="7042"/>
        <item m="1" x="7044"/>
        <item m="1" x="7045"/>
        <item m="1" x="7046"/>
        <item m="1" x="7047"/>
        <item m="1" x="7049"/>
        <item m="1" x="6328"/>
        <item m="1" x="6329"/>
        <item m="1" x="6327"/>
        <item m="1" x="7050"/>
        <item m="1" x="7055"/>
        <item m="1" x="7056"/>
        <item m="1" x="7057"/>
        <item m="1" x="7058"/>
        <item m="1" x="7059"/>
        <item m="1" x="7060"/>
        <item m="1" x="7061"/>
        <item m="1" x="7062"/>
        <item m="1" x="7065"/>
        <item m="1" x="6486"/>
        <item m="1" x="7079"/>
        <item m="1" x="7080"/>
        <item m="1" x="7081"/>
        <item m="1" x="7084"/>
        <item m="1" x="7089"/>
        <item m="1" x="7090"/>
        <item m="1" x="5780"/>
        <item m="1" x="7096"/>
        <item m="1" x="7097"/>
        <item m="1" x="7098"/>
        <item m="1" x="6442"/>
        <item m="1" x="7099"/>
        <item m="1" x="7109"/>
        <item m="1" x="6565"/>
        <item m="1" x="7110"/>
        <item m="1" x="7111"/>
        <item m="1" x="7167"/>
        <item m="1" x="7169"/>
        <item m="1" x="7170"/>
        <item m="1" x="7171"/>
        <item m="1" x="5802"/>
        <item m="1" x="5065"/>
        <item m="1" x="7172"/>
        <item m="1" x="7173"/>
        <item m="1" x="6807"/>
        <item m="1" x="5631"/>
        <item m="1" x="7179"/>
        <item m="1" x="7180"/>
        <item m="1" x="7181"/>
        <item m="1" x="6584"/>
        <item m="1" x="6710"/>
        <item m="1" x="5495"/>
        <item m="1" x="6712"/>
        <item m="1" x="6713"/>
        <item m="1" x="6714"/>
        <item m="1" x="6715"/>
        <item m="1" x="6716"/>
        <item m="1" x="6718"/>
        <item m="1" x="6719"/>
        <item m="1" x="3897"/>
        <item m="1" x="3373"/>
        <item m="1" x="3374"/>
        <item m="1" x="5525"/>
        <item m="1" x="3896"/>
        <item m="1" x="6226"/>
        <item m="1" x="6094"/>
        <item m="1" x="6095"/>
        <item m="1" x="6596"/>
        <item m="1" x="6225"/>
        <item m="1" x="6612"/>
        <item m="1" x="3854"/>
        <item m="1" x="3375"/>
        <item m="1" x="4745"/>
        <item m="1" x="6098"/>
        <item m="1" x="6738"/>
        <item m="1" x="6739"/>
        <item m="1" x="5240"/>
        <item m="1" x="6740"/>
        <item m="1" x="6741"/>
        <item m="1" x="6742"/>
        <item m="1" x="5554"/>
        <item m="1" x="3990"/>
        <item m="1" x="4763"/>
        <item m="1" x="5235"/>
        <item m="1" x="6233"/>
        <item m="1" x="6744"/>
        <item m="1" x="6745"/>
        <item m="1" x="5874"/>
        <item m="1" x="6746"/>
        <item m="1" x="1018"/>
        <item m="1" x="6129"/>
        <item m="1" x="6752"/>
        <item m="1" x="6753"/>
        <item m="1" x="6754"/>
        <item m="1" x="6755"/>
        <item m="1" x="6756"/>
        <item m="1" x="6757"/>
        <item m="1" x="6758"/>
        <item m="1" x="6759"/>
        <item m="1" x="6760"/>
        <item m="1" x="6761"/>
        <item m="1" x="6762"/>
        <item m="1" x="6764"/>
        <item m="1" x="6765"/>
        <item m="1" x="6766"/>
        <item m="1" x="6768"/>
        <item m="1" x="6773"/>
        <item m="1" x="5603"/>
        <item m="1" x="1435"/>
        <item m="1" x="4764"/>
        <item m="1" x="4761"/>
        <item m="1" x="5604"/>
        <item m="1" x="5066"/>
        <item m="1" x="5061"/>
        <item m="1" x="5059"/>
        <item m="1" x="6774"/>
        <item m="1" x="6775"/>
        <item m="1" x="6776"/>
        <item m="1" x="6777"/>
        <item m="1" x="2331"/>
        <item m="1" x="6778"/>
        <item m="1" x="6779"/>
        <item m="1" x="6780"/>
        <item m="1" x="6781"/>
        <item m="1" x="6782"/>
        <item m="1" x="6783"/>
        <item m="1" x="6784"/>
        <item m="1" x="4827"/>
        <item m="1" x="6787"/>
        <item m="1" x="6788"/>
        <item m="1" x="5621"/>
        <item m="1" x="5623"/>
        <item m="1" x="6789"/>
        <item m="1" x="6790"/>
        <item m="1" x="5638"/>
        <item m="1" x="5639"/>
        <item m="1" x="5640"/>
        <item m="1" x="6793"/>
        <item m="1" x="6630"/>
        <item m="1" x="6631"/>
        <item m="1" x="6632"/>
        <item m="1" x="6633"/>
        <item m="1" x="6634"/>
        <item m="1" x="6154"/>
        <item m="1" x="4439"/>
        <item m="1" x="5677"/>
        <item m="1" x="4522"/>
        <item m="1" x="6797"/>
        <item m="1" x="6415"/>
        <item m="1" x="5944"/>
        <item m="1" x="6801"/>
        <item m="1" x="6805"/>
        <item m="1" x="6806"/>
        <item m="1" x="6808"/>
        <item m="1" x="5224"/>
        <item m="1" x="6427"/>
        <item m="1" x="6810"/>
        <item m="1" x="5226"/>
        <item m="1" x="6659"/>
        <item m="1" x="5227"/>
        <item m="1" x="6811"/>
        <item m="1" x="6812"/>
        <item m="1" x="6813"/>
        <item m="1" x="4057"/>
        <item m="1" x="5225"/>
        <item m="1" x="6814"/>
        <item m="1" x="6662"/>
        <item m="1" x="6817"/>
        <item m="1" x="6818"/>
        <item m="1" x="4391"/>
        <item m="1" x="5888"/>
        <item m="1" x="5060"/>
        <item m="1" x="4738"/>
        <item m="1" x="6430"/>
        <item m="1" x="6819"/>
        <item m="1" x="6820"/>
        <item m="1" x="4741"/>
        <item m="1" x="6673"/>
        <item m="1" x="4762"/>
        <item m="1" x="6821"/>
        <item m="1" x="6822"/>
        <item m="1" x="5539"/>
        <item m="1" x="6823"/>
        <item m="1" x="6322"/>
        <item m="1" x="6824"/>
        <item m="1" x="5756"/>
        <item m="1" x="4463"/>
        <item m="1" x="6826"/>
        <item m="1" x="6436"/>
        <item m="1" x="6683"/>
        <item m="1" x="6684"/>
        <item m="1" x="6685"/>
        <item m="1" x="6044"/>
        <item m="1" x="6828"/>
        <item m="1" x="6829"/>
        <item m="1" x="6562"/>
        <item m="1" x="6689"/>
        <item m="1" x="6690"/>
        <item m="1" x="6831"/>
        <item m="1" x="6832"/>
        <item m="1" x="6833"/>
        <item m="1" x="6834"/>
        <item m="1" x="6835"/>
        <item m="1" x="6836"/>
        <item m="1" x="5783"/>
        <item m="1" x="6837"/>
        <item m="1" x="6838"/>
        <item m="1" x="6839"/>
        <item m="1" x="5798"/>
        <item m="1" x="6841"/>
        <item m="1" x="6843"/>
        <item m="1" x="6844"/>
        <item m="1" x="6845"/>
        <item m="1" x="6846"/>
        <item m="1" x="6847"/>
        <item m="1" x="5823"/>
        <item m="1" x="6848"/>
        <item m="1" x="6849"/>
        <item m="1" x="6850"/>
        <item m="1" x="5830"/>
        <item m="1" x="5833"/>
        <item m="1" x="5835"/>
        <item m="1" x="5843"/>
        <item m="1" x="5844"/>
        <item m="1" x="6585"/>
        <item m="1" x="5493"/>
        <item m="1" x="6459"/>
        <item m="1" x="5498"/>
        <item m="1" x="6586"/>
        <item m="1" x="944"/>
        <item m="1" x="6465"/>
        <item m="1" x="6464"/>
        <item m="1" x="6468"/>
        <item m="1" x="6560"/>
        <item m="1" x="5571"/>
        <item m="1" x="6478"/>
        <item m="1" x="6477"/>
        <item m="1" x="6476"/>
        <item m="1" x="6475"/>
        <item m="1" x="6474"/>
        <item m="1" x="5579"/>
        <item m="1" x="5962"/>
        <item m="1" x="6480"/>
        <item m="1" x="6479"/>
        <item m="1" x="6618"/>
        <item m="1" x="6619"/>
        <item m="1" x="6487"/>
        <item m="1" x="6483"/>
        <item m="1" x="6485"/>
        <item m="1" x="4965"/>
        <item m="1" x="5602"/>
        <item m="1" x="6491"/>
        <item x="263"/>
        <item m="1" x="4765"/>
        <item m="1" x="6495"/>
        <item m="1" x="6496"/>
        <item m="1" x="6497"/>
        <item m="1" x="6498"/>
        <item m="1" x="6403"/>
        <item m="1" x="6507"/>
        <item m="1" x="6508"/>
        <item m="1" x="6509"/>
        <item m="1" x="6510"/>
        <item m="1" x="6511"/>
        <item m="1" x="5618"/>
        <item m="1" x="5616"/>
        <item m="1" x="5617"/>
        <item m="1" x="6623"/>
        <item m="1" x="6625"/>
        <item m="1" x="6626"/>
        <item m="1" x="5886"/>
        <item m="1" x="6627"/>
        <item m="1" x="6628"/>
        <item m="1" x="6629"/>
        <item m="1" x="5393"/>
        <item m="1" x="6636"/>
        <item m="1" x="6637"/>
        <item m="1" x="6638"/>
        <item m="1" x="5067"/>
        <item m="1" x="6645"/>
        <item m="1" x="6646"/>
        <item m="1" x="6647"/>
        <item m="1" x="6648"/>
        <item m="1" x="5675"/>
        <item m="1" x="5239"/>
        <item m="1" x="5676"/>
        <item m="1" x="6073"/>
        <item m="1" x="4477"/>
        <item m="1" x="5674"/>
        <item m="1" x="6649"/>
        <item m="1" x="6650"/>
        <item m="1" x="1384"/>
        <item m="1" x="6523"/>
        <item m="1" x="6524"/>
        <item m="1" x="6651"/>
        <item m="1" x="6414"/>
        <item m="1" x="6457"/>
        <item m="1" x="6529"/>
        <item m="1" x="5773"/>
        <item m="1" x="5861"/>
        <item m="1" x="5887"/>
        <item m="1" x="1370"/>
        <item m="1" x="6652"/>
        <item m="1" x="6532"/>
        <item m="1" x="5233"/>
        <item m="1" x="6654"/>
        <item m="1" x="5237"/>
        <item m="1" x="5234"/>
        <item m="1" x="5236"/>
        <item m="1" x="6655"/>
        <item m="1" x="5069"/>
        <item m="1" x="5916"/>
        <item m="1" x="6656"/>
        <item m="1" x="6657"/>
        <item m="1" x="6552"/>
        <item m="1" x="6660"/>
        <item m="1" x="6663"/>
        <item m="1" x="6543"/>
        <item m="1" x="6426"/>
        <item m="1" x="4767"/>
        <item m="1" x="6665"/>
        <item m="1" x="6546"/>
        <item m="1" x="6544"/>
        <item m="1" x="5745"/>
        <item m="1" x="4768"/>
        <item m="1" x="6668"/>
        <item m="1" x="6669"/>
        <item m="1" x="6670"/>
        <item m="1" x="6672"/>
        <item m="1" x="6675"/>
        <item m="1" x="6676"/>
        <item m="1" x="6677"/>
        <item m="1" x="6678"/>
        <item m="1" x="6679"/>
        <item m="1" x="6680"/>
        <item m="1" x="6681"/>
        <item m="1" x="6682"/>
        <item m="1" x="6686"/>
        <item m="1" x="5765"/>
        <item m="1" x="6556"/>
        <item m="1" x="6687"/>
        <item m="1" x="6688"/>
        <item m="1" x="4465"/>
        <item m="1" x="6691"/>
        <item m="1" x="6692"/>
        <item m="1" x="5774"/>
        <item m="1" x="6693"/>
        <item m="1" x="6694"/>
        <item m="1" x="6695"/>
        <item m="1" x="6696"/>
        <item m="1" x="6697"/>
        <item m="1" x="6698"/>
        <item m="1" x="6699"/>
        <item m="1" x="6563"/>
        <item m="1" x="6700"/>
        <item m="1" x="6701"/>
        <item m="1" x="6702"/>
        <item m="1" x="6703"/>
        <item m="1" x="6704"/>
        <item m="1" x="6705"/>
        <item m="1" x="6564"/>
        <item m="1" x="6706"/>
        <item m="1" x="6707"/>
        <item m="1" x="5068"/>
        <item m="1" x="4967"/>
        <item m="1" x="6072"/>
        <item m="1" x="4517"/>
        <item m="1" x="6572"/>
        <item m="1" x="6573"/>
        <item m="1" x="6204"/>
        <item m="1" x="6571"/>
        <item m="1" x="5804"/>
        <item m="1" x="6574"/>
        <item m="1" x="6071"/>
        <item m="1" x="6579"/>
        <item m="1" x="6580"/>
        <item m="1" x="6581"/>
        <item m="1" x="6582"/>
        <item m="1" x="6583"/>
        <item m="1" x="6458"/>
        <item m="1" x="4746"/>
        <item m="1" x="6709"/>
        <item m="1" x="5841"/>
        <item m="1" x="5948"/>
        <item m="1" x="3742"/>
        <item m="1" x="6463"/>
        <item m="1" x="6466"/>
        <item m="1" x="6467"/>
        <item m="1" x="6100"/>
        <item m="1" x="5357"/>
        <item m="1" x="6469"/>
        <item m="1" x="6470"/>
        <item m="1" x="5609"/>
        <item m="1" x="5736"/>
        <item m="1" x="6471"/>
        <item m="1" x="6083"/>
        <item m="1" x="6473"/>
        <item m="1" x="6398"/>
        <item m="1" x="5581"/>
        <item m="1" x="5588"/>
        <item m="1" x="6481"/>
        <item m="1" x="6482"/>
        <item m="1" x="6488"/>
        <item m="1" x="6489"/>
        <item m="1" x="5958"/>
        <item m="1" x="5549"/>
        <item m="1" x="6490"/>
        <item m="1" x="5975"/>
        <item m="1" x="6492"/>
        <item m="1" x="6493"/>
        <item m="1" x="6494"/>
        <item m="1" x="5381"/>
        <item m="1" x="6499"/>
        <item m="1" x="6500"/>
        <item m="1" x="6501"/>
        <item m="1" x="6502"/>
        <item m="1" x="6503"/>
        <item m="1" x="6504"/>
        <item m="1" x="6505"/>
        <item m="1" x="6506"/>
        <item m="1" x="5624"/>
        <item m="1" x="6512"/>
        <item m="1" x="5921"/>
        <item m="1" x="6516"/>
        <item m="1" x="6407"/>
        <item m="1" x="6301"/>
        <item m="1" x="5661"/>
        <item m="1" x="6517"/>
        <item m="1" x="6518"/>
        <item m="1" x="6519"/>
        <item m="1" x="6520"/>
        <item m="1" x="6521"/>
        <item m="1" x="6522"/>
        <item m="1" x="5668"/>
        <item m="1" x="6410"/>
        <item m="1" x="5678"/>
        <item m="1" x="6525"/>
        <item m="1" x="6526"/>
        <item m="1" x="6527"/>
        <item m="1" x="5990"/>
        <item m="1" x="5989"/>
        <item m="1" x="6280"/>
        <item m="1" x="6163"/>
        <item m="1" x="6528"/>
        <item m="1" x="6281"/>
        <item m="1" x="5694"/>
        <item m="1" x="6530"/>
        <item m="1" x="6531"/>
        <item m="1" x="6533"/>
        <item m="1" x="6534"/>
        <item m="1" x="6535"/>
        <item m="1" x="6536"/>
        <item m="1" x="6537"/>
        <item m="1" x="6538"/>
        <item m="1" x="6539"/>
        <item m="1" x="6540"/>
        <item m="1" x="6541"/>
        <item m="1" x="6542"/>
        <item m="1" x="6425"/>
        <item m="1" x="4760"/>
        <item m="1" x="4751"/>
        <item m="1" x="6545"/>
        <item m="1" x="6548"/>
        <item m="1" x="5908"/>
        <item m="1" x="5741"/>
        <item m="1" x="5742"/>
        <item m="1" x="5744"/>
        <item m="1" x="5743"/>
        <item m="1" x="5737"/>
        <item m="1" x="5738"/>
        <item m="1" x="5739"/>
        <item m="1" x="5740"/>
        <item m="1" x="6549"/>
        <item m="1" x="6239"/>
        <item m="1" x="6550"/>
        <item m="1" x="6551"/>
        <item m="1" x="6438"/>
        <item m="1" x="6553"/>
        <item m="1" x="6554"/>
        <item m="1" x="6037"/>
        <item m="1" x="6333"/>
        <item m="1" x="6332"/>
        <item m="1" x="5754"/>
        <item m="1" x="6434"/>
        <item m="1" x="6435"/>
        <item m="1" x="6043"/>
        <item m="1" x="6555"/>
        <item m="1" x="6046"/>
        <item m="1" x="4472"/>
        <item m="1" x="6558"/>
        <item m="1" x="6559"/>
        <item m="1" x="6082"/>
        <item m="1" x="6193"/>
        <item m="1" x="4663"/>
        <item m="1" x="6561"/>
        <item m="1" x="5779"/>
        <item m="1" x="6440"/>
        <item m="1" x="6439"/>
        <item m="1" x="6443"/>
        <item m="1" x="5782"/>
        <item m="1" x="6566"/>
        <item m="1" x="6062"/>
        <item m="1" x="5784"/>
        <item m="1" x="6567"/>
        <item m="1" x="6568"/>
        <item m="1" x="5755"/>
        <item m="1" x="6569"/>
        <item m="1" x="6570"/>
        <item m="1" x="6575"/>
        <item m="1" x="6576"/>
        <item m="1" x="6577"/>
        <item m="1" x="6578"/>
        <item m="1" x="6074"/>
        <item m="1" x="5839"/>
        <item m="1" x="5840"/>
        <item m="1" x="6080"/>
        <item m="1" x="6375"/>
        <item m="1" x="6376"/>
        <item m="1" x="6223"/>
        <item m="1" x="6377"/>
        <item m="1" x="5850"/>
        <item m="1" x="5851"/>
        <item m="1" x="5852"/>
        <item m="1" x="6390"/>
        <item m="1" x="6391"/>
        <item m="1" x="6278"/>
        <item m="1" x="3414"/>
        <item m="1" x="5552"/>
        <item m="1" x="6099"/>
        <item m="1" x="5545"/>
        <item m="1" x="4758"/>
        <item m="1" x="5548"/>
        <item m="1" x="6101"/>
        <item m="1" x="3189"/>
        <item m="1" x="5550"/>
        <item m="1" x="5546"/>
        <item m="1" x="5547"/>
        <item m="1" x="5551"/>
        <item m="1" x="5544"/>
        <item m="1" x="6114"/>
        <item m="1" x="6108"/>
        <item m="1" x="6107"/>
        <item m="1" x="6116"/>
        <item m="1" x="6117"/>
        <item m="1" x="5564"/>
        <item m="1" x="5566"/>
        <item m="1" x="5870"/>
        <item m="1" x="5871"/>
        <item m="1" x="6392"/>
        <item m="1" x="5869"/>
        <item m="1" x="6393"/>
        <item m="1" x="6250"/>
        <item m="1" x="5801"/>
        <item m="1" x="6394"/>
        <item m="1" x="4002"/>
        <item m="1" x="5878"/>
        <item m="1" x="5877"/>
        <item m="1" x="6399"/>
        <item m="1" x="5577"/>
        <item m="1" x="4776"/>
        <item m="1" x="5587"/>
        <item m="1" x="6236"/>
        <item m="1" x="6130"/>
        <item m="1" x="6400"/>
        <item m="1" x="5883"/>
        <item m="1" x="5593"/>
        <item m="1" x="6244"/>
        <item m="1" x="6242"/>
        <item m="1" x="6243"/>
        <item m="1" x="6245"/>
        <item m="1" x="6241"/>
        <item m="1" x="6240"/>
        <item m="1" x="6401"/>
        <item m="1" x="5892"/>
        <item m="1" x="4780"/>
        <item m="1" x="6402"/>
        <item m="1" x="5383"/>
        <item m="1" x="6251"/>
        <item m="1" x="6252"/>
        <item m="1" x="6009"/>
        <item m="1" x="6404"/>
        <item m="1" x="6249"/>
        <item m="1" x="5615"/>
        <item m="1" x="6247"/>
        <item m="1" x="6248"/>
        <item m="1" x="6132"/>
        <item m="1" x="6255"/>
        <item m="1" x="6256"/>
        <item m="1" x="6405"/>
        <item m="1" x="6263"/>
        <item m="1" x="6262"/>
        <item m="1" x="6406"/>
        <item m="1" x="6265"/>
        <item m="1" x="5894"/>
        <item m="1" x="6266"/>
        <item m="1" x="6274"/>
        <item m="1" x="6271"/>
        <item m="1" x="6408"/>
        <item m="1" x="5898"/>
        <item m="1" x="6275"/>
        <item m="1" x="6276"/>
        <item m="1" x="6409"/>
        <item m="1" x="6155"/>
        <item m="1" x="6411"/>
        <item m="1" x="5400"/>
        <item m="1" x="6277"/>
        <item m="1" x="6412"/>
        <item m="1" x="6413"/>
        <item m="1" x="6283"/>
        <item m="1" x="6417"/>
        <item m="1" x="6285"/>
        <item m="1" x="6418"/>
        <item m="1" x="6179"/>
        <item m="1" x="4757"/>
        <item m="1" x="6420"/>
        <item m="1" x="6292"/>
        <item m="1" x="6293"/>
        <item m="1" x="6288"/>
        <item m="1" x="6289"/>
        <item m="1" x="6286"/>
        <item m="1" x="6302"/>
        <item m="1" x="6304"/>
        <item m="1" x="6305"/>
        <item m="1" x="6306"/>
        <item m="1" x="6307"/>
        <item m="1" x="6424"/>
        <item m="1" x="6298"/>
        <item m="1" x="5241"/>
        <item m="1" x="6428"/>
        <item m="1" x="6014"/>
        <item m="1" x="6297"/>
        <item m="1" x="6296"/>
        <item m="1" x="6013"/>
        <item m="1" x="6429"/>
        <item m="1" x="4774"/>
        <item m="1" x="5238"/>
        <item m="1" x="5925"/>
        <item m="1" x="6320"/>
        <item m="1" x="4754"/>
        <item m="1" x="4772"/>
        <item m="1" x="5732"/>
        <item m="1" x="4773"/>
        <item m="1" x="5733"/>
        <item m="1" x="6431"/>
        <item m="1" x="6181"/>
        <item m="1" x="6323"/>
        <item m="1" x="6184"/>
        <item m="1" x="6326"/>
        <item m="1" x="6180"/>
        <item m="1" x="5909"/>
        <item m="1" x="6432"/>
        <item m="1" x="6112"/>
        <item m="1" x="6433"/>
        <item m="1" x="3416"/>
        <item m="1" x="6331"/>
        <item m="1" x="6334"/>
        <item m="1" x="6335"/>
        <item m="1" x="6336"/>
        <item m="1" x="5932"/>
        <item m="1" x="6343"/>
        <item m="1" x="6344"/>
        <item m="1" x="6045"/>
        <item m="1" x="6341"/>
        <item m="1" x="6212"/>
        <item m="1" x="4473"/>
        <item m="1" x="6342"/>
        <item m="1" x="6345"/>
        <item m="1" x="6048"/>
        <item m="1" x="6196"/>
        <item m="1" x="4361"/>
        <item m="1" x="4360"/>
        <item m="1" x="6348"/>
        <item m="1" x="6437"/>
        <item m="1" x="6353"/>
        <item m="1" x="6444"/>
        <item m="1" x="6445"/>
        <item m="1" x="6446"/>
        <item m="1" x="6060"/>
        <item m="1" x="6358"/>
        <item m="1" x="6357"/>
        <item m="1" x="6362"/>
        <item m="1" x="5789"/>
        <item m="1" x="6365"/>
        <item m="1" x="5790"/>
        <item m="1" x="6065"/>
        <item m="1" x="4703"/>
        <item m="1" x="4705"/>
        <item m="1" x="5793"/>
        <item m="1" x="5794"/>
        <item m="1" x="5791"/>
        <item m="1" x="5800"/>
        <item m="1" x="5806"/>
        <item m="1" x="5070"/>
        <item m="1" x="6209"/>
        <item m="1" x="6211"/>
        <item m="1" x="6210"/>
        <item m="1" x="6449"/>
        <item m="1" x="6450"/>
        <item m="1" x="6451"/>
        <item m="1" x="6452"/>
        <item m="1" x="6453"/>
        <item m="1" x="6454"/>
        <item m="1" x="5943"/>
        <item m="1" x="6370"/>
        <item m="1" x="6215"/>
        <item m="1" x="6455"/>
        <item m="1" x="6456"/>
        <item m="1" x="4775"/>
        <item m="1" x="4779"/>
        <item m="1" x="6374"/>
        <item m="1" x="6373"/>
        <item m="1" x="6372"/>
        <item m="1" x="5828"/>
        <item m="1" x="4419"/>
        <item m="1" x="5842"/>
        <item m="1" x="4363"/>
        <item m="1" x="6220"/>
        <item m="1" x="6221"/>
        <item m="1" x="6222"/>
        <item m="1" x="6224"/>
        <item m="1" x="5853"/>
        <item m="1" x="5535"/>
        <item m="1" x="6227"/>
        <item m="1" x="6111"/>
        <item m="1" x="6110"/>
        <item m="1" x="6228"/>
        <item m="1" x="5540"/>
        <item m="1" x="6229"/>
        <item m="1" x="6230"/>
        <item m="1" x="6115"/>
        <item m="1" x="6113"/>
        <item m="1" x="5072"/>
        <item m="1" x="6231"/>
        <item m="1" x="4973"/>
        <item m="1" x="5559"/>
        <item m="1" x="5863"/>
        <item m="1" x="6234"/>
        <item m="1" x="6235"/>
        <item m="1" x="6237"/>
        <item m="1" x="6238"/>
        <item m="1" x="4971"/>
        <item m="1" x="4980"/>
        <item m="1" x="6246"/>
        <item m="1" x="5973"/>
        <item m="1" x="5242"/>
        <item m="1" x="5977"/>
        <item m="1" x="6253"/>
        <item m="1" x="5978"/>
        <item m="1" x="6254"/>
        <item m="1" x="6257"/>
        <item m="1" x="6258"/>
        <item m="1" x="6259"/>
        <item m="1" x="6260"/>
        <item m="1" x="6261"/>
        <item m="1" x="6264"/>
        <item m="1" x="5245"/>
        <item m="1" x="5650"/>
        <item m="1" x="5651"/>
        <item m="1" x="5649"/>
        <item m="1" x="6267"/>
        <item m="1" x="6268"/>
        <item m="1" x="6273"/>
        <item m="1" x="4972"/>
        <item m="1" x="6279"/>
        <item m="1" x="5895"/>
        <item m="1" x="6282"/>
        <item m="1" x="6162"/>
        <item m="1" x="5999"/>
        <item m="1" x="6284"/>
        <item m="1" x="6287"/>
        <item m="1" x="6290"/>
        <item m="1" x="6291"/>
        <item m="1" x="6016"/>
        <item m="1" x="6015"/>
        <item m="1" x="6017"/>
        <item m="1" x="6018"/>
        <item m="1" x="6294"/>
        <item m="1" x="6019"/>
        <item m="1" x="6295"/>
        <item m="1" x="6299"/>
        <item m="1" x="5910"/>
        <item m="1" x="6008"/>
        <item m="1" x="6300"/>
        <item m="1" x="6303"/>
        <item m="1" x="4785"/>
        <item m="1" x="6308"/>
        <item m="1" x="6309"/>
        <item m="1" x="6310"/>
        <item m="1" x="6311"/>
        <item m="1" x="6312"/>
        <item m="1" x="6313"/>
        <item m="1" x="4781"/>
        <item m="1" x="4782"/>
        <item m="1" x="6314"/>
        <item m="1" x="6315"/>
        <item m="1" x="6316"/>
        <item m="1" x="6317"/>
        <item m="1" x="6318"/>
        <item m="1" x="6319"/>
        <item m="1" x="4787"/>
        <item m="1" x="5735"/>
        <item m="1" x="5730"/>
        <item m="1" x="5734"/>
        <item m="1" x="5731"/>
        <item m="1" x="6321"/>
        <item m="1" x="6178"/>
        <item m="1" x="6324"/>
        <item m="1" x="6183"/>
        <item m="1" x="6325"/>
        <item m="1" x="5748"/>
        <item m="1" x="6330"/>
        <item m="1" x="6337"/>
        <item m="1" x="6040"/>
        <item m="1" x="6338"/>
        <item m="1" x="6339"/>
        <item m="1" x="6340"/>
        <item m="1" x="4769"/>
        <item m="1" x="6346"/>
        <item m="1" x="6050"/>
        <item m="1" x="5073"/>
        <item m="1" x="5777"/>
        <item m="1" x="4480"/>
        <item m="1" x="4479"/>
        <item m="1" x="3042"/>
        <item m="1" x="6197"/>
        <item m="1" x="6057"/>
        <item m="1" x="6055"/>
        <item m="1" x="6056"/>
        <item m="1" x="6052"/>
        <item m="1" x="6347"/>
        <item m="1" x="5772"/>
        <item m="1" x="6349"/>
        <item m="1" x="6350"/>
        <item m="1" x="6351"/>
        <item m="1" x="6352"/>
        <item m="1" x="4687"/>
        <item m="1" x="6354"/>
        <item m="1" x="6355"/>
        <item m="1" x="6356"/>
        <item m="1" x="5071"/>
        <item m="1" x="6200"/>
        <item m="1" x="4398"/>
        <item m="1" x="6359"/>
        <item m="1" x="6360"/>
        <item m="1" x="6361"/>
        <item m="1" x="6363"/>
        <item m="1" x="6364"/>
        <item m="1" x="5896"/>
        <item m="1" x="6068"/>
        <item m="1" x="5807"/>
        <item m="1" x="4969"/>
        <item m="1" x="6366"/>
        <item m="1" x="5818"/>
        <item m="1" x="5817"/>
        <item m="1" x="6368"/>
        <item m="1" x="6369"/>
        <item m="1" x="6371"/>
        <item m="1" x="5820"/>
        <item m="1" x="5837"/>
        <item m="1" x="5836"/>
        <item m="1" x="6084"/>
        <item m="1" x="6085"/>
        <item m="1" x="6086"/>
        <item m="1" x="6087"/>
        <item m="1" x="6088"/>
        <item m="1" x="6089"/>
        <item m="1" x="6090"/>
        <item m="1" x="6092"/>
        <item m="1" x="5500"/>
        <item m="1" x="5532"/>
        <item m="1" x="6097"/>
        <item m="1" x="5541"/>
        <item m="1" x="6104"/>
        <item m="1" x="6105"/>
        <item m="1" x="6106"/>
        <item m="1" x="6109"/>
        <item m="1" x="5557"/>
        <item m="1" x="5558"/>
        <item m="1" x="5074"/>
        <item m="1" x="5953"/>
        <item m="1" x="6119"/>
        <item m="1" x="4803"/>
        <item m="1" x="5574"/>
        <item m="1" x="6120"/>
        <item m="1" x="6121"/>
        <item m="1" x="6122"/>
        <item m="1" x="6123"/>
        <item m="1" x="6124"/>
        <item m="1" x="6125"/>
        <item m="1" x="5586"/>
        <item m="1" x="6126"/>
        <item m="1" x="6127"/>
        <item m="1" x="6128"/>
        <item m="1" x="5591"/>
        <item m="1" x="5881"/>
        <item m="1" x="5882"/>
        <item m="1" x="5969"/>
        <item m="1" x="5971"/>
        <item m="1" x="5891"/>
        <item m="1" x="6131"/>
        <item m="1" x="6133"/>
        <item m="1" x="6134"/>
        <item m="1" x="6135"/>
        <item m="1" x="5246"/>
        <item m="1" x="5247"/>
        <item m="1" x="6136"/>
        <item m="1" x="5834"/>
        <item m="1" x="6137"/>
        <item m="1" x="6138"/>
        <item m="1" x="6139"/>
        <item m="1" x="6140"/>
        <item m="1" x="6141"/>
        <item m="1" x="6142"/>
        <item m="1" x="6143"/>
        <item m="1" x="4608"/>
        <item m="1" x="6144"/>
        <item m="1" x="6145"/>
        <item m="1" x="6146"/>
        <item m="1" x="6147"/>
        <item m="1" x="5986"/>
        <item m="1" x="5645"/>
        <item m="1" x="5644"/>
        <item m="1" x="5244"/>
        <item m="1" x="4328"/>
        <item m="1" x="4327"/>
        <item m="1" x="3567"/>
        <item m="1" x="6148"/>
        <item m="1" x="6149"/>
        <item m="1" x="5760"/>
        <item m="1" x="6150"/>
        <item m="1" x="5369"/>
        <item m="1" x="5899"/>
        <item m="1" x="5900"/>
        <item m="1" x="5901"/>
        <item m="1" x="5902"/>
        <item m="1" x="6151"/>
        <item m="1" x="6152"/>
        <item m="1" x="5988"/>
        <item m="1" x="4979"/>
        <item m="1" x="6157"/>
        <item m="1" x="6158"/>
        <item m="1" x="6159"/>
        <item m="1" x="6160"/>
        <item m="1" x="6161"/>
        <item m="1" x="5993"/>
        <item m="1" x="6164"/>
        <item m="1" x="6165"/>
        <item m="1" x="6166"/>
        <item m="1" x="6167"/>
        <item m="1" x="6168"/>
        <item m="1" x="5696"/>
        <item m="1" x="3893"/>
        <item m="1" x="6169"/>
        <item m="1" x="5700"/>
        <item m="1" x="5699"/>
        <item m="1" x="6001"/>
        <item m="1" x="6172"/>
        <item m="1" x="6173"/>
        <item m="1" x="6174"/>
        <item m="1" x="6175"/>
        <item m="1" x="6020"/>
        <item m="1" x="6021"/>
        <item m="1" x="5556"/>
        <item m="1" x="6007"/>
        <item m="1" x="6006"/>
        <item m="1" x="5728"/>
        <item m="1" x="6176"/>
        <item m="1" x="4791"/>
        <item m="1" x="6031"/>
        <item m="1" x="4641"/>
        <item m="1" x="4642"/>
        <item m="1" x="5729"/>
        <item m="1" x="4645"/>
        <item m="1" x="2462"/>
        <item m="1" x="5433"/>
        <item m="1" x="4788"/>
        <item m="1" x="5929"/>
        <item m="1" x="4533"/>
        <item m="1" x="5930"/>
        <item m="1" x="5931"/>
        <item m="1" x="6038"/>
        <item m="1" x="6185"/>
        <item m="1" x="6186"/>
        <item m="1" x="5757"/>
        <item m="1" x="6187"/>
        <item m="1" x="6188"/>
        <item m="1" x="6189"/>
        <item m="1" x="6190"/>
        <item m="1" x="6191"/>
        <item m="1" x="6192"/>
        <item m="1" x="5775"/>
        <item m="1" x="6194"/>
        <item m="1" x="6195"/>
        <item m="1" x="6051"/>
        <item m="1" x="5243"/>
        <item m="1" x="6198"/>
        <item m="1" x="6199"/>
        <item m="1" x="5940"/>
        <item m="1" x="5456"/>
        <item m="1" x="6061"/>
        <item m="1" x="6201"/>
        <item m="1" x="4515"/>
        <item m="1" x="5941"/>
        <item m="1" x="6202"/>
        <item m="1" x="6203"/>
        <item m="1" x="6064"/>
        <item m="1" x="5075"/>
        <item m="1" x="6205"/>
        <item m="1" x="6206"/>
        <item m="1" x="6207"/>
        <item m="1" x="6069"/>
        <item m="1" x="6070"/>
        <item m="1" x="5799"/>
        <item m="1" x="5803"/>
        <item m="1" x="5808"/>
        <item m="1" x="5816"/>
        <item m="1" x="5815"/>
        <item m="1" x="5814"/>
        <item m="1" x="5478"/>
        <item m="1" x="6213"/>
        <item m="1" x="6214"/>
        <item m="1" x="6216"/>
        <item m="1" x="4970"/>
        <item m="1" x="6217"/>
        <item m="1" x="6218"/>
        <item m="1" x="6219"/>
        <item m="1" x="4789"/>
        <item m="1" x="4790"/>
        <item m="1" x="5832"/>
        <item m="1" x="5838"/>
        <item m="1" x="5946"/>
        <item m="1" x="5949"/>
        <item m="1" x="5951"/>
        <item m="1" x="5952"/>
        <item m="1" x="5553"/>
        <item m="1" x="5543"/>
        <item m="1" x="5955"/>
        <item m="1" x="5864"/>
        <item m="1" x="5865"/>
        <item m="1" x="5956"/>
        <item m="1" x="5957"/>
        <item m="1" x="5879"/>
        <item m="1" x="5959"/>
        <item m="1" x="5960"/>
        <item m="1" x="5961"/>
        <item m="1" x="5251"/>
        <item m="1" x="5880"/>
        <item m="1" x="5963"/>
        <item m="1" x="5964"/>
        <item m="1" x="5965"/>
        <item m="1" x="5966"/>
        <item m="1" x="5967"/>
        <item m="1" x="5968"/>
        <item m="1" x="5970"/>
        <item m="1" x="4981"/>
        <item m="1" x="5972"/>
        <item m="1" x="5974"/>
        <item m="1" x="5976"/>
        <item m="1" x="4974"/>
        <item m="1" x="5076"/>
        <item m="1" x="5365"/>
        <item m="1" x="5979"/>
        <item m="1" x="5248"/>
        <item m="1" x="5249"/>
        <item m="1" x="5250"/>
        <item m="1" x="5980"/>
        <item m="1" x="5981"/>
        <item m="1" x="5982"/>
        <item m="1" x="5983"/>
        <item m="1" x="5984"/>
        <item m="1" x="5985"/>
        <item m="1" x="5619"/>
        <item m="1" x="5625"/>
        <item m="1" x="5626"/>
        <item m="1" x="5627"/>
        <item m="1" x="5628"/>
        <item m="1" x="5629"/>
        <item m="1" x="5641"/>
        <item m="1" x="5642"/>
        <item m="1" x="5643"/>
        <item m="1" x="5987"/>
        <item m="1" x="4982"/>
        <item m="1" x="5885"/>
        <item m="1" x="4984"/>
        <item m="1" x="4986"/>
        <item m="1" x="4098"/>
        <item m="1" x="2507"/>
        <item m="1" x="5991"/>
        <item m="1" x="5992"/>
        <item m="1" x="5681"/>
        <item m="1" x="5682"/>
        <item m="1" x="4344"/>
        <item m="1" x="5994"/>
        <item m="1" x="5995"/>
        <item m="1" x="5996"/>
        <item m="1" x="5997"/>
        <item m="1" x="6000"/>
        <item m="1" x="5913"/>
        <item m="1" x="5698"/>
        <item m="1" x="6002"/>
        <item m="1" x="6003"/>
        <item m="1" x="6004"/>
        <item m="1" x="6005"/>
        <item m="1" x="5914"/>
        <item m="1" x="6010"/>
        <item m="1" x="6011"/>
        <item m="1" x="6012"/>
        <item m="1" x="5424"/>
        <item m="1" x="5425"/>
        <item m="1" x="6022"/>
        <item m="1" x="6023"/>
        <item m="1" x="6024"/>
        <item m="1" x="6025"/>
        <item m="1" x="6026"/>
        <item m="1" x="5254"/>
        <item m="1" x="4792"/>
        <item m="1" x="6027"/>
        <item m="1" x="6028"/>
        <item m="1" x="6029"/>
        <item m="1" x="4983"/>
        <item m="1" x="6030"/>
        <item m="1" x="4821"/>
        <item m="1" x="4364"/>
        <item m="1" x="4795"/>
        <item m="1" x="5725"/>
        <item m="1" x="5726"/>
        <item m="1" x="5727"/>
        <item m="1" x="6032"/>
        <item m="1" x="6033"/>
        <item m="1" x="4470"/>
        <item m="1" x="6034"/>
        <item m="1" x="6035"/>
        <item m="1" x="6036"/>
        <item m="1" x="5933"/>
        <item m="1" x="5934"/>
        <item m="1" x="5758"/>
        <item m="1" x="6041"/>
        <item m="1" x="6042"/>
        <item m="1" x="4778"/>
        <item m="1" x="5937"/>
        <item m="1" x="6047"/>
        <item m="1" x="4796"/>
        <item m="1" x="6049"/>
        <item m="1" x="6058"/>
        <item m="1" x="6059"/>
        <item m="1" x="4686"/>
        <item m="1" x="5457"/>
        <item m="1" x="5942"/>
        <item m="1" x="6063"/>
        <item m="1" x="6066"/>
        <item m="1" x="6067"/>
        <item m="1" x="3363"/>
        <item m="1" x="6075"/>
        <item m="1" x="6076"/>
        <item m="1" x="5827"/>
        <item m="1" x="5831"/>
        <item m="1" x="6078"/>
        <item m="1" x="5848"/>
        <item m="1" x="5849"/>
        <item m="1" x="5497"/>
        <item m="1" x="5854"/>
        <item m="1" x="5856"/>
        <item m="1" x="3361"/>
        <item m="1" x="3362"/>
        <item m="1" x="5542"/>
        <item m="1" x="4798"/>
        <item m="1" x="5361"/>
        <item m="1" x="5860"/>
        <item m="1" x="5358"/>
        <item m="1" x="5862"/>
        <item m="1" x="3382"/>
        <item m="1" x="5866"/>
        <item m="1" x="5867"/>
        <item m="1" x="5872"/>
        <item m="1" x="3056"/>
        <item m="1" x="5366"/>
        <item m="1" x="5576"/>
        <item m="1" x="4454"/>
        <item m="1" x="5590"/>
        <item m="1" x="5592"/>
        <item m="1" x="5884"/>
        <item m="1" x="4099"/>
        <item m="1" x="4985"/>
        <item m="1" x="4975"/>
        <item m="1" x="3995"/>
        <item m="1" x="5372"/>
        <item m="1" x="5373"/>
        <item m="1" x="5889"/>
        <item m="1" x="5890"/>
        <item m="1" x="5613"/>
        <item m="1" x="5253"/>
        <item m="1" x="5610"/>
        <item m="1" x="5611"/>
        <item m="1" x="5612"/>
        <item m="1" x="5080"/>
        <item m="1" x="5379"/>
        <item m="1" x="4978"/>
        <item m="1" x="5388"/>
        <item m="1" x="5389"/>
        <item m="1" x="5390"/>
        <item m="1" x="5258"/>
        <item m="1" x="5893"/>
        <item m="1" x="5620"/>
        <item m="1" x="5257"/>
        <item m="1" x="5392"/>
        <item m="1" x="5657"/>
        <item m="1" x="5656"/>
        <item m="1" x="5903"/>
        <item m="1" x="5904"/>
        <item m="1" x="5905"/>
        <item m="1" x="5906"/>
        <item m="1" x="5907"/>
        <item m="1" x="4976"/>
        <item m="1" x="4977"/>
        <item m="1" x="5665"/>
        <item m="1" x="5409"/>
        <item m="1" x="5680"/>
        <item m="1" x="5488"/>
        <item m="1" x="4786"/>
        <item m="1" x="5684"/>
        <item m="1" x="3894"/>
        <item m="1" x="5695"/>
        <item m="1" x="5912"/>
        <item m="1" x="5252"/>
        <item m="1" x="5418"/>
        <item m="1" x="5915"/>
        <item m="1" x="5417"/>
        <item m="1" x="5416"/>
        <item m="1" x="5077"/>
        <item m="1" x="5917"/>
        <item m="1" x="5918"/>
        <item m="1" x="5919"/>
        <item m="1" x="5920"/>
        <item m="1" x="5922"/>
        <item m="1" x="5923"/>
        <item m="1" x="5924"/>
        <item m="1" x="5926"/>
        <item m="1" x="5714"/>
        <item m="1" x="5927"/>
        <item m="1" x="5724"/>
        <item m="1" x="5722"/>
        <item m="1" x="5723"/>
        <item m="1" x="5928"/>
        <item m="1" x="3197"/>
        <item m="1" x="4816"/>
        <item m="1" x="5753"/>
        <item m="1" x="5759"/>
        <item m="1" x="5255"/>
        <item m="1" x="5441"/>
        <item m="1" x="5442"/>
        <item m="1" x="5443"/>
        <item m="1" x="5938"/>
        <item m="1" x="4483"/>
        <item m="1" x="4355"/>
        <item m="1" x="5771"/>
        <item m="1" x="5939"/>
        <item m="1" x="5454"/>
        <item m="1" x="5256"/>
        <item m="1" x="5263"/>
        <item m="1" x="4397"/>
        <item m="1" x="5460"/>
        <item m="1" x="5461"/>
        <item m="1" x="5473"/>
        <item m="1" x="5474"/>
        <item m="1" x="5468"/>
        <item m="1" x="5469"/>
        <item m="1" x="5470"/>
        <item m="1" x="5792"/>
        <item m="1" x="5479"/>
        <item m="1" x="5480"/>
        <item m="1" x="5487"/>
        <item m="1" x="5489"/>
        <item m="1" x="5078"/>
        <item m="1" x="5079"/>
        <item m="1" x="5824"/>
        <item m="1" x="5945"/>
        <item m="1" x="5348"/>
        <item m="1" x="5349"/>
        <item m="1" x="4809"/>
        <item m="1" x="5496"/>
        <item m="1" x="5350"/>
        <item m="1" x="5354"/>
        <item m="1" x="5353"/>
        <item m="1" x="5499"/>
        <item m="1" x="934"/>
        <item m="1" x="957"/>
        <item m="1" x="5531"/>
        <item m="1" x="5536"/>
        <item m="1" x="4321"/>
        <item m="1" x="5555"/>
        <item m="1" x="5356"/>
        <item m="1" x="4800"/>
        <item m="1" x="5567"/>
        <item m="1" x="5568"/>
        <item m="1" x="5569"/>
        <item m="1" x="5570"/>
        <item m="1" x="4457"/>
        <item m="1" x="5572"/>
        <item m="1" x="5573"/>
        <item m="1" x="5575"/>
        <item m="1" x="5367"/>
        <item m="1" x="5368"/>
        <item m="1" x="4618"/>
        <item m="1" x="5370"/>
        <item m="1" x="5583"/>
        <item m="1" x="5584"/>
        <item m="1" x="5585"/>
        <item m="1" x="5589"/>
        <item m="1" x="5597"/>
        <item m="1" x="5598"/>
        <item m="1" x="5599"/>
        <item m="1" x="5600"/>
        <item m="1" x="5601"/>
        <item m="1" x="4801"/>
        <item m="1" x="4793"/>
        <item m="1" x="5375"/>
        <item m="1" x="5376"/>
        <item m="1" x="5606"/>
        <item m="1" x="2190"/>
        <item m="1" x="5387"/>
        <item m="1" x="5385"/>
        <item m="1" x="5386"/>
        <item m="1" x="5622"/>
        <item m="1" x="5646"/>
        <item m="1" x="5648"/>
        <item m="1" x="5091"/>
        <item m="1" x="5655"/>
        <item m="1" x="5659"/>
        <item m="1" x="5672"/>
        <item m="1" x="5673"/>
        <item m="1" x="5401"/>
        <item m="1" x="5406"/>
        <item m="1" x="5405"/>
        <item m="1" x="5402"/>
        <item m="1" x="5403"/>
        <item m="1" x="5404"/>
        <item m="1" x="3915"/>
        <item m="1" x="4799"/>
        <item m="1" x="5685"/>
        <item m="1" x="5686"/>
        <item m="1" x="5687"/>
        <item m="1" x="5688"/>
        <item m="1" x="5689"/>
        <item m="1" x="5690"/>
        <item m="1" x="5693"/>
        <item m="1" x="2944"/>
        <item m="1" x="5261"/>
        <item m="1" x="5262"/>
        <item m="1" x="5267"/>
        <item m="1" x="5268"/>
        <item m="1" x="5701"/>
        <item m="1" x="5081"/>
        <item m="1" x="4807"/>
        <item m="1" x="4794"/>
        <item m="1" x="5708"/>
        <item m="1" x="5413"/>
        <item m="1" x="5710"/>
        <item m="1" x="5415"/>
        <item m="1" x="5711"/>
        <item m="1" x="5712"/>
        <item m="1" x="5421"/>
        <item m="1" x="5419"/>
        <item m="1" x="5420"/>
        <item m="1" x="5422"/>
        <item m="1" x="5715"/>
        <item m="1" x="5428"/>
        <item m="1" x="5717"/>
        <item m="1" x="4805"/>
        <item m="1" x="5720"/>
        <item m="1" x="5721"/>
        <item m="1" x="5746"/>
        <item m="1" x="5747"/>
        <item m="1" x="5752"/>
        <item m="1" x="5435"/>
        <item m="1" x="4352"/>
        <item m="1" x="5439"/>
        <item m="1" x="5440"/>
        <item m="1" x="5768"/>
        <item m="1" x="5483"/>
        <item m="1" x="5269"/>
        <item m="1" x="5769"/>
        <item m="1" x="5770"/>
        <item m="1" x="5452"/>
        <item m="1" x="5453"/>
        <item m="1" x="5776"/>
        <item m="1" x="5455"/>
        <item m="1" x="5082"/>
        <item m="1" x="5459"/>
        <item m="1" x="5458"/>
        <item m="1" x="5786"/>
        <item m="1" x="5464"/>
        <item m="1" x="5465"/>
        <item m="1" x="5466"/>
        <item m="1" x="5467"/>
        <item m="1" x="5809"/>
        <item m="1" x="5812"/>
        <item m="1" x="5813"/>
        <item m="1" x="5486"/>
        <item m="1" x="5481"/>
        <item m="1" x="5482"/>
        <item m="1" x="5484"/>
        <item m="1" x="5485"/>
        <item m="1" x="4804"/>
        <item m="1" x="5825"/>
        <item m="1" x="5826"/>
        <item m="1" x="5829"/>
        <item m="1" x="5845"/>
        <item m="1" x="4822"/>
        <item m="1" x="5351"/>
        <item m="1" x="4818"/>
        <item m="1" x="4808"/>
        <item m="1" x="5352"/>
        <item m="1" x="5355"/>
        <item m="1" x="4724"/>
        <item m="1" x="5087"/>
        <item m="1" x="4830"/>
        <item m="1" x="5363"/>
        <item m="1" x="5364"/>
        <item m="1" x="4337"/>
        <item m="1" x="4988"/>
        <item m="1" x="4989"/>
        <item m="1" x="4828"/>
        <item m="1" x="4814"/>
        <item m="1" x="5282"/>
        <item m="1" x="5272"/>
        <item m="1" x="4484"/>
        <item m="1" x="4817"/>
        <item m="1" x="5289"/>
        <item m="1" x="4823"/>
        <item m="1" x="5271"/>
        <item m="1" x="5270"/>
        <item m="1" x="5283"/>
        <item m="1" x="5280"/>
        <item m="1" x="5277"/>
        <item m="1" x="5371"/>
        <item m="1" x="5374"/>
        <item m="1" x="5377"/>
        <item m="1" x="5378"/>
        <item m="1" x="4455"/>
        <item m="1" x="5384"/>
        <item m="1" x="5391"/>
        <item m="1" x="5088"/>
        <item m="1" x="5089"/>
        <item m="1" x="5083"/>
        <item m="1" x="5085"/>
        <item m="1" x="5086"/>
        <item m="1" x="4815"/>
        <item m="1" x="5394"/>
        <item m="1" x="5395"/>
        <item m="1" x="5396"/>
        <item m="1" x="5397"/>
        <item m="1" x="5398"/>
        <item m="1" x="4802"/>
        <item m="1" x="5399"/>
        <item m="1" x="5285"/>
        <item m="1" x="4987"/>
        <item m="1" x="5407"/>
        <item m="1" x="5408"/>
        <item m="1" x="5410"/>
        <item m="1" x="5292"/>
        <item m="1" x="5411"/>
        <item m="1" x="4831"/>
        <item m="1" x="4820"/>
        <item m="1" x="5264"/>
        <item m="1" x="5284"/>
        <item m="1" x="5275"/>
        <item m="1" x="5266"/>
        <item m="1" x="5412"/>
        <item m="1" x="4811"/>
        <item m="1" x="4812"/>
        <item m="1" x="5414"/>
        <item m="1" x="5423"/>
        <item m="1" x="5279"/>
        <item m="1" x="5426"/>
        <item m="1" x="4829"/>
        <item m="1" x="5278"/>
        <item m="1" x="5427"/>
        <item m="1" x="5429"/>
        <item m="1" x="4853"/>
        <item m="1" x="4637"/>
        <item m="1" x="5276"/>
        <item m="1" x="5274"/>
        <item m="1" x="4643"/>
        <item m="1" x="4644"/>
        <item m="1" x="5430"/>
        <item m="1" x="4824"/>
        <item m="1" x="5431"/>
        <item m="1" x="5432"/>
        <item m="1" x="5434"/>
        <item m="1" x="5281"/>
        <item m="1" x="5437"/>
        <item m="1" x="5438"/>
        <item m="1" x="5444"/>
        <item m="1" x="5445"/>
        <item m="1" x="5446"/>
        <item m="1" x="5447"/>
        <item m="1" x="5448"/>
        <item m="1" x="5449"/>
        <item m="1" x="5259"/>
        <item m="1" x="5260"/>
        <item m="1" x="5450"/>
        <item m="1" x="5451"/>
        <item m="1" x="5093"/>
        <item m="1" x="5286"/>
        <item m="1" x="1533"/>
        <item m="1" x="5290"/>
        <item m="1" x="5291"/>
        <item m="1" x="5462"/>
        <item m="1" x="5463"/>
        <item m="1" x="5471"/>
        <item m="1" x="5472"/>
        <item m="1" x="4826"/>
        <item m="1" x="4832"/>
        <item m="1" x="5265"/>
        <item m="1" x="5476"/>
        <item m="1" x="5477"/>
        <item m="1" x="5273"/>
        <item m="1" x="5084"/>
        <item m="1" x="5490"/>
        <item m="1" x="5491"/>
        <item m="1" x="4819"/>
        <item m="1" x="1374"/>
        <item m="1" x="5090"/>
        <item m="1" x="4784"/>
        <item m="1" x="3907"/>
        <item m="1" x="4336"/>
        <item m="1" x="5287"/>
        <item m="1" x="5288"/>
        <item m="1" x="4334"/>
        <item m="1" x="4834"/>
        <item m="1" x="5097"/>
        <item m="1" x="5116"/>
        <item m="1" x="5117"/>
        <item m="1" x="4513"/>
        <item m="1" x="5293"/>
        <item m="1" x="5294"/>
        <item m="1" x="4855"/>
        <item m="1" x="5295"/>
        <item m="1" x="4856"/>
        <item m="1" x="5101"/>
        <item m="1" x="5102"/>
        <item m="1" x="4673"/>
        <item m="1" x="5296"/>
        <item m="1" x="5297"/>
        <item m="1" x="5298"/>
        <item m="1" x="5299"/>
        <item m="1" x="5103"/>
        <item m="1" x="5104"/>
        <item m="1" x="5105"/>
        <item m="1" x="5300"/>
        <item m="1" x="4835"/>
        <item m="1" x="5092"/>
        <item m="1" x="5301"/>
        <item m="1" x="5106"/>
        <item m="1" x="5107"/>
        <item m="1" x="5108"/>
        <item m="1" x="4836"/>
        <item m="1" x="5094"/>
        <item m="1" x="5109"/>
        <item m="1" x="5111"/>
        <item m="1" x="5302"/>
        <item m="1" x="4837"/>
        <item m="1" x="5130"/>
        <item m="1" x="5303"/>
        <item m="1" x="4992"/>
        <item m="1" x="4838"/>
        <item m="1" x="5095"/>
        <item m="1" x="4839"/>
        <item m="1" x="5096"/>
        <item m="1" x="4990"/>
        <item m="1" x="5114"/>
        <item m="1" x="5115"/>
        <item m="1" x="5098"/>
        <item m="1" x="5099"/>
        <item m="1" x="4840"/>
        <item m="1" x="4841"/>
        <item m="1" x="4993"/>
        <item m="1" x="5304"/>
        <item m="1" x="5100"/>
        <item m="1" x="5305"/>
        <item m="1" x="5118"/>
        <item m="1" x="4842"/>
        <item m="1" x="5306"/>
        <item m="1" x="5307"/>
        <item m="1" x="4843"/>
        <item m="1" x="5308"/>
        <item m="1" x="4995"/>
        <item m="1" x="4844"/>
        <item m="1" x="5123"/>
        <item m="1" x="4478"/>
        <item m="1" x="4848"/>
        <item m="1" x="5309"/>
        <item m="1" x="5310"/>
        <item m="1" x="5311"/>
        <item m="1" x="5312"/>
        <item m="1" x="5313"/>
        <item m="1" x="5314"/>
        <item m="1" x="5315"/>
        <item m="1" x="5316"/>
        <item m="1" x="5317"/>
        <item m="1" x="5124"/>
        <item m="1" x="5318"/>
        <item m="1" x="5319"/>
        <item m="1" x="5125"/>
        <item m="1" x="5320"/>
        <item m="1" x="5321"/>
        <item m="1" x="5322"/>
        <item m="1" x="5126"/>
        <item m="1" x="4833"/>
        <item m="1" x="4849"/>
        <item m="1" x="5323"/>
        <item m="1" x="5324"/>
        <item m="1" x="5325"/>
        <item m="1" x="5326"/>
        <item m="1" x="5327"/>
        <item m="1" x="5013"/>
        <item m="1" x="4996"/>
        <item m="1" x="5110"/>
        <item m="1" x="5328"/>
        <item m="1" x="5329"/>
        <item m="1" x="5330"/>
        <item m="1" x="4852"/>
        <item m="1" x="5331"/>
        <item m="1" x="5127"/>
        <item m="1" x="4873"/>
        <item m="1" x="4456"/>
        <item m="1" x="5112"/>
        <item m="1" x="5332"/>
        <item m="1" x="5333"/>
        <item m="1" x="5134"/>
        <item m="1" x="5113"/>
        <item m="1" x="5334"/>
        <item m="1" x="5335"/>
        <item m="1" x="5336"/>
        <item m="1" x="5128"/>
        <item m="1" x="5129"/>
        <item m="1" x="4622"/>
        <item m="1" x="4860"/>
        <item m="1" x="4861"/>
        <item m="1" x="4998"/>
        <item m="1" x="5337"/>
        <item m="1" x="5338"/>
        <item m="1" x="5339"/>
        <item m="1" x="4450"/>
        <item m="1" x="4451"/>
        <item m="1" x="4999"/>
        <item m="1" x="5119"/>
        <item m="1" x="5340"/>
        <item m="1" x="5131"/>
        <item m="1" x="5120"/>
        <item m="1" x="4375"/>
        <item m="1" x="5121"/>
        <item m="1" x="5122"/>
        <item m="1" x="5132"/>
        <item m="1" x="5133"/>
        <item m="1" x="4418"/>
        <item m="1" x="5341"/>
        <item m="1" x="5135"/>
        <item m="1" x="4994"/>
        <item m="1" x="5342"/>
        <item m="1" x="4410"/>
        <item m="1" x="5343"/>
        <item m="1" x="5344"/>
        <item m="1" x="5345"/>
        <item m="1" x="945"/>
        <item m="1" x="954"/>
        <item m="1" x="5136"/>
        <item m="1" x="4845"/>
        <item m="1" x="4846"/>
        <item m="1" x="5346"/>
        <item m="1" x="4847"/>
        <item m="1" x="5137"/>
        <item m="1" x="5347"/>
        <item m="1" x="4728"/>
        <item m="1" x="4717"/>
        <item m="1" x="5138"/>
        <item m="1" x="5139"/>
        <item m="1" x="4997"/>
        <item m="1" x="4862"/>
        <item m="1" x="5140"/>
        <item m="1" x="5141"/>
        <item m="1" x="5142"/>
        <item m="1" x="5143"/>
        <item m="1" x="4864"/>
        <item m="1" x="5144"/>
        <item m="1" x="4688"/>
        <item m="1" x="5145"/>
        <item m="1" x="4865"/>
        <item m="1" x="5146"/>
        <item m="1" x="5147"/>
        <item m="1" x="5148"/>
        <item m="1" x="5002"/>
        <item m="1" x="5003"/>
        <item m="1" x="5004"/>
        <item m="1" x="4867"/>
        <item m="1" x="5149"/>
        <item m="1" x="5150"/>
        <item m="1" x="4850"/>
        <item m="1" x="5151"/>
        <item m="1" x="5010"/>
        <item m="1" x="5011"/>
        <item m="1" x="4623"/>
        <item m="1" x="4851"/>
        <item m="1" x="5152"/>
        <item m="1" x="5000"/>
        <item m="1" x="4638"/>
        <item m="1" x="5153"/>
        <item m="1" x="5154"/>
        <item m="1" x="5155"/>
        <item m="1" x="5012"/>
        <item m="1" x="4868"/>
        <item m="1" x="5156"/>
        <item m="1" x="5157"/>
        <item m="1" x="5158"/>
        <item m="1" x="5159"/>
        <item m="1" x="5160"/>
        <item m="1" x="5161"/>
        <item m="1" x="4452"/>
        <item m="1" x="5162"/>
        <item m="1" x="5163"/>
        <item m="1" x="5164"/>
        <item m="1" x="5165"/>
        <item m="1" x="4639"/>
        <item m="1" x="5166"/>
        <item m="1" x="5167"/>
        <item m="1" x="5168"/>
        <item m="1" x="4854"/>
        <item m="1" x="5169"/>
        <item m="1" x="5170"/>
        <item m="1" x="3078"/>
        <item m="1" x="5014"/>
        <item m="1" x="5171"/>
        <item m="1" x="5172"/>
        <item m="1" x="5173"/>
        <item m="1" x="5174"/>
        <item m="1" x="5175"/>
        <item m="1" x="5176"/>
        <item m="1" x="5177"/>
        <item m="1" x="5178"/>
        <item m="1" x="5179"/>
        <item m="1" x="5015"/>
        <item m="1" x="5180"/>
        <item m="1" x="5181"/>
        <item m="1" x="5016"/>
        <item m="1" x="4874"/>
        <item m="1" x="4614"/>
        <item m="1" x="5017"/>
        <item m="1" x="5018"/>
        <item m="1" x="5182"/>
        <item m="1" x="4870"/>
        <item m="1" x="5183"/>
        <item m="1" x="5184"/>
        <item m="1" x="5019"/>
        <item m="1" x="5185"/>
        <item m="1" x="5001"/>
        <item m="1" x="5186"/>
        <item m="1" x="5187"/>
        <item m="1" x="5188"/>
        <item m="1" x="5189"/>
        <item m="1" x="5190"/>
        <item m="1" x="4878"/>
        <item m="1" x="4857"/>
        <item m="1" x="5191"/>
        <item m="1" x="5192"/>
        <item m="1" x="4858"/>
        <item m="1" x="5193"/>
        <item m="1" x="5194"/>
        <item m="1" x="4876"/>
        <item m="1" x="4299"/>
        <item m="1" x="5195"/>
        <item m="1" x="5196"/>
        <item m="1" x="5198"/>
        <item m="1" x="4893"/>
        <item m="1" x="4926"/>
        <item m="1" x="4859"/>
        <item m="1" x="5199"/>
        <item m="1" x="5200"/>
        <item m="1" x="5201"/>
        <item m="1" x="5202"/>
        <item m="1" x="5203"/>
        <item m="1" x="5204"/>
        <item m="1" x="5205"/>
        <item m="1" x="5206"/>
        <item m="1" x="5020"/>
        <item m="1" x="5207"/>
        <item m="1" x="5208"/>
        <item m="1" x="5209"/>
        <item m="1" x="5210"/>
        <item m="1" x="5211"/>
        <item m="1" x="5212"/>
        <item m="1" x="5213"/>
        <item m="1" x="5214"/>
        <item m="1" x="5021"/>
        <item m="1" x="5215"/>
        <item m="1" x="3997"/>
        <item m="1" x="4306"/>
        <item m="1" x="5216"/>
        <item m="1" x="5005"/>
        <item m="1" x="5022"/>
        <item m="1" x="4704"/>
        <item m="1" x="4416"/>
        <item m="1" x="4991"/>
        <item m="1" x="4387"/>
        <item m="1" x="4430"/>
        <item m="1" x="5006"/>
        <item m="1" x="4884"/>
        <item m="1" x="5007"/>
        <item m="1" x="4863"/>
        <item m="1" x="4444"/>
        <item m="1" x="5008"/>
        <item m="1" x="4871"/>
        <item m="1" x="4508"/>
        <item m="1" x="5009"/>
        <item m="1" x="4100"/>
        <item m="1" x="4891"/>
        <item m="1" x="4866"/>
        <item m="1" x="4631"/>
        <item m="1" x="4307"/>
        <item m="1" x="4632"/>
        <item m="1" x="4539"/>
        <item m="1" x="4540"/>
        <item m="1" x="4892"/>
        <item m="1" x="4869"/>
        <item m="1" x="5023"/>
        <item m="1" x="5024"/>
        <item m="1" x="5025"/>
        <item m="1" x="4872"/>
        <item m="1" x="4894"/>
        <item m="1" x="4895"/>
        <item m="1" x="4617"/>
        <item m="1" x="4896"/>
        <item m="1" x="4609"/>
        <item m="1" x="4543"/>
        <item m="1" x="5026"/>
        <item m="1" x="5027"/>
        <item m="1" x="5028"/>
        <item m="1" x="4897"/>
        <item m="1" x="5029"/>
        <item m="1" x="4694"/>
        <item m="1" x="4875"/>
        <item m="1" x="5030"/>
        <item m="1" x="5031"/>
        <item m="1" x="5032"/>
        <item m="1" x="4887"/>
        <item m="1" x="4877"/>
        <item m="1" x="4520"/>
        <item m="1" x="4640"/>
        <item m="1" x="4563"/>
        <item m="1" x="4879"/>
        <item m="1" x="4880"/>
        <item m="1" x="5033"/>
        <item m="1" x="4881"/>
        <item m="1" x="4544"/>
        <item m="1" x="4545"/>
        <item m="1" x="4546"/>
        <item m="1" x="3898"/>
        <item m="1" x="4882"/>
        <item m="1" x="5034"/>
        <item m="1" x="5035"/>
        <item m="1" x="4481"/>
        <item m="1" x="4684"/>
        <item m="1" x="5036"/>
        <item m="1" x="5037"/>
        <item m="1" x="4566"/>
        <item m="1" x="4716"/>
        <item m="1" x="5038"/>
        <item m="1" x="4898"/>
        <item m="1" x="5039"/>
        <item m="1" x="5040"/>
        <item m="1" x="4674"/>
        <item m="1" x="4899"/>
        <item m="1" x="3785"/>
        <item m="1" x="4885"/>
        <item m="1" x="3900"/>
        <item m="1" x="4886"/>
        <item m="1" x="4428"/>
        <item m="1" x="5041"/>
        <item m="1" x="5042"/>
        <item m="1" x="5043"/>
        <item m="1" x="4900"/>
        <item m="1" x="5044"/>
        <item m="1" x="5045"/>
        <item m="1" x="5046"/>
        <item m="1" x="5047"/>
        <item m="1" x="5048"/>
        <item m="1" x="4888"/>
        <item m="1" x="4889"/>
        <item m="1" x="4890"/>
        <item m="1" x="5049"/>
        <item m="1" x="4901"/>
        <item m="1" x="4902"/>
        <item m="1" x="4698"/>
        <item m="1" x="4903"/>
        <item m="1" x="5050"/>
        <item m="1" x="4559"/>
        <item m="1" x="5051"/>
        <item m="1" x="4710"/>
        <item m="1" x="4711"/>
        <item m="1" x="4712"/>
        <item m="1" x="3853"/>
        <item m="1" x="4516"/>
        <item m="1" x="4390"/>
        <item m="1" x="4904"/>
        <item m="1" x="4905"/>
        <item m="1" x="4635"/>
        <item m="1" x="4907"/>
        <item m="1" x="4624"/>
        <item m="1" x="4242"/>
        <item m="1" x="4101"/>
        <item m="1" x="4630"/>
        <item m="1" x="4908"/>
        <item m="1" x="4909"/>
        <item m="1" x="4910"/>
        <item m="1" x="4658"/>
        <item m="1" x="4659"/>
        <item m="1" x="4646"/>
        <item m="1" x="4565"/>
        <item m="1" x="4911"/>
        <item m="1" x="4675"/>
        <item m="1" x="4412"/>
        <item m="1" x="4102"/>
        <item m="1" x="4912"/>
        <item m="1" x="4913"/>
        <item m="1" x="4914"/>
        <item m="1" x="4915"/>
        <item m="1" x="4541"/>
        <item m="1" x="4030"/>
        <item m="1" x="4916"/>
        <item m="1" x="4917"/>
        <item m="1" x="4918"/>
        <item m="1" x="4919"/>
        <item m="1" x="4920"/>
        <item m="1" x="4921"/>
        <item m="1" x="4922"/>
        <item m="1" x="4542"/>
        <item m="1" x="4923"/>
        <item m="1" x="4924"/>
        <item m="1" x="4925"/>
        <item m="1" x="4927"/>
        <item m="1" x="4636"/>
        <item m="1" x="4928"/>
        <item m="1" x="4448"/>
        <item m="1" x="4585"/>
        <item m="1" x="4586"/>
        <item m="1" x="4929"/>
        <item m="1" x="4699"/>
        <item m="1" x="4700"/>
        <item m="1" x="4930"/>
        <item m="1" x="4234"/>
        <item m="1" x="4931"/>
        <item m="1" x="4932"/>
        <item m="1" x="4933"/>
        <item m="1" x="4934"/>
        <item m="1" x="4935"/>
        <item m="1" x="4718"/>
        <item m="1" x="4552"/>
        <item m="1" x="4936"/>
        <item m="1" x="4670"/>
        <item m="1" x="4937"/>
        <item m="1" x="4498"/>
        <item m="1" x="4938"/>
        <item m="1" x="3696"/>
        <item m="1" x="4939"/>
        <item m="1" x="4345"/>
        <item m="1" x="4940"/>
        <item m="1" x="4713"/>
        <item m="1" x="4714"/>
        <item m="1" x="4715"/>
        <item m="1" x="4610"/>
        <item m="1" x="4671"/>
        <item m="1" x="4647"/>
        <item m="1" x="4941"/>
        <item m="1" x="4942"/>
        <item m="1" x="4943"/>
        <item m="1" x="4944"/>
        <item m="1" x="3996"/>
        <item m="1" x="3998"/>
        <item m="1" x="4945"/>
        <item m="1" x="4946"/>
        <item m="1" x="4947"/>
        <item m="1" x="4948"/>
        <item m="1" x="4949"/>
        <item m="1" x="4950"/>
        <item m="1" x="4951"/>
        <item m="1" x="4445"/>
        <item m="1" x="4446"/>
        <item m="1" x="4952"/>
        <item m="1" x="4953"/>
        <item m="1" x="4651"/>
        <item m="1" x="4613"/>
        <item m="1" x="4954"/>
        <item m="1" x="4955"/>
        <item m="1" x="4612"/>
        <item m="1" x="4956"/>
        <item m="1" x="4957"/>
        <item m="1" x="4958"/>
        <item m="1" x="4959"/>
        <item m="1" x="4960"/>
        <item m="1" x="4961"/>
        <item m="1" x="4587"/>
        <item m="1" x="4588"/>
        <item m="1" x="4589"/>
        <item m="1" x="4590"/>
        <item m="1" x="4591"/>
        <item m="1" x="4592"/>
        <item m="1" x="4593"/>
        <item m="1" x="4594"/>
        <item m="1" x="4595"/>
        <item m="1" x="4596"/>
        <item m="1" x="4597"/>
        <item m="1" x="4598"/>
        <item m="1" x="4599"/>
        <item m="1" x="4600"/>
        <item m="1" x="4601"/>
        <item m="1" x="4602"/>
        <item m="1" x="4603"/>
        <item m="1" x="4604"/>
        <item m="1" x="4605"/>
        <item m="1" x="4606"/>
        <item m="1" x="4607"/>
        <item m="1" x="4653"/>
        <item m="1" x="4547"/>
        <item m="1" x="4962"/>
        <item m="1" x="4963"/>
        <item m="1" x="4555"/>
        <item m="1" x="4556"/>
        <item m="1" x="4568"/>
        <item m="1" x="4708"/>
        <item m="1" x="4521"/>
        <item m="1" x="4523"/>
        <item m="1" x="4425"/>
        <item m="1" x="4524"/>
        <item m="1" x="4525"/>
        <item m="1" x="4526"/>
        <item m="1" x="4527"/>
        <item m="1" x="4528"/>
        <item m="1" x="4436"/>
        <item m="1" x="4529"/>
        <item m="1" x="4530"/>
        <item m="1" x="4531"/>
        <item m="1" x="4532"/>
        <item m="1" x="4534"/>
        <item m="1" x="4535"/>
        <item m="1" x="4536"/>
        <item m="1" x="4537"/>
        <item m="1" x="4538"/>
        <item m="1" x="3999"/>
        <item m="1" x="4104"/>
        <item m="1" x="4442"/>
        <item m="1" x="4549"/>
        <item m="1" x="4548"/>
        <item m="1" x="4551"/>
        <item m="1" x="4550"/>
        <item m="1" x="3909"/>
        <item m="1" x="4553"/>
        <item m="1" x="4554"/>
        <item m="1" x="4447"/>
        <item m="1" x="4308"/>
        <item m="1" x="4557"/>
        <item m="1" x="4558"/>
        <item m="1" x="4560"/>
        <item m="1" x="4562"/>
        <item m="1" x="4561"/>
        <item m="1" x="4564"/>
        <item m="1" x="4572"/>
        <item m="1" x="4567"/>
        <item m="1" x="4569"/>
        <item m="1" x="4570"/>
        <item m="1" x="4571"/>
        <item m="1" x="4573"/>
        <item m="1" x="4574"/>
        <item m="1" x="4575"/>
        <item m="1" x="4576"/>
        <item m="1" x="4577"/>
        <item m="1" x="4578"/>
        <item m="1" x="4579"/>
        <item m="1" x="4580"/>
        <item m="1" x="4581"/>
        <item m="1" x="4582"/>
        <item m="1" x="4584"/>
        <item m="1" x="4583"/>
        <item m="1" x="4611"/>
        <item m="1" x="4003"/>
        <item m="1" x="4615"/>
        <item m="1" x="4460"/>
        <item m="1" x="4616"/>
        <item m="1" x="4619"/>
        <item m="1" x="4621"/>
        <item m="1" x="4625"/>
        <item m="1" x="4466"/>
        <item m="1" x="4629"/>
        <item m="1" x="4243"/>
        <item m="1" x="4626"/>
        <item m="1" x="4633"/>
        <item m="1" x="4103"/>
        <item m="1" x="4634"/>
        <item m="1" x="4250"/>
        <item m="1" x="4650"/>
        <item m="1" x="4648"/>
        <item m="1" x="4649"/>
        <item m="1" x="4652"/>
        <item m="1" x="4654"/>
        <item m="1" x="4655"/>
        <item m="1" x="4656"/>
        <item m="1" x="4475"/>
        <item m="1" x="4476"/>
        <item m="1" x="4474"/>
        <item m="1" x="4657"/>
        <item m="1" x="4482"/>
        <item m="1" x="4661"/>
        <item m="1" x="4660"/>
        <item m="1" x="4662"/>
        <item m="1" x="4664"/>
        <item m="1" x="4665"/>
        <item m="1" x="4666"/>
        <item m="1" x="4667"/>
        <item m="1" x="4668"/>
        <item m="1" x="4669"/>
        <item m="1" x="4487"/>
        <item m="1" x="4488"/>
        <item m="1" x="4489"/>
        <item m="1" x="4490"/>
        <item m="1" x="4672"/>
        <item m="1" x="4500"/>
        <item m="1" x="4501"/>
        <item m="1" x="1076"/>
        <item m="1" x="4679"/>
        <item m="1" x="4678"/>
        <item m="1" x="4676"/>
        <item m="1" x="4677"/>
        <item m="1" x="4680"/>
        <item m="1" x="4682"/>
        <item m="1" x="4683"/>
        <item m="1" x="4681"/>
        <item m="1" x="4685"/>
        <item m="1" x="4510"/>
        <item m="1" x="4511"/>
        <item m="1" x="4689"/>
        <item m="1" x="4384"/>
        <item m="1" x="4690"/>
        <item m="1" x="4691"/>
        <item m="1" x="4693"/>
        <item m="1" x="4692"/>
        <item m="1" x="4105"/>
        <item m="1" x="4695"/>
        <item m="1" x="4696"/>
        <item m="1" x="4106"/>
        <item m="1" x="4273"/>
        <item m="1" x="4701"/>
        <item m="1" x="4697"/>
        <item m="1" x="4702"/>
        <item m="1" x="4709"/>
        <item m="1" x="4706"/>
        <item m="1" x="4707"/>
        <item m="1" x="4277"/>
        <item m="1" x="4413"/>
        <item m="1" x="4417"/>
        <item m="1" x="4627"/>
        <item m="1" x="4414"/>
        <item m="1" x="4415"/>
        <item m="1" x="4420"/>
        <item m="1" x="4421"/>
        <item m="1" x="4422"/>
        <item m="1" x="4423"/>
        <item m="1" x="4424"/>
        <item m="1" x="3409"/>
        <item m="1" x="4426"/>
        <item m="1" x="4292"/>
        <item m="1" x="4293"/>
        <item m="1" x="4431"/>
        <item m="1" x="4432"/>
        <item m="1" x="4433"/>
        <item m="1" x="4316"/>
        <item m="1" x="4434"/>
        <item m="1" x="4435"/>
        <item m="1" x="4437"/>
        <item m="1" x="4438"/>
        <item m="1" x="2729"/>
        <item m="1" x="4440"/>
        <item m="1" x="3235"/>
        <item m="1" x="3236"/>
        <item m="1" x="4340"/>
        <item m="1" x="4441"/>
        <item m="1" x="4313"/>
        <item m="1" x="4312"/>
        <item m="1" x="4443"/>
        <item m="1" x="4449"/>
        <item m="1" x="3903"/>
        <item m="1" x="4326"/>
        <item m="1" x="2353"/>
        <item m="1" x="4322"/>
        <item m="1" x="4329"/>
        <item m="1" x="4453"/>
        <item m="1" x="4214"/>
        <item m="1" x="4459"/>
        <item m="1" x="4461"/>
        <item m="1" x="4462"/>
        <item m="1" x="3906"/>
        <item m="1" x="3895"/>
        <item m="1" x="4464"/>
        <item m="1" x="2347"/>
        <item m="1" x="3679"/>
        <item m="1" x="3782"/>
        <item m="1" x="3783"/>
        <item m="1" x="4341"/>
        <item m="1" x="4467"/>
        <item m="1" x="4468"/>
        <item m="1" x="4469"/>
        <item m="1" x="4244"/>
        <item m="1" x="4004"/>
        <item m="1" x="4239"/>
        <item m="1" x="4240"/>
        <item m="1" x="4241"/>
        <item m="1" x="4107"/>
        <item m="1" x="4001"/>
        <item m="1" x="4471"/>
        <item m="1" x="4349"/>
        <item m="1" x="2838"/>
        <item m="1" x="3901"/>
        <item m="1" x="4485"/>
        <item m="1" x="3892"/>
        <item m="1" x="4486"/>
        <item m="1" x="4491"/>
        <item m="1" x="4492"/>
        <item m="1" x="4493"/>
        <item m="1" x="4494"/>
        <item m="1" x="4495"/>
        <item m="1" x="4406"/>
        <item m="1" x="4496"/>
        <item m="1" x="4497"/>
        <item m="1" x="4499"/>
        <item m="1" x="4010"/>
        <item m="1" x="4000"/>
        <item m="1" x="4502"/>
        <item m="1" x="4262"/>
        <item m="1" x="4503"/>
        <item m="1" x="3781"/>
        <item m="1" x="4504"/>
        <item m="1" x="4260"/>
        <item m="1" x="4505"/>
        <item m="1" x="4506"/>
        <item m="1" x="4261"/>
        <item m="1" x="4507"/>
        <item m="1" x="4263"/>
        <item m="1" x="4509"/>
        <item m="1" x="3787"/>
        <item m="1" x="4295"/>
        <item m="1" x="4378"/>
        <item m="1" x="4379"/>
        <item m="1" x="3890"/>
        <item m="1" x="4385"/>
        <item m="1" x="4386"/>
        <item m="1" x="4389"/>
        <item m="1" x="3788"/>
        <item m="1" x="4272"/>
        <item m="1" x="4403"/>
        <item m="1" x="4404"/>
        <item m="1" x="4402"/>
        <item m="1" x="4401"/>
        <item m="1" x="4518"/>
        <item m="1" x="4519"/>
        <item m="1" x="4407"/>
        <item m="1" x="4411"/>
        <item m="1" x="4278"/>
        <item m="1" x="1073"/>
        <item m="1" x="4112"/>
        <item m="1" x="4279"/>
        <item m="1" x="4280"/>
        <item m="1" x="4281"/>
        <item m="1" x="4282"/>
        <item m="1" x="2530"/>
        <item m="1" x="4283"/>
        <item m="1" x="4284"/>
        <item m="1" x="4285"/>
        <item m="1" x="4286"/>
        <item m="1" x="4287"/>
        <item m="1" x="4288"/>
        <item m="1" x="3956"/>
        <item m="1" x="4108"/>
        <item m="1" x="4186"/>
        <item m="1" x="4289"/>
        <item m="1" x="4110"/>
        <item m="1" x="4290"/>
        <item m="1" x="4291"/>
        <item m="1" x="4294"/>
        <item m="1" x="4296"/>
        <item m="1" x="4297"/>
        <item m="1" x="4218"/>
        <item m="1" x="4298"/>
        <item m="1" x="4217"/>
        <item m="1" x="2402"/>
        <item m="1" x="4223"/>
        <item m="1" x="4300"/>
        <item m="1" x="4301"/>
        <item m="1" x="4302"/>
        <item m="1" x="4303"/>
        <item m="1" x="4304"/>
        <item m="1" x="4305"/>
        <item m="1" x="3237"/>
        <item m="1" x="2471"/>
        <item m="1" x="4309"/>
        <item m="1" x="4310"/>
        <item m="1" x="4311"/>
        <item m="1" x="4314"/>
        <item m="1" x="4315"/>
        <item m="1" x="4317"/>
        <item m="1" x="4318"/>
        <item m="1" x="4319"/>
        <item m="1" x="4320"/>
        <item m="1" x="4323"/>
        <item m="1" x="4324"/>
        <item m="1" x="4325"/>
        <item m="1" x="2391"/>
        <item m="1" x="4330"/>
        <item m="1" x="4113"/>
        <item m="1" x="4114"/>
        <item m="1" x="4115"/>
        <item m="1" x="4116"/>
        <item m="1" x="4117"/>
        <item m="1" x="4331"/>
        <item m="1" x="4332"/>
        <item m="1" x="4333"/>
        <item m="1" x="4109"/>
        <item m="1" x="4335"/>
        <item m="1" x="4235"/>
        <item m="1" x="4338"/>
        <item m="1" x="4339"/>
        <item m="1" x="2321"/>
        <item m="1" x="4245"/>
        <item m="1" x="4248"/>
        <item m="1" x="4342"/>
        <item m="1" x="4249"/>
        <item m="1" x="4346"/>
        <item m="1" x="1072"/>
        <item m="1" x="4343"/>
        <item m="1" x="4251"/>
        <item m="1" x="4073"/>
        <item m="1" x="4350"/>
        <item m="1" x="4351"/>
        <item m="1" x="4353"/>
        <item m="1" x="4354"/>
        <item m="1" x="4255"/>
        <item m="1" x="4356"/>
        <item m="1" x="4357"/>
        <item m="1" x="4264"/>
        <item m="1" x="4365"/>
        <item m="1" x="4366"/>
        <item m="1" x="4008"/>
        <item m="1" x="3710"/>
        <item m="1" x="4367"/>
        <item m="1" x="4368"/>
        <item m="1" x="3919"/>
        <item m="1" x="4369"/>
        <item m="1" x="4370"/>
        <item m="1" x="4371"/>
        <item m="1" x="3902"/>
        <item m="1" x="4372"/>
        <item m="1" x="4373"/>
        <item m="1" x="4374"/>
        <item m="1" x="4376"/>
        <item m="1" x="4377"/>
        <item m="1" x="4380"/>
        <item m="1" x="4381"/>
        <item m="1" x="4382"/>
        <item m="1" x="4383"/>
        <item m="1" x="4392"/>
        <item m="1" x="4393"/>
        <item m="1" x="4394"/>
        <item m="1" x="4395"/>
        <item m="1" x="4396"/>
        <item m="1" x="4270"/>
        <item m="1" x="4399"/>
        <item m="1" x="4400"/>
        <item m="1" x="4405"/>
        <item m="1" x="4408"/>
        <item m="1" x="4409"/>
        <item m="1" x="3784"/>
        <item m="1" x="3111"/>
        <item m="1" x="2456"/>
        <item m="1" x="2508"/>
        <item m="1" x="2882"/>
        <item m="1" x="3533"/>
        <item m="1" x="4014"/>
        <item m="1" x="4207"/>
        <item m="1" x="4119"/>
        <item m="1" x="4122"/>
        <item m="1" x="4123"/>
        <item m="1" x="4124"/>
        <item m="1" x="4209"/>
        <item m="1" x="4210"/>
        <item m="1" x="4211"/>
        <item m="1" x="4212"/>
        <item m="1" x="4213"/>
        <item m="1" x="4215"/>
        <item m="1" x="4216"/>
        <item m="1" x="4219"/>
        <item m="1" x="4220"/>
        <item m="1" x="4221"/>
        <item m="1" x="4222"/>
        <item m="1" x="4224"/>
        <item m="1" x="4225"/>
        <item m="1" x="4226"/>
        <item m="1" x="3917"/>
        <item m="1" x="4227"/>
        <item m="1" x="4228"/>
        <item m="1" x="4229"/>
        <item m="1" x="3445"/>
        <item m="1" x="3337"/>
        <item m="1" x="3314"/>
        <item m="1" x="2446"/>
        <item m="1" x="2447"/>
        <item m="1" x="4230"/>
        <item m="1" x="4231"/>
        <item m="1" x="4131"/>
        <item m="1" x="4132"/>
        <item m="1" x="4133"/>
        <item m="1" x="4134"/>
        <item m="1" x="4135"/>
        <item m="1" x="4136"/>
        <item m="1" x="4127"/>
        <item m="1" x="4128"/>
        <item m="1" x="4129"/>
        <item m="1" x="4130"/>
        <item m="1" x="4118"/>
        <item m="1" x="4232"/>
        <item m="1" x="4233"/>
        <item m="1" x="4111"/>
        <item m="1" x="4236"/>
        <item m="1" x="4237"/>
        <item m="1" x="3677"/>
        <item m="1" x="3678"/>
        <item m="1" x="3682"/>
        <item m="1" x="4126"/>
        <item m="1" x="3683"/>
        <item m="1" x="4238"/>
        <item m="1" x="4246"/>
        <item m="1" x="4247"/>
        <item m="1" x="4252"/>
        <item m="1" x="4253"/>
        <item m="1" x="4254"/>
        <item m="1" x="3029"/>
        <item m="1" x="3421"/>
        <item m="1" x="3422"/>
        <item m="1" x="3423"/>
        <item m="1" x="3424"/>
        <item m="1" x="3425"/>
        <item m="1" x="3417"/>
        <item m="1" x="3222"/>
        <item m="1" x="3459"/>
        <item m="1" x="3911"/>
        <item m="1" x="4256"/>
        <item m="1" x="4120"/>
        <item m="1" x="4257"/>
        <item m="1" x="4258"/>
        <item m="1" x="4259"/>
        <item m="1" x="4188"/>
        <item m="1" x="4187"/>
        <item m="1" x="4265"/>
        <item m="1" x="4266"/>
        <item m="1" x="4267"/>
        <item m="1" x="4121"/>
        <item m="1" x="3489"/>
        <item m="1" x="4268"/>
        <item m="1" x="4269"/>
        <item m="1" x="3124"/>
        <item m="1" x="4012"/>
        <item m="1" x="4125"/>
        <item m="1" x="3631"/>
        <item m="1" x="4271"/>
        <item m="1" x="3512"/>
        <item m="1" x="3632"/>
        <item m="1" x="3773"/>
        <item m="1" x="3633"/>
        <item m="1" x="4274"/>
        <item m="1" x="4275"/>
        <item m="1" x="3726"/>
        <item m="1" x="3727"/>
        <item m="1" x="4276"/>
        <item m="1" x="3938"/>
        <item m="1" x="3655"/>
        <item m="1" x="2467"/>
        <item m="1" x="3776"/>
        <item m="1" x="3592"/>
        <item m="1" x="2333"/>
        <item m="1" x="3528"/>
        <item m="1" x="4096"/>
        <item m="1" x="4097"/>
        <item m="1" x="1369"/>
        <item m="1" x="3693"/>
        <item m="1" x="2413"/>
        <item m="1" x="2452"/>
        <item m="1" x="3908"/>
        <item m="1" x="3763"/>
        <item m="1" x="3786"/>
        <item m="1" x="2328"/>
        <item m="1" x="3918"/>
        <item m="1" x="4137"/>
        <item m="1" x="4138"/>
        <item m="1" x="4139"/>
        <item m="1" x="4140"/>
        <item m="1" x="4141"/>
        <item m="1" x="4142"/>
        <item m="1" x="2854"/>
        <item m="1" x="3912"/>
        <item m="1" x="4143"/>
        <item m="1" x="4144"/>
        <item m="1" x="4145"/>
        <item m="1" x="953"/>
        <item m="1" x="4147"/>
        <item m="1" x="4006"/>
        <item m="1" x="4148"/>
        <item m="1" x="4149"/>
        <item m="1" x="4150"/>
        <item m="1" x="3622"/>
        <item m="1" x="2472"/>
        <item m="1" x="3426"/>
        <item m="1" x="4151"/>
        <item m="1" x="3289"/>
        <item m="1" x="3051"/>
        <item m="1" x="3343"/>
        <item m="1" x="3052"/>
        <item m="1" x="4152"/>
        <item m="1" x="4153"/>
        <item m="1" x="4154"/>
        <item m="1" x="4016"/>
        <item m="1" x="3789"/>
        <item m="1" x="4155"/>
        <item m="1" x="3680"/>
        <item m="1" x="3681"/>
        <item m="1" x="4156"/>
        <item m="1" x="4157"/>
        <item m="1" x="4158"/>
        <item m="1" x="4159"/>
        <item m="1" x="4160"/>
        <item m="1" x="4161"/>
        <item m="1" x="4162"/>
        <item m="1" x="4011"/>
        <item m="1" x="4163"/>
        <item m="1" x="3913"/>
        <item m="1" x="4164"/>
        <item m="1" x="4165"/>
        <item m="1" x="4166"/>
        <item m="1" x="4007"/>
        <item m="1" x="4013"/>
        <item m="1" x="4167"/>
        <item m="1" x="4168"/>
        <item m="1" x="3914"/>
        <item m="1" x="4088"/>
        <item m="1" x="4015"/>
        <item m="1" x="4169"/>
        <item m="1" x="4170"/>
        <item m="1" x="3916"/>
        <item m="1" x="2485"/>
        <item m="1" x="4005"/>
        <item m="1" x="4171"/>
        <item m="1" x="3187"/>
        <item m="1" x="3392"/>
        <item m="1" x="4172"/>
        <item m="1" x="4173"/>
        <item m="1" x="4174"/>
        <item m="1" x="3790"/>
        <item m="1" x="3532"/>
        <item m="1" x="4175"/>
        <item m="1" x="4176"/>
        <item m="1" x="4177"/>
        <item m="1" x="4178"/>
        <item m="1" x="3081"/>
        <item m="1" x="4179"/>
        <item m="1" x="3621"/>
        <item m="1" x="3454"/>
        <item m="1" x="3004"/>
        <item m="1" x="4180"/>
        <item m="1" x="4181"/>
        <item m="1" x="3436"/>
        <item m="1" x="4009"/>
        <item m="1" x="3437"/>
        <item m="1" x="3438"/>
        <item m="1" x="3439"/>
        <item m="1" x="3316"/>
        <item m="1" x="4182"/>
        <item m="1" x="4183"/>
        <item m="1" x="3741"/>
        <item m="1" x="4184"/>
        <item m="1" x="4185"/>
        <item m="1" x="4189"/>
        <item m="1" x="4190"/>
        <item m="1" x="4191"/>
        <item m="1" x="4192"/>
        <item m="1" x="4193"/>
        <item m="1" x="3455"/>
        <item m="1" x="3910"/>
        <item m="1" x="3801"/>
        <item m="1" x="3077"/>
        <item m="1" x="4194"/>
        <item m="1" x="3491"/>
        <item m="1" x="3320"/>
        <item m="1" x="3321"/>
        <item m="1" x="3322"/>
        <item m="1" x="3323"/>
        <item m="1" x="3324"/>
        <item m="1" x="3325"/>
        <item m="1" x="3326"/>
        <item m="1" x="3327"/>
        <item m="1" x="3328"/>
        <item m="1" x="3188"/>
        <item m="1" x="4017"/>
        <item m="1" x="4018"/>
        <item m="1" x="4195"/>
        <item m="1" x="4196"/>
        <item m="1" x="4197"/>
        <item m="1" x="4198"/>
        <item m="1" x="4199"/>
        <item m="1" x="3499"/>
        <item m="1" x="3500"/>
        <item m="1" x="4200"/>
        <item m="1" x="4201"/>
        <item m="1" x="4202"/>
        <item m="1" x="3620"/>
        <item m="1" x="3112"/>
        <item m="1" x="3113"/>
        <item m="1" x="2389"/>
        <item m="1" x="3458"/>
        <item m="1" x="3075"/>
        <item m="1" x="3076"/>
        <item m="1" x="3389"/>
        <item m="1" x="3684"/>
        <item m="1" x="4041"/>
        <item m="1" x="4203"/>
        <item m="1" x="4204"/>
        <item m="1" x="4205"/>
        <item m="1" x="4206"/>
        <item m="1" x="3350"/>
        <item m="1" x="3953"/>
        <item m="1" x="3194"/>
        <item m="1" x="3730"/>
        <item m="1" x="3777"/>
        <item m="1" x="3779"/>
        <item m="1" x="3778"/>
        <item m="1" x="3780"/>
        <item x="375"/>
        <item m="1" x="3598"/>
        <item m="1" x="3177"/>
        <item m="1" x="4019"/>
        <item m="1" x="3920"/>
        <item m="1" x="3922"/>
        <item m="1" x="3390"/>
        <item m="1" x="3391"/>
        <item m="1" x="3765"/>
        <item m="1" x="3490"/>
        <item m="1" x="2966"/>
        <item m="1" x="2967"/>
        <item m="1" x="3924"/>
        <item m="1" x="4020"/>
        <item m="1" x="3596"/>
        <item m="1" x="4021"/>
        <item m="1" x="4022"/>
        <item m="1" x="3791"/>
        <item m="1" x="4023"/>
        <item m="1" x="4024"/>
        <item m="1" x="4025"/>
        <item m="1" x="4026"/>
        <item m="1" x="4027"/>
        <item m="1" x="4028"/>
        <item m="1" x="4029"/>
        <item m="1" x="3319"/>
        <item m="1" x="4031"/>
        <item m="1" x="4032"/>
        <item m="1" x="4033"/>
        <item m="1" x="4034"/>
        <item m="1" x="4035"/>
        <item m="1" x="4036"/>
        <item m="1" x="4037"/>
        <item m="1" x="4038"/>
        <item m="1" x="4039"/>
        <item m="1" x="3921"/>
        <item m="1" x="4042"/>
        <item m="1" x="4043"/>
        <item m="1" x="4044"/>
        <item m="1" x="4045"/>
        <item m="1" x="4046"/>
        <item m="1" x="4047"/>
        <item m="1" x="3198"/>
        <item m="1" x="3930"/>
        <item m="1" x="3933"/>
        <item m="1" x="3440"/>
        <item m="1" x="3939"/>
        <item m="1" x="3941"/>
        <item m="1" x="3942"/>
        <item m="1" x="3940"/>
        <item m="1" x="3453"/>
        <item m="1" x="3050"/>
        <item m="1" x="4048"/>
        <item m="1" x="4049"/>
        <item m="1" x="4050"/>
        <item m="1" x="4051"/>
        <item m="1" x="4052"/>
        <item m="1" x="4053"/>
        <item m="1" x="3299"/>
        <item m="1" x="4054"/>
        <item m="1" x="3503"/>
        <item m="1" x="3619"/>
        <item m="1" x="3617"/>
        <item m="1" x="3623"/>
        <item m="1" x="3618"/>
        <item m="1" x="3641"/>
        <item m="1" x="4055"/>
        <item m="1" x="4056"/>
        <item m="1" x="3402"/>
        <item m="1" x="4059"/>
        <item m="1" x="4060"/>
        <item m="1" x="4061"/>
        <item m="1" x="4062"/>
        <item m="1" x="2883"/>
        <item m="1" x="3955"/>
        <item m="1" x="4063"/>
        <item m="1" x="4064"/>
        <item m="1" x="4065"/>
        <item m="1" x="4066"/>
        <item m="1" x="3958"/>
        <item m="1" x="4067"/>
        <item m="1" x="4068"/>
        <item m="1" x="4069"/>
        <item m="1" x="3388"/>
        <item m="1" x="3963"/>
        <item m="1" x="4070"/>
        <item m="1" x="3794"/>
        <item m="1" x="2357"/>
        <item m="1" x="4071"/>
        <item m="1" x="4072"/>
        <item m="1" x="4074"/>
        <item m="1" x="4075"/>
        <item m="1" x="4076"/>
        <item m="1" x="3964"/>
        <item m="1" x="4077"/>
        <item m="1" x="3797"/>
        <item m="1" x="3798"/>
        <item m="1" x="4078"/>
        <item m="1" x="4079"/>
        <item m="1" x="4080"/>
        <item m="1" x="4081"/>
        <item m="1" x="4082"/>
        <item m="1" x="3799"/>
        <item m="1" x="2505"/>
        <item m="1" x="3972"/>
        <item m="1" x="4084"/>
        <item m="1" x="4085"/>
        <item m="1" x="4086"/>
        <item m="1" x="4087"/>
        <item m="1" x="4089"/>
        <item m="1" x="3193"/>
        <item m="1" x="4090"/>
        <item m="1" x="4091"/>
        <item m="1" x="3771"/>
        <item m="1" x="3697"/>
        <item m="1" x="3401"/>
        <item m="1" x="3176"/>
        <item m="1" x="4092"/>
        <item m="1" x="4093"/>
        <item m="1" x="3329"/>
        <item m="1" x="4094"/>
        <item m="1" x="2949"/>
        <item m="1" x="3441"/>
        <item m="1" x="3046"/>
        <item m="1" x="3452"/>
        <item m="1" x="3725"/>
        <item m="1" x="3793"/>
        <item m="1" x="2369"/>
        <item m="1" x="3044"/>
        <item m="1" x="3045"/>
        <item m="1" x="4095"/>
        <item m="1" x="3800"/>
        <item m="1" x="3191"/>
        <item m="1" x="3192"/>
        <item m="1" x="3399"/>
        <item m="1" x="2937"/>
        <item m="1" x="3400"/>
        <item m="1" x="3923"/>
        <item m="1" x="3803"/>
        <item m="1" x="2977"/>
        <item m="1" x="3806"/>
        <item m="1" x="3925"/>
        <item m="1" x="3378"/>
        <item m="1" x="3379"/>
        <item m="1" x="3380"/>
        <item m="1" x="3926"/>
        <item m="1" x="3927"/>
        <item m="1" x="3928"/>
        <item m="1" x="2938"/>
        <item m="1" x="2939"/>
        <item m="1" x="2940"/>
        <item m="1" x="2470"/>
        <item m="1" x="3929"/>
        <item m="1" x="3931"/>
        <item m="1" x="1636"/>
        <item m="1" x="3932"/>
        <item m="1" x="3934"/>
        <item m="1" x="3935"/>
        <item m="1" x="3936"/>
        <item m="1" x="3819"/>
        <item m="1" x="3937"/>
        <item m="1" x="3943"/>
        <item m="1" x="3461"/>
        <item m="1" x="3944"/>
        <item m="1" x="3945"/>
        <item m="1" x="3946"/>
        <item m="1" x="3947"/>
        <item m="1" x="3948"/>
        <item m="1" x="3949"/>
        <item m="1" x="2376"/>
        <item m="1" x="3792"/>
        <item m="1" x="3950"/>
        <item m="1" x="3951"/>
        <item m="1" x="3504"/>
        <item m="1" x="3311"/>
        <item m="1" x="3634"/>
        <item m="1" x="3149"/>
        <item m="1" x="3150"/>
        <item m="1" x="3952"/>
        <item m="1" x="3954"/>
        <item m="1" x="3114"/>
        <item m="1" x="3957"/>
        <item m="1" x="3959"/>
        <item m="1" x="2914"/>
        <item m="1" x="2364"/>
        <item m="1" x="3960"/>
        <item m="1" x="3756"/>
        <item m="1" x="2548"/>
        <item m="1" x="3795"/>
        <item m="1" x="3961"/>
        <item m="1" x="3962"/>
        <item m="1" x="3296"/>
        <item m="1" x="2377"/>
        <item m="1" x="3796"/>
        <item m="1" x="2381"/>
        <item m="1" x="2387"/>
        <item m="1" x="3115"/>
        <item m="1" x="3965"/>
        <item m="1" x="3966"/>
        <item m="1" x="3250"/>
        <item m="1" x="3967"/>
        <item m="1" x="3648"/>
        <item m="1" x="3968"/>
        <item m="1" x="3969"/>
        <item m="1" x="3970"/>
        <item m="1" x="3971"/>
        <item m="1" x="3973"/>
        <item m="1" x="3478"/>
        <item m="1" x="3231"/>
        <item m="1" x="3233"/>
        <item m="1" x="3232"/>
        <item m="1" x="3234"/>
        <item m="1" x="3974"/>
        <item m="1" x="3775"/>
        <item m="1" x="3190"/>
        <item m="1" x="3397"/>
        <item m="1" x="3398"/>
        <item m="1" x="3482"/>
        <item m="1" x="3483"/>
        <item m="1" x="3807"/>
        <item m="1" x="3808"/>
        <item m="1" x="3809"/>
        <item m="1" x="3975"/>
        <item m="1" x="3420"/>
        <item m="1" x="3976"/>
        <item m="1" x="3977"/>
        <item m="1" x="3978"/>
        <item m="1" x="3979"/>
        <item m="1" x="3980"/>
        <item m="1" x="3981"/>
        <item m="1" x="3635"/>
        <item m="1" x="3982"/>
        <item m="1" x="3833"/>
        <item m="1" x="3772"/>
        <item m="1" x="3719"/>
        <item m="1" x="3983"/>
        <item m="1" x="3984"/>
        <item m="1" x="3985"/>
        <item m="1" x="3642"/>
        <item m="1" x="3118"/>
        <item m="1" x="3986"/>
        <item m="1" x="2348"/>
        <item m="1" x="2379"/>
        <item m="1" x="3987"/>
        <item m="1" x="2378"/>
        <item m="1" x="2384"/>
        <item m="1" x="2385"/>
        <item m="1" x="2416"/>
        <item m="1" x="3988"/>
        <item m="1" x="3989"/>
        <item m="1" x="973"/>
        <item m="1" x="2403"/>
        <item m="1" x="2445"/>
        <item m="1" x="3832"/>
        <item m="1" x="3991"/>
        <item m="1" x="3992"/>
        <item m="1" x="3836"/>
        <item m="1" x="3993"/>
        <item m="1" x="2669"/>
        <item m="1" x="3802"/>
        <item m="1" x="3394"/>
        <item m="1" x="3395"/>
        <item m="1" x="3764"/>
        <item m="1" x="3669"/>
        <item m="1" x="3354"/>
        <item m="1" x="3804"/>
        <item m="1" x="3805"/>
        <item m="1" x="3487"/>
        <item m="1" x="3485"/>
        <item m="1" x="3486"/>
        <item m="1" x="3810"/>
        <item m="1" x="3740"/>
        <item m="1" x="2776"/>
        <item m="1" x="3811"/>
        <item m="1" x="3288"/>
        <item m="1" x="3341"/>
        <item m="1" x="3015"/>
        <item m="1" x="2829"/>
        <item m="1" x="3812"/>
        <item m="1" x="3813"/>
        <item m="1" x="3429"/>
        <item m="1" x="3814"/>
        <item m="1" x="3815"/>
        <item m="1" x="3016"/>
        <item m="1" x="3816"/>
        <item m="1" x="3817"/>
        <item m="1" x="3562"/>
        <item m="1" x="3818"/>
        <item m="1" x="3434"/>
        <item m="1" x="3435"/>
        <item m="1" x="3430"/>
        <item m="1" x="3431"/>
        <item m="1" x="3432"/>
        <item m="1" x="3433"/>
        <item m="1" x="2834"/>
        <item m="1" x="3444"/>
        <item m="1" x="3460"/>
        <item m="1" x="3457"/>
        <item m="1" x="3820"/>
        <item m="1" x="3456"/>
        <item m="1" x="3662"/>
        <item m="1" x="3297"/>
        <item m="1" x="3298"/>
        <item m="1" x="3821"/>
        <item m="1" x="3822"/>
        <item x="262"/>
        <item m="1" x="3310"/>
        <item m="1" x="3312"/>
        <item m="1" x="3313"/>
        <item m="1" x="3637"/>
        <item m="1" x="3513"/>
        <item m="1" x="3501"/>
        <item m="1" x="3502"/>
        <item m="1" x="3638"/>
        <item m="1" x="3639"/>
        <item m="1" x="3636"/>
        <item m="1" x="3823"/>
        <item m="1" x="3721"/>
        <item m="1" x="3720"/>
        <item m="1" x="3646"/>
        <item m="1" x="3711"/>
        <item m="1" x="3824"/>
        <item m="1" x="2349"/>
        <item m="1" x="2352"/>
        <item m="1" x="2355"/>
        <item m="1" x="2390"/>
        <item m="1" x="2464"/>
        <item m="1" x="3825"/>
        <item m="1" x="3826"/>
        <item m="1" x="3827"/>
        <item m="1" x="3828"/>
        <item m="1" x="2560"/>
        <item m="1" x="3705"/>
        <item m="1" x="3590"/>
        <item m="1" x="2432"/>
        <item m="1" x="2370"/>
        <item m="1" x="3829"/>
        <item m="1" x="3830"/>
        <item m="1" x="3702"/>
        <item m="1" x="3831"/>
        <item m="1" x="2438"/>
        <item m="1" x="2458"/>
        <item m="1" x="2465"/>
        <item m="1" x="3834"/>
        <item m="1" x="3835"/>
        <item x="499"/>
        <item m="1" x="3663"/>
        <item m="1" x="3749"/>
        <item m="1" x="3752"/>
        <item m="1" x="3750"/>
        <item m="1" x="3748"/>
        <item m="1" x="3747"/>
        <item m="1" x="3274"/>
        <item m="1" x="3837"/>
        <item m="1" x="2821"/>
        <item m="1" x="3085"/>
        <item m="1" x="3739"/>
        <item m="1" x="3238"/>
        <item m="1" x="3393"/>
        <item m="1" x="3396"/>
        <item m="1" x="3488"/>
        <item m="1" x="3563"/>
        <item m="1" x="3564"/>
        <item m="1" x="3838"/>
        <item m="1" x="3340"/>
        <item m="1" x="3338"/>
        <item m="1" x="3342"/>
        <item m="1" x="3339"/>
        <item m="1" x="3428"/>
        <item m="1" x="3714"/>
        <item m="1" x="3715"/>
        <item m="1" x="2334"/>
        <item m="1" x="1382"/>
        <item m="1" x="3839"/>
        <item m="1" x="3657"/>
        <item m="1" x="3733"/>
        <item m="1" x="3664"/>
        <item m="1" x="3587"/>
        <item m="1" x="3559"/>
        <item m="1" x="3840"/>
        <item m="1" x="3841"/>
        <item m="1" x="3842"/>
        <item m="1" x="3843"/>
        <item m="1" x="3844"/>
        <item m="1" x="3845"/>
        <item m="1" x="3846"/>
        <item m="1" x="3847"/>
        <item m="1" x="3848"/>
        <item m="1" x="3676"/>
        <item m="1" x="3849"/>
        <item m="1" x="3850"/>
        <item m="1" x="3751"/>
        <item m="1" x="3851"/>
        <item m="1" x="3852"/>
        <item m="1" x="3246"/>
        <item m="1" x="3731"/>
        <item m="1" x="3732"/>
        <item m="1" x="3536"/>
        <item m="1" x="3734"/>
        <item m="1" x="3735"/>
        <item m="1" x="1426"/>
        <item m="1" x="2746"/>
        <item m="1" x="2362"/>
        <item m="1" x="3540"/>
        <item m="1" x="2763"/>
        <item m="1" x="3736"/>
        <item m="1" x="3737"/>
        <item m="1" x="3743"/>
        <item m="1" x="3744"/>
        <item m="1" x="3745"/>
        <item m="1" x="3746"/>
        <item m="1" x="3753"/>
        <item m="1" x="3754"/>
        <item m="1" x="2777"/>
        <item m="1" x="2775"/>
        <item m="1" x="2936"/>
        <item m="1" x="2778"/>
        <item m="1" x="2963"/>
        <item m="1" x="3300"/>
        <item m="1" x="3335"/>
        <item m="1" x="2466"/>
        <item m="1" x="3315"/>
        <item m="1" x="3565"/>
        <item m="1" x="3755"/>
        <item m="1" x="3353"/>
        <item m="1" x="3573"/>
        <item m="1" x="3574"/>
        <item m="1" x="3575"/>
        <item m="1" x="3167"/>
        <item m="1" x="3576"/>
        <item m="1" x="3577"/>
        <item m="1" x="3578"/>
        <item m="1" x="3579"/>
        <item m="1" x="3580"/>
        <item m="1" x="3581"/>
        <item m="1" x="3582"/>
        <item m="1" x="3583"/>
        <item m="1" x="3584"/>
        <item m="1" x="3585"/>
        <item m="1" x="3586"/>
        <item m="1" x="3591"/>
        <item m="1" x="3372"/>
        <item m="1" x="3364"/>
        <item m="1" x="3376"/>
        <item m="1" x="3757"/>
        <item m="1" x="3758"/>
        <item m="1" x="3759"/>
        <item m="1" x="3168"/>
        <item m="1" x="3760"/>
        <item m="1" x="3761"/>
        <item m="1" x="3762"/>
        <item m="1" x="3171"/>
        <item m="1" x="3383"/>
        <item m="1" x="3691"/>
        <item m="1" x="3690"/>
        <item m="1" x="3412"/>
        <item m="1" x="3599"/>
        <item m="1" x="2831"/>
        <item m="1" x="3766"/>
        <item m="1" x="3767"/>
        <item m="1" x="3020"/>
        <item m="1" x="3026"/>
        <item m="1" x="3427"/>
        <item m="1" x="3419"/>
        <item m="1" x="1007"/>
        <item m="1" x="3450"/>
        <item m="1" x="3451"/>
        <item m="1" x="2300"/>
        <item m="1" x="3464"/>
        <item m="1" x="2460"/>
        <item m="1" x="2461"/>
        <item m="1" x="3768"/>
        <item m="1" x="3049"/>
        <item m="1" x="3769"/>
        <item m="1" x="3470"/>
        <item m="1" x="1873"/>
        <item m="1" x="3469"/>
        <item m="1" x="3706"/>
        <item m="1" x="3770"/>
        <item m="1" x="3614"/>
        <item m="1" x="3477"/>
        <item m="1" x="2732"/>
        <item m="1" x="3481"/>
        <item m="1" x="3480"/>
        <item m="1" x="3492"/>
        <item m="1" x="3505"/>
        <item m="1" x="3511"/>
        <item m="1" x="3713"/>
        <item m="1" x="3625"/>
        <item m="1" x="3514"/>
        <item m="1" x="3624"/>
        <item m="1" x="2875"/>
        <item m="1" x="3519"/>
        <item m="1" x="3716"/>
        <item m="1" x="3717"/>
        <item m="1" x="3718"/>
        <item m="1" x="3722"/>
        <item m="1" x="3728"/>
        <item m="1" x="3527"/>
        <item m="1" x="2941"/>
        <item m="1" x="3105"/>
        <item m="1" x="3531"/>
        <item m="1" x="3106"/>
        <item m="1" x="3774"/>
        <item m="1" x="2573"/>
        <item m="1" x="3120"/>
        <item m="1" x="3116"/>
        <item m="1" x="3117"/>
        <item m="1" x="3243"/>
        <item m="1" x="3244"/>
        <item m="1" x="3245"/>
        <item m="1" x="3254"/>
        <item m="1" x="3255"/>
        <item m="1" x="3545"/>
        <item m="1" x="3544"/>
        <item m="1" x="3658"/>
        <item m="1" x="3539"/>
        <item m="1" x="2404"/>
        <item m="1" x="3260"/>
        <item m="1" x="3261"/>
        <item m="1" x="3262"/>
        <item m="1" x="3258"/>
        <item m="1" x="3549"/>
        <item m="1" x="2917"/>
        <item m="1" x="3370"/>
        <item m="1" x="3659"/>
        <item m="1" x="3259"/>
        <item m="1" x="3263"/>
        <item m="1" x="3660"/>
        <item m="1" x="2372"/>
        <item m="1" x="2373"/>
        <item m="1" x="2342"/>
        <item m="1" x="2750"/>
        <item m="1" x="3661"/>
        <item m="1" x="2751"/>
        <item m="1" x="1783"/>
        <item m="1" x="3665"/>
        <item m="1" x="3666"/>
        <item m="1" x="3667"/>
        <item m="1" x="3668"/>
        <item m="1" x="1372"/>
        <item m="1" x="1376"/>
        <item m="1" x="2695"/>
        <item m="1" x="2793"/>
        <item m="1" x="3282"/>
        <item m="1" x="2780"/>
        <item m="1" x="2943"/>
        <item m="1" x="3154"/>
        <item m="1" x="3155"/>
        <item m="1" x="3294"/>
        <item m="1" x="3295"/>
        <item m="1" x="3561"/>
        <item m="1" x="2955"/>
        <item m="1" x="3308"/>
        <item m="1" x="3309"/>
        <item m="1" x="3332"/>
        <item m="1" x="3333"/>
        <item m="1" x="3334"/>
        <item m="1" x="3331"/>
        <item m="1" x="3566"/>
        <item m="1" x="3569"/>
        <item m="1" x="3570"/>
        <item m="1" x="2970"/>
        <item m="1" x="2971"/>
        <item m="1" x="3568"/>
        <item m="1" x="3571"/>
        <item m="1" x="3572"/>
        <item m="1" x="2985"/>
        <item m="1" x="2437"/>
        <item m="1" x="3670"/>
        <item m="1" x="3671"/>
        <item m="1" x="3672"/>
        <item m="1" x="3673"/>
        <item m="1" x="3674"/>
        <item m="1" x="3166"/>
        <item m="1" x="3007"/>
        <item m="1" x="3595"/>
        <item m="1" x="3594"/>
        <item m="1" x="2358"/>
        <item m="1" x="2359"/>
        <item m="1" x="2360"/>
        <item m="1" x="1945"/>
        <item m="1" x="3685"/>
        <item m="1" x="3686"/>
        <item m="1" x="3403"/>
        <item m="1" x="3687"/>
        <item m="1" x="3688"/>
        <item m="1" x="2993"/>
        <item m="1" x="3404"/>
        <item m="1" x="3689"/>
        <item m="1" x="3405"/>
        <item m="1" x="3406"/>
        <item m="1" x="3179"/>
        <item m="1" x="3407"/>
        <item m="1" x="3692"/>
        <item m="1" x="3694"/>
        <item m="1" x="3695"/>
        <item m="1" x="3178"/>
        <item m="1" x="2825"/>
        <item m="1" x="3413"/>
        <item m="1" x="2427"/>
        <item m="1" x="2433"/>
        <item m="1" x="3019"/>
        <item m="1" x="2513"/>
        <item m="1" x="2504"/>
        <item m="1" x="3698"/>
        <item m="1" x="3699"/>
        <item m="1" x="2728"/>
        <item m="1" x="3700"/>
        <item m="1" x="3047"/>
        <item m="1" x="3048"/>
        <item m="1" x="2855"/>
        <item m="1" x="3610"/>
        <item m="1" x="3701"/>
        <item m="1" x="685"/>
        <item m="1" x="3611"/>
        <item m="1" x="2375"/>
        <item m="1" x="2431"/>
        <item m="1" x="3602"/>
        <item m="1" x="3603"/>
        <item m="1" x="3604"/>
        <item m="1" x="3476"/>
        <item m="1" x="3703"/>
        <item m="1" x="3704"/>
        <item m="1" x="3607"/>
        <item m="1" x="3707"/>
        <item m="1" x="3708"/>
        <item m="1" x="3709"/>
        <item m="1" x="3712"/>
        <item m="1" x="2425"/>
        <item m="1" x="3615"/>
        <item m="1" x="3497"/>
        <item m="1" x="3616"/>
        <item m="1" x="3640"/>
        <item m="1" x="3627"/>
        <item m="1" x="3515"/>
        <item m="1" x="3628"/>
        <item m="1" x="3629"/>
        <item m="1" x="3630"/>
        <item m="1" x="3510"/>
        <item m="1" x="3647"/>
        <item m="1" x="2694"/>
        <item m="1" x="3723"/>
        <item m="1" x="3724"/>
        <item m="1" x="3729"/>
        <item m="1" x="3239"/>
        <item m="1" x="3240"/>
        <item m="1" x="3241"/>
        <item m="1" x="3242"/>
        <item m="1" x="3534"/>
        <item m="1" x="3535"/>
        <item m="1" x="3537"/>
        <item m="1" x="3253"/>
        <item m="1" x="3538"/>
        <item m="1" x="3541"/>
        <item m="1" x="3542"/>
        <item m="1" x="3543"/>
        <item m="1" x="3546"/>
        <item m="1" x="3547"/>
        <item m="1" x="3548"/>
        <item m="1" x="2350"/>
        <item m="1" x="3257"/>
        <item m="1" x="3550"/>
        <item m="1" x="3551"/>
        <item m="1" x="3552"/>
        <item m="1" x="3553"/>
        <item m="1" x="2749"/>
        <item m="1" x="3554"/>
        <item m="1" x="3555"/>
        <item m="1" x="3556"/>
        <item m="1" x="3557"/>
        <item m="1" x="3558"/>
        <item m="1" x="2773"/>
        <item m="1" x="2779"/>
        <item m="1" x="2538"/>
        <item m="1" x="2951"/>
        <item m="1" x="3560"/>
        <item m="1" x="3291"/>
        <item m="1" x="3292"/>
        <item m="1" x="3293"/>
        <item m="1" x="3290"/>
        <item m="1" x="2794"/>
        <item m="1" x="3307"/>
        <item m="1" x="2952"/>
        <item m="1" x="3318"/>
        <item m="1" x="2791"/>
        <item m="1" x="2792"/>
        <item m="1" x="2959"/>
        <item m="1" x="3301"/>
        <item m="1" x="3302"/>
        <item m="1" x="3303"/>
        <item m="1" x="3304"/>
        <item m="1" x="3305"/>
        <item m="1" x="3306"/>
        <item m="1" x="2960"/>
        <item m="1" x="3330"/>
        <item m="1" x="3336"/>
        <item m="1" x="1377"/>
        <item m="1" x="3345"/>
        <item m="1" x="2978"/>
        <item m="1" x="3588"/>
        <item m="1" x="3355"/>
        <item m="1" x="3589"/>
        <item m="1" x="3357"/>
        <item m="1" x="2549"/>
        <item m="1" x="3160"/>
        <item m="1" x="2816"/>
        <item m="1" x="3365"/>
        <item m="1" x="3366"/>
        <item m="1" x="3367"/>
        <item m="1" x="3368"/>
        <item m="1" x="3369"/>
        <item m="1" x="3381"/>
        <item m="1" x="3593"/>
        <item m="1" x="3597"/>
        <item m="1" x="3386"/>
        <item m="1" x="3387"/>
        <item m="1" x="3005"/>
        <item m="1" x="3180"/>
        <item m="1" x="3173"/>
        <item m="1" x="3184"/>
        <item m="1" x="3185"/>
        <item m="1" x="3408"/>
        <item m="1" x="3174"/>
        <item m="1" x="2830"/>
        <item m="1" x="2420"/>
        <item m="1" x="2418"/>
        <item m="1" x="2426"/>
        <item m="1" x="2422"/>
        <item m="1" x="2344"/>
        <item m="1" x="2832"/>
        <item m="1" x="2726"/>
        <item m="1" x="2727"/>
        <item m="1" x="2833"/>
        <item m="1" x="2725"/>
        <item m="1" x="3600"/>
        <item m="1" x="3418"/>
        <item m="1" x="3447"/>
        <item m="1" x="3448"/>
        <item m="1" x="3449"/>
        <item m="1" x="2839"/>
        <item m="1" x="3462"/>
        <item m="1" x="3463"/>
        <item m="1" x="3601"/>
        <item m="1" x="3605"/>
        <item m="1" x="3606"/>
        <item m="1" x="3608"/>
        <item m="1" x="2371"/>
        <item m="1" x="2386"/>
        <item m="1" x="3609"/>
        <item m="1" x="1914"/>
        <item m="1" x="2382"/>
        <item m="1" x="3612"/>
        <item m="1" x="3471"/>
        <item m="1" x="3613"/>
        <item m="1" x="3216"/>
        <item m="1" x="3484"/>
        <item m="1" x="3493"/>
        <item m="1" x="3079"/>
        <item m="1" x="3494"/>
        <item m="1" x="3087"/>
        <item m="1" x="3088"/>
        <item m="1" x="3086"/>
        <item m="1" x="3091"/>
        <item m="1" x="3496"/>
        <item m="1" x="3092"/>
        <item m="1" x="2869"/>
        <item m="1" x="3498"/>
        <item m="1" x="3626"/>
        <item m="1" x="3643"/>
        <item m="1" x="3644"/>
        <item m="1" x="3645"/>
        <item m="1" x="3520"/>
        <item m="1" x="3649"/>
        <item m="1" x="3650"/>
        <item m="1" x="3651"/>
        <item m="1" x="2016"/>
        <item m="1" x="3652"/>
        <item m="1" x="3653"/>
        <item m="1" x="3654"/>
        <item m="1" x="3530"/>
        <item m="1" x="3529"/>
        <item m="1" x="3656"/>
        <item m="1" x="3121"/>
        <item x="454"/>
        <item m="1" x="2886"/>
        <item m="1" x="2887"/>
        <item m="1" x="2888"/>
        <item m="1" x="2889"/>
        <item m="1" x="2890"/>
        <item m="1" x="2898"/>
        <item m="1" x="2897"/>
        <item m="1" x="2893"/>
        <item m="1" x="2894"/>
        <item m="1" x="2895"/>
        <item m="1" x="2896"/>
        <item m="1" x="3126"/>
        <item m="1" x="3247"/>
        <item m="1" x="1759"/>
        <item m="1" x="3248"/>
        <item m="1" x="3249"/>
        <item m="1" x="2892"/>
        <item m="1" x="2139"/>
        <item m="1" x="2902"/>
        <item m="1" x="2735"/>
        <item m="1" x="2903"/>
        <item m="1" x="2899"/>
        <item m="1" x="2900"/>
        <item m="1" x="2901"/>
        <item m="1" x="2737"/>
        <item m="1" x="2906"/>
        <item m="1" x="2905"/>
        <item m="1" x="2904"/>
        <item m="1" x="3251"/>
        <item m="1" x="2339"/>
        <item m="1" x="3252"/>
        <item m="1" x="3256"/>
        <item m="1" x="3125"/>
        <item m="1" x="2528"/>
        <item m="1" x="3264"/>
        <item m="1" x="3265"/>
        <item m="1" x="3266"/>
        <item m="1" x="3267"/>
        <item m="1" x="3268"/>
        <item m="1" x="2913"/>
        <item m="1" x="1375"/>
        <item m="1" x="3269"/>
        <item m="1" x="3270"/>
        <item m="1" x="3134"/>
        <item m="1" x="2429"/>
        <item m="1" x="3136"/>
        <item m="1" x="3137"/>
        <item m="1" x="3138"/>
        <item m="1" x="3135"/>
        <item m="1" x="3271"/>
        <item m="1" x="3272"/>
        <item m="1" x="3273"/>
        <item m="1" x="3275"/>
        <item m="1" x="3276"/>
        <item m="1" x="3277"/>
        <item m="1" x="3278"/>
        <item m="1" x="3279"/>
        <item m="1" x="2774"/>
        <item m="1" x="3280"/>
        <item m="1" x="3281"/>
        <item m="1" x="2696"/>
        <item m="1" x="2697"/>
        <item m="1" x="3283"/>
        <item m="1" x="3284"/>
        <item m="1" x="3285"/>
        <item m="1" x="3286"/>
        <item m="1" x="3287"/>
        <item m="1" x="3317"/>
        <item m="1" x="2957"/>
        <item m="1" x="3344"/>
        <item m="1" x="3346"/>
        <item m="1" x="3347"/>
        <item m="1" x="3348"/>
        <item m="1" x="2968"/>
        <item m="1" x="2969"/>
        <item m="1" x="2974"/>
        <item m="1" x="3349"/>
        <item m="1" x="3351"/>
        <item m="1" x="3352"/>
        <item m="1" x="3356"/>
        <item m="1" x="3358"/>
        <item m="1" x="3359"/>
        <item m="1" x="3360"/>
        <item m="1" x="2990"/>
        <item m="1" x="2393"/>
        <item m="1" x="3385"/>
        <item m="1" x="3410"/>
        <item m="1" x="3181"/>
        <item m="1" x="3182"/>
        <item m="1" x="3411"/>
        <item m="1" x="3183"/>
        <item m="1" x="3415"/>
        <item m="1" x="2421"/>
        <item m="1" x="2417"/>
        <item m="1" x="2419"/>
        <item m="1" x="2434"/>
        <item m="1" x="2724"/>
        <item m="1" x="3442"/>
        <item m="1" x="3443"/>
        <item m="1" x="3033"/>
        <item m="1" x="3199"/>
        <item m="1" x="3034"/>
        <item m="1" x="3446"/>
        <item m="1" x="2840"/>
        <item m="1" x="3200"/>
        <item m="1" x="3465"/>
        <item m="1" x="3466"/>
        <item m="1" x="3467"/>
        <item m="1" x="3468"/>
        <item m="1" x="3036"/>
        <item m="1" x="856"/>
        <item m="1" x="2731"/>
        <item m="1" x="3472"/>
        <item m="1" x="3473"/>
        <item m="1" x="3474"/>
        <item m="1" x="3475"/>
        <item m="1" x="3209"/>
        <item m="1" x="3479"/>
        <item m="1" x="3495"/>
        <item m="1" x="3082"/>
        <item m="1" x="3506"/>
        <item m="1" x="3507"/>
        <item m="1" x="3508"/>
        <item m="1" x="3509"/>
        <item m="1" x="3516"/>
        <item m="1" x="3517"/>
        <item m="1" x="3518"/>
        <item m="1" x="3521"/>
        <item m="1" x="3522"/>
        <item m="1" x="3523"/>
        <item m="1" x="3524"/>
        <item m="1" x="3525"/>
        <item m="1" x="3526"/>
        <item m="1" x="3084"/>
        <item m="1" x="2884"/>
        <item m="1" x="2885"/>
        <item m="1" x="2736"/>
        <item m="1" x="3127"/>
        <item m="1" x="3128"/>
        <item m="1" x="3129"/>
        <item m="1" x="3130"/>
        <item m="1" x="2497"/>
        <item m="1" x="2406"/>
        <item m="1" x="3131"/>
        <item m="1" x="2498"/>
        <item m="1" x="2499"/>
        <item m="1" x="3132"/>
        <item m="1" x="2915"/>
        <item m="1" x="2916"/>
        <item m="1" x="2918"/>
        <item m="1" x="2785"/>
        <item m="1" x="3133"/>
        <item m="1" x="2921"/>
        <item m="1" x="2922"/>
        <item m="1" x="3139"/>
        <item m="1" x="3140"/>
        <item m="1" x="2910"/>
        <item m="1" x="2909"/>
        <item m="1" x="3141"/>
        <item m="1" x="2599"/>
        <item m="1" x="3142"/>
        <item m="1" x="2748"/>
        <item m="1" x="2747"/>
        <item m="1" x="3143"/>
        <item m="1" x="3144"/>
        <item m="1" x="3145"/>
        <item m="1" x="3146"/>
        <item m="1" x="3147"/>
        <item m="1" x="3148"/>
        <item m="1" x="2929"/>
        <item m="1" x="2539"/>
        <item m="1" x="1775"/>
        <item m="1" x="3152"/>
        <item m="1" x="3153"/>
        <item m="1" x="2790"/>
        <item m="1" x="2784"/>
        <item m="1" x="2953"/>
        <item m="1" x="2954"/>
        <item m="1" x="2853"/>
        <item m="1" x="2948"/>
        <item m="1" x="2961"/>
        <item m="1" x="2962"/>
        <item m="1" x="2956"/>
        <item m="1" x="1677"/>
        <item m="1" x="3156"/>
        <item m="1" x="3157"/>
        <item m="1" x="3158"/>
        <item m="1" x="3159"/>
        <item m="1" x="2987"/>
        <item m="1" x="3161"/>
        <item m="1" x="3195"/>
        <item m="1" x="3196"/>
        <item m="1" x="2442"/>
        <item m="1" x="2443"/>
        <item m="1" x="3162"/>
        <item m="1" x="3163"/>
        <item m="1" x="3164"/>
        <item m="1" x="3165"/>
        <item m="1" x="1012"/>
        <item m="1" x="2556"/>
        <item m="1" x="2394"/>
        <item m="1" x="2718"/>
        <item m="1" x="3169"/>
        <item m="1" x="3170"/>
        <item m="1" x="2719"/>
        <item m="1" x="2997"/>
        <item m="1" x="2721"/>
        <item m="1" x="2315"/>
        <item m="1" x="3172"/>
        <item m="1" x="3175"/>
        <item m="1" x="2132"/>
        <item m="1" x="3011"/>
        <item m="1" x="3186"/>
        <item m="1" x="2457"/>
        <item m="1" x="3207"/>
        <item m="1" x="2822"/>
        <item m="1" x="3217"/>
        <item m="1" x="2343"/>
        <item m="1" x="3021"/>
        <item m="1" x="3022"/>
        <item m="1" x="3023"/>
        <item m="1" x="2835"/>
        <item m="1" x="2448"/>
        <item m="1" x="3201"/>
        <item m="1" x="3039"/>
        <item m="1" x="3202"/>
        <item m="1" x="3038"/>
        <item m="1" x="3037"/>
        <item m="1" x="3203"/>
        <item m="1" x="3204"/>
        <item m="1" x="3205"/>
        <item m="1" x="3206"/>
        <item m="1" x="1433"/>
        <item m="1" x="2383"/>
        <item m="1" x="3208"/>
        <item m="1" x="1381"/>
        <item m="1" x="3210"/>
        <item m="1" x="3211"/>
        <item m="1" x="1879"/>
        <item m="1" x="3212"/>
        <item m="1" x="3213"/>
        <item m="1" x="1679"/>
        <item m="1" x="3058"/>
        <item m="1" x="3214"/>
        <item m="1" x="3215"/>
        <item m="1" x="3221"/>
        <item m="1" x="3060"/>
        <item m="1" x="3069"/>
        <item m="1" x="3070"/>
        <item m="1" x="3071"/>
        <item m="1" x="3073"/>
        <item m="1" x="3074"/>
        <item m="1" x="3226"/>
        <item m="1" x="3218"/>
        <item m="1" x="3096"/>
        <item m="1" x="3095"/>
        <item m="1" x="3219"/>
        <item m="1" x="3220"/>
        <item m="1" x="2295"/>
        <item m="1" x="3223"/>
        <item m="1" x="3224"/>
        <item m="1" x="3225"/>
        <item m="1" x="3108"/>
        <item m="1" x="2837"/>
        <item m="1" x="2301"/>
        <item m="1" x="3227"/>
        <item m="1" x="3228"/>
        <item m="1" x="3229"/>
        <item m="1" x="3230"/>
        <item m="1" x="3123"/>
        <item m="1" x="2500"/>
        <item m="1" x="2501"/>
        <item m="1" x="2907"/>
        <item m="1" x="2162"/>
        <item m="1" x="1373"/>
        <item m="1" x="2908"/>
        <item m="1" x="2911"/>
        <item x="88"/>
        <item m="1" x="2912"/>
        <item m="1" x="2506"/>
        <item m="1" x="2919"/>
        <item m="1" x="2760"/>
        <item m="1" x="2761"/>
        <item m="1" x="2762"/>
        <item m="1" x="2920"/>
        <item m="1" x="2923"/>
        <item m="1" x="2924"/>
        <item m="1" x="2925"/>
        <item m="1" x="2926"/>
        <item m="1" x="2927"/>
        <item m="1" x="2928"/>
        <item m="1" x="2930"/>
        <item m="1" x="2931"/>
        <item m="1" x="2932"/>
        <item m="1" x="2933"/>
        <item m="1" x="2934"/>
        <item m="1" x="2935"/>
        <item m="1" x="2942"/>
        <item m="1" x="2781"/>
        <item m="1" x="2945"/>
        <item m="1" x="2946"/>
        <item m="1" x="2947"/>
        <item m="1" x="1083"/>
        <item m="1" x="2787"/>
        <item m="1" x="2788"/>
        <item m="1" x="2789"/>
        <item m="1" x="2782"/>
        <item m="1" x="2950"/>
        <item m="1" x="2994"/>
        <item m="1" x="2980"/>
        <item m="1" x="2958"/>
        <item m="1" x="2289"/>
        <item m="1" x="2965"/>
        <item m="1" x="2972"/>
        <item m="1" x="2973"/>
        <item m="1" x="2975"/>
        <item m="1" x="2976"/>
        <item m="1" x="2979"/>
        <item m="1" x="2981"/>
        <item m="1" x="2982"/>
        <item m="1" x="2983"/>
        <item m="1" x="2984"/>
        <item m="1" x="2986"/>
        <item m="1" x="2815"/>
        <item m="1" x="2817"/>
        <item m="1" x="2991"/>
        <item m="1" x="2992"/>
        <item m="1" x="1966"/>
        <item m="1" x="2995"/>
        <item m="1" x="2996"/>
        <item m="1" x="2624"/>
        <item m="1" x="2998"/>
        <item m="1" x="2999"/>
        <item m="1" x="3000"/>
        <item m="1" x="3001"/>
        <item m="1" x="3002"/>
        <item m="1" x="3003"/>
        <item m="1" x="2346"/>
        <item m="1" x="2361"/>
        <item m="1" x="2493"/>
        <item m="1" x="2482"/>
        <item m="1" x="2479"/>
        <item m="1" x="3006"/>
        <item m="1" x="3008"/>
        <item m="1" x="3009"/>
        <item m="1" x="3010"/>
        <item m="1" x="3012"/>
        <item m="1" x="3013"/>
        <item m="1" x="3014"/>
        <item m="1" x="2820"/>
        <item m="1" x="2410"/>
        <item m="1" x="2826"/>
        <item m="1" x="3017"/>
        <item m="1" x="3018"/>
        <item m="1" x="3024"/>
        <item m="1" x="3025"/>
        <item m="1" x="3027"/>
        <item m="1" x="3028"/>
        <item m="1" x="3030"/>
        <item m="1" x="3031"/>
        <item m="1" x="2836"/>
        <item m="1" x="3032"/>
        <item m="1" x="3035"/>
        <item m="1" x="3040"/>
        <item m="1" x="3041"/>
        <item m="1" x="3043"/>
        <item m="1" x="2770"/>
        <item m="1" x="3053"/>
        <item m="1" x="3054"/>
        <item m="1" x="3055"/>
        <item m="1" x="3057"/>
        <item m="1" x="2650"/>
        <item m="1" x="3061"/>
        <item m="1" x="3062"/>
        <item m="1" x="3063"/>
        <item x="306"/>
        <item m="1" x="3064"/>
        <item m="1" x="3065"/>
        <item m="1" x="3066"/>
        <item m="1" x="3072"/>
        <item m="1" x="2440"/>
        <item m="1" x="3067"/>
        <item m="1" x="3068"/>
        <item m="1" x="3080"/>
        <item m="1" x="3089"/>
        <item m="1" x="3090"/>
        <item m="1" x="3083"/>
        <item m="1" x="3093"/>
        <item m="1" x="3094"/>
        <item m="1" x="3097"/>
        <item m="1" x="3098"/>
        <item m="1" x="3099"/>
        <item m="1" x="3100"/>
        <item m="1" x="3101"/>
        <item m="1" x="3102"/>
        <item m="1" x="3103"/>
        <item m="1" x="3104"/>
        <item m="1" x="2283"/>
        <item m="1" x="2284"/>
        <item m="1" x="2285"/>
        <item m="1" x="2287"/>
        <item m="1" x="3109"/>
        <item m="1" x="3110"/>
        <item m="1" x="3107"/>
        <item m="1" x="3119"/>
        <item m="1" x="3122"/>
        <item m="1" x="1774"/>
        <item m="1" x="2738"/>
        <item m="1" x="1078"/>
        <item m="1" x="2739"/>
        <item m="1" x="2740"/>
        <item m="1" x="2741"/>
        <item m="1" x="2742"/>
        <item m="1" x="1678"/>
        <item m="1" x="2743"/>
        <item m="1" x="2744"/>
        <item m="1" x="2745"/>
        <item m="1" x="905"/>
        <item m="1" x="2752"/>
        <item m="1" x="2753"/>
        <item m="1" x="2533"/>
        <item m="1" x="2754"/>
        <item m="1" x="2755"/>
        <item m="1" x="2756"/>
        <item m="1" x="2757"/>
        <item m="1" x="2758"/>
        <item m="1" x="2253"/>
        <item m="1" x="2759"/>
        <item m="1" x="2764"/>
        <item m="1" x="2765"/>
        <item m="1" x="2692"/>
        <item m="1" x="2766"/>
        <item m="1" x="2767"/>
        <item m="1" x="2768"/>
        <item m="1" x="2769"/>
        <item m="1" x="2771"/>
        <item m="1" x="2772"/>
        <item m="1" x="2254"/>
        <item m="1" x="2591"/>
        <item m="1" x="1776"/>
        <item m="1" x="2469"/>
        <item m="1" x="2356"/>
        <item m="1" x="2543"/>
        <item m="1" x="2783"/>
        <item m="1" x="2014"/>
        <item m="1" x="2015"/>
        <item m="1" x="2706"/>
        <item m="1" x="2786"/>
        <item m="1" x="2795"/>
        <item m="1" x="2439"/>
        <item m="1" x="2796"/>
        <item m="1" x="2730"/>
        <item m="1" x="2797"/>
        <item m="1" x="2798"/>
        <item m="1" x="2799"/>
        <item m="1" x="2800"/>
        <item m="1" x="2801"/>
        <item m="1" x="2802"/>
        <item m="1" x="2803"/>
        <item m="1" x="2367"/>
        <item m="1" x="2708"/>
        <item m="1" x="2709"/>
        <item m="1" x="2710"/>
        <item m="1" x="2711"/>
        <item m="1" x="2804"/>
        <item m="1" x="2805"/>
        <item m="1" x="2806"/>
        <item m="1" x="2807"/>
        <item m="1" x="2808"/>
        <item m="1" x="2809"/>
        <item m="1" x="2810"/>
        <item m="1" x="2811"/>
        <item m="1" x="2812"/>
        <item m="1" x="2813"/>
        <item m="1" x="2814"/>
        <item m="1" x="1383"/>
        <item m="1" x="1378"/>
        <item m="1" x="959"/>
        <item m="1" x="1380"/>
        <item m="1" x="2818"/>
        <item m="1" x="2819"/>
        <item m="1" x="2211"/>
        <item m="1" x="2627"/>
        <item m="1" x="2628"/>
        <item m="1" x="2415"/>
        <item m="1" x="2475"/>
        <item m="1" x="2625"/>
        <item m="1" x="2823"/>
        <item m="1" x="2824"/>
        <item m="1" x="2827"/>
        <item m="1" x="2828"/>
        <item m="1" x="2841"/>
        <item m="1" x="2842"/>
        <item m="1" x="2843"/>
        <item m="1" x="2844"/>
        <item m="1" x="2845"/>
        <item m="1" x="2846"/>
        <item m="1" x="2847"/>
        <item m="1" x="2848"/>
        <item m="1" x="2849"/>
        <item m="1" x="2850"/>
        <item m="1" x="2851"/>
        <item m="1" x="2307"/>
        <item m="1" x="2562"/>
        <item m="1" x="2651"/>
        <item m="1" x="2852"/>
        <item m="1" x="2856"/>
        <item m="1" x="2857"/>
        <item m="1" x="2428"/>
        <item m="1" x="1486"/>
        <item m="1" x="2858"/>
        <item m="1" x="2859"/>
        <item m="1" x="2860"/>
        <item m="1" x="2861"/>
        <item m="1" x="2660"/>
        <item m="1" x="2693"/>
        <item m="1" x="2862"/>
        <item m="1" x="2863"/>
        <item m="1" x="2864"/>
        <item m="1" x="2865"/>
        <item m="1" x="2866"/>
        <item m="1" x="2867"/>
        <item m="1" x="2868"/>
        <item m="1" x="2870"/>
        <item m="1" x="2871"/>
        <item m="1" x="2872"/>
        <item m="1" x="2873"/>
        <item m="1" x="2874"/>
        <item m="1" x="2449"/>
        <item m="1" x="2450"/>
        <item m="1" x="2698"/>
        <item m="1" x="2876"/>
        <item m="1" x="2877"/>
        <item m="1" x="2878"/>
        <item m="1" x="2879"/>
        <item m="1" x="2286"/>
        <item m="1" x="2880"/>
        <item m="1" x="2881"/>
        <item m="1" x="2288"/>
        <item m="1" x="2414"/>
        <item m="1" x="2363"/>
        <item m="1" x="2685"/>
        <item m="1" x="2686"/>
        <item m="1" x="2687"/>
        <item m="1" x="2474"/>
        <item m="1" x="2473"/>
        <item m="1" x="2688"/>
        <item m="1" x="2689"/>
        <item m="1" x="1432"/>
        <item m="1" x="906"/>
        <item m="1" x="2690"/>
        <item m="1" x="2691"/>
        <item m="1" x="2584"/>
        <item m="1" x="2587"/>
        <item m="1" x="2699"/>
        <item m="1" x="2700"/>
        <item m="1" x="2551"/>
        <item m="1" x="2701"/>
        <item m="1" x="2702"/>
        <item m="1" x="2703"/>
        <item m="1" x="1690"/>
        <item m="1" x="2517"/>
        <item m="1" x="2486"/>
        <item m="1" x="2704"/>
        <item m="1" x="2705"/>
        <item m="1" x="2561"/>
        <item m="1" x="2594"/>
        <item m="1" x="2113"/>
        <item m="1" x="2603"/>
        <item m="1" x="2602"/>
        <item m="1" x="2600"/>
        <item m="1" x="2436"/>
        <item m="1" x="2707"/>
        <item m="1" x="2640"/>
        <item m="1" x="2608"/>
        <item m="1" x="2609"/>
        <item m="1" x="2610"/>
        <item m="1" x="2605"/>
        <item m="1" x="2619"/>
        <item m="1" x="2620"/>
        <item m="1" x="2712"/>
        <item m="1" x="2713"/>
        <item m="1" x="2714"/>
        <item m="1" x="2621"/>
        <item m="1" x="2622"/>
        <item m="1" x="2623"/>
        <item m="1" x="2715"/>
        <item m="1" x="2550"/>
        <item m="1" x="2635"/>
        <item m="1" x="2716"/>
        <item m="1" x="2717"/>
        <item m="1" x="2336"/>
        <item m="1" x="2335"/>
        <item m="1" x="1965"/>
        <item m="1" x="2626"/>
        <item m="1" x="2634"/>
        <item m="1" x="2518"/>
        <item m="1" x="2633"/>
        <item m="1" x="2516"/>
        <item m="1" x="2477"/>
        <item m="1" x="2629"/>
        <item m="1" x="2630"/>
        <item m="1" x="2519"/>
        <item m="1" x="2722"/>
        <item m="1" x="2723"/>
        <item m="1" x="2641"/>
        <item m="1" x="2515"/>
        <item m="1" x="2303"/>
        <item m="1" x="2646"/>
        <item m="1" x="2649"/>
        <item m="1" x="2652"/>
        <item m="1" x="2656"/>
        <item m="1" x="2659"/>
        <item m="1" x="2663"/>
        <item m="1" x="2661"/>
        <item m="1" x="2662"/>
        <item m="1" x="2670"/>
        <item m="1" x="2673"/>
        <item m="1" x="2674"/>
        <item m="1" x="2733"/>
        <item m="1" x="2676"/>
        <item m="1" x="2680"/>
        <item m="1" x="2681"/>
        <item m="1" x="2682"/>
        <item m="1" x="2677"/>
        <item m="1" x="2678"/>
        <item m="1" x="2277"/>
        <item m="1" x="2679"/>
        <item m="1" x="2734"/>
        <item m="1" x="2282"/>
        <item m="1" x="2683"/>
        <item m="1" x="2455"/>
        <item m="1" x="2299"/>
        <item m="1" x="2684"/>
        <item m="1" x="2574"/>
        <item m="1" x="2575"/>
        <item m="1" x="2495"/>
        <item m="1" x="2576"/>
        <item m="1" x="1862"/>
        <item m="1" x="2577"/>
        <item m="1" x="2578"/>
        <item m="1" x="2073"/>
        <item m="1" x="2579"/>
        <item m="1" x="2580"/>
        <item m="1" x="2308"/>
        <item m="1" x="2309"/>
        <item m="1" x="2581"/>
        <item m="1" x="2582"/>
        <item m="1" x="2583"/>
        <item m="1" x="2585"/>
        <item m="1" x="2365"/>
        <item m="1" x="2586"/>
        <item m="1" x="2588"/>
        <item m="1" x="1681"/>
        <item m="1" x="1869"/>
        <item m="1" x="2227"/>
        <item m="1" x="2589"/>
        <item m="1" x="2590"/>
        <item m="1" x="2592"/>
        <item m="1" x="1407"/>
        <item m="1" x="2593"/>
        <item m="1" x="2595"/>
        <item m="1" x="2596"/>
        <item m="1" x="2597"/>
        <item m="1" x="2598"/>
        <item m="1" x="2213"/>
        <item m="1" x="2017"/>
        <item m="1" x="2260"/>
        <item m="1" x="2273"/>
        <item m="1" x="2601"/>
        <item m="1" x="2544"/>
        <item m="1" x="2604"/>
        <item m="1" x="2606"/>
        <item m="1" x="2607"/>
        <item m="1" x="2611"/>
        <item m="1" x="2612"/>
        <item m="1" x="2613"/>
        <item m="1" x="2614"/>
        <item m="1" x="2615"/>
        <item m="1" x="2616"/>
        <item m="1" x="2617"/>
        <item m="1" x="2618"/>
        <item m="1" x="1889"/>
        <item m="1" x="2274"/>
        <item m="1" x="1680"/>
        <item m="1" x="1401"/>
        <item m="1" x="2226"/>
        <item m="1" x="2559"/>
        <item m="1" x="2400"/>
        <item m="1" x="2401"/>
        <item m="1" x="2399"/>
        <item m="1" x="2459"/>
        <item m="1" x="2631"/>
        <item m="1" x="2632"/>
        <item m="1" x="2478"/>
        <item m="1" x="2476"/>
        <item m="1" x="2514"/>
        <item m="1" x="2212"/>
        <item m="1" x="1884"/>
        <item m="1" x="2435"/>
        <item m="1" x="2636"/>
        <item m="1" x="2637"/>
        <item m="1" x="2638"/>
        <item m="1" x="2639"/>
        <item m="1" x="2642"/>
        <item m="1" x="1391"/>
        <item m="1" x="2643"/>
        <item m="1" x="2252"/>
        <item m="1" x="2644"/>
        <item m="1" x="2645"/>
        <item m="1" x="1779"/>
        <item m="1" x="1778"/>
        <item m="1" x="2271"/>
        <item m="1" x="2647"/>
        <item m="1" x="2563"/>
        <item m="1" x="2648"/>
        <item m="1" x="2177"/>
        <item m="1" x="2653"/>
        <item m="1" x="2654"/>
        <item m="1" x="865"/>
        <item m="1" x="2324"/>
        <item m="1" x="2392"/>
        <item m="1" x="2398"/>
        <item m="1" x="2655"/>
        <item m="1" x="2004"/>
        <item m="1" x="2657"/>
        <item m="1" x="2658"/>
        <item m="1" x="2664"/>
        <item m="1" x="2665"/>
        <item m="1" x="2666"/>
        <item m="1" x="2667"/>
        <item m="1" x="2668"/>
        <item m="1" x="2571"/>
        <item m="1" x="1688"/>
        <item m="1" x="2671"/>
        <item m="1" x="2672"/>
        <item m="1" x="2675"/>
        <item m="1" x="1385"/>
        <item m="1" x="1386"/>
        <item m="1" x="2483"/>
        <item m="1" x="2463"/>
        <item m="1" x="2484"/>
        <item m="1" x="2570"/>
        <item m="1" x="2572"/>
        <item m="1" x="2521"/>
        <item m="1" x="2408"/>
        <item m="1" x="2341"/>
        <item m="1" x="2496"/>
        <item m="1" x="2522"/>
        <item m="1" x="2523"/>
        <item m="1" x="2524"/>
        <item m="1" x="2082"/>
        <item m="1" x="940"/>
        <item m="1" x="1935"/>
        <item m="1" x="2525"/>
        <item m="1" x="2330"/>
        <item m="1" x="2526"/>
        <item m="1" x="2325"/>
        <item m="1" x="2527"/>
        <item m="1" x="2529"/>
        <item m="1" x="2310"/>
        <item m="1" x="2531"/>
        <item m="1" x="1913"/>
        <item m="1" x="2532"/>
        <item m="1" x="2534"/>
        <item m="1" x="2535"/>
        <item m="1" x="2536"/>
        <item m="1" x="2492"/>
        <item m="1" x="2354"/>
        <item m="1" x="2468"/>
        <item m="1" x="2228"/>
        <item m="1" x="2537"/>
        <item m="1" x="2154"/>
        <item m="1" x="2540"/>
        <item m="1" x="2541"/>
        <item m="1" x="2542"/>
        <item m="1" x="2010"/>
        <item m="1" x="2018"/>
        <item m="1" x="2233"/>
        <item m="1" x="2234"/>
        <item m="1" x="1782"/>
        <item m="1" x="2545"/>
        <item m="1" x="2546"/>
        <item m="1" x="2547"/>
        <item m="1" x="2219"/>
        <item m="1" x="2220"/>
        <item m="1" x="2221"/>
        <item m="1" x="2412"/>
        <item m="1" x="2411"/>
        <item m="1" x="2130"/>
        <item m="1" x="2552"/>
        <item m="1" x="2553"/>
        <item m="1" x="1395"/>
        <item m="1" x="2554"/>
        <item m="1" x="2555"/>
        <item m="1" x="2557"/>
        <item m="1" x="2558"/>
        <item m="1" x="2388"/>
        <item m="1" x="2210"/>
        <item m="1" x="2332"/>
        <item m="1" x="2313"/>
        <item m="1" x="2312"/>
        <item m="1" x="2208"/>
        <item m="1" x="2424"/>
        <item m="1" x="878"/>
        <item m="1" x="2423"/>
        <item m="1" x="2246"/>
        <item m="1" x="2247"/>
        <item m="1" x="2248"/>
        <item m="1" x="2380"/>
        <item m="1" x="2243"/>
        <item m="1" x="1389"/>
        <item m="1" x="2430"/>
        <item m="1" x="2564"/>
        <item m="1" x="2565"/>
        <item m="1" x="2267"/>
        <item m="1" x="2566"/>
        <item m="1" x="2567"/>
        <item m="1" x="2568"/>
        <item m="1" x="2214"/>
        <item m="1" x="2397"/>
        <item m="1" x="2263"/>
        <item m="1" x="2184"/>
        <item m="1" x="2269"/>
        <item m="1" x="2304"/>
        <item m="1" x="2268"/>
        <item m="1" x="2293"/>
        <item m="1" x="2294"/>
        <item m="1" x="2291"/>
        <item m="1" x="2279"/>
        <item m="1" x="2278"/>
        <item m="1" x="2569"/>
        <item m="1" x="2441"/>
        <item m="1" x="2275"/>
        <item m="1" x="1404"/>
        <item m="1" x="2281"/>
        <item m="1" x="2444"/>
        <item m="1" x="2207"/>
        <item m="1" x="2168"/>
        <item m="1" x="2169"/>
        <item m="1" x="2032"/>
        <item m="1" x="2209"/>
        <item m="1" x="1942"/>
        <item m="1" x="1943"/>
        <item m="1" x="2215"/>
        <item m="1" x="2216"/>
        <item m="1" x="2217"/>
        <item m="1" x="2218"/>
        <item m="1" x="2222"/>
        <item m="1" x="2223"/>
        <item m="1" x="2224"/>
        <item m="1" x="2225"/>
        <item m="1" x="2229"/>
        <item m="1" x="1689"/>
        <item m="1" x="2230"/>
        <item m="1" x="2231"/>
        <item m="1" x="2232"/>
        <item m="1" x="2235"/>
        <item m="1" x="2236"/>
        <item m="1" x="2237"/>
        <item m="1" x="2238"/>
        <item m="1" x="2239"/>
        <item m="1" x="2108"/>
        <item m="1" x="2240"/>
        <item m="1" x="2241"/>
        <item m="1" x="2242"/>
        <item m="1" x="1402"/>
        <item m="1" x="1989"/>
        <item m="1" x="1388"/>
        <item m="1" x="2244"/>
        <item m="1" x="2245"/>
        <item m="1" x="1881"/>
        <item m="1" x="1882"/>
        <item m="1" x="1883"/>
        <item m="1" x="2249"/>
        <item m="1" x="2250"/>
        <item m="1" x="2251"/>
        <item m="1" x="993"/>
        <item m="1" x="1686"/>
        <item m="1" x="2255"/>
        <item m="1" x="2256"/>
        <item m="1" x="2257"/>
        <item m="1" x="2258"/>
        <item m="1" x="2259"/>
        <item m="1" x="2011"/>
        <item m="1" x="2261"/>
        <item m="1" x="2262"/>
        <item m="1" x="2264"/>
        <item m="1" x="2265"/>
        <item m="1" x="2266"/>
        <item m="1" x="2270"/>
        <item m="1" x="2272"/>
        <item m="1" x="2276"/>
        <item m="1" x="1687"/>
        <item m="1" x="2121"/>
        <item m="1" x="2280"/>
        <item m="1" x="976"/>
        <item x="452"/>
        <item m="1" x="2290"/>
        <item m="1" x="2292"/>
        <item m="1" x="1780"/>
        <item m="1" x="1781"/>
        <item m="1" x="2296"/>
        <item m="1" x="2297"/>
        <item m="1" x="2298"/>
        <item m="1" x="1919"/>
        <item m="1" x="2302"/>
        <item m="1" x="2305"/>
        <item m="1" x="2306"/>
        <item m="1" x="1684"/>
        <item m="1" x="2311"/>
        <item m="1" x="1907"/>
        <item m="1" x="2314"/>
        <item m="1" x="2316"/>
        <item m="1" x="2317"/>
        <item m="1" x="2318"/>
        <item m="1" x="2319"/>
        <item m="1" x="2320"/>
        <item m="1" x="2322"/>
        <item m="1" x="2323"/>
        <item m="1" x="1908"/>
        <item m="1" x="2326"/>
        <item m="1" x="2327"/>
        <item m="1" x="2337"/>
        <item m="1" x="2340"/>
        <item m="1" x="2345"/>
        <item m="1" x="2351"/>
        <item m="1" x="2366"/>
        <item m="1" x="2368"/>
        <item m="1" x="2374"/>
        <item m="1" x="2395"/>
        <item m="1" x="2396"/>
        <item m="1" x="2405"/>
        <item m="1" x="2407"/>
        <item m="1" x="2409"/>
        <item m="1" x="2451"/>
        <item m="1" x="2453"/>
        <item m="1" x="2454"/>
        <item m="1" x="2070"/>
        <item m="1" x="2072"/>
        <item m="1" x="2481"/>
        <item m="1" x="2487"/>
        <item m="1" x="2488"/>
        <item m="1" x="2198"/>
        <item m="1" x="2156"/>
        <item m="1" x="2489"/>
        <item m="1" x="2490"/>
        <item m="1" x="2491"/>
        <item m="1" x="2494"/>
        <item m="1" x="2502"/>
        <item m="1" x="2503"/>
        <item m="1" x="2509"/>
        <item m="1" x="2510"/>
        <item m="1" x="2511"/>
        <item m="1" x="2512"/>
        <item m="1" x="1676"/>
        <item m="1" x="2083"/>
        <item m="1" x="2520"/>
        <item m="1" x="1691"/>
        <item m="1" x="2166"/>
        <item m="1" x="1948"/>
        <item m="1" x="2167"/>
        <item m="1" x="1784"/>
        <item m="1" x="1951"/>
        <item m="1" x="1952"/>
        <item m="1" x="2170"/>
        <item m="1" x="2171"/>
        <item m="1" x="2095"/>
        <item m="1" x="2172"/>
        <item m="1" x="2086"/>
        <item m="1" x="2087"/>
        <item m="1" x="2088"/>
        <item m="1" x="2089"/>
        <item m="1" x="2090"/>
        <item m="1" x="2091"/>
        <item m="1" x="2092"/>
        <item m="1" x="2173"/>
        <item m="1" x="2097"/>
        <item m="1" x="2174"/>
        <item m="1" x="1968"/>
        <item m="1" x="1867"/>
        <item m="1" x="1683"/>
        <item m="1" x="1682"/>
        <item m="1" x="1870"/>
        <item m="1" x="1387"/>
        <item m="1" x="2100"/>
        <item m="1" x="2175"/>
        <item m="1" x="1484"/>
        <item m="1" x="2176"/>
        <item m="1" x="2102"/>
        <item m="1" x="1899"/>
        <item m="1" x="2104"/>
        <item m="1" x="2105"/>
        <item m="1" x="1978"/>
        <item m="1" x="1874"/>
        <item m="1" x="1685"/>
        <item m="1" x="2178"/>
        <item m="1" x="1982"/>
        <item m="1" x="868"/>
        <item m="1" x="1786"/>
        <item m="1" x="1987"/>
        <item m="1" x="1875"/>
        <item m="1" x="1777"/>
        <item m="1" x="1995"/>
        <item m="1" x="2179"/>
        <item m="1" x="1004"/>
        <item m="1" x="2180"/>
        <item m="1" x="857"/>
        <item m="1" x="2181"/>
        <item m="1" x="2182"/>
        <item m="1" x="1997"/>
        <item m="1" x="1998"/>
        <item m="1" x="1999"/>
        <item m="1" x="938"/>
        <item m="1" x="1390"/>
        <item m="1" x="2003"/>
        <item m="1" x="862"/>
        <item m="1" x="2009"/>
        <item m="1" x="2183"/>
        <item m="1" x="2020"/>
        <item m="1" x="2122"/>
        <item m="1" x="2123"/>
        <item m="1" x="2024"/>
        <item m="1" x="2185"/>
        <item m="1" x="2118"/>
        <item m="1" x="2119"/>
        <item m="1" x="2029"/>
        <item m="1" x="1392"/>
        <item m="1" x="2186"/>
        <item m="1" x="2034"/>
        <item m="1" x="2125"/>
        <item m="1" x="1893"/>
        <item m="1" x="1904"/>
        <item m="1" x="1905"/>
        <item m="1" x="2187"/>
        <item m="1" x="1071"/>
        <item m="1" x="2188"/>
        <item m="1" x="867"/>
        <item m="1" x="2189"/>
        <item m="1" x="1921"/>
        <item m="1" x="977"/>
        <item m="1" x="1393"/>
        <item m="1" x="2191"/>
        <item m="1" x="1394"/>
        <item m="1" x="896"/>
        <item m="1" x="892"/>
        <item m="1" x="1890"/>
        <item m="1" x="1396"/>
        <item m="1" x="2192"/>
        <item m="1" x="2193"/>
        <item m="1" x="1397"/>
        <item m="1" x="1398"/>
        <item m="1" x="1399"/>
        <item m="1" x="2194"/>
        <item m="1" x="951"/>
        <item m="1" x="2195"/>
        <item m="1" x="936"/>
        <item m="1" x="2151"/>
        <item m="1" x="2196"/>
        <item m="1" x="2197"/>
        <item m="1" x="1400"/>
        <item m="1" x="1403"/>
        <item m="1" x="1699"/>
        <item m="1" x="2199"/>
        <item m="1" x="1086"/>
        <item m="1" x="2200"/>
        <item m="1" x="2201"/>
        <item m="1" x="2202"/>
        <item m="1" x="2203"/>
        <item m="1" x="1045"/>
        <item m="1" x="2204"/>
        <item m="1" x="1406"/>
        <item m="1" x="2205"/>
        <item m="1" x="2206"/>
        <item m="1" x="1933"/>
        <item m="1" x="1934"/>
        <item m="1" x="1936"/>
        <item m="1" x="2084"/>
        <item m="1" x="1937"/>
        <item m="1" x="1946"/>
        <item m="1" x="1425"/>
        <item m="1" x="1947"/>
        <item m="1" x="1954"/>
        <item m="1" x="1785"/>
        <item m="1" x="1939"/>
        <item m="1" x="1940"/>
        <item m="1" x="1692"/>
        <item m="1" x="1941"/>
        <item m="1" x="891"/>
        <item m="1" x="1944"/>
        <item m="1" x="1408"/>
        <item m="1" x="2085"/>
        <item m="1" x="2039"/>
        <item m="1" x="2093"/>
        <item m="1" x="2094"/>
        <item m="1" x="1960"/>
        <item m="1" x="1958"/>
        <item m="1" x="1959"/>
        <item m="1" x="1418"/>
        <item m="1" x="2096"/>
        <item m="1" x="1956"/>
        <item m="1" x="2098"/>
        <item m="1" x="1963"/>
        <item m="1" x="1964"/>
        <item m="1" x="2099"/>
        <item m="1" x="1868"/>
        <item m="1" x="1967"/>
        <item m="1" x="1694"/>
        <item m="1" x="2101"/>
        <item m="1" x="1972"/>
        <item m="1" x="1973"/>
        <item m="1" x="2103"/>
        <item m="1" x="1975"/>
        <item m="1" x="1976"/>
        <item m="1" x="1977"/>
        <item m="1" x="2106"/>
        <item m="1" x="2107"/>
        <item m="1" x="1983"/>
        <item m="1" x="1695"/>
        <item m="1" x="1986"/>
        <item m="1" x="1787"/>
        <item m="1" x="1988"/>
        <item m="1" x="1877"/>
        <item m="1" x="2109"/>
        <item m="1" x="2012"/>
        <item m="1" x="2013"/>
        <item m="1" x="1886"/>
        <item m="1" x="2110"/>
        <item m="1" x="890"/>
        <item m="1" x="2111"/>
        <item m="1" x="2112"/>
        <item m="1" x="1415"/>
        <item m="1" x="2007"/>
        <item m="1" x="2008"/>
        <item m="1" x="1696"/>
        <item m="1" x="1996"/>
        <item m="1" x="1423"/>
        <item m="1" x="2114"/>
        <item m="1" x="2005"/>
        <item m="1" x="2115"/>
        <item m="1" x="1416"/>
        <item m="1" x="2116"/>
        <item m="1" x="2021"/>
        <item m="1" x="2117"/>
        <item m="1" x="2022"/>
        <item m="1" x="2030"/>
        <item m="1" x="2120"/>
        <item m="1" x="2023"/>
        <item m="1" x="2124"/>
        <item m="1" x="2035"/>
        <item m="1" x="2126"/>
        <item m="1" x="2127"/>
        <item m="1" x="2128"/>
        <item m="1" x="1440"/>
        <item m="1" x="2129"/>
        <item m="1" x="1902"/>
        <item m="1" x="838"/>
        <item m="1" x="1898"/>
        <item m="1" x="1788"/>
        <item m="1" x="2131"/>
        <item m="1" x="1405"/>
        <item m="1" x="1903"/>
        <item m="1" x="1420"/>
        <item m="1" x="1906"/>
        <item m="1" x="2043"/>
        <item m="1" x="2044"/>
        <item m="1" x="1419"/>
        <item m="1" x="1697"/>
        <item m="1" x="2133"/>
        <item m="1" x="2051"/>
        <item m="1" x="2050"/>
        <item m="1" x="1081"/>
        <item m="1" x="2134"/>
        <item m="1" x="1079"/>
        <item m="1" x="1910"/>
        <item m="1" x="2135"/>
        <item m="1" x="2136"/>
        <item m="1" x="863"/>
        <item m="1" x="860"/>
        <item m="1" x="861"/>
        <item m="1" x="1421"/>
        <item m="1" x="2137"/>
        <item m="1" x="2138"/>
        <item m="1" x="2060"/>
        <item m="1" x="2140"/>
        <item m="1" x="2141"/>
        <item m="1" x="1428"/>
        <item m="1" x="913"/>
        <item m="1" x="2142"/>
        <item m="1" x="2143"/>
        <item m="1" x="907"/>
        <item m="1" x="1790"/>
        <item m="1" x="1791"/>
        <item m="1" x="1922"/>
        <item m="1" x="1429"/>
        <item m="1" x="928"/>
        <item m="1" x="930"/>
        <item m="1" x="1789"/>
        <item m="1" x="1427"/>
        <item m="1" x="1431"/>
        <item m="1" x="2144"/>
        <item m="1" x="1430"/>
        <item m="1" x="2061"/>
        <item m="1" x="2145"/>
        <item m="1" x="2146"/>
        <item m="1" x="2147"/>
        <item m="1" x="2148"/>
        <item m="1" x="952"/>
        <item m="1" x="962"/>
        <item m="1" x="2149"/>
        <item m="1" x="2150"/>
        <item m="1" x="2069"/>
        <item m="1" x="990"/>
        <item m="1" x="2152"/>
        <item m="1" x="2071"/>
        <item m="1" x="2153"/>
        <item m="1" x="2155"/>
        <item m="1" x="2157"/>
        <item m="1" x="2158"/>
        <item m="1" x="1438"/>
        <item m="1" x="2159"/>
        <item m="1" x="2160"/>
        <item m="1" x="2161"/>
        <item m="1" x="1928"/>
        <item m="1" x="1085"/>
        <item m="1" x="2076"/>
        <item m="1" x="2079"/>
        <item m="1" x="2078"/>
        <item m="1" x="2163"/>
        <item m="1" x="2080"/>
        <item m="1" x="2081"/>
        <item m="1" x="1792"/>
        <item m="1" x="1441"/>
        <item m="1" x="2164"/>
        <item m="1" x="2165"/>
        <item m="1" x="1938"/>
        <item m="1" x="1693"/>
        <item m="1" x="1949"/>
        <item m="1" x="1950"/>
        <item m="1" x="1953"/>
        <item m="1" x="1955"/>
        <item m="1" x="1957"/>
        <item m="1" x="1447"/>
        <item m="1" x="1961"/>
        <item m="1" x="1866"/>
        <item m="1" x="1962"/>
        <item m="1" x="1409"/>
        <item m="1" x="1794"/>
        <item m="1" x="1410"/>
        <item m="1" x="1969"/>
        <item m="1" x="1970"/>
        <item m="1" x="1971"/>
        <item m="1" x="1974"/>
        <item m="1" x="1979"/>
        <item m="1" x="1980"/>
        <item m="1" x="1981"/>
        <item m="1" x="1984"/>
        <item m="1" x="1985"/>
        <item m="1" x="1990"/>
        <item m="1" x="1878"/>
        <item m="1" x="1991"/>
        <item m="1" x="1992"/>
        <item m="1" x="1993"/>
        <item m="1" x="1994"/>
        <item m="1" x="1887"/>
        <item m="1" x="2000"/>
        <item m="1" x="2001"/>
        <item m="1" x="2002"/>
        <item m="1" x="1413"/>
        <item m="1" x="1414"/>
        <item m="1" x="1411"/>
        <item m="1" x="883"/>
        <item m="1" x="1412"/>
        <item m="1" x="2006"/>
        <item m="1" x="2019"/>
        <item m="1" x="1725"/>
        <item m="1" x="2025"/>
        <item m="1" x="2026"/>
        <item m="1" x="2027"/>
        <item m="1" x="2028"/>
        <item m="1" x="2031"/>
        <item m="1" x="1417"/>
        <item m="1" x="2033"/>
        <item m="1" x="1931"/>
        <item m="1" x="2036"/>
        <item m="1" x="2037"/>
        <item m="1" x="2038"/>
        <item m="1" x="1729"/>
        <item m="1" x="1895"/>
        <item m="1" x="1894"/>
        <item m="1" x="1896"/>
        <item m="1" x="1897"/>
        <item m="1" x="1900"/>
        <item m="1" x="2040"/>
        <item m="1" x="2041"/>
        <item m="1" x="2042"/>
        <item m="1" x="1698"/>
        <item m="1" x="2045"/>
        <item m="1" x="2046"/>
        <item m="1" x="2047"/>
        <item m="1" x="2048"/>
        <item m="1" x="1082"/>
        <item m="1" x="2049"/>
        <item m="1" x="1909"/>
        <item m="1" x="1080"/>
        <item m="1" x="1424"/>
        <item m="1" x="2052"/>
        <item m="1" x="2053"/>
        <item m="1" x="2055"/>
        <item m="1" x="1422"/>
        <item m="1" x="1923"/>
        <item m="1" x="2056"/>
        <item m="1" x="2057"/>
        <item m="1" x="2058"/>
        <item m="1" x="2059"/>
        <item m="1" x="1826"/>
        <item m="1" x="901"/>
        <item m="1" x="1918"/>
        <item m="1" x="2062"/>
        <item m="1" x="2063"/>
        <item m="1" x="2064"/>
        <item m="1" x="2065"/>
        <item m="1" x="2066"/>
        <item m="1" x="1915"/>
        <item m="1" x="974"/>
        <item m="1" x="1535"/>
        <item m="1" x="1107"/>
        <item m="1" x="2067"/>
        <item m="1" x="2068"/>
        <item m="1" x="1434"/>
        <item m="1" x="1436"/>
        <item m="1" x="1828"/>
        <item m="1" x="1028"/>
        <item m="1" x="1027"/>
        <item m="1" x="1542"/>
        <item m="1" x="2074"/>
        <item m="1" x="2075"/>
        <item m="1" x="1439"/>
        <item m="1" x="1087"/>
        <item m="1" x="1037"/>
        <item m="1" x="1116"/>
        <item m="1" x="2077"/>
        <item m="1" x="1115"/>
        <item m="1" x="1832"/>
        <item m="1" x="1546"/>
        <item m="1" x="1711"/>
        <item m="1" x="1712"/>
        <item m="1" x="1793"/>
        <item m="1" x="1860"/>
        <item m="1" x="1861"/>
        <item m="1" x="1863"/>
        <item m="1" x="1864"/>
        <item m="1" x="1865"/>
        <item m="1" x="1871"/>
        <item m="1" x="1872"/>
        <item m="1" x="1453"/>
        <item m="1" x="1722"/>
        <item m="1" x="1797"/>
        <item m="1" x="1876"/>
        <item m="1" x="1880"/>
        <item m="1" x="1798"/>
        <item m="1" x="1885"/>
        <item m="1" x="1800"/>
        <item m="1" x="1801"/>
        <item m="1" x="1532"/>
        <item m="1" x="1805"/>
        <item m="1" x="1888"/>
        <item m="1" x="1808"/>
        <item m="1" x="1726"/>
        <item m="1" x="1815"/>
        <item m="1" x="1495"/>
        <item m="1" x="1497"/>
        <item m="1" x="1813"/>
        <item m="1" x="1509"/>
        <item m="1" x="1510"/>
        <item m="1" x="1511"/>
        <item m="1" x="1516"/>
        <item m="1" x="1507"/>
        <item m="1" x="1891"/>
        <item m="1" x="1892"/>
        <item m="1" x="1728"/>
        <item m="1" x="1816"/>
        <item m="1" x="1901"/>
        <item m="1" x="1097"/>
        <item m="1" x="1090"/>
        <item m="1" x="1523"/>
        <item m="1" x="1522"/>
        <item m="1" x="1524"/>
        <item m="1" x="1911"/>
        <item m="1" x="1912"/>
        <item m="1" x="1825"/>
        <item m="1" x="874"/>
        <item m="1" x="920"/>
        <item m="1" x="1823"/>
        <item m="1" x="1916"/>
        <item m="1" x="1917"/>
        <item m="1" x="1084"/>
        <item m="1" x="1920"/>
        <item m="1" x="950"/>
        <item m="1" x="948"/>
        <item m="1" x="949"/>
        <item m="1" x="1103"/>
        <item m="1" x="926"/>
        <item m="1" x="929"/>
        <item m="1" x="1924"/>
        <item m="1" x="1016"/>
        <item m="1" x="1925"/>
        <item m="1" x="1537"/>
        <item m="1" x="1025"/>
        <item m="1" x="1833"/>
        <item m="1" x="1926"/>
        <item m="1" x="1927"/>
        <item m="1" x="1929"/>
        <item m="1" x="1930"/>
        <item m="1" x="1055"/>
        <item m="1" x="1932"/>
        <item m="1" x="1549"/>
        <item m="1" x="1368"/>
        <item m="1" x="1026"/>
        <item m="1" x="1700"/>
        <item m="1" x="1710"/>
        <item m="1" x="1445"/>
        <item m="1" x="1446"/>
        <item m="1" x="1795"/>
        <item m="1" x="1796"/>
        <item m="1" x="1715"/>
        <item m="1" x="1463"/>
        <item m="1" x="1464"/>
        <item m="1" x="1709"/>
        <item m="1" x="1718"/>
        <item m="1" x="1471"/>
        <item m="1" x="1472"/>
        <item m="1" x="1470"/>
        <item m="1" x="1799"/>
        <item m="1" x="1802"/>
        <item m="1" x="1803"/>
        <item m="1" x="1727"/>
        <item m="1" x="1526"/>
        <item m="1" x="1482"/>
        <item m="1" x="1481"/>
        <item m="1" x="1483"/>
        <item m="1" x="1804"/>
        <item m="1" x="1724"/>
        <item m="1" x="1501"/>
        <item m="1" x="1502"/>
        <item m="1" x="1806"/>
        <item m="1" x="1807"/>
        <item m="1" x="1809"/>
        <item m="1" x="1810"/>
        <item m="1" x="1811"/>
        <item m="1" x="1644"/>
        <item m="1" x="1812"/>
        <item m="1" x="1814"/>
        <item m="1" x="1517"/>
        <item m="1" x="1488"/>
        <item m="1" x="1817"/>
        <item m="1" x="1818"/>
        <item m="1" x="1819"/>
        <item m="1" x="1820"/>
        <item x="204"/>
        <item m="1" x="1821"/>
        <item m="1" x="1822"/>
        <item m="1" x="1824"/>
        <item m="1" x="1827"/>
        <item m="1" x="1732"/>
        <item m="1" x="1536"/>
        <item m="1" x="707"/>
        <item m="1" x="1539"/>
        <item m="1" x="1829"/>
        <item m="1" x="1830"/>
        <item m="1" x="1831"/>
        <item m="1" x="1834"/>
        <item m="1" x="1733"/>
        <item m="1" x="1835"/>
        <item m="1" x="1550"/>
        <item m="1" x="1703"/>
        <item m="1" x="1704"/>
        <item m="1" x="1443"/>
        <item m="1" x="1705"/>
        <item m="1" x="1706"/>
        <item m="1" x="1707"/>
        <item m="1" x="939"/>
        <item m="1" x="1708"/>
        <item m="1" x="1461"/>
        <item m="1" x="1836"/>
        <item m="1" x="1454"/>
        <item m="1" x="1837"/>
        <item m="1" x="1838"/>
        <item m="1" x="1448"/>
        <item m="1" x="1473"/>
        <item m="1" x="1839"/>
        <item m="1" x="1489"/>
        <item m="1" x="1840"/>
        <item m="1" x="1841"/>
        <item m="1" x="1498"/>
        <item m="1" x="1496"/>
        <item m="1" x="1494"/>
        <item m="1" x="1731"/>
        <item m="1" x="1842"/>
        <item m="1" x="1843"/>
        <item m="1" x="1513"/>
        <item m="1" x="1514"/>
        <item m="1" x="1844"/>
        <item m="1" x="1098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882"/>
        <item m="1" x="1855"/>
        <item m="1" x="999"/>
        <item m="1" x="1856"/>
        <item m="1" x="1857"/>
        <item m="1" x="1541"/>
        <item m="1" x="1117"/>
        <item m="1" x="1118"/>
        <item m="1" x="1543"/>
        <item m="1" x="1858"/>
        <item m="1" x="1047"/>
        <item m="1" x="1859"/>
        <item m="1" x="1701"/>
        <item m="1" x="1702"/>
        <item m="1" x="1449"/>
        <item m="1" x="1713"/>
        <item m="1" x="1714"/>
        <item m="1" x="1462"/>
        <item m="1" x="1455"/>
        <item m="1" x="1716"/>
        <item m="1" x="1717"/>
        <item m="1" x="1474"/>
        <item m="1" x="1719"/>
        <item m="1" x="1475"/>
        <item m="1" x="1720"/>
        <item m="1" x="1721"/>
        <item m="1" x="1723"/>
        <item m="1" x="1500"/>
        <item m="1" x="1505"/>
        <item m="1" x="1506"/>
        <item m="1" x="1512"/>
        <item m="1" x="1520"/>
        <item m="1" x="1521"/>
        <item m="1" x="1525"/>
        <item m="1" x="981"/>
        <item m="1" x="1531"/>
        <item m="1" x="1730"/>
        <item m="1" x="1534"/>
        <item m="1" x="1450"/>
        <item m="1" x="1035"/>
        <item m="1" x="1544"/>
        <item m="1" x="1547"/>
        <item m="1" x="910"/>
        <item m="1" x="1548"/>
        <item m="1" x="1675"/>
        <item m="1" x="1551"/>
        <item m="1" x="1734"/>
        <item m="1" x="1735"/>
        <item m="1" x="1736"/>
        <item m="1" x="1737"/>
        <item m="1" x="1738"/>
        <item m="1" x="1739"/>
        <item m="1" x="1740"/>
        <item m="1" x="1442"/>
        <item m="1" x="1444"/>
        <item m="1" x="1741"/>
        <item m="1" x="1742"/>
        <item m="1" x="1743"/>
        <item m="1" x="1465"/>
        <item m="1" x="1457"/>
        <item m="1" x="1458"/>
        <item m="1" x="1456"/>
        <item m="1" x="1744"/>
        <item m="1" x="1451"/>
        <item m="1" x="1452"/>
        <item m="1" x="1459"/>
        <item m="1" x="1460"/>
        <item m="1" x="1476"/>
        <item m="1" x="1467"/>
        <item m="1" x="1745"/>
        <item m="1" x="1746"/>
        <item m="1" x="1468"/>
        <item m="1" x="1747"/>
        <item m="1" x="1469"/>
        <item m="1" x="1748"/>
        <item m="1" x="1749"/>
        <item m="1" x="1466"/>
        <item m="1" x="1750"/>
        <item m="1" x="1751"/>
        <item m="1" x="1752"/>
        <item m="1" x="1753"/>
        <item m="1" x="1754"/>
        <item m="1" x="1478"/>
        <item m="1" x="1479"/>
        <item m="1" x="1480"/>
        <item m="1" x="1487"/>
        <item m="1" x="1504"/>
        <item m="1" x="1755"/>
        <item m="1" x="1503"/>
        <item m="1" x="1490"/>
        <item m="1" x="1491"/>
        <item m="1" x="1492"/>
        <item m="1" x="1493"/>
        <item m="1" x="1756"/>
        <item m="1" x="1499"/>
        <item m="1" x="1515"/>
        <item m="1" x="1518"/>
        <item m="1" x="1757"/>
        <item m="1" x="1519"/>
        <item m="1" x="1758"/>
        <item m="1" x="1760"/>
        <item m="1" x="1761"/>
        <item m="1" x="1530"/>
        <item m="1" x="1762"/>
        <item m="1" x="1763"/>
        <item m="1" x="1764"/>
        <item m="1" x="1765"/>
        <item m="1" x="912"/>
        <item m="1" x="1766"/>
        <item m="1" x="1767"/>
        <item m="1" x="1768"/>
        <item m="1" x="1527"/>
        <item m="1" x="1769"/>
        <item m="1" x="1119"/>
        <item m="1" x="1538"/>
        <item m="1" x="1770"/>
        <item m="1" x="1771"/>
        <item m="1" x="1772"/>
        <item m="1" x="1773"/>
        <item m="1" x="1552"/>
        <item m="1" x="1437"/>
        <item m="1" x="1477"/>
        <item m="1" x="1485"/>
        <item m="1" x="1508"/>
        <item m="1" x="1096"/>
        <item m="1" x="864"/>
        <item m="1" x="858"/>
        <item m="1" x="961"/>
        <item m="1" x="1528"/>
        <item m="1" x="1529"/>
        <item m="1" x="880"/>
        <item m="1" x="879"/>
        <item m="1" x="873"/>
        <item m="1" x="895"/>
        <item m="1" x="885"/>
        <item m="1" x="991"/>
        <item m="1" x="996"/>
        <item m="1" x="1002"/>
        <item m="1" x="1540"/>
        <item m="1" x="1046"/>
        <item m="1" x="1545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x="290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894"/>
        <item m="1" x="1624"/>
        <item m="1" x="1625"/>
        <item m="1" x="1626"/>
        <item m="1" x="1627"/>
        <item m="1" x="1628"/>
        <item m="1" x="1629"/>
        <item m="1" x="1630"/>
        <item m="1" x="859"/>
        <item m="1" x="1631"/>
        <item m="1" x="1632"/>
        <item m="1" x="1633"/>
        <item m="1" x="1634"/>
        <item m="1" x="881"/>
        <item m="1" x="1635"/>
        <item m="1" x="877"/>
        <item m="1" x="1637"/>
        <item m="1" x="1638"/>
        <item m="1" x="1639"/>
        <item m="1" x="875"/>
        <item m="1" x="908"/>
        <item m="1" x="1640"/>
        <item m="1" x="1641"/>
        <item m="1" x="1642"/>
        <item m="1" x="911"/>
        <item m="1" x="1643"/>
        <item m="1" x="898"/>
        <item m="1" x="899"/>
        <item m="1" x="1645"/>
        <item m="1" x="1646"/>
        <item m="1" x="958"/>
        <item m="1" x="956"/>
        <item m="1" x="1647"/>
        <item m="1" x="1648"/>
        <item m="1" x="1649"/>
        <item m="1" x="978"/>
        <item m="1" x="1650"/>
        <item m="1" x="927"/>
        <item m="1" x="923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x="429"/>
        <item m="1" x="1662"/>
        <item m="1" x="1663"/>
        <item m="1" x="1664"/>
        <item m="1" x="1120"/>
        <item m="1" x="1665"/>
        <item x="446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536"/>
        <item m="1" x="847"/>
        <item m="1" x="1070"/>
        <item x="498"/>
        <item m="1" x="1074"/>
        <item m="1" x="1075"/>
        <item x="472"/>
        <item x="471"/>
        <item m="1" x="1077"/>
        <item m="1" x="889"/>
        <item x="414"/>
        <item x="453"/>
        <item m="1" x="1088"/>
        <item m="1" x="1089"/>
        <item x="39"/>
        <item m="1" x="849"/>
        <item m="1" x="848"/>
        <item m="1" x="850"/>
        <item m="1" x="1091"/>
        <item m="1" x="1092"/>
        <item m="1" x="1093"/>
        <item m="1" x="1094"/>
        <item m="1" x="1095"/>
        <item m="1" x="839"/>
        <item m="1" x="840"/>
        <item m="1" x="947"/>
        <item m="1" x="965"/>
        <item m="1" x="1099"/>
        <item m="1" x="989"/>
        <item m="1" x="986"/>
        <item m="1" x="987"/>
        <item m="1" x="1100"/>
        <item m="1" x="968"/>
        <item m="1" x="1101"/>
        <item m="1" x="1102"/>
        <item m="1" x="1104"/>
        <item m="1" x="1105"/>
        <item m="1" x="1106"/>
        <item m="1" x="872"/>
        <item m="1" x="876"/>
        <item m="1" x="975"/>
        <item m="1" x="893"/>
        <item m="1" x="1006"/>
        <item m="1" x="1009"/>
        <item m="1" x="1010"/>
        <item m="1" x="1108"/>
        <item m="1" x="1109"/>
        <item m="1" x="1110"/>
        <item m="1" x="1111"/>
        <item m="1" x="1112"/>
        <item m="1" x="1113"/>
        <item m="1" x="1114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744"/>
        <item m="1" x="1131"/>
        <item m="1" x="760"/>
        <item m="1" x="599"/>
        <item m="1" x="771"/>
        <item m="1" x="1132"/>
        <item m="1" x="766"/>
        <item m="1" x="1133"/>
        <item m="1" x="1134"/>
        <item m="1" x="775"/>
        <item m="1" x="1135"/>
        <item m="1" x="776"/>
        <item m="1" x="1136"/>
        <item m="1" x="1137"/>
        <item m="1" x="1138"/>
        <item m="1" x="1139"/>
        <item m="1" x="1140"/>
        <item m="1" x="1141"/>
        <item m="1" x="1142"/>
        <item m="1" x="1069"/>
        <item m="1" x="1143"/>
        <item m="1" x="1144"/>
        <item m="1" x="997"/>
        <item m="1" x="1145"/>
        <item m="1" x="1146"/>
        <item m="1" x="1147"/>
        <item m="1" x="650"/>
        <item m="1" x="651"/>
        <item m="1" x="646"/>
        <item m="1" x="647"/>
        <item m="1" x="648"/>
        <item m="1" x="1148"/>
        <item m="1" x="1149"/>
        <item m="1" x="649"/>
        <item m="1" x="653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175"/>
        <item m="1" x="1176"/>
        <item m="1" x="1177"/>
        <item m="1" x="1178"/>
        <item m="1" x="1179"/>
        <item m="1" x="1180"/>
        <item m="1" x="1181"/>
        <item m="1" x="1182"/>
        <item m="1" x="1183"/>
        <item m="1" x="1184"/>
        <item x="176"/>
        <item m="1" x="1185"/>
        <item m="1" x="1186"/>
        <item m="1" x="1187"/>
        <item m="1" x="1188"/>
        <item x="189"/>
        <item m="1" x="842"/>
        <item m="1" x="1189"/>
        <item x="195"/>
        <item m="1" x="676"/>
        <item m="1" x="1190"/>
        <item x="206"/>
        <item x="207"/>
        <item m="1" x="678"/>
        <item x="203"/>
        <item m="1" x="1191"/>
        <item x="225"/>
        <item m="1" x="1192"/>
        <item m="1" x="1193"/>
        <item m="1" x="1194"/>
        <item x="226"/>
        <item x="218"/>
        <item x="219"/>
        <item x="220"/>
        <item x="221"/>
        <item x="222"/>
        <item x="223"/>
        <item m="1" x="1195"/>
        <item x="224"/>
        <item m="1" x="1196"/>
        <item m="1" x="1197"/>
        <item x="300"/>
        <item x="318"/>
        <item x="315"/>
        <item m="1" x="909"/>
        <item m="1" x="903"/>
        <item m="1" x="897"/>
        <item m="1" x="904"/>
        <item m="1" x="682"/>
        <item x="303"/>
        <item m="1" x="683"/>
        <item x="335"/>
        <item x="329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x="293"/>
        <item x="294"/>
        <item x="302"/>
        <item x="324"/>
        <item m="1" x="931"/>
        <item x="347"/>
        <item m="1" x="698"/>
        <item x="362"/>
        <item x="382"/>
        <item x="386"/>
        <item m="1" x="1019"/>
        <item m="1" x="1207"/>
        <item m="1" x="1021"/>
        <item m="1" x="708"/>
        <item m="1" x="1208"/>
        <item m="1" x="1209"/>
        <item m="1" x="1210"/>
        <item m="1" x="1211"/>
        <item m="1" x="1212"/>
        <item m="1" x="1213"/>
        <item m="1" x="717"/>
        <item m="1" x="1214"/>
        <item m="1" x="1215"/>
        <item m="1" x="1216"/>
        <item m="1" x="1217"/>
        <item m="1" x="1048"/>
        <item m="1" x="1218"/>
        <item x="487"/>
        <item x="488"/>
        <item m="1" x="1064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x="185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610"/>
        <item m="1" x="1257"/>
        <item m="1" x="1258"/>
        <item m="1" x="1259"/>
        <item m="1" x="1260"/>
        <item m="1" x="1261"/>
        <item m="1" x="1262"/>
        <item m="1" x="781"/>
        <item m="1" x="1263"/>
        <item x="314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x="104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x="184"/>
        <item m="1" x="1319"/>
        <item m="1" x="1320"/>
        <item m="1" x="1321"/>
        <item m="1" x="1322"/>
        <item m="1" x="1323"/>
        <item m="1" x="1324"/>
        <item x="236"/>
        <item m="1" x="1325"/>
        <item m="1" x="1326"/>
        <item m="1" x="932"/>
        <item m="1" x="1327"/>
        <item m="1" x="1328"/>
        <item x="248"/>
        <item x="250"/>
        <item x="267"/>
        <item m="1" x="1329"/>
        <item x="327"/>
        <item m="1" x="1330"/>
        <item m="1" x="1331"/>
        <item m="1" x="1332"/>
        <item m="1" x="919"/>
        <item m="1" x="1333"/>
        <item m="1" x="916"/>
        <item m="1" x="998"/>
        <item m="1" x="886"/>
        <item m="1" x="887"/>
        <item m="1" x="918"/>
        <item m="1" x="1000"/>
        <item m="1" x="1334"/>
        <item m="1" x="1011"/>
        <item x="394"/>
        <item x="395"/>
        <item m="1" x="1017"/>
        <item x="397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x="442"/>
        <item x="445"/>
        <item m="1" x="1353"/>
        <item m="1" x="1354"/>
        <item m="1" x="1043"/>
        <item m="1" x="727"/>
        <item x="465"/>
        <item m="1" x="1355"/>
        <item m="1" x="743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745"/>
        <item m="1" x="575"/>
        <item m="1" x="746"/>
        <item m="1" x="747"/>
        <item m="1" x="748"/>
        <item m="1" x="749"/>
        <item m="1" x="582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586"/>
        <item m="1" x="759"/>
        <item m="1" x="589"/>
        <item m="1" x="598"/>
        <item m="1" x="597"/>
        <item m="1" x="761"/>
        <item m="1" x="588"/>
        <item m="1" x="590"/>
        <item m="1" x="762"/>
        <item m="1" x="763"/>
        <item m="1" x="764"/>
        <item m="1" x="605"/>
        <item m="1" x="765"/>
        <item m="1" x="767"/>
        <item m="1" x="602"/>
        <item m="1" x="600"/>
        <item m="1" x="768"/>
        <item m="1" x="769"/>
        <item m="1" x="770"/>
        <item m="1" x="772"/>
        <item x="40"/>
        <item m="1" x="773"/>
        <item m="1" x="774"/>
        <item m="1" x="777"/>
        <item x="43"/>
        <item m="1" x="778"/>
        <item x="47"/>
        <item m="1" x="779"/>
        <item m="1" x="780"/>
        <item m="1" x="782"/>
        <item m="1" x="783"/>
        <item m="1" x="784"/>
        <item m="1" x="785"/>
        <item m="1" x="786"/>
        <item m="1" x="787"/>
        <item m="1" x="788"/>
        <item m="1" x="789"/>
        <item m="1" x="627"/>
        <item x="69"/>
        <item m="1" x="790"/>
        <item m="1" x="791"/>
        <item m="1" x="792"/>
        <item m="1" x="587"/>
        <item m="1" x="793"/>
        <item m="1" x="794"/>
        <item m="1" x="795"/>
        <item m="1" x="796"/>
        <item m="1" x="797"/>
        <item m="1" x="798"/>
        <item m="1" x="799"/>
        <item m="1" x="631"/>
        <item m="1" x="632"/>
        <item m="1" x="800"/>
        <item m="1" x="801"/>
        <item m="1" x="802"/>
        <item m="1" x="803"/>
        <item x="368"/>
        <item m="1" x="804"/>
        <item x="87"/>
        <item m="1" x="805"/>
        <item m="1" x="806"/>
        <item m="1" x="807"/>
        <item m="1" x="808"/>
        <item x="312"/>
        <item m="1" x="644"/>
        <item m="1" x="645"/>
        <item m="1" x="809"/>
        <item m="1" x="810"/>
        <item m="1" x="811"/>
        <item x="110"/>
        <item m="1" x="734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x="182"/>
        <item m="1" x="835"/>
        <item m="1" x="836"/>
        <item m="1" x="837"/>
        <item m="1" x="841"/>
        <item x="193"/>
        <item m="1" x="673"/>
        <item m="1" x="843"/>
        <item m="1" x="844"/>
        <item m="1" x="845"/>
        <item m="1" x="846"/>
        <item x="201"/>
        <item m="1" x="851"/>
        <item m="1" x="852"/>
        <item m="1" x="853"/>
        <item x="227"/>
        <item m="1" x="854"/>
        <item m="1" x="730"/>
        <item m="1" x="855"/>
        <item m="1" x="679"/>
        <item m="1" x="866"/>
        <item x="243"/>
        <item x="287"/>
        <item m="1" x="869"/>
        <item m="1" x="870"/>
        <item x="304"/>
        <item x="320"/>
        <item x="313"/>
        <item m="1" x="871"/>
        <item m="1" x="888"/>
        <item m="1" x="900"/>
        <item m="1" x="902"/>
        <item m="1" x="914"/>
        <item m="1" x="915"/>
        <item m="1" x="917"/>
        <item m="1" x="921"/>
        <item m="1" x="922"/>
        <item m="1" x="554"/>
        <item m="1" x="924"/>
        <item x="340"/>
        <item m="1" x="925"/>
        <item x="334"/>
        <item x="325"/>
        <item x="326"/>
        <item x="266"/>
        <item x="321"/>
        <item m="1" x="933"/>
        <item m="1" x="935"/>
        <item m="1" x="937"/>
        <item m="1" x="942"/>
        <item m="1" x="946"/>
        <item m="1" x="688"/>
        <item m="1" x="963"/>
        <item m="1" x="964"/>
        <item m="1" x="966"/>
        <item m="1" x="967"/>
        <item m="1" x="969"/>
        <item m="1" x="970"/>
        <item x="251"/>
        <item m="1" x="971"/>
        <item m="1" x="972"/>
        <item x="270"/>
        <item x="264"/>
        <item x="271"/>
        <item x="289"/>
        <item m="1" x="979"/>
        <item m="1" x="980"/>
        <item m="1" x="982"/>
        <item m="1" x="983"/>
        <item m="1" x="984"/>
        <item x="259"/>
        <item x="260"/>
        <item m="1" x="985"/>
        <item m="1" x="988"/>
        <item x="349"/>
        <item x="352"/>
        <item x="353"/>
        <item m="1" x="992"/>
        <item x="355"/>
        <item x="358"/>
        <item x="359"/>
        <item x="363"/>
        <item m="1" x="994"/>
        <item m="1" x="995"/>
        <item x="365"/>
        <item x="369"/>
        <item x="366"/>
        <item x="370"/>
        <item x="367"/>
        <item m="1" x="1001"/>
        <item m="1" x="1003"/>
        <item x="377"/>
        <item m="1" x="699"/>
        <item x="376"/>
        <item x="378"/>
        <item x="379"/>
        <item m="1" x="1005"/>
        <item x="374"/>
        <item x="372"/>
        <item x="387"/>
        <item x="389"/>
        <item m="1" x="1013"/>
        <item m="1" x="1014"/>
        <item m="1" x="1015"/>
        <item m="1" x="1020"/>
        <item x="412"/>
        <item m="1" x="706"/>
        <item m="1" x="1022"/>
        <item m="1" x="1023"/>
        <item m="1" x="1024"/>
        <item m="1" x="710"/>
        <item m="1" x="1029"/>
        <item m="1" x="1030"/>
        <item m="1" x="1031"/>
        <item m="1" x="1032"/>
        <item x="440"/>
        <item m="1" x="1033"/>
        <item m="1" x="1034"/>
        <item m="1" x="711"/>
        <item m="1" x="713"/>
        <item m="1" x="1036"/>
        <item m="1" x="712"/>
        <item m="1" x="1038"/>
        <item m="1" x="1039"/>
        <item x="443"/>
        <item m="1" x="1040"/>
        <item m="1" x="1041"/>
        <item m="1" x="1042"/>
        <item m="1" x="1049"/>
        <item m="1" x="1050"/>
        <item m="1" x="1051"/>
        <item m="1" x="1052"/>
        <item x="458"/>
        <item m="1" x="1053"/>
        <item m="1" x="1054"/>
        <item x="466"/>
        <item m="1" x="1056"/>
        <item m="1" x="1057"/>
        <item m="1" x="1059"/>
        <item m="1" x="1060"/>
        <item x="451"/>
        <item m="1" x="735"/>
        <item m="1" x="733"/>
        <item m="1" x="736"/>
        <item m="1" x="1061"/>
        <item m="1" x="1062"/>
        <item m="1" x="1063"/>
        <item x="492"/>
        <item m="1" x="1065"/>
        <item m="1" x="1066"/>
        <item x="501"/>
        <item m="1" x="1067"/>
        <item x="503"/>
        <item m="1" x="1068"/>
        <item m="1" x="574"/>
        <item m="1" x="576"/>
        <item m="1" x="577"/>
        <item m="1" x="578"/>
        <item m="1" x="579"/>
        <item m="1" x="580"/>
        <item m="1" x="581"/>
        <item m="1" x="583"/>
        <item m="1" x="584"/>
        <item m="1" x="585"/>
        <item m="1" x="591"/>
        <item m="1" x="592"/>
        <item m="1" x="593"/>
        <item m="1" x="594"/>
        <item m="1" x="595"/>
        <item m="1" x="596"/>
        <item x="36"/>
        <item m="1" x="601"/>
        <item m="1" x="603"/>
        <item m="1" x="604"/>
        <item m="1" x="606"/>
        <item m="1" x="607"/>
        <item m="1" x="608"/>
        <item m="1" x="609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8"/>
        <item m="1" x="629"/>
        <item m="1" x="630"/>
        <item x="91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52"/>
        <item m="1" x="654"/>
        <item m="1" x="655"/>
        <item m="1" x="656"/>
        <item m="1" x="657"/>
        <item m="1" x="658"/>
        <item m="1" x="659"/>
        <item m="1" x="660"/>
        <item x="119"/>
        <item m="1" x="661"/>
        <item x="323"/>
        <item m="1" x="662"/>
        <item m="1" x="663"/>
        <item m="1" x="664"/>
        <item m="1" x="665"/>
        <item m="1" x="666"/>
        <item m="1" x="667"/>
        <item m="1" x="668"/>
        <item m="1" x="669"/>
        <item x="171"/>
        <item m="1" x="670"/>
        <item m="1" x="671"/>
        <item m="1" x="672"/>
        <item m="1" x="674"/>
        <item m="1" x="675"/>
        <item x="228"/>
        <item x="200"/>
        <item m="1" x="677"/>
        <item x="211"/>
        <item m="1" x="680"/>
        <item m="1" x="681"/>
        <item x="398"/>
        <item x="233"/>
        <item x="245"/>
        <item x="240"/>
        <item x="331"/>
        <item x="307"/>
        <item x="308"/>
        <item x="309"/>
        <item x="333"/>
        <item m="1" x="684"/>
        <item m="1" x="686"/>
        <item m="1" x="687"/>
        <item m="1" x="689"/>
        <item x="278"/>
        <item m="1" x="690"/>
        <item m="1" x="691"/>
        <item x="249"/>
        <item x="246"/>
        <item m="1" x="692"/>
        <item m="1" x="693"/>
        <item m="1" x="694"/>
        <item m="1" x="695"/>
        <item m="1" x="696"/>
        <item x="254"/>
        <item x="339"/>
        <item m="1" x="697"/>
        <item x="348"/>
        <item x="357"/>
        <item x="361"/>
        <item x="380"/>
        <item x="381"/>
        <item x="392"/>
        <item x="391"/>
        <item x="399"/>
        <item x="400"/>
        <item m="1" x="700"/>
        <item m="1" x="701"/>
        <item x="402"/>
        <item m="1" x="702"/>
        <item x="406"/>
        <item x="407"/>
        <item x="408"/>
        <item m="1" x="703"/>
        <item m="1" x="704"/>
        <item m="1" x="705"/>
        <item x="410"/>
        <item m="1" x="709"/>
        <item m="1" x="714"/>
        <item m="1" x="715"/>
        <item m="1" x="716"/>
        <item m="1" x="718"/>
        <item x="441"/>
        <item m="1" x="719"/>
        <item m="1" x="720"/>
        <item m="1" x="721"/>
        <item m="1" x="722"/>
        <item m="1" x="723"/>
        <item m="1" x="724"/>
        <item m="1" x="725"/>
        <item x="419"/>
        <item x="450"/>
        <item x="455"/>
        <item m="1" x="726"/>
        <item m="1" x="728"/>
        <item m="1" x="729"/>
        <item m="1" x="731"/>
        <item x="470"/>
        <item m="1" x="732"/>
        <item m="1" x="737"/>
        <item m="1" x="738"/>
        <item m="1" x="739"/>
        <item x="494"/>
        <item m="1" x="740"/>
        <item m="1" x="741"/>
        <item m="1" x="742"/>
        <item x="500"/>
        <item x="502"/>
        <item m="1" x="511"/>
        <item x="0"/>
        <item x="1"/>
        <item x="2"/>
        <item x="3"/>
        <item x="13"/>
        <item x="8"/>
        <item x="14"/>
        <item x="15"/>
        <item x="16"/>
        <item x="20"/>
        <item x="21"/>
        <item x="22"/>
        <item x="23"/>
        <item x="24"/>
        <item x="25"/>
        <item x="28"/>
        <item x="29"/>
        <item x="31"/>
        <item x="30"/>
        <item m="1" x="512"/>
        <item m="1" x="513"/>
        <item x="32"/>
        <item x="33"/>
        <item x="34"/>
        <item x="35"/>
        <item x="46"/>
        <item x="42"/>
        <item x="45"/>
        <item m="1" x="514"/>
        <item x="48"/>
        <item x="65"/>
        <item x="63"/>
        <item m="1" x="515"/>
        <item m="1" x="516"/>
        <item m="1" x="517"/>
        <item x="64"/>
        <item x="56"/>
        <item x="58"/>
        <item x="59"/>
        <item x="57"/>
        <item x="55"/>
        <item x="54"/>
        <item x="53"/>
        <item x="68"/>
        <item x="49"/>
        <item x="70"/>
        <item m="1" x="518"/>
        <item x="75"/>
        <item x="77"/>
        <item m="1" x="519"/>
        <item m="1" x="520"/>
        <item m="1" x="521"/>
        <item x="76"/>
        <item x="89"/>
        <item x="92"/>
        <item x="93"/>
        <item m="1" x="522"/>
        <item x="90"/>
        <item x="80"/>
        <item x="84"/>
        <item x="82"/>
        <item x="85"/>
        <item x="97"/>
        <item x="99"/>
        <item x="102"/>
        <item x="98"/>
        <item x="100"/>
        <item x="101"/>
        <item x="105"/>
        <item x="106"/>
        <item x="107"/>
        <item x="108"/>
        <item m="1" x="523"/>
        <item m="1" x="524"/>
        <item x="111"/>
        <item x="112"/>
        <item x="113"/>
        <item m="1" x="525"/>
        <item x="115"/>
        <item m="1" x="526"/>
        <item x="116"/>
        <item x="117"/>
        <item x="118"/>
        <item x="120"/>
        <item x="121"/>
        <item m="1" x="527"/>
        <item m="1" x="528"/>
        <item x="127"/>
        <item x="128"/>
        <item x="123"/>
        <item x="124"/>
        <item x="130"/>
        <item x="131"/>
        <item m="1" x="529"/>
        <item m="1" x="530"/>
        <item x="136"/>
        <item x="132"/>
        <item x="133"/>
        <item x="135"/>
        <item x="134"/>
        <item x="137"/>
        <item x="159"/>
        <item x="160"/>
        <item x="153"/>
        <item x="154"/>
        <item x="155"/>
        <item x="156"/>
        <item x="152"/>
        <item x="157"/>
        <item x="158"/>
        <item x="138"/>
        <item x="139"/>
        <item x="161"/>
        <item x="162"/>
        <item m="1" x="531"/>
        <item x="163"/>
        <item x="178"/>
        <item x="167"/>
        <item x="168"/>
        <item x="169"/>
        <item x="165"/>
        <item x="170"/>
        <item x="177"/>
        <item x="175"/>
        <item x="179"/>
        <item x="181"/>
        <item x="183"/>
        <item x="187"/>
        <item m="1" x="532"/>
        <item x="186"/>
        <item x="191"/>
        <item x="190"/>
        <item x="192"/>
        <item m="1" x="533"/>
        <item x="188"/>
        <item x="194"/>
        <item x="196"/>
        <item m="1" x="534"/>
        <item x="197"/>
        <item x="199"/>
        <item x="205"/>
        <item x="202"/>
        <item m="1" x="535"/>
        <item x="210"/>
        <item x="213"/>
        <item x="214"/>
        <item x="216"/>
        <item x="229"/>
        <item x="230"/>
        <item x="215"/>
        <item x="217"/>
        <item x="232"/>
        <item x="234"/>
        <item x="235"/>
        <item m="1" x="537"/>
        <item x="237"/>
        <item x="238"/>
        <item x="241"/>
        <item x="244"/>
        <item x="268"/>
        <item x="269"/>
        <item x="272"/>
        <item x="273"/>
        <item x="274"/>
        <item x="275"/>
        <item x="280"/>
        <item x="279"/>
        <item x="281"/>
        <item x="282"/>
        <item x="283"/>
        <item m="1" x="538"/>
        <item m="1" x="539"/>
        <item m="1" x="540"/>
        <item m="1" x="541"/>
        <item x="247"/>
        <item x="265"/>
        <item x="252"/>
        <item x="256"/>
        <item x="257"/>
        <item x="261"/>
        <item m="1" x="542"/>
        <item m="1" x="543"/>
        <item x="295"/>
        <item x="297"/>
        <item x="296"/>
        <item m="1" x="544"/>
        <item m="1" x="545"/>
        <item m="1" x="546"/>
        <item m="1" x="547"/>
        <item x="291"/>
        <item x="292"/>
        <item x="286"/>
        <item x="288"/>
        <item x="305"/>
        <item x="311"/>
        <item x="319"/>
        <item m="1" x="548"/>
        <item x="310"/>
        <item x="317"/>
        <item x="316"/>
        <item x="322"/>
        <item x="328"/>
        <item x="330"/>
        <item m="1" x="549"/>
        <item m="1" x="550"/>
        <item m="1" x="551"/>
        <item m="1" x="552"/>
        <item x="336"/>
        <item x="341"/>
        <item m="1" x="553"/>
        <item x="343"/>
        <item x="346"/>
        <item x="345"/>
        <item x="344"/>
        <item m="1" x="555"/>
        <item x="350"/>
        <item x="354"/>
        <item x="356"/>
        <item m="1" x="556"/>
        <item x="364"/>
        <item x="371"/>
        <item x="373"/>
        <item x="383"/>
        <item x="384"/>
        <item m="1" x="557"/>
        <item x="385"/>
        <item x="388"/>
        <item m="1" x="558"/>
        <item x="390"/>
        <item x="393"/>
        <item x="396"/>
        <item x="403"/>
        <item x="404"/>
        <item x="405"/>
        <item x="409"/>
        <item m="1" x="559"/>
        <item x="411"/>
        <item x="413"/>
        <item x="415"/>
        <item x="416"/>
        <item x="417"/>
        <item x="418"/>
        <item m="1" x="560"/>
        <item x="444"/>
        <item x="447"/>
        <item x="448"/>
        <item m="1" x="561"/>
        <item m="1" x="562"/>
        <item m="1" x="563"/>
        <item m="1" x="564"/>
        <item m="1" x="565"/>
        <item x="433"/>
        <item x="434"/>
        <item x="435"/>
        <item x="436"/>
        <item x="437"/>
        <item m="1" x="566"/>
        <item m="1" x="567"/>
        <item m="1" x="568"/>
        <item x="421"/>
        <item x="423"/>
        <item x="420"/>
        <item x="422"/>
        <item x="424"/>
        <item x="425"/>
        <item x="426"/>
        <item x="427"/>
        <item x="428"/>
        <item x="449"/>
        <item x="456"/>
        <item x="457"/>
        <item x="459"/>
        <item x="460"/>
        <item x="462"/>
        <item x="463"/>
        <item x="464"/>
        <item x="467"/>
        <item x="468"/>
        <item x="473"/>
        <item x="474"/>
        <item x="475"/>
        <item x="476"/>
        <item x="477"/>
        <item x="478"/>
        <item x="479"/>
        <item x="481"/>
        <item x="482"/>
        <item x="483"/>
        <item x="484"/>
        <item x="485"/>
        <item m="1" x="569"/>
        <item x="486"/>
        <item m="1" x="570"/>
        <item m="1" x="571"/>
        <item m="1" x="572"/>
        <item m="1" x="573"/>
        <item x="489"/>
        <item x="493"/>
        <item x="495"/>
        <item x="496"/>
        <item x="497"/>
        <item x="504"/>
        <item x="506"/>
        <item x="507"/>
        <item x="508"/>
        <item x="509"/>
        <item x="4"/>
        <item x="5"/>
        <item x="6"/>
        <item x="7"/>
        <item x="9"/>
        <item x="10"/>
        <item x="11"/>
        <item x="12"/>
        <item x="17"/>
        <item x="18"/>
        <item x="19"/>
        <item x="26"/>
        <item x="27"/>
        <item x="37"/>
        <item x="38"/>
        <item x="41"/>
        <item x="44"/>
        <item x="50"/>
        <item x="51"/>
        <item x="52"/>
        <item x="60"/>
        <item x="61"/>
        <item x="62"/>
        <item x="66"/>
        <item x="67"/>
        <item x="71"/>
        <item x="72"/>
        <item x="73"/>
        <item x="74"/>
        <item x="78"/>
        <item x="79"/>
        <item x="81"/>
        <item x="83"/>
        <item x="86"/>
        <item x="94"/>
        <item x="95"/>
        <item x="96"/>
        <item x="103"/>
        <item x="109"/>
        <item x="114"/>
        <item x="122"/>
        <item x="125"/>
        <item x="126"/>
        <item x="12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64"/>
        <item x="166"/>
        <item x="172"/>
        <item x="173"/>
        <item x="174"/>
        <item x="180"/>
        <item x="198"/>
        <item x="208"/>
        <item x="209"/>
        <item x="231"/>
        <item x="239"/>
        <item x="242"/>
        <item x="253"/>
        <item x="255"/>
        <item x="258"/>
        <item x="276"/>
        <item x="277"/>
        <item x="284"/>
        <item x="285"/>
        <item x="298"/>
        <item x="299"/>
        <item x="332"/>
        <item x="337"/>
        <item x="338"/>
        <item x="342"/>
        <item x="351"/>
        <item x="401"/>
        <item x="430"/>
        <item x="431"/>
        <item x="432"/>
        <item x="438"/>
        <item x="439"/>
        <item x="461"/>
        <item x="469"/>
        <item x="480"/>
        <item x="490"/>
        <item x="5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8001">
        <item h="1" x="94"/>
        <item x="202"/>
        <item x="115"/>
        <item x="27"/>
        <item x="453"/>
        <item m="1" x="1430"/>
        <item m="1" x="1444"/>
        <item x="434"/>
        <item m="1" x="3962"/>
        <item m="1" x="998"/>
        <item m="1" x="1245"/>
        <item m="1" x="676"/>
        <item x="157"/>
        <item m="1" x="2428"/>
        <item x="397"/>
        <item m="1" x="745"/>
        <item m="1" x="704"/>
        <item m="1" x="1226"/>
        <item m="1" x="1970"/>
        <item x="391"/>
        <item m="1" x="629"/>
        <item x="97"/>
        <item x="299"/>
        <item m="1" x="6974"/>
        <item m="1" x="1222"/>
        <item m="1" x="2939"/>
        <item m="1" x="7088"/>
        <item x="424"/>
        <item x="485"/>
        <item m="1" x="1276"/>
        <item m="1" x="4146"/>
        <item m="1" x="3718"/>
        <item x="465"/>
        <item m="1" x="1607"/>
        <item x="104"/>
        <item m="1" x="2308"/>
        <item m="1" x="507"/>
        <item m="1" x="4015"/>
        <item x="488"/>
        <item m="1" x="716"/>
        <item m="1" x="3647"/>
        <item x="469"/>
        <item x="109"/>
        <item h="1" m="1" x="2969"/>
        <item x="163"/>
        <item m="1" x="1500"/>
        <item m="1" x="1982"/>
        <item x="39"/>
        <item x="435"/>
        <item m="1" x="1006"/>
        <item m="1" x="6613"/>
        <item x="486"/>
        <item m="1" x="7020"/>
        <item m="1" x="725"/>
        <item m="1" x="5055"/>
        <item m="1" x="1139"/>
        <item m="1" x="1619"/>
        <item m="1" x="5858"/>
        <item x="456"/>
        <item m="1" x="1218"/>
        <item m="1" x="3670"/>
        <item m="1" x="3349"/>
        <item m="1" x="1737"/>
        <item m="1" x="2864"/>
        <item m="1" x="2807"/>
        <item m="1" x="5688"/>
        <item m="1" x="3694"/>
        <item m="1" x="3445"/>
        <item m="1" x="4387"/>
        <item m="1" x="1593"/>
        <item x="173"/>
        <item m="1" x="2936"/>
        <item m="1" x="3824"/>
        <item m="1" x="1485"/>
        <item m="1" x="3048"/>
        <item m="1" x="2571"/>
        <item m="1" x="1025"/>
        <item m="1" x="1867"/>
        <item x="399"/>
        <item m="1" x="2239"/>
        <item m="1" x="3442"/>
        <item x="385"/>
        <item m="1" x="1243"/>
        <item m="1" x="606"/>
        <item x="168"/>
        <item x="466"/>
        <item m="1" x="3825"/>
        <item m="1" x="2263"/>
        <item h="1" x="457"/>
        <item h="1" m="1" x="713"/>
        <item m="1" x="3351"/>
        <item h="1" x="421"/>
        <item h="1" m="1" x="1491"/>
        <item h="1" m="1" x="1124"/>
        <item h="1" m="1" x="679"/>
        <item h="1" m="1" x="1189"/>
        <item h="1" m="1" x="1140"/>
        <item h="1" x="47"/>
        <item h="1" m="1" x="7598"/>
        <item h="1" x="388"/>
        <item h="1" x="154"/>
        <item h="1" x="160"/>
        <item h="1" x="124"/>
        <item h="1" m="1" x="3265"/>
        <item h="1" m="1" x="1838"/>
        <item h="1" m="1" x="4100"/>
        <item h="1" m="1" x="1101"/>
        <item h="1" m="1" x="1861"/>
        <item h="1" m="1" x="2564"/>
        <item h="1" m="1" x="2866"/>
        <item h="1" m="1" x="5109"/>
        <item h="1" m="1" x="1077"/>
        <item h="1" x="400"/>
        <item h="1" m="1" x="5411"/>
        <item h="1" m="1" x="1650"/>
        <item h="1" m="1" x="4102"/>
        <item h="1" m="1" x="1747"/>
        <item h="1" m="1" x="603"/>
        <item h="1" m="1" x="5148"/>
        <item h="1" m="1" x="628"/>
        <item h="1" m="1" x="1225"/>
        <item h="1" m="1" x="701"/>
        <item h="1" x="449"/>
        <item h="1" m="1" x="2451"/>
        <item h="1" m="1" x="2983"/>
        <item h="1" x="43"/>
        <item h="1" x="38"/>
        <item h="1" m="1" x="2895"/>
        <item h="1" m="1" x="634"/>
        <item h="1" m="1" x="566"/>
        <item h="1" x="420"/>
        <item h="1" m="1" x="1958"/>
        <item h="1" m="1" x="1049"/>
        <item h="1" m="1" x="1756"/>
        <item h="1" x="379"/>
        <item h="1" x="159"/>
        <item h="1" m="1" x="4877"/>
        <item h="1" m="1" x="714"/>
        <item h="1" m="1" x="2808"/>
        <item h="1" m="1" x="7507"/>
        <item h="1" m="1" x="992"/>
        <item h="1" x="34"/>
        <item h="1" m="1" x="3448"/>
        <item h="1" x="381"/>
        <item h="1" m="1" x="7828"/>
        <item h="1" m="1" x="1746"/>
        <item h="1" x="35"/>
        <item h="1" m="1" x="6400"/>
        <item h="1" m="1" x="543"/>
        <item h="1" m="1" x="4344"/>
        <item h="1" m="1" x="596"/>
        <item h="1" m="1" x="1319"/>
        <item h="1" m="1" x="933"/>
        <item h="1" m="1" x="3296"/>
        <item h="1" m="1" x="794"/>
        <item h="1" m="1" x="4467"/>
        <item h="1" x="174"/>
        <item h="1" m="1" x="554"/>
        <item h="1" m="1" x="6773"/>
        <item h="1" m="1" x="5980"/>
        <item h="1" m="1" x="2845"/>
        <item h="1" m="1" x="7885"/>
        <item h="1" x="398"/>
        <item h="1" x="111"/>
        <item h="1" m="1" x="4862"/>
        <item h="1" m="1" x="6608"/>
        <item h="1" x="389"/>
        <item h="1" m="1" x="7742"/>
        <item h="1" m="1" x="4289"/>
        <item h="1" m="1" x="1320"/>
        <item h="1" m="1" x="3310"/>
        <item h="1" m="1" x="811"/>
        <item h="1" m="1" x="5868"/>
        <item h="1" m="1" x="3036"/>
        <item h="1" m="1" x="5166"/>
        <item h="1" m="1" x="3074"/>
        <item h="1" m="1" x="1974"/>
        <item h="1" m="1" x="2546"/>
        <item h="1" m="1" x="2842"/>
        <item h="1" m="1" x="2846"/>
        <item h="1" m="1" x="2687"/>
        <item h="1" m="1" x="3327"/>
        <item h="1" m="1" x="1075"/>
        <item h="1" m="1" x="1502"/>
        <item h="1" x="171"/>
        <item h="1" m="1" x="6167"/>
        <item h="1" m="1" x="2223"/>
        <item h="1" m="1" x="1204"/>
        <item h="1" m="1" x="6559"/>
        <item h="1" m="1" x="2805"/>
        <item h="1" m="1" x="3033"/>
        <item h="1" m="1" x="1564"/>
        <item h="1" m="1" x="5104"/>
        <item h="1" m="1" x="7550"/>
        <item h="1" m="1" x="3223"/>
        <item h="1" m="1" x="1469"/>
        <item h="1" m="1" x="6024"/>
        <item h="1" m="1" x="3682"/>
        <item h="1" m="1" x="4620"/>
        <item h="1" m="1" x="4047"/>
        <item h="1" m="1" x="3025"/>
        <item h="1" m="1" x="2496"/>
        <item h="1" m="1" x="2252"/>
        <item h="1" m="1" x="778"/>
        <item h="1" m="1" x="6460"/>
        <item h="1" m="1" x="5235"/>
        <item h="1" m="1" x="5091"/>
        <item h="1" m="1" x="7964"/>
        <item h="1" m="1" x="6005"/>
        <item h="1" m="1" x="1325"/>
        <item h="1" m="1" x="7519"/>
        <item h="1" m="1" x="7525"/>
        <item h="1" m="1" x="1671"/>
        <item h="1" m="1" x="3885"/>
        <item h="1" x="447"/>
        <item h="1" m="1" x="7052"/>
        <item h="1" x="468"/>
        <item h="1" m="1" x="7168"/>
        <item h="1" m="1" x="4692"/>
        <item h="1" m="1" x="4278"/>
        <item h="1" m="1" x="2746"/>
        <item h="1" m="1" x="1722"/>
        <item h="1" m="1" x="2678"/>
        <item h="1" x="393"/>
        <item h="1" m="1" x="4465"/>
        <item h="1" m="1" x="4280"/>
        <item h="1" m="1" x="6290"/>
        <item h="1" m="1" x="4153"/>
        <item h="1" m="1" x="741"/>
        <item h="1" m="1" x="1092"/>
        <item h="1" m="1" x="4476"/>
        <item h="1" m="1" x="7618"/>
        <item h="1" m="1" x="7807"/>
        <item h="1" m="1" x="7557"/>
        <item h="1" m="1" x="4668"/>
        <item h="1" x="156"/>
        <item h="1" m="1" x="986"/>
        <item h="1" m="1" x="4122"/>
        <item h="1" m="1" x="4782"/>
        <item h="1" m="1" x="1127"/>
        <item h="1" m="1" x="3457"/>
        <item h="1" m="1" x="5878"/>
        <item h="1" m="1" x="638"/>
        <item h="1" m="1" x="2081"/>
        <item h="1" m="1" x="4836"/>
        <item h="1" m="1" x="1959"/>
        <item h="1" m="1" x="1065"/>
        <item h="1" m="1" x="5834"/>
        <item h="1" m="1" x="7549"/>
        <item h="1" m="1" x="705"/>
        <item h="1" m="1" x="7806"/>
        <item h="1" m="1" x="6861"/>
        <item h="1" m="1" x="6390"/>
        <item h="1" m="1" x="6480"/>
        <item h="1" m="1" x="6739"/>
        <item h="1" m="1" x="4269"/>
        <item h="1" m="1" x="2662"/>
        <item h="1" m="1" x="3581"/>
        <item h="1" x="117"/>
        <item h="1" m="1" x="4078"/>
        <item h="1" m="1" x="2229"/>
        <item h="1" m="1" x="3735"/>
        <item h="1" m="1" x="5427"/>
        <item h="1" m="1" x="2261"/>
        <item h="1" m="1" x="1026"/>
        <item h="1" m="1" x="2956"/>
        <item h="1" m="1" x="4131"/>
        <item h="1" m="1" x="1603"/>
        <item h="1" m="1" x="2725"/>
        <item h="1" m="1" x="882"/>
        <item h="1" m="1" x="4923"/>
        <item h="1" m="1" x="6353"/>
        <item h="1" m="1" x="2612"/>
        <item h="1" m="1" x="4176"/>
        <item h="1" m="1" x="2562"/>
        <item h="1" m="1" x="3993"/>
        <item h="1" m="1" x="2986"/>
        <item h="1" m="1" x="4424"/>
        <item h="1" m="1" x="7263"/>
        <item h="1" m="1" x="3461"/>
        <item h="1" m="1" x="3988"/>
        <item h="1" m="1" x="7694"/>
        <item h="1" m="1" x="1586"/>
        <item h="1" m="1" x="4201"/>
        <item h="1" m="1" x="1614"/>
        <item h="1" m="1" x="3148"/>
        <item h="1" m="1" x="1293"/>
        <item h="1" m="1" x="4291"/>
        <item h="1" m="1" x="7853"/>
        <item h="1" m="1" x="5388"/>
        <item h="1" x="422"/>
        <item h="1" m="1" x="2294"/>
        <item h="1" m="1" x="2096"/>
        <item h="1" m="1" x="623"/>
        <item h="1" m="1" x="3446"/>
        <item h="1" m="1" x="5846"/>
        <item h="1" m="1" x="3538"/>
        <item h="1" m="1" x="3151"/>
        <item h="1" m="1" x="3187"/>
        <item h="1" m="1" x="7183"/>
        <item h="1" m="1" x="2739"/>
        <item h="1" m="1" x="4256"/>
        <item h="1" m="1" x="799"/>
        <item h="1" m="1" x="6866"/>
        <item h="1" m="1" x="7094"/>
        <item h="1" m="1" x="6204"/>
        <item h="1" m="1" x="7553"/>
        <item h="1" m="1" x="7078"/>
        <item h="1" m="1" x="5464"/>
        <item h="1" m="1" x="7452"/>
        <item h="1" m="1" x="2090"/>
        <item h="1" m="1" x="5187"/>
        <item h="1" m="1" x="563"/>
        <item h="1" m="1" x="6168"/>
        <item h="1" m="1" x="2030"/>
        <item h="1" m="1" x="6847"/>
        <item h="1" m="1" x="1172"/>
        <item h="1" m="1" x="5849"/>
        <item h="1" m="1" x="3179"/>
        <item h="1" m="1" x="6402"/>
        <item h="1" m="1" x="4817"/>
        <item h="1" m="1" x="4388"/>
        <item h="1" x="464"/>
        <item h="1" m="1" x="3893"/>
        <item h="1" m="1" x="5394"/>
        <item h="1" m="1" x="886"/>
        <item h="1" m="1" x="6483"/>
        <item h="1" m="1" x="5970"/>
        <item h="1" m="1" x="5673"/>
        <item h="1" m="1" x="7566"/>
        <item h="1" m="1" x="1568"/>
        <item h="1" m="1" x="5709"/>
        <item h="1" m="1" x="1279"/>
        <item h="1" m="1" x="641"/>
        <item h="1" m="1" x="2544"/>
        <item h="1" m="1" x="5206"/>
        <item h="1" m="1" x="6813"/>
        <item h="1" m="1" x="6606"/>
        <item h="1" x="387"/>
        <item h="1" m="1" x="3329"/>
        <item h="1" m="1" x="767"/>
        <item h="1" m="1" x="6508"/>
        <item h="1" m="1" x="5752"/>
        <item h="1" x="10"/>
        <item h="1" m="1" x="7547"/>
        <item h="1" m="1" x="3937"/>
        <item h="1" m="1" x="6821"/>
        <item h="1" m="1" x="4870"/>
        <item h="1" m="1" x="7260"/>
        <item h="1" m="1" x="6323"/>
        <item h="1" m="1" x="6317"/>
        <item h="1" m="1" x="7421"/>
        <item h="1" m="1" x="5037"/>
        <item h="1" m="1" x="2044"/>
        <item h="1" m="1" x="6576"/>
        <item h="1" m="1" x="4046"/>
        <item h="1" m="1" x="4414"/>
        <item h="1" m="1" x="7682"/>
        <item h="1" m="1" x="1793"/>
        <item h="1" m="1" x="7738"/>
        <item h="1" m="1" x="7059"/>
        <item h="1" m="1" x="2218"/>
        <item h="1" m="1" x="2660"/>
        <item h="1" m="1" x="7363"/>
        <item h="1" m="1" x="7371"/>
        <item h="1" m="1" x="4927"/>
        <item h="1" m="1" x="6411"/>
        <item h="1" m="1" x="3071"/>
        <item h="1" m="1" x="7784"/>
        <item h="1" m="1" x="6784"/>
        <item h="1" m="1" x="2468"/>
        <item h="1" m="1" x="7445"/>
        <item h="1" m="1" x="1010"/>
        <item h="1" m="1" x="4805"/>
        <item h="1" m="1" x="6148"/>
        <item h="1" x="110"/>
        <item h="1" x="141"/>
        <item h="1" m="1" x="4904"/>
        <item h="1" m="1" x="7033"/>
        <item h="1" m="1" x="6787"/>
        <item h="1" m="1" x="6957"/>
        <item h="1" m="1" x="4413"/>
        <item h="1" m="1" x="5998"/>
        <item h="1" m="1" x="7990"/>
        <item h="1" m="1" x="6853"/>
        <item h="1" m="1" x="6178"/>
        <item h="1" m="1" x="6133"/>
        <item h="1" m="1" x="7187"/>
        <item h="1" m="1" x="7974"/>
        <item h="1" x="444"/>
        <item h="1" m="1" x="6560"/>
        <item h="1" m="1" x="3597"/>
        <item h="1" m="1" x="3596"/>
        <item h="1" m="1" x="7340"/>
        <item h="1" m="1" x="6772"/>
        <item h="1" m="1" x="7487"/>
        <item h="1" m="1" x="7894"/>
        <item h="1" m="1" x="7516"/>
        <item h="1" m="1" x="2575"/>
        <item h="1" m="1" x="6995"/>
        <item h="1" m="1" x="6945"/>
        <item h="1" m="1" x="7070"/>
        <item h="1" m="1" x="1623"/>
        <item h="1" m="1" x="7911"/>
        <item h="1" m="1" x="4450"/>
        <item h="1" m="1" x="7117"/>
        <item h="1" m="1" x="1725"/>
        <item h="1" m="1" x="6027"/>
        <item h="1" m="1" x="5025"/>
        <item h="1" m="1" x="5026"/>
        <item h="1" m="1" x="3950"/>
        <item h="1" m="1" x="3021"/>
        <item h="1" m="1" x="1061"/>
        <item h="1" m="1" x="5484"/>
        <item h="1" m="1" x="3823"/>
        <item h="1" m="1" x="7644"/>
        <item h="1" m="1" x="4389"/>
        <item h="1" m="1" x="6479"/>
        <item h="1" m="1" x="7365"/>
        <item h="1" m="1" x="7443"/>
        <item h="1" m="1" x="5186"/>
        <item h="1" m="1" x="6551"/>
        <item h="1" m="1" x="6547"/>
        <item h="1" m="1" x="5847"/>
        <item h="1" m="1" x="5780"/>
        <item h="1" m="1" x="2701"/>
        <item h="1" m="1" x="5569"/>
        <item h="1" m="1" x="7637"/>
        <item h="1" m="1" x="7342"/>
        <item h="1" m="1" x="2231"/>
        <item h="1" m="1" x="5008"/>
        <item h="1" m="1" x="7788"/>
        <item h="1" m="1" x="6085"/>
        <item h="1" m="1" x="6846"/>
        <item h="1" m="1" x="6295"/>
        <item h="1" m="1" x="6593"/>
        <item h="1" m="1" x="5068"/>
        <item h="1" m="1" x="5622"/>
        <item h="1" m="1" x="7969"/>
        <item h="1" m="1" x="5211"/>
        <item h="1" m="1" x="7479"/>
        <item h="1" m="1" x="6575"/>
        <item h="1" m="1" x="625"/>
        <item h="1" m="1" x="6875"/>
        <item h="1" m="1" x="7653"/>
        <item h="1" m="1" x="6673"/>
        <item h="1" m="1" x="5036"/>
        <item h="1" m="1" x="6497"/>
        <item h="1" m="1" x="6449"/>
        <item h="1" m="1" x="4045"/>
        <item h="1" m="1" x="2957"/>
        <item h="1" m="1" x="7883"/>
        <item h="1" x="392"/>
        <item h="1" m="1" x="7100"/>
        <item h="1" m="1" x="5552"/>
        <item h="1" m="1" x="7373"/>
        <item h="1" m="1" x="7374"/>
        <item h="1" m="1" x="7787"/>
        <item h="1" m="1" x="5896"/>
        <item h="1" m="1" x="7471"/>
        <item h="1" m="1" x="1930"/>
        <item h="1" m="1" x="7922"/>
        <item h="1" m="1" x="5789"/>
        <item h="1" m="1" x="1305"/>
        <item h="1" m="1" x="1794"/>
        <item h="1" m="1" x="2537"/>
        <item h="1" m="1" x="7103"/>
        <item h="1" m="1" x="2570"/>
        <item h="1" m="1" x="7455"/>
        <item h="1" m="1" x="5946"/>
        <item h="1" m="1" x="5116"/>
        <item h="1" m="1" x="4084"/>
        <item h="1" m="1" x="4810"/>
        <item h="1" m="1" x="7698"/>
        <item h="1" x="68"/>
        <item h="1" m="1" x="6210"/>
        <item h="1" m="1" x="6695"/>
        <item h="1" m="1" x="5553"/>
        <item h="1" m="1" x="7379"/>
        <item h="1" m="1" x="6729"/>
        <item h="1" m="1" x="3019"/>
        <item h="1" m="1" x="5022"/>
        <item h="1" m="1" x="7925"/>
        <item h="1" m="1" x="5988"/>
        <item h="1" m="1" x="4765"/>
        <item h="1" m="1" x="6845"/>
        <item h="1" m="1" x="5563"/>
        <item h="1" x="474"/>
        <item h="1" m="1" x="7580"/>
        <item h="1" m="1" x="1383"/>
        <item h="1" m="1" x="4419"/>
        <item h="1" m="1" x="6898"/>
        <item h="1" m="1" x="6356"/>
        <item h="1" m="1" x="6357"/>
        <item h="1" m="1" x="5637"/>
        <item h="1" m="1" x="7182"/>
        <item h="1" m="1" x="5063"/>
        <item h="1" m="1" x="7908"/>
        <item h="1" m="1" x="7800"/>
        <item h="1" m="1" x="3691"/>
        <item h="1" m="1" x="7422"/>
        <item h="1" m="1" x="6901"/>
        <item h="1" m="1" x="6345"/>
        <item h="1" m="1" x="7950"/>
        <item h="1" m="1" x="7949"/>
        <item h="1" m="1" x="3279"/>
        <item h="1" m="1" x="7331"/>
        <item h="1" m="1" x="7940"/>
        <item h="1" m="1" x="6725"/>
        <item h="1" m="1" x="3600"/>
        <item h="1" m="1" x="3601"/>
        <item h="1" m="1" x="3599"/>
        <item h="1" m="1" x="3598"/>
        <item h="1" m="1" x="3608"/>
        <item h="1" m="1" x="3605"/>
        <item h="1" m="1" x="7804"/>
        <item h="1" m="1" x="4902"/>
        <item h="1" m="1" x="4841"/>
        <item h="1" m="1" x="7428"/>
        <item h="1" m="1" x="6183"/>
        <item h="1" m="1" x="6972"/>
        <item h="1" m="1" x="6900"/>
        <item h="1" m="1" x="4774"/>
        <item h="1" m="1" x="5914"/>
        <item h="1" m="1" x="5476"/>
        <item h="1" m="1" x="6154"/>
        <item h="1" m="1" x="4743"/>
        <item h="1" m="1" x="688"/>
        <item h="1" m="1" x="2794"/>
        <item h="1" m="1" x="4024"/>
        <item h="1" m="1" x="1880"/>
        <item h="1" m="1" x="1363"/>
        <item h="1" m="1" x="7875"/>
        <item h="1" m="1" x="7596"/>
        <item h="1" m="1" x="7369"/>
        <item h="1" m="1" x="5993"/>
        <item h="1" m="1" x="5700"/>
        <item h="1" m="1" x="4826"/>
        <item h="1" m="1" x="1633"/>
        <item h="1" m="1" x="3606"/>
        <item h="1" m="1" x="3602"/>
        <item h="1" m="1" x="3603"/>
        <item h="1" m="1" x="3604"/>
        <item h="1" m="1" x="6392"/>
        <item h="1" m="1" x="6876"/>
        <item h="1" m="1" x="5465"/>
        <item h="1" m="1" x="7967"/>
        <item h="1" m="1" x="7688"/>
        <item h="1" m="1" x="3839"/>
        <item h="1" m="1" x="7786"/>
        <item h="1" m="1" x="7366"/>
        <item h="1" m="1" x="5121"/>
        <item h="1" m="1" x="1971"/>
        <item h="1" m="1" x="4468"/>
        <item h="1" m="1" x="4469"/>
        <item h="1" m="1" x="7292"/>
        <item h="1" m="1" x="2627"/>
        <item h="1" m="1" x="5376"/>
        <item h="1" m="1" x="2473"/>
        <item h="1" m="1" x="7517"/>
        <item h="1" m="1" x="3332"/>
        <item h="1" m="1" x="6852"/>
        <item h="1" m="1" x="7460"/>
        <item h="1" m="1" x="7459"/>
        <item h="1" m="1" x="7907"/>
        <item h="1" m="1" x="2694"/>
        <item h="1" m="1" x="7561"/>
        <item h="1" m="1" x="7067"/>
        <item h="1" m="1" x="5531"/>
        <item h="1" m="1" x="6961"/>
        <item h="1" m="1" x="5716"/>
        <item h="1" m="1" x="3607"/>
        <item h="1" m="1" x="7419"/>
        <item h="1" m="1" x="3619"/>
        <item h="1" m="1" x="3615"/>
        <item h="1" m="1" x="3617"/>
        <item h="1" m="1" x="3616"/>
        <item h="1" m="1" x="6157"/>
        <item h="1" m="1" x="3618"/>
        <item h="1" m="1" x="3612"/>
        <item h="1" m="1" x="3621"/>
        <item h="1" m="1" x="3613"/>
        <item h="1" m="1" x="3614"/>
        <item h="1" m="1" x="3582"/>
        <item h="1" m="1" x="6757"/>
        <item h="1" m="1" x="7833"/>
        <item h="1" m="1" x="5021"/>
        <item h="1" m="1" x="4282"/>
        <item h="1" m="1" x="7024"/>
        <item h="1" m="1" x="4543"/>
        <item h="1" m="1" x="3624"/>
        <item h="1" m="1" x="3620"/>
        <item h="1" m="1" x="3944"/>
        <item h="1" m="1" x="3610"/>
        <item h="1" m="1" x="3609"/>
        <item h="1" m="1" x="3611"/>
        <item h="1" m="1" x="3622"/>
        <item h="1" m="1" x="3623"/>
        <item h="1" m="1" x="3625"/>
        <item h="1" m="1" x="4254"/>
        <item h="1" m="1" x="3471"/>
        <item h="1" m="1" x="2980"/>
        <item h="1" m="1" x="2891"/>
        <item h="1" m="1" x="3055"/>
        <item h="1" m="1" x="1255"/>
        <item h="1" m="1" x="7978"/>
        <item h="1" m="1" x="6879"/>
        <item h="1" m="1" x="6878"/>
        <item h="1" m="1" x="7851"/>
        <item h="1" m="1" x="7647"/>
        <item h="1" m="1" x="7753"/>
        <item h="1" m="1" x="7928"/>
        <item h="1" m="1" x="1366"/>
        <item h="1" m="1" x="4121"/>
        <item h="1" m="1" x="3954"/>
        <item h="1" m="1" x="7926"/>
        <item h="1" m="1" x="7927"/>
        <item h="1" m="1" x="5024"/>
        <item h="1" m="1" x="5330"/>
        <item h="1" m="1" x="5290"/>
        <item h="1" m="1" x="6243"/>
        <item h="1" m="1" x="6807"/>
        <item h="1" m="1" x="4752"/>
        <item h="1" m="1" x="4604"/>
        <item h="1" m="1" x="6854"/>
        <item h="1" m="1" x="7579"/>
        <item h="1" m="1" x="7981"/>
        <item h="1" m="1" x="5159"/>
        <item h="1" m="1" x="7789"/>
        <item h="1" m="1" x="7641"/>
        <item h="1" m="1" x="7642"/>
        <item h="1" m="1" x="4912"/>
        <item h="1" m="1" x="6354"/>
        <item h="1" m="1" x="3283"/>
        <item h="1" m="1" x="4491"/>
        <item h="1" m="1" x="3069"/>
        <item h="1" m="1" x="7951"/>
        <item h="1" m="1" x="6817"/>
        <item h="1" m="1" x="3119"/>
        <item h="1" m="1" x="4253"/>
        <item h="1" m="1" x="3333"/>
        <item h="1" m="1" x="3078"/>
        <item h="1" m="1" x="1763"/>
        <item h="1" m="1" x="7790"/>
        <item h="1" m="1" x="4578"/>
        <item h="1" m="1" x="1668"/>
        <item h="1" m="1" x="7966"/>
        <item h="1" m="1" x="3902"/>
        <item h="1" m="1" x="7180"/>
        <item h="1" m="1" x="4244"/>
        <item h="1" m="1" x="7946"/>
        <item h="1" m="1" x="7219"/>
        <item h="1" m="1" x="4700"/>
        <item h="1" m="1" x="3737"/>
        <item h="1" m="1" x="7591"/>
        <item h="1" m="1" x="7791"/>
        <item h="1" m="1" x="7792"/>
        <item h="1" m="1" x="7643"/>
        <item h="1" m="1" x="4839"/>
        <item h="1" m="1" x="7273"/>
        <item h="1" m="1" x="7289"/>
        <item h="1" m="1" x="7341"/>
        <item h="1" m="1" x="7048"/>
        <item h="1" m="1" x="2301"/>
        <item h="1" m="1" x="7454"/>
        <item h="1" m="1" x="6108"/>
        <item h="1" m="1" x="7980"/>
        <item h="1" m="1" x="7651"/>
        <item h="1" x="120"/>
        <item h="1" m="1" x="7924"/>
        <item h="1" m="1" x="7161"/>
        <item h="1" m="1" x="7169"/>
        <item h="1" m="1" x="4672"/>
        <item h="1" m="1" x="7041"/>
        <item h="1" m="1" x="6824"/>
        <item h="1" m="1" x="541"/>
        <item h="1" m="1" x="7820"/>
        <item h="1" m="1" x="7172"/>
        <item h="1" m="1" x="7181"/>
        <item h="1" m="1" x="6827"/>
        <item h="1" m="1" x="6828"/>
        <item h="1" m="1" x="7686"/>
        <item h="1" m="1" x="3697"/>
        <item h="1" m="1" x="7368"/>
        <item h="1" m="1" x="5279"/>
        <item h="1" m="1" x="3429"/>
        <item h="1" m="1" x="2452"/>
        <item h="1" m="1" x="7793"/>
        <item h="1" m="1" x="6880"/>
        <item h="1" m="1" x="2714"/>
        <item h="1" m="1" x="3079"/>
        <item h="1" m="1" x="6425"/>
        <item h="1" m="1" x="7403"/>
        <item h="1" m="1" x="7402"/>
        <item h="1" m="1" x="7233"/>
        <item h="1" m="1" x="7822"/>
        <item h="1" m="1" x="4074"/>
        <item h="1" m="1" x="7832"/>
        <item h="1" m="1" x="7638"/>
        <item h="1" m="1" x="4283"/>
        <item h="1" m="1" x="4804"/>
        <item h="1" m="1" x="7551"/>
        <item h="1" m="1" x="7166"/>
        <item h="1" m="1" x="7524"/>
        <item h="1" m="1" x="7526"/>
        <item h="1" m="1" x="7171"/>
        <item h="1" m="1" x="7027"/>
        <item h="1" m="1" x="2247"/>
        <item h="1" m="1" x="3859"/>
        <item h="1" m="1" x="7307"/>
        <item h="1" m="1" x="1563"/>
        <item h="1" m="1" x="6078"/>
        <item h="1" m="1" x="5426"/>
        <item h="1" m="1" x="3757"/>
        <item h="1" m="1" x="7206"/>
        <item h="1" m="1" x="5278"/>
        <item h="1" m="1" x="7209"/>
        <item h="1" m="1" x="7523"/>
        <item h="1" m="1" x="7198"/>
        <item h="1" m="1" x="7271"/>
        <item h="1" m="1" x="5156"/>
        <item h="1" m="1" x="3820"/>
        <item h="1" m="1" x="3964"/>
        <item h="1" m="1" x="6911"/>
        <item h="1" m="1" x="7312"/>
        <item h="1" m="1" x="3626"/>
        <item h="1" m="1" x="7190"/>
        <item h="1" m="1" x="3073"/>
        <item h="1" m="1" x="4376"/>
        <item h="1" m="1" x="7218"/>
        <item h="1" m="1" x="4028"/>
        <item h="1" m="1" x="1800"/>
        <item h="1" m="1" x="7843"/>
        <item h="1" m="1" x="5373"/>
        <item h="1" m="1" x="7640"/>
        <item h="1" m="1" x="7207"/>
        <item h="1" m="1" x="7204"/>
        <item h="1" m="1" x="7255"/>
        <item h="1" m="1" x="7000"/>
        <item h="1" m="1" x="4747"/>
        <item h="1" m="1" x="5110"/>
        <item h="1" m="1" x="6676"/>
        <item h="1" m="1" x="6656"/>
        <item h="1" m="1" x="2964"/>
        <item h="1" m="1" x="7699"/>
        <item h="1" m="1" x="7514"/>
        <item h="1" m="1" x="7889"/>
        <item h="1" m="1" x="1642"/>
        <item h="1" m="1" x="6823"/>
        <item h="1" m="1" x="4275"/>
        <item h="1" m="1" x="6368"/>
        <item h="1" m="1" x="7863"/>
        <item h="1" m="1" x="1384"/>
        <item h="1" m="1" x="7518"/>
        <item h="1" m="1" x="7515"/>
        <item h="1" m="1" x="489"/>
        <item h="1" m="1" x="723"/>
        <item h="1" m="1" x="1584"/>
        <item h="1" m="1" x="7520"/>
        <item h="1" m="1" x="7495"/>
        <item h="1" m="1" x="7224"/>
        <item h="1" m="1" x="5002"/>
        <item h="1" m="1" x="7264"/>
        <item h="1" x="452"/>
        <item h="1" m="1" x="7176"/>
        <item h="1" m="1" x="7916"/>
        <item h="1" m="1" x="1801"/>
        <item h="1" m="1" x="4027"/>
        <item h="1" m="1" x="4919"/>
        <item h="1" m="1" x="1158"/>
        <item h="1" m="1" x="3335"/>
        <item h="1" m="1" x="7999"/>
        <item h="1" m="1" x="7184"/>
        <item h="1" m="1" x="6783"/>
        <item h="1" m="1" x="5011"/>
        <item h="1" m="1" x="1680"/>
        <item h="1" m="1" x="4029"/>
        <item h="1" m="1" x="2855"/>
        <item h="1" m="1" x="7205"/>
        <item h="1" m="1" x="7210"/>
        <item h="1" m="1" x="7270"/>
        <item h="1" m="1" x="4386"/>
        <item h="1" m="1" x="3797"/>
        <item h="1" m="1" x="7214"/>
        <item h="1" m="1" x="5377"/>
        <item h="1" m="1" x="1020"/>
        <item h="1" m="1" x="1397"/>
        <item h="1" m="1" x="1364"/>
        <item h="1" m="1" x="7287"/>
        <item h="1" m="1" x="5478"/>
        <item h="1" m="1" x="2212"/>
        <item h="1" m="1" x="1360"/>
        <item h="1" m="1" x="2172"/>
        <item h="1" m="1" x="560"/>
        <item h="1" m="1" x="5532"/>
        <item h="1" m="1" x="7165"/>
        <item h="1" m="1" x="6202"/>
        <item h="1" m="1" x="1253"/>
        <item h="1" m="1" x="7747"/>
        <item h="1" m="1" x="7173"/>
        <item h="1" m="1" x="6785"/>
        <item h="1" m="1" x="7935"/>
        <item h="1" m="1" x="7987"/>
        <item h="1" m="1" x="3520"/>
        <item h="1" m="1" x="7432"/>
        <item h="1" m="1" x="7269"/>
        <item h="1" m="1" x="1104"/>
        <item h="1" m="1" x="1466"/>
        <item h="1" m="1" x="6775"/>
        <item h="1" m="1" x="3039"/>
        <item h="1" m="1" x="3035"/>
        <item h="1" m="1" x="7521"/>
        <item h="1" m="1" x="2084"/>
        <item h="1" m="1" x="7522"/>
        <item h="1" m="1" x="3415"/>
        <item h="1" m="1" x="7276"/>
        <item h="1" m="1" x="6571"/>
        <item h="1" m="1" x="7186"/>
        <item h="1" m="1" x="7202"/>
        <item h="1" m="1" x="7227"/>
        <item h="1" m="1" x="7228"/>
        <item h="1" m="1" x="7225"/>
        <item h="1" m="1" x="7226"/>
        <item h="1" m="1" x="3368"/>
        <item h="1" m="1" x="5898"/>
        <item h="1" m="1" x="7170"/>
        <item h="1" m="1" x="3579"/>
        <item h="1" m="1" x="7779"/>
        <item h="1" m="1" x="3343"/>
        <item h="1" m="1" x="7783"/>
        <item h="1" m="1" x="7497"/>
        <item h="1" m="1" x="7498"/>
        <item h="1" m="1" x="3113"/>
        <item h="1" m="1" x="3690"/>
        <item h="1" m="1" x="6275"/>
        <item h="1" m="1" x="7192"/>
        <item h="1" m="1" x="4012"/>
        <item h="1" m="1" x="7388"/>
        <item h="1" m="1" x="7404"/>
        <item h="1" m="1" x="7405"/>
        <item h="1" m="1" x="4704"/>
        <item h="1" m="1" x="1138"/>
        <item h="1" m="1" x="7905"/>
        <item h="1" m="1" x="6930"/>
        <item h="1" m="1" x="7372"/>
        <item h="1" m="1" x="7529"/>
        <item h="1" m="1" x="742"/>
        <item h="1" m="1" x="7530"/>
        <item h="1" m="1" x="5751"/>
        <item h="1" m="1" x="7485"/>
        <item h="1" m="1" x="7486"/>
        <item h="1" m="1" x="5000"/>
        <item h="1" m="1" x="5935"/>
        <item h="1" m="1" x="5001"/>
        <item h="1" m="1" x="5003"/>
        <item h="1" m="1" x="5004"/>
        <item h="1" m="1" x="5005"/>
        <item h="1" m="1" x="5006"/>
        <item h="1" m="1" x="5007"/>
        <item h="1" m="1" x="5009"/>
        <item h="1" m="1" x="5010"/>
        <item h="1" m="1" x="5012"/>
        <item h="1" m="1" x="5013"/>
        <item h="1" m="1" x="5014"/>
        <item h="1" m="1" x="5167"/>
        <item h="1" m="1" x="2494"/>
        <item h="1" m="1" x="6965"/>
        <item h="1" m="1" x="3337"/>
        <item h="1" m="1" x="6969"/>
        <item h="1" m="1" x="4992"/>
        <item h="1" m="1" x="6948"/>
        <item h="1" m="1" x="1617"/>
        <item h="1" m="1" x="7997"/>
        <item h="1" m="1" x="7217"/>
        <item h="1" m="1" x="1733"/>
        <item h="1" m="1" x="7296"/>
        <item h="1" m="1" x="7996"/>
        <item h="1" m="1" x="4094"/>
        <item h="1" m="1" x="6903"/>
        <item h="1" m="1" x="6839"/>
        <item h="1" m="1" x="5821"/>
        <item h="1" m="1" x="4997"/>
        <item h="1" m="1" x="5934"/>
        <item h="1" m="1" x="5936"/>
        <item h="1" m="1" x="5818"/>
        <item h="1" m="1" x="7496"/>
        <item h="1" m="1" x="5344"/>
        <item h="1" m="1" x="7677"/>
        <item h="1" m="1" x="1740"/>
        <item h="1" m="1" x="6653"/>
        <item h="1" m="1" x="7194"/>
        <item h="1" m="1" x="7923"/>
        <item h="1" m="1" x="6949"/>
        <item h="1" m="1" x="5105"/>
        <item h="1" m="1" x="7216"/>
        <item h="1" m="1" x="7986"/>
        <item h="1" m="1" x="2644"/>
        <item h="1" m="1" x="7991"/>
        <item h="1" m="1" x="7046"/>
        <item h="1" m="1" x="7689"/>
        <item h="1" m="1" x="7690"/>
        <item h="1" m="1" x="6963"/>
        <item h="1" m="1" x="7702"/>
        <item h="1" m="1" x="7703"/>
        <item h="1" x="383"/>
        <item h="1" m="1" x="4274"/>
        <item h="1" m="1" x="7845"/>
        <item h="1" m="1" x="7998"/>
        <item h="1" m="1" x="7906"/>
        <item h="1" m="1" x="3547"/>
        <item h="1" m="1" x="7322"/>
        <item h="1" m="1" x="4522"/>
        <item h="1" m="1" x="7936"/>
        <item h="1" m="1" x="6276"/>
        <item h="1" m="1" x="6033"/>
        <item h="1" m="1" x="898"/>
        <item h="1" m="1" x="4995"/>
        <item h="1" m="1" x="5023"/>
        <item h="1" m="1" x="4993"/>
        <item h="1" m="1" x="6935"/>
        <item h="1" m="1" x="6294"/>
        <item h="1" m="1" x="7956"/>
        <item h="1" m="1" x="1403"/>
        <item h="1" m="1" x="7854"/>
        <item h="1" m="1" x="7193"/>
        <item h="1" m="1" x="7197"/>
        <item h="1" m="1" x="7195"/>
        <item h="1" m="1" x="7196"/>
        <item h="1" m="1" x="4247"/>
        <item h="1" m="1" x="7921"/>
        <item h="1" m="1" x="7920"/>
        <item h="1" m="1" x="7390"/>
        <item h="1" m="1" x="7221"/>
        <item h="1" m="1" x="1802"/>
        <item h="1" m="1" x="2214"/>
        <item h="1" m="1" x="3136"/>
        <item h="1" m="1" x="2867"/>
        <item h="1" m="1" x="7231"/>
        <item h="1" m="1" x="7679"/>
        <item h="1" m="1" x="7243"/>
        <item h="1" m="1" x="7249"/>
        <item h="1" m="1" x="7241"/>
        <item h="1" m="1" x="7242"/>
        <item h="1" m="1" x="7240"/>
        <item h="1" m="1" x="7244"/>
        <item h="1" m="1" x="7246"/>
        <item h="1" m="1" x="7248"/>
        <item h="1" m="1" x="7250"/>
        <item h="1" m="1" x="7251"/>
        <item h="1" m="1" x="7761"/>
        <item h="1" m="1" x="7252"/>
        <item h="1" m="1" x="7499"/>
        <item h="1" m="1" x="7259"/>
        <item h="1" m="1" x="7888"/>
        <item h="1" m="1" x="7095"/>
        <item h="1" m="1" x="6185"/>
        <item h="1" m="1" x="7970"/>
        <item h="1" m="1" x="7971"/>
        <item h="1" m="1" x="7937"/>
        <item h="1" m="1" x="7965"/>
        <item h="1" m="1" x="5052"/>
        <item h="1" m="1" x="1494"/>
        <item h="1" m="1" x="7982"/>
        <item h="1" m="1" x="7983"/>
        <item h="1" m="1" x="735"/>
        <item h="1" m="1" x="1583"/>
        <item h="1" m="1" x="4235"/>
        <item h="1" m="1" x="7548"/>
        <item h="1" m="1" x="6863"/>
        <item h="1" m="1" x="7691"/>
        <item h="1" m="1" x="7573"/>
        <item h="1" m="1" x="7574"/>
        <item h="1" m="1" x="7917"/>
        <item h="1" m="1" x="7760"/>
        <item h="1" m="1" x="7736"/>
        <item h="1" m="1" x="7764"/>
        <item h="1" m="1" x="7765"/>
        <item h="1" m="1" x="7776"/>
        <item h="1" m="1" x="7298"/>
        <item h="1" m="1" x="7803"/>
        <item h="1" m="1" x="7938"/>
        <item h="1" m="1" x="2709"/>
        <item h="1" m="1" x="7602"/>
        <item h="1" m="1" x="7601"/>
        <item h="1" m="1" x="7939"/>
        <item h="1" m="1" x="6645"/>
        <item h="1" m="1" x="7157"/>
        <item h="1" m="1" x="7158"/>
        <item h="1" m="1" x="6718"/>
        <item h="1" m="1" x="7903"/>
        <item h="1" m="1" x="7909"/>
        <item h="1" m="1" x="7910"/>
        <item h="1" m="1" x="7918"/>
        <item h="1" m="1" x="6936"/>
        <item h="1" m="1" x="6931"/>
        <item h="1" m="1" x="3906"/>
        <item h="1" m="1" x="7513"/>
        <item h="1" m="1" x="7919"/>
        <item h="1" m="1" x="7025"/>
        <item h="1" m="1" x="7527"/>
        <item h="1" m="1" x="7528"/>
        <item h="1" m="1" x="7533"/>
        <item h="1" m="1" x="2188"/>
        <item h="1" m="1" x="7532"/>
        <item h="1" m="1" x="3231"/>
        <item h="1" m="1" x="3046"/>
        <item h="1" m="1" x="1215"/>
        <item h="1" m="1" x="7929"/>
        <item h="1" m="1" x="7795"/>
        <item h="1" m="1" x="7955"/>
        <item h="1" m="1" x="7954"/>
        <item h="1" m="1" x="7670"/>
        <item h="1" m="1" x="7669"/>
        <item h="1" m="1" x="7968"/>
        <item h="1" m="1" x="7972"/>
        <item h="1" m="1" x="5197"/>
        <item h="1" m="1" x="7571"/>
        <item h="1" m="1" x="6513"/>
        <item h="1" m="1" x="7701"/>
        <item h="1" m="1" x="616"/>
        <item h="1" m="1" x="7594"/>
        <item h="1" m="1" x="7595"/>
        <item h="1" m="1" x="7600"/>
        <item h="1" m="1" x="7610"/>
        <item h="1" m="1" x="7737"/>
        <item h="1" m="1" x="5653"/>
        <item h="1" m="1" x="7617"/>
        <item h="1" m="1" x="7741"/>
        <item h="1" m="1" x="7740"/>
        <item h="1" m="1" x="7739"/>
        <item h="1" m="1" x="7611"/>
        <item h="1" m="1" x="4996"/>
        <item h="1" m="1" x="4999"/>
        <item h="1" m="1" x="7895"/>
        <item h="1" m="1" x="7759"/>
        <item h="1" m="1" x="7303"/>
        <item h="1" m="1" x="6804"/>
        <item h="1" m="1" x="6361"/>
        <item h="1" m="1" x="7774"/>
        <item h="1" m="1" x="7904"/>
        <item h="1" m="1" x="1195"/>
        <item h="1" m="1" x="7912"/>
        <item h="1" m="1" x="7913"/>
        <item h="1" m="1" x="7914"/>
        <item h="1" m="1" x="7915"/>
        <item h="1" m="1" x="7512"/>
        <item h="1" m="1" x="7531"/>
        <item h="1" m="1" x="7930"/>
        <item h="1" m="1" x="7931"/>
        <item h="1" m="1" x="7932"/>
        <item h="1" x="182"/>
        <item h="1" m="1" x="7933"/>
        <item h="1" m="1" x="7934"/>
        <item h="1" m="1" x="6220"/>
        <item h="1" m="1" x="5725"/>
        <item h="1" m="1" x="7941"/>
        <item h="1" m="1" x="3220"/>
        <item h="1" m="1" x="7942"/>
        <item h="1" m="1" x="7943"/>
        <item h="1" m="1" x="7944"/>
        <item h="1" m="1" x="7805"/>
        <item h="1" m="1" x="7945"/>
        <item h="1" m="1" x="4707"/>
        <item h="1" m="1" x="7308"/>
        <item h="1" m="1" x="7947"/>
        <item h="1" m="1" x="7948"/>
        <item h="1" m="1" x="7952"/>
        <item h="1" m="1" x="7953"/>
        <item h="1" m="1" x="7957"/>
        <item h="1" m="1" x="7958"/>
        <item h="1" m="1" x="7959"/>
        <item h="1" m="1" x="7960"/>
        <item h="1" m="1" x="7961"/>
        <item h="1" m="1" x="7962"/>
        <item h="1" m="1" x="7963"/>
        <item h="1" m="1" x="6967"/>
        <item h="1" m="1" x="6919"/>
        <item h="1" m="1" x="7973"/>
        <item h="1" m="1" x="6603"/>
        <item h="1" m="1" x="6478"/>
        <item h="1" m="1" x="7680"/>
        <item h="1" m="1" x="7975"/>
        <item h="1" m="1" x="7976"/>
        <item h="1" m="1" x="7977"/>
        <item h="1" m="1" x="7979"/>
        <item h="1" m="1" x="7984"/>
        <item h="1" m="1" x="939"/>
        <item h="1" m="1" x="7985"/>
        <item h="1" m="1" x="7841"/>
        <item h="1" m="1" x="7988"/>
        <item h="1" m="1" x="7989"/>
        <item h="1" m="1" x="7992"/>
        <item h="1" m="1" x="7993"/>
        <item h="1" m="1" x="7994"/>
        <item h="1" m="1" x="7995"/>
        <item h="1" m="1" x="7718"/>
        <item h="1" m="1" x="7857"/>
        <item h="1" m="1" x="7858"/>
        <item h="1" m="1" x="7852"/>
        <item h="1" m="1" x="7859"/>
        <item h="1" m="1" x="7860"/>
        <item h="1" m="1" x="4745"/>
        <item h="1" m="1" x="7861"/>
        <item h="1" m="1" x="7856"/>
        <item h="1" m="1" x="7720"/>
        <item h="1" m="1" x="7862"/>
        <item h="1" m="1" x="7719"/>
        <item h="1" m="1" x="1914"/>
        <item h="1" m="1" x="7865"/>
        <item h="1" m="1" x="7867"/>
        <item h="1" m="1" x="7866"/>
        <item h="1" m="1" x="6946"/>
        <item h="1" m="1" x="5064"/>
        <item h="1" m="1" x="7299"/>
        <item h="1" m="1" x="7877"/>
        <item h="1" m="1" x="7878"/>
        <item h="1" m="1" x="7879"/>
        <item h="1" m="1" x="7880"/>
        <item h="1" m="1" x="7425"/>
        <item h="1" m="1" x="6079"/>
        <item h="1" m="1" x="7612"/>
        <item h="1" m="1" x="7613"/>
        <item h="1" m="1" x="6640"/>
        <item h="1" m="1" x="7614"/>
        <item h="1" m="1" x="7615"/>
        <item h="1" m="1" x="7616"/>
        <item h="1" m="1" x="7731"/>
        <item h="1" m="1" x="7056"/>
        <item h="1" m="1" x="7619"/>
        <item h="1" m="1" x="7620"/>
        <item h="1" m="1" x="7748"/>
        <item h="1" m="1" x="3840"/>
        <item h="1" m="1" x="5604"/>
        <item h="1" m="1" x="7893"/>
        <item h="1" m="1" x="2902"/>
        <item h="1" x="471"/>
        <item h="1" m="1" x="7816"/>
        <item h="1" m="1" x="7775"/>
        <item h="1" m="1" x="7777"/>
        <item h="1" m="1" x="7778"/>
        <item h="1" m="1" x="7780"/>
        <item h="1" m="1" x="3331"/>
        <item h="1" m="1" x="7781"/>
        <item h="1" m="1" x="7636"/>
        <item h="1" m="1" x="7635"/>
        <item h="1" m="1" x="6129"/>
        <item h="1" m="1" x="7367"/>
        <item h="1" m="1" x="7758"/>
        <item h="1" m="1" x="7782"/>
        <item h="1" m="1" x="7785"/>
        <item h="1" m="1" x="7159"/>
        <item h="1" m="1" x="7794"/>
        <item h="1" m="1" x="7796"/>
        <item h="1" m="1" x="7646"/>
        <item h="1" m="1" x="4687"/>
        <item h="1" m="1" x="7797"/>
        <item h="1" m="1" x="7798"/>
        <item h="1" m="1" x="7799"/>
        <item h="1" m="1" x="7801"/>
        <item h="1" m="1" x="7802"/>
        <item h="1" m="1" x="1983"/>
        <item h="1" m="1" x="1453"/>
        <item h="1" m="1" x="7535"/>
        <item h="1" m="1" x="7808"/>
        <item h="1" m="1" x="7809"/>
        <item h="1" m="1" x="7810"/>
        <item h="1" m="1" x="7811"/>
        <item h="1" m="1" x="7812"/>
        <item h="1" m="1" x="7813"/>
        <item h="1" m="1" x="7814"/>
        <item h="1" m="1" x="7815"/>
        <item h="1" m="1" x="7658"/>
        <item h="1" m="1" x="7659"/>
        <item h="1" m="1" x="7660"/>
        <item h="1" m="1" x="7817"/>
        <item h="1" m="1" x="7818"/>
        <item h="1" m="1" x="7819"/>
        <item h="1" m="1" x="7821"/>
        <item h="1" m="1" x="5436"/>
        <item h="1" m="1" x="7665"/>
        <item h="1" m="1" x="7823"/>
        <item h="1" m="1" x="7673"/>
        <item h="1" m="1" x="7671"/>
        <item h="1" m="1" x="7672"/>
        <item h="1" m="1" x="6301"/>
        <item h="1" m="1" x="7824"/>
        <item h="1" m="1" x="7825"/>
        <item h="1" m="1" x="7826"/>
        <item h="1" m="1" x="7827"/>
        <item h="1" m="1" x="4868"/>
        <item h="1" m="1" x="7675"/>
        <item h="1" m="1" x="1467"/>
        <item h="1" m="1" x="6447"/>
        <item h="1" m="1" x="7829"/>
        <item h="1" m="1" x="7830"/>
        <item h="1" m="1" x="7831"/>
        <item h="1" m="1" x="7559"/>
        <item h="1" m="1" x="7239"/>
        <item h="1" m="1" x="7391"/>
        <item h="1" m="1" x="7490"/>
        <item h="1" m="1" x="7834"/>
        <item h="1" m="1" x="7835"/>
        <item h="1" m="1" x="7836"/>
        <item h="1" m="1" x="7309"/>
        <item h="1" m="1" x="7837"/>
        <item h="1" m="1" x="7838"/>
        <item h="1" m="1" x="7839"/>
        <item h="1" m="1" x="7840"/>
        <item h="1" m="1" x="5469"/>
        <item h="1" m="1" x="7406"/>
        <item h="1" m="1" x="7687"/>
        <item h="1" m="1" x="7213"/>
        <item h="1" m="1" x="7256"/>
        <item h="1" m="1" x="7257"/>
        <item h="1" m="1" x="7570"/>
        <item h="1" m="1" x="7399"/>
        <item h="1" m="1" x="7842"/>
        <item h="1" m="1" x="7697"/>
        <item h="1" m="1" x="7844"/>
        <item h="1" m="1" x="5222"/>
        <item h="1" m="1" x="7846"/>
        <item h="1" m="1" x="7847"/>
        <item h="1" m="1" x="7848"/>
        <item h="1" m="1" x="7849"/>
        <item h="1" m="1" x="7850"/>
        <item h="1" m="1" x="7581"/>
        <item h="1" m="1" x="7230"/>
        <item h="1" m="1" x="7855"/>
        <item h="1" m="1" x="7864"/>
        <item h="1" m="1" x="7704"/>
        <item h="1" m="1" x="7705"/>
        <item h="1" m="1" x="7868"/>
        <item h="1" m="1" x="7869"/>
        <item h="1" m="1" x="7870"/>
        <item h="1" m="1" x="7871"/>
        <item h="1" m="1" x="7872"/>
        <item h="1" m="1" x="7873"/>
        <item h="1" m="1" x="7874"/>
        <item h="1" m="1" x="3671"/>
        <item h="1" m="1" x="1216"/>
        <item h="1" m="1" x="7401"/>
        <item h="1" m="1" x="7876"/>
        <item h="1" m="1" x="6943"/>
        <item h="1" m="1" x="7881"/>
        <item h="1" m="1" x="7882"/>
        <item h="1" m="1" x="1297"/>
        <item h="1" m="1" x="7484"/>
        <item h="1" m="1" x="7746"/>
        <item h="1" m="1" x="6858"/>
        <item h="1" m="1" x="7884"/>
        <item h="1" m="1" x="7886"/>
        <item h="1" m="1" x="7887"/>
        <item h="1" m="1" x="7057"/>
        <item h="1" m="1" x="7058"/>
        <item h="1" m="1" x="6959"/>
        <item h="1" m="1" x="6860"/>
        <item h="1" m="1" x="7890"/>
        <item h="1" m="1" x="7756"/>
        <item h="1" m="1" x="7891"/>
        <item h="1" m="1" x="7892"/>
        <item h="1" m="1" x="7896"/>
        <item h="1" m="1" x="7897"/>
        <item h="1" m="1" x="7763"/>
        <item h="1" m="1" x="7898"/>
        <item h="1" m="1" x="7899"/>
        <item h="1" m="1" x="6188"/>
        <item h="1" m="1" x="7900"/>
        <item h="1" m="1" x="7901"/>
        <item h="1" m="1" x="7902"/>
        <item h="1" m="1" x="7500"/>
        <item h="1" m="1" x="7501"/>
        <item h="1" m="1" x="1672"/>
        <item h="1" m="1" x="7633"/>
        <item h="1" m="1" x="7634"/>
        <item h="1" m="1" x="4240"/>
        <item h="1" m="1" x="7370"/>
        <item h="1" m="1" x="7377"/>
        <item h="1" m="1" x="7378"/>
        <item h="1" m="1" x="7639"/>
        <item h="1" m="1" x="7645"/>
        <item h="1" m="1" x="7534"/>
        <item h="1" m="1" x="7648"/>
        <item h="1" m="1" x="7649"/>
        <item h="1" m="1" x="7650"/>
        <item h="1" m="1" x="7652"/>
        <item h="1" m="1" x="7654"/>
        <item h="1" m="1" x="7655"/>
        <item h="1" m="1" x="7222"/>
        <item h="1" m="1" x="7656"/>
        <item h="1" m="1" x="7657"/>
        <item h="1" m="1" x="7661"/>
        <item h="1" m="1" x="7546"/>
        <item h="1" m="1" x="7545"/>
        <item h="1" m="1" x="7662"/>
        <item h="1" m="1" x="7663"/>
        <item h="1" m="1" x="7664"/>
        <item h="1" m="1" x="7666"/>
        <item h="1" m="1" x="7667"/>
        <item h="1" m="1" x="4643"/>
        <item h="1" m="1" x="7668"/>
        <item h="1" m="1" x="7674"/>
        <item h="1" m="1" x="7676"/>
        <item h="1" m="1" x="7552"/>
        <item h="1" m="1" x="6893"/>
        <item h="1" m="1" x="6892"/>
        <item h="1" m="1" x="6239"/>
        <item h="1" m="1" x="7290"/>
        <item h="1" m="1" x="7291"/>
        <item h="1" m="1" x="7678"/>
        <item h="1" m="1" x="5087"/>
        <item h="1" m="1" x="7212"/>
        <item h="1" m="1" x="7410"/>
        <item h="1" m="1" x="7681"/>
        <item h="1" m="1" x="7327"/>
        <item h="1" m="1" x="7567"/>
        <item h="1" m="1" x="7395"/>
        <item h="1" m="1" x="7683"/>
        <item h="1" m="1" x="7684"/>
        <item h="1" m="1" x="7685"/>
        <item h="1" m="1" x="6856"/>
        <item h="1" m="1" x="7178"/>
        <item h="1" m="1" x="7254"/>
        <item h="1" m="1" x="7692"/>
        <item h="1" m="1" x="7693"/>
        <item h="1" m="1" x="7695"/>
        <item h="1" m="1" x="7696"/>
        <item h="1" m="1" x="7311"/>
        <item h="1" m="1" x="7700"/>
        <item h="1" m="1" x="7706"/>
        <item h="1" m="1" x="7707"/>
        <item h="1" m="1" x="7708"/>
        <item h="1" m="1" x="7709"/>
        <item h="1" m="1" x="7710"/>
        <item h="1" m="1" x="7711"/>
        <item h="1" m="1" x="7712"/>
        <item h="1" m="1" x="7713"/>
        <item h="1" m="1" x="7589"/>
        <item h="1" m="1" x="7714"/>
        <item h="1" m="1" x="7715"/>
        <item h="1" m="1" x="7716"/>
        <item h="1" m="1" x="7717"/>
        <item h="1" m="1" x="7590"/>
        <item h="1" m="1" x="7721"/>
        <item h="1" m="1" x="7722"/>
        <item h="1" m="1" x="7723"/>
        <item h="1" m="1" x="7724"/>
        <item h="1" m="1" x="7725"/>
        <item h="1" x="165"/>
        <item h="1" m="1" x="7203"/>
        <item h="1" m="1" x="7353"/>
        <item h="1" m="1" x="7101"/>
        <item h="1" m="1" x="7726"/>
        <item h="1" m="1" x="7599"/>
        <item h="1" m="1" x="7727"/>
        <item h="1" m="1" x="7728"/>
        <item h="1" m="1" x="7729"/>
        <item h="1" m="1" x="7730"/>
        <item h="1" m="1" x="7732"/>
        <item h="1" m="1" x="7733"/>
        <item h="1" m="1" x="7603"/>
        <item h="1" m="1" x="7734"/>
        <item h="1" m="1" x="7735"/>
        <item h="1" m="1" x="7604"/>
        <item h="1" m="1" x="7062"/>
        <item h="1" m="1" x="7061"/>
        <item h="1" m="1" x="6642"/>
        <item h="1" m="1" x="6083"/>
        <item h="1" m="1" x="6081"/>
        <item h="1" m="1" x="6082"/>
        <item h="1" m="1" x="6080"/>
        <item h="1" m="1" x="5018"/>
        <item h="1" m="1" x="5019"/>
        <item h="1" m="1" x="5020"/>
        <item h="1" m="1" x="7743"/>
        <item h="1" m="1" x="7744"/>
        <item h="1" m="1" x="7745"/>
        <item h="1" m="1" x="6857"/>
        <item h="1" m="1" x="7453"/>
        <item h="1" m="1" x="6960"/>
        <item h="1" m="1" x="7749"/>
        <item h="1" m="1" x="7750"/>
        <item h="1" m="1" x="7751"/>
        <item h="1" m="1" x="7752"/>
        <item h="1" m="1" x="7754"/>
        <item h="1" m="1" x="7755"/>
        <item h="1" m="1" x="7757"/>
        <item h="1" m="1" x="7762"/>
        <item h="1" m="1" x="6752"/>
        <item h="1" m="1" x="7766"/>
        <item h="1" m="1" x="7767"/>
        <item h="1" m="1" x="7768"/>
        <item h="1" m="1" x="7769"/>
        <item h="1" m="1" x="7770"/>
        <item h="1" m="1" x="7771"/>
        <item h="1" m="1" x="7772"/>
        <item h="1" m="1" x="7773"/>
        <item h="1" m="1" x="7348"/>
        <item h="1" m="1" x="7492"/>
        <item h="1" m="1" x="7493"/>
        <item h="1" m="1" x="7494"/>
        <item h="1" m="1" x="4934"/>
        <item h="1" m="1" x="3008"/>
        <item h="1" m="1" x="7502"/>
        <item h="1" m="1" x="6966"/>
        <item h="1" m="1" x="7503"/>
        <item h="1" m="1" x="7504"/>
        <item h="1" m="1" x="7505"/>
        <item h="1" m="1" x="7506"/>
        <item h="1" m="1" x="3339"/>
        <item h="1" m="1" x="7364"/>
        <item h="1" m="1" x="6944"/>
        <item h="1" m="1" x="7409"/>
        <item h="1" m="1" x="7508"/>
        <item h="1" m="1" x="7509"/>
        <item h="1" m="1" x="7510"/>
        <item h="1" m="1" x="7511"/>
        <item h="1" m="1" x="7433"/>
        <item h="1" x="93"/>
        <item h="1" m="1" x="6825"/>
        <item h="1" m="1" x="7536"/>
        <item h="1" m="1" x="5225"/>
        <item h="1" m="1" x="7475"/>
        <item h="1" m="1" x="1191"/>
        <item h="1" m="1" x="7537"/>
        <item h="1" m="1" x="7396"/>
        <item h="1" m="1" x="7489"/>
        <item h="1" m="1" x="7362"/>
        <item h="1" m="1" x="7481"/>
        <item h="1" m="1" x="7458"/>
        <item h="1" m="1" x="7397"/>
        <item h="1" m="1" x="6624"/>
        <item h="1" m="1" x="2869"/>
        <item h="1" m="1" x="7538"/>
        <item h="1" m="1" x="7539"/>
        <item h="1" m="1" x="7540"/>
        <item h="1" m="1" x="7541"/>
        <item h="1" m="1" x="7542"/>
        <item h="1" m="1" x="7543"/>
        <item h="1" m="1" x="7544"/>
        <item h="1" m="1" x="6654"/>
        <item h="1" m="1" x="7554"/>
        <item h="1" m="1" x="7555"/>
        <item h="1" m="1" x="7556"/>
        <item h="1" m="1" x="6774"/>
        <item h="1" m="1" x="7288"/>
        <item h="1" m="1" x="7558"/>
        <item h="1" m="1" x="7238"/>
        <item h="1" m="1" x="7560"/>
        <item h="1" m="1" x="7562"/>
        <item h="1" m="1" x="7563"/>
        <item h="1" m="1" x="7564"/>
        <item h="1" m="1" x="7413"/>
        <item h="1" m="1" x="7411"/>
        <item h="1" m="1" x="7412"/>
        <item h="1" m="1" x="7565"/>
        <item h="1" m="1" x="5164"/>
        <item h="1" m="1" x="5161"/>
        <item h="1" m="1" x="5160"/>
        <item h="1" m="1" x="7326"/>
        <item h="1" m="1" x="7102"/>
        <item h="1" m="1" x="7447"/>
        <item h="1" m="1" x="7448"/>
        <item h="1" m="1" x="7449"/>
        <item h="1" m="1" x="7359"/>
        <item h="1" m="1" x="7360"/>
        <item h="1" m="1" x="7568"/>
        <item h="1" m="1" x="7361"/>
        <item h="1" m="1" x="7569"/>
        <item h="1" m="1" x="7572"/>
        <item h="1" m="1" x="7575"/>
        <item h="1" m="1" x="7400"/>
        <item h="1" m="1" x="7576"/>
        <item h="1" m="1" x="7577"/>
        <item h="1" m="1" x="7578"/>
        <item h="1" m="1" x="7582"/>
        <item h="1" m="1" x="7583"/>
        <item h="1" m="1" x="7584"/>
        <item h="1" m="1" x="7585"/>
        <item h="1" m="1" x="7586"/>
        <item h="1" m="1" x="7587"/>
        <item h="1" m="1" x="7588"/>
        <item h="1" m="1" x="7592"/>
        <item h="1" m="1" x="7593"/>
        <item h="1" m="1" x="7465"/>
        <item h="1" m="1" x="7466"/>
        <item h="1" m="1" x="7597"/>
        <item h="1" m="1" x="7473"/>
        <item h="1" m="1" x="7354"/>
        <item h="1" m="1" x="7356"/>
        <item h="1" m="1" x="7118"/>
        <item h="1" m="1" x="5046"/>
        <item h="1" m="1" x="6075"/>
        <item h="1" m="1" x="6641"/>
        <item h="1" m="1" x="7605"/>
        <item h="1" m="1" x="7606"/>
        <item h="1" m="1" x="7607"/>
        <item h="1" m="1" x="7608"/>
        <item h="1" m="1" x="7609"/>
        <item h="1" m="1" x="5777"/>
        <item h="1" m="1" x="7280"/>
        <item h="1" m="1" x="7279"/>
        <item h="1" m="1" x="7621"/>
        <item h="1" m="1" x="7622"/>
        <item h="1" m="1" x="7623"/>
        <item h="1" m="1" x="7624"/>
        <item h="1" m="1" x="7625"/>
        <item h="1" m="1" x="6996"/>
        <item h="1" m="1" x="7626"/>
        <item h="1" m="1" x="7627"/>
        <item h="1" m="1" x="7628"/>
        <item h="1" m="1" x="7629"/>
        <item h="1" m="1" x="7630"/>
        <item h="1" m="1" x="7631"/>
        <item h="1" m="1" x="7632"/>
        <item h="1" m="1" x="7323"/>
        <item h="1" m="1" x="7324"/>
        <item h="1" m="1" x="7325"/>
        <item h="1" m="1" x="7135"/>
        <item h="1" m="1" x="7134"/>
        <item h="1" m="1" x="7127"/>
        <item h="1" m="1" x="7137"/>
        <item h="1" m="1" x="7124"/>
        <item h="1" m="1" x="7142"/>
        <item h="1" m="1" x="7133"/>
        <item h="1" m="1" x="7125"/>
        <item h="1" m="1" x="7145"/>
        <item h="1" m="1" x="7143"/>
        <item h="1" m="1" x="7130"/>
        <item h="1" m="1" x="7126"/>
        <item h="1" m="1" x="7128"/>
        <item h="1" m="1" x="7129"/>
        <item h="1" m="1" x="7131"/>
        <item h="1" m="1" x="7144"/>
        <item h="1" m="1" x="7132"/>
        <item h="1" m="1" x="7136"/>
        <item h="1" m="1" x="7138"/>
        <item h="1" m="1" x="7139"/>
        <item h="1" m="1" x="7141"/>
        <item h="1" m="1" x="7140"/>
        <item h="1" m="1" x="6921"/>
        <item h="1" m="1" x="7149"/>
        <item h="1" m="1" x="7150"/>
        <item h="1" m="1" x="7328"/>
        <item h="1" m="1" x="5817"/>
        <item h="1" m="1" x="7329"/>
        <item h="1" m="1" x="7330"/>
        <item h="1" m="1" x="6648"/>
        <item h="1" m="1" x="6647"/>
        <item h="1" m="1" x="7160"/>
        <item h="1" m="1" x="1365"/>
        <item h="1" m="1" x="6659"/>
        <item h="1" m="1" x="6660"/>
        <item h="1" m="1" x="7332"/>
        <item h="1" m="1" x="7333"/>
        <item h="1" m="1" x="7334"/>
        <item h="1" m="1" x="7335"/>
        <item h="1" m="1" x="7336"/>
        <item h="1" m="1" x="7337"/>
        <item h="1" m="1" x="7338"/>
        <item h="1" m="1" x="7339"/>
        <item h="1" m="1" x="6115"/>
        <item h="1" m="1" x="6934"/>
        <item h="1" m="1" x="7185"/>
        <item h="1" m="1" x="7343"/>
        <item h="1" m="1" x="7344"/>
        <item h="1" m="1" x="7012"/>
        <item h="1" m="1" x="7345"/>
        <item h="1" m="1" x="7346"/>
        <item h="1" m="1" x="7347"/>
        <item h="1" m="1" x="3270"/>
        <item h="1" m="1" x="7349"/>
        <item h="1" m="1" x="1268"/>
        <item h="1" m="1" x="7010"/>
        <item h="1" m="1" x="7350"/>
        <item h="1" m="1" x="7351"/>
        <item h="1" m="1" x="7352"/>
        <item h="1" m="1" x="7189"/>
        <item h="1" m="1" x="6300"/>
        <item h="1" m="1" x="7355"/>
        <item h="1" m="1" x="7357"/>
        <item h="1" m="1" x="7358"/>
        <item h="1" m="1" x="1237"/>
        <item h="1" m="1" x="7375"/>
        <item h="1" m="1" x="7376"/>
        <item h="1" m="1" x="7380"/>
        <item h="1" m="1" x="6305"/>
        <item h="1" m="1" x="7381"/>
        <item h="1" m="1" x="7382"/>
        <item h="1" m="1" x="7383"/>
        <item h="1" m="1" x="7384"/>
        <item h="1" m="1" x="7385"/>
        <item h="1" m="1" x="7386"/>
        <item h="1" m="1" x="7387"/>
        <item h="1" m="1" x="3325"/>
        <item h="1" m="1" x="7389"/>
        <item h="1" m="1" x="6707"/>
        <item h="1" m="1" x="7392"/>
        <item h="1" m="1" x="7393"/>
        <item h="1" m="1" x="7394"/>
        <item h="1" m="1" x="1961"/>
        <item h="1" m="1" x="7398"/>
        <item h="1" m="1" x="7229"/>
        <item h="1" m="1" x="7232"/>
        <item h="1" m="1" x="7407"/>
        <item h="1" m="1" x="7408"/>
        <item h="1" m="1" x="7310"/>
        <item h="1" m="1" x="7414"/>
        <item h="1" m="1" x="7415"/>
        <item h="1" m="1" x="7416"/>
        <item h="1" m="1" x="7237"/>
        <item h="1" m="1" x="7417"/>
        <item h="1" m="1" x="7418"/>
        <item h="1" m="1" x="7420"/>
        <item h="1" m="1" x="7050"/>
        <item h="1" m="1" x="7049"/>
        <item h="1" m="1" x="7051"/>
        <item h="1" m="1" x="7423"/>
        <item h="1" m="1" x="7424"/>
        <item h="1" m="1" x="1455"/>
        <item h="1" m="1" x="3759"/>
        <item h="1" m="1" x="7054"/>
        <item h="1" m="1" x="7426"/>
        <item h="1" m="1" x="7427"/>
        <item h="1" m="1" x="3309"/>
        <item h="1" m="1" x="7066"/>
        <item h="1" x="443"/>
        <item h="1" x="102"/>
        <item h="1" m="1" x="5460"/>
        <item h="1" m="1" x="6748"/>
        <item h="1" m="1" x="7429"/>
        <item h="1" m="1" x="5171"/>
        <item h="1" m="1" x="7430"/>
        <item h="1" m="1" x="7431"/>
        <item h="1" m="1" x="7434"/>
        <item h="1" m="1" x="7435"/>
        <item h="1" m="1" x="7436"/>
        <item h="1" m="1" x="7437"/>
        <item h="1" m="1" x="7438"/>
        <item h="1" m="1" x="7439"/>
        <item h="1" m="1" x="7440"/>
        <item h="1" m="1" x="559"/>
        <item h="1" m="1" x="7441"/>
        <item h="1" m="1" x="7442"/>
        <item h="1" m="1" x="7444"/>
        <item h="1" m="1" x="7446"/>
        <item h="1" m="1" x="7450"/>
        <item h="1" m="1" x="7451"/>
        <item h="1" m="1" x="7456"/>
        <item h="1" m="1" x="7457"/>
        <item h="1" m="1" x="7461"/>
        <item h="1" m="1" x="7277"/>
        <item h="1" m="1" x="7462"/>
        <item h="1" m="1" x="7282"/>
        <item h="1" m="1" x="7281"/>
        <item h="1" m="1" x="3684"/>
        <item h="1" m="1" x="7463"/>
        <item h="1" m="1" x="7464"/>
        <item h="1" m="1" x="7467"/>
        <item h="1" m="1" x="7468"/>
        <item h="1" m="1" x="7469"/>
        <item h="1" m="1" x="7470"/>
        <item h="1" m="1" x="7472"/>
        <item h="1" m="1" x="7474"/>
        <item h="1" m="1" x="7476"/>
        <item h="1" m="1" x="7477"/>
        <item h="1" m="1" x="1943"/>
        <item h="1" m="1" x="7478"/>
        <item h="1" m="1" x="6902"/>
        <item h="1" m="1" x="6788"/>
        <item h="1" m="1" x="7114"/>
        <item h="1" m="1" x="7113"/>
        <item h="1" m="1" x="7115"/>
        <item h="1" m="1" x="7112"/>
        <item h="1" m="1" x="1005"/>
        <item h="1" m="1" x="7480"/>
        <item h="1" m="1" x="7482"/>
        <item h="1" m="1" x="7314"/>
        <item h="1" m="1" x="7483"/>
        <item h="1" m="1" x="6359"/>
        <item h="1" m="1" x="7488"/>
        <item h="1" m="1" x="7321"/>
        <item h="1" m="1" x="6511"/>
        <item h="1" m="1" x="6980"/>
        <item h="1" m="1" x="7491"/>
        <item h="1" m="1" x="6981"/>
        <item h="1" m="1" x="6984"/>
        <item h="1" m="1" x="6983"/>
        <item h="1" m="1" x="6922"/>
        <item h="1" m="1" x="7146"/>
        <item h="1" m="1" x="7147"/>
        <item h="1" m="1" x="7148"/>
        <item h="1" m="1" x="4302"/>
        <item h="1" m="1" x="6923"/>
        <item h="1" m="1" x="7151"/>
        <item h="1" m="1" x="7152"/>
        <item h="1" m="1" x="6074"/>
        <item h="1" m="1" x="7153"/>
        <item h="1" m="1" x="7154"/>
        <item h="1" m="1" x="7155"/>
        <item h="1" m="1" x="7156"/>
        <item h="1" m="1" x="6929"/>
        <item h="1" m="1" x="6649"/>
        <item h="1" m="1" x="1187"/>
        <item h="1" m="1" x="7162"/>
        <item h="1" m="1" x="7163"/>
        <item h="1" m="1" x="7164"/>
        <item h="1" m="1" x="6657"/>
        <item h="1" m="1" x="6658"/>
        <item h="1" m="1" x="7167"/>
        <item h="1" m="1" x="6652"/>
        <item h="1" m="1" x="5045"/>
        <item h="1" m="1" x="6291"/>
        <item h="1" m="1" x="7174"/>
        <item h="1" m="1" x="7175"/>
        <item h="1" m="1" x="7177"/>
        <item h="1" m="1" x="4754"/>
        <item h="1" m="1" x="7179"/>
        <item h="1" m="1" x="5065"/>
        <item h="1" m="1" x="5066"/>
        <item h="1" m="1" x="7007"/>
        <item h="1" m="1" x="7188"/>
        <item h="1" m="1" x="7008"/>
        <item h="1" m="1" x="7009"/>
        <item h="1" m="1" x="7191"/>
        <item h="1" m="1" x="7199"/>
        <item h="1" m="1" x="7200"/>
        <item h="1" m="1" x="7018"/>
        <item h="1" m="1" x="7019"/>
        <item h="1" m="1" x="6942"/>
        <item h="1" m="1" x="7201"/>
        <item h="1" m="1" x="7022"/>
        <item h="1" m="1" x="7021"/>
        <item h="1" m="1" x="7023"/>
        <item h="1" m="1" x="7208"/>
        <item h="1" m="1" x="6306"/>
        <item h="1" m="1" x="7211"/>
        <item h="1" m="1" x="6708"/>
        <item h="1" m="1" x="5134"/>
        <item h="1" m="1" x="7215"/>
        <item h="1" m="1" x="5471"/>
        <item h="1" m="1" x="7220"/>
        <item h="1" m="1" x="7223"/>
        <item h="1" m="1" x="6954"/>
        <item h="1" m="1" x="1313"/>
        <item h="1" m="1" x="7043"/>
        <item h="1" m="1" x="6723"/>
        <item h="1" m="1" x="7039"/>
        <item h="1" m="1" x="7040"/>
        <item h="1" m="1" x="7234"/>
        <item h="1" m="1" x="7235"/>
        <item h="1" m="1" x="7236"/>
        <item h="1" m="1" x="7245"/>
        <item h="1" m="1" x="7063"/>
        <item h="1" m="1" x="7247"/>
        <item h="1" m="1" x="6962"/>
        <item h="1" m="1" x="7065"/>
        <item h="1" m="1" x="7064"/>
        <item h="1" m="1" x="7253"/>
        <item h="1" m="1" x="7055"/>
        <item h="1" m="1" x="6747"/>
        <item h="1" m="1" x="7258"/>
        <item h="1" m="1" x="6755"/>
        <item h="1" m="1" x="7261"/>
        <item h="1" m="1" x="7262"/>
        <item h="1" m="1" x="7265"/>
        <item h="1" m="1" x="7266"/>
        <item h="1" m="1" x="7267"/>
        <item h="1" m="1" x="7268"/>
        <item h="1" m="1" x="7079"/>
        <item h="1" m="1" x="7272"/>
        <item h="1" m="1" x="7274"/>
        <item h="1" m="1" x="7275"/>
        <item h="1" m="1" x="7278"/>
        <item h="1" m="1" x="7086"/>
        <item h="1" m="1" x="7283"/>
        <item h="1" m="1" x="6890"/>
        <item h="1" m="1" x="7084"/>
        <item h="1" m="1" x="7085"/>
        <item h="1" m="1" x="7284"/>
        <item h="1" m="1" x="7087"/>
        <item h="1" m="1" x="5264"/>
        <item h="1" m="1" x="7090"/>
        <item h="1" m="1" x="6223"/>
        <item h="1" m="1" x="7091"/>
        <item h="1" m="1" x="7089"/>
        <item h="1" m="1" x="7092"/>
        <item h="1" m="1" x="7285"/>
        <item h="1" m="1" x="7286"/>
        <item h="1" m="1" x="7293"/>
        <item h="1" m="1" x="7294"/>
        <item h="1" m="1" x="7295"/>
        <item h="1" m="1" x="7297"/>
        <item h="1" m="1" x="7300"/>
        <item h="1" m="1" x="7301"/>
        <item h="1" m="1" x="7302"/>
        <item h="1" m="1" x="6782"/>
        <item h="1" m="1" x="7304"/>
        <item h="1" m="1" x="7305"/>
        <item h="1" m="1" x="7306"/>
        <item h="1" m="1" x="6789"/>
        <item h="1" m="1" x="6790"/>
        <item h="1" m="1" x="7313"/>
        <item h="1" m="1" x="7315"/>
        <item h="1" m="1" x="7316"/>
        <item h="1" m="1" x="7111"/>
        <item h="1" m="1" x="7110"/>
        <item h="1" m="1" x="6358"/>
        <item h="1" m="1" x="7317"/>
        <item h="1" m="1" x="7318"/>
        <item h="1" m="1" x="6019"/>
        <item h="1" m="1" x="7119"/>
        <item h="1" m="1" x="7121"/>
        <item h="1" m="1" x="7122"/>
        <item h="1" m="1" x="7319"/>
        <item h="1" m="1" x="7320"/>
        <item h="1" m="1" x="6631"/>
        <item h="1" m="1" x="6632"/>
        <item h="1" m="1" x="6633"/>
        <item h="1" m="1" x="6634"/>
        <item h="1" m="1" x="6635"/>
        <item h="1" m="1" x="6985"/>
        <item h="1" m="1" x="6986"/>
        <item h="1" m="1" x="6987"/>
        <item h="1" m="1" x="6988"/>
        <item h="1" m="1" x="6989"/>
        <item h="1" m="1" x="6990"/>
        <item h="1" m="1" x="6991"/>
        <item h="1" m="1" x="6086"/>
        <item h="1" m="1" x="5439"/>
        <item h="1" m="1" x="6992"/>
        <item h="1" m="1" x="6993"/>
        <item h="1" m="1" x="6073"/>
        <item h="1" m="1" x="6088"/>
        <item h="1" m="1" x="6087"/>
        <item h="1" m="1" x="5933"/>
        <item h="1" m="1" x="6084"/>
        <item h="1" m="1" x="6076"/>
        <item h="1" m="1" x="6077"/>
        <item h="1" m="1" x="5816"/>
        <item h="1" m="1" x="6650"/>
        <item h="1" m="1" x="6651"/>
        <item h="1" m="1" x="6994"/>
        <item h="1" m="1" x="6997"/>
        <item h="1" m="1" x="6998"/>
        <item h="1" m="1" x="4749"/>
        <item h="1" m="1" x="5057"/>
        <item h="1" m="1" x="4109"/>
        <item h="1" m="1" x="6999"/>
        <item h="1" m="1" x="6675"/>
        <item h="1" m="1" x="7001"/>
        <item h="1" m="1" x="7002"/>
        <item h="1" m="1" x="7003"/>
        <item h="1" m="1" x="7004"/>
        <item h="1" m="1" x="7005"/>
        <item h="1" m="1" x="7006"/>
        <item h="1" m="1" x="6937"/>
        <item h="1" m="1" x="6940"/>
        <item h="1" m="1" x="7011"/>
        <item h="1" m="1" x="7013"/>
        <item h="1" m="1" x="7014"/>
        <item h="1" m="1" x="7015"/>
        <item h="1" m="1" x="6690"/>
        <item h="1" m="1" x="7016"/>
        <item h="1" m="1" x="7017"/>
        <item h="1" m="1" x="7026"/>
        <item h="1" m="1" x="7028"/>
        <item h="1" m="1" x="6414"/>
        <item h="1" m="1" x="5306"/>
        <item h="1" m="1" x="7029"/>
        <item h="1" m="1" x="7030"/>
        <item h="1" m="1" x="7031"/>
        <item h="1" m="1" x="7032"/>
        <item h="1" m="1" x="7034"/>
        <item h="1" m="1" x="7035"/>
        <item h="1" m="1" x="6417"/>
        <item h="1" m="1" x="7036"/>
        <item h="1" m="1" x="6716"/>
        <item h="1" m="1" x="7037"/>
        <item h="1" m="1" x="1190"/>
        <item h="1" m="1" x="7038"/>
        <item h="1" m="1" x="6956"/>
        <item h="1" m="1" x="7042"/>
        <item h="1" m="1" x="7044"/>
        <item h="1" m="1" x="7045"/>
        <item h="1" m="1" x="7047"/>
        <item h="1" m="1" x="7053"/>
        <item h="1" m="1" x="6737"/>
        <item h="1" m="1" x="7060"/>
        <item h="1" m="1" x="7068"/>
        <item h="1" m="1" x="7069"/>
        <item h="1" m="1" x="7071"/>
        <item h="1" m="1" x="7072"/>
        <item h="1" m="1" x="826"/>
        <item h="1" m="1" x="7073"/>
        <item h="1" m="1" x="7074"/>
        <item h="1" m="1" x="7075"/>
        <item h="1" m="1" x="7076"/>
        <item h="1" m="1" x="7077"/>
        <item h="1" m="1" x="7080"/>
        <item h="1" m="1" x="7081"/>
        <item h="1" m="1" x="4093"/>
        <item h="1" m="1" x="7082"/>
        <item h="1" m="1" x="7083"/>
        <item h="1" m="1" x="7093"/>
        <item h="1" m="1" x="7096"/>
        <item h="1" m="1" x="7097"/>
        <item h="1" m="1" x="3272"/>
        <item h="1" m="1" x="5900"/>
        <item h="1" m="1" x="7098"/>
        <item h="1" m="1" x="7099"/>
        <item h="1" m="1" x="7104"/>
        <item h="1" m="1" x="7105"/>
        <item h="1" m="1" x="7106"/>
        <item h="1" m="1" x="6978"/>
        <item h="1" m="1" x="7107"/>
        <item h="1" m="1" x="7108"/>
        <item h="1" m="1" x="7109"/>
        <item h="1" m="1" x="6258"/>
        <item h="1" m="1" x="7116"/>
        <item h="1" m="1" x="7120"/>
        <item h="1" m="1" x="7123"/>
        <item h="1" m="1" x="6917"/>
        <item h="1" m="1" x="6918"/>
        <item h="1" m="1" x="6805"/>
        <item h="1" x="386"/>
        <item h="1" m="1" x="6920"/>
        <item h="1" m="1" x="6370"/>
        <item h="1" m="1" x="6369"/>
        <item h="1" m="1" x="6089"/>
        <item h="1" m="1" x="6924"/>
        <item h="1" m="1" x="6090"/>
        <item h="1" m="1" x="6925"/>
        <item h="1" m="1" x="1002"/>
        <item h="1" m="1" x="6926"/>
        <item h="1" m="1" x="6927"/>
        <item h="1" m="1" x="988"/>
        <item h="1" m="1" x="6928"/>
        <item h="1" m="1" x="6377"/>
        <item h="1" m="1" x="6378"/>
        <item h="1" m="1" x="6815"/>
        <item h="1" m="1" x="6646"/>
        <item h="1" m="1" x="6655"/>
        <item h="1" m="1" x="6816"/>
        <item h="1" m="1" x="6533"/>
        <item h="1" m="1" x="6932"/>
        <item h="1" m="1" x="6528"/>
        <item h="1" m="1" x="6933"/>
        <item h="1" m="1" x="5056"/>
        <item h="1" m="1" x="6822"/>
        <item h="1" m="1" x="3577"/>
        <item h="1" m="1" x="6539"/>
        <item h="1" m="1" x="6830"/>
        <item h="1" m="1" x="6829"/>
        <item h="1" m="1" x="5812"/>
        <item h="1" m="1" x="6938"/>
        <item h="1" m="1" x="6842"/>
        <item h="1" m="1" x="6939"/>
        <item h="1" m="1" x="6833"/>
        <item h="1" m="1" x="6841"/>
        <item h="1" m="1" x="6831"/>
        <item h="1" m="1" x="6832"/>
        <item h="1" m="1" x="6941"/>
        <item h="1" m="1" x="5833"/>
        <item h="1" m="1" x="6691"/>
        <item h="1" m="1" x="6692"/>
        <item h="1" m="1" x="5090"/>
        <item h="1" m="1" x="6947"/>
        <item h="1" m="1" x="6397"/>
        <item h="1" m="1" x="5115"/>
        <item h="1" m="1" x="6851"/>
        <item h="1" m="1" x="6950"/>
        <item h="1" m="1" x="5122"/>
        <item h="1" m="1" x="6951"/>
        <item h="1" m="1" x="6722"/>
        <item h="1" m="1" x="4909"/>
        <item h="1" m="1" x="6952"/>
        <item h="1" m="1" x="6711"/>
        <item h="1" m="1" x="5135"/>
        <item h="1" m="1" x="6416"/>
        <item h="1" m="1" x="5855"/>
        <item h="1" m="1" x="5856"/>
        <item h="1" m="1" x="6953"/>
        <item h="1" m="1" x="6714"/>
        <item h="1" m="1" x="6859"/>
        <item h="1" m="1" x="6955"/>
        <item h="1" m="1" x="5155"/>
        <item h="1" m="1" x="6730"/>
        <item h="1" x="289"/>
        <item h="1" m="1" x="6743"/>
        <item h="1" m="1" x="6736"/>
        <item h="1" m="1" x="6868"/>
        <item h="1" m="1" x="6958"/>
        <item h="1" m="1" x="4070"/>
        <item h="1" m="1" x="6869"/>
        <item h="1" m="1" x="6870"/>
        <item h="1" m="1" x="6872"/>
        <item h="1" m="1" x="6745"/>
        <item h="1" m="1" x="6427"/>
        <item h="1" m="1" x="5762"/>
        <item h="1" m="1" x="5763"/>
        <item h="1" m="1" x="6749"/>
        <item h="1" m="1" x="6754"/>
        <item h="1" m="1" x="6964"/>
        <item h="1" m="1" x="6877"/>
        <item h="1" m="1" x="5170"/>
        <item h="1" m="1" x="6756"/>
        <item h="1" m="1" x="6768"/>
        <item h="1" m="1" x="5882"/>
        <item h="1" m="1" x="6881"/>
        <item h="1" m="1" x="6769"/>
        <item h="1" m="1" x="6968"/>
        <item h="1" m="1" x="6970"/>
        <item h="1" m="1" x="6889"/>
        <item h="1" m="1" x="6884"/>
        <item h="1" m="1" x="6971"/>
        <item h="1" m="1" x="6448"/>
        <item h="1" m="1" x="6973"/>
        <item h="1" m="1" x="3051"/>
        <item h="1" m="1" x="6228"/>
        <item h="1" m="1" x="6229"/>
        <item h="1" m="1" x="6975"/>
        <item h="1" m="1" x="6896"/>
        <item h="1" m="1" x="6976"/>
        <item h="1" m="1" x="6977"/>
        <item h="1" m="1" x="6897"/>
        <item h="1" m="1" x="6781"/>
        <item h="1" m="1" x="6355"/>
        <item h="1" m="1" x="6907"/>
        <item h="1" m="1" x="5636"/>
        <item h="1" m="1" x="5241"/>
        <item h="1" m="1" x="6507"/>
        <item h="1" m="1" x="6506"/>
        <item h="1" m="1" x="6914"/>
        <item h="1" m="1" x="6979"/>
        <item h="1" m="1" x="6802"/>
        <item h="1" m="1" x="6916"/>
        <item h="1" m="1" x="6803"/>
        <item h="1" m="1" x="6982"/>
        <item h="1" m="1" x="6636"/>
        <item h="1" m="1" x="6806"/>
        <item h="1" m="1" x="6637"/>
        <item h="1" m="1" x="6808"/>
        <item h="1" m="1" x="6809"/>
        <item h="1" m="1" x="6058"/>
        <item h="1" m="1" x="6094"/>
        <item h="1" m="1" x="5654"/>
        <item h="1" m="1" x="5819"/>
        <item h="1" m="1" x="6099"/>
        <item h="1" m="1" x="5655"/>
        <item h="1" m="1" x="5808"/>
        <item h="1" m="1" x="6810"/>
        <item h="1" m="1" x="6811"/>
        <item h="1" m="1" x="6812"/>
        <item h="1" m="1" x="6054"/>
        <item h="1" m="1" x="5806"/>
        <item h="1" m="1" x="6053"/>
        <item h="1" m="1" x="5807"/>
        <item h="1" m="1" x="6095"/>
        <item h="1" m="1" x="5820"/>
        <item h="1" m="1" x="5658"/>
        <item h="1" m="1" x="6814"/>
        <item h="1" m="1" x="3112"/>
        <item h="1" m="1" x="4428"/>
        <item h="1" m="1" x="5453"/>
        <item h="1" m="1" x="6661"/>
        <item h="1" m="1" x="6818"/>
        <item h="1" m="1" x="6671"/>
        <item h="1" m="1" x="2654"/>
        <item h="1" m="1" x="6819"/>
        <item h="1" m="1" x="6672"/>
        <item h="1" m="1" x="6820"/>
        <item h="1" m="1" x="6826"/>
        <item h="1" m="1" x="6834"/>
        <item h="1" m="1" x="6835"/>
        <item h="1" m="1" x="6836"/>
        <item h="1" m="1" x="6837"/>
        <item h="1" m="1" x="6838"/>
        <item h="1" m="1" x="6840"/>
        <item h="1" m="1" x="6683"/>
        <item h="1" m="1" x="6544"/>
        <item h="1" m="1" x="6545"/>
        <item h="1" m="1" x="6694"/>
        <item h="1" m="1" x="6843"/>
        <item h="1" m="1" x="6844"/>
        <item h="1" m="1" x="6548"/>
        <item h="1" m="1" x="6391"/>
        <item h="1" m="1" x="4248"/>
        <item h="1" m="1" x="5555"/>
        <item h="1" m="1" x="4905"/>
        <item h="1" m="1" x="6848"/>
        <item h="1" m="1" x="6396"/>
        <item h="1" m="1" x="5836"/>
        <item h="1" m="1" x="6849"/>
        <item h="1" m="1" x="6850"/>
        <item h="1" m="1" x="6703"/>
        <item h="1" m="1" x="5851"/>
        <item h="1" m="1" x="4368"/>
        <item h="1" m="1" x="6855"/>
        <item h="1" m="1" x="4649"/>
        <item h="1" m="1" x="5853"/>
        <item h="1" m="1" x="5854"/>
        <item h="1" m="1" x="6712"/>
        <item h="1" m="1" x="5131"/>
        <item h="1" m="1" x="5977"/>
        <item h="1" m="1" x="6562"/>
        <item h="1" m="1" x="6862"/>
        <item h="1" m="1" x="6420"/>
        <item h="1" m="1" x="6719"/>
        <item h="1" m="1" x="6720"/>
        <item h="1" m="1" x="6864"/>
        <item h="1" m="1" x="6865"/>
        <item h="1" m="1" x="6734"/>
        <item h="1" m="1" x="6735"/>
        <item h="1" m="1" x="6573"/>
        <item h="1" m="1" x="5866"/>
        <item h="1" m="1" x="6867"/>
        <item h="1" m="1" x="6738"/>
        <item h="1" m="1" x="6871"/>
        <item h="1" m="1" x="6873"/>
        <item h="1" m="1" x="6874"/>
        <item h="1" m="1" x="6746"/>
        <item h="1" m="1" x="6753"/>
        <item h="1" m="1" x="5877"/>
        <item h="1" m="1" x="6758"/>
        <item h="1" m="1" x="6762"/>
        <item h="1" m="1" x="6882"/>
        <item h="1" m="1" x="6771"/>
        <item h="1" m="1" x="6442"/>
        <item h="1" m="1" x="6587"/>
        <item h="1" m="1" x="6883"/>
        <item h="1" m="1" x="6221"/>
        <item h="1" m="1" x="6885"/>
        <item h="1" m="1" x="6886"/>
        <item h="1" m="1" x="6887"/>
        <item h="1" m="1" x="6888"/>
        <item h="1" m="1" x="4874"/>
        <item h="1" m="1" x="6595"/>
        <item h="1" m="1" x="6891"/>
        <item h="1" m="1" x="6601"/>
        <item h="1" m="1" x="6600"/>
        <item h="1" m="1" x="6894"/>
        <item h="1" m="1" x="6895"/>
        <item h="1" m="1" x="6609"/>
        <item h="1" m="1" x="6899"/>
        <item h="1" m="1" x="6247"/>
        <item h="1" m="1" x="6248"/>
        <item h="1" m="1" x="3202"/>
        <item h="1" m="1" x="6786"/>
        <item h="1" m="1" x="6904"/>
        <item h="1" m="1" x="6905"/>
        <item h="1" m="1" x="6906"/>
        <item h="1" m="1" x="6908"/>
        <item h="1" m="1" x="6909"/>
        <item h="1" m="1" x="5790"/>
        <item h="1" m="1" x="6910"/>
        <item h="1" m="1" x="6260"/>
        <item h="1" m="1" x="4648"/>
        <item h="1" m="1" x="6912"/>
        <item h="1" m="1" x="6913"/>
        <item h="1" m="1" x="6022"/>
        <item h="1" m="1" x="6915"/>
        <item h="1" m="1" x="4647"/>
        <item h="1" m="1" x="6800"/>
        <item h="1" m="1" x="6799"/>
        <item h="1" m="1" x="6365"/>
        <item h="1" m="1" x="6362"/>
        <item h="1" m="1" x="636"/>
        <item h="1" m="1" x="6363"/>
        <item h="1" m="1" x="6364"/>
        <item h="1" m="1" x="6638"/>
        <item h="1" m="1" x="6518"/>
        <item h="1" m="1" x="5656"/>
        <item h="1" m="1" x="6091"/>
        <item h="1" m="1" x="6092"/>
        <item h="1" m="1" x="5927"/>
        <item h="1" m="1" x="5711"/>
        <item h="1" m="1" x="6093"/>
        <item h="1" m="1" x="5928"/>
        <item h="1" m="1" x="5929"/>
        <item h="1" m="1" x="5657"/>
        <item h="1" m="1" x="5809"/>
        <item h="1" m="1" x="6096"/>
        <item h="1" m="1" x="5659"/>
        <item h="1" m="1" x="6098"/>
        <item h="1" m="1" x="5822"/>
        <item h="1" m="1" x="6097"/>
        <item h="1" m="1" x="5650"/>
        <item h="1" m="1" x="6639"/>
        <item h="1" m="1" x="5926"/>
        <item h="1" m="1" x="6643"/>
        <item h="1" m="1" x="6644"/>
        <item h="1" m="1" x="1606"/>
        <item h="1" m="1" x="6662"/>
        <item h="1" m="1" x="6663"/>
        <item h="1" m="1" x="6664"/>
        <item h="1" m="1" x="6665"/>
        <item h="1" m="1" x="6666"/>
        <item h="1" m="1" x="6667"/>
        <item h="1" m="1" x="5827"/>
        <item h="1" m="1" x="6668"/>
        <item h="1" m="1" x="6669"/>
        <item h="1" m="1" x="6670"/>
        <item h="1" m="1" x="4366"/>
        <item h="1" m="1" x="4375"/>
        <item h="1" m="1" x="6674"/>
        <item h="1" m="1" x="6381"/>
        <item h="1" m="1" x="6380"/>
        <item h="1" m="1" x="6379"/>
        <item h="1" m="1" x="5729"/>
        <item h="1" m="1" x="6677"/>
        <item h="1" m="1" x="6678"/>
        <item h="1" m="1" x="6540"/>
        <item h="1" m="1" x="6679"/>
        <item h="1" m="1" x="6680"/>
        <item h="1" m="1" x="6681"/>
        <item h="1" m="1" x="6541"/>
        <item h="1" m="1" x="6682"/>
        <item h="1" m="1" x="6684"/>
        <item h="1" m="1" x="6685"/>
        <item h="1" m="1" x="5727"/>
        <item h="1" m="1" x="6686"/>
        <item h="1" m="1" x="6537"/>
        <item h="1" m="1" x="6538"/>
        <item h="1" m="1" x="6687"/>
        <item h="1" m="1" x="6688"/>
        <item h="1" m="1" x="6689"/>
        <item h="1" m="1" x="6693"/>
        <item h="1" m="1" x="6696"/>
        <item h="1" m="1" x="6697"/>
        <item h="1" m="1" x="6552"/>
        <item h="1" m="1" x="4399"/>
        <item h="1" m="1" x="6698"/>
        <item h="1" m="1" x="6699"/>
        <item h="1" m="1" x="6700"/>
        <item h="1" m="1" x="6410"/>
        <item h="1" m="1" x="6407"/>
        <item h="1" m="1" x="6408"/>
        <item h="1" m="1" x="6147"/>
        <item h="1" m="1" x="6409"/>
        <item h="1" m="1" x="6412"/>
        <item h="1" m="1" x="6413"/>
        <item h="1" m="1" x="6406"/>
        <item h="1" m="1" x="6701"/>
        <item h="1" m="1" x="6702"/>
        <item h="1" m="1" x="6704"/>
        <item h="1" m="1" x="6705"/>
        <item h="1" m="1" x="6706"/>
        <item h="1" m="1" x="6709"/>
        <item h="1" m="1" x="6710"/>
        <item h="1" m="1" x="4646"/>
        <item h="1" m="1" x="6713"/>
        <item h="1" m="1" x="6555"/>
        <item h="1" m="1" x="6715"/>
        <item h="1" m="1" x="6717"/>
        <item h="1" m="1" x="6421"/>
        <item h="1" m="1" x="5979"/>
        <item h="1" m="1" x="6564"/>
        <item h="1" m="1" x="6565"/>
        <item h="1" m="1" x="6721"/>
        <item h="1" m="1" x="4768"/>
        <item h="1" m="1" x="6724"/>
        <item h="1" m="1" x="6726"/>
        <item h="1" m="1" x="6727"/>
        <item h="1" m="1" x="6728"/>
        <item h="1" m="1" x="6731"/>
        <item h="1" m="1" x="6732"/>
        <item h="1" m="1" x="6733"/>
        <item h="1" m="1" x="5875"/>
        <item h="1" m="1" x="4365"/>
        <item h="1" m="1" x="4364"/>
        <item h="1" m="1" x="6315"/>
        <item h="1" m="1" x="6740"/>
        <item h="1" m="1" x="6741"/>
        <item h="1" m="1" x="6742"/>
        <item h="1" m="1" x="6744"/>
        <item h="1" m="1" x="6574"/>
        <item h="1" m="1" x="6750"/>
        <item h="1" m="1" x="6751"/>
        <item h="1" m="1" x="4784"/>
        <item h="1" m="1" x="6583"/>
        <item h="1" m="1" x="6581"/>
        <item h="1" m="1" x="6582"/>
        <item h="1" m="1" x="863"/>
        <item h="1" m="1" x="4065"/>
        <item h="1" m="1" x="4377"/>
        <item h="1" m="1" x="6759"/>
        <item h="1" m="1" x="6760"/>
        <item h="1" m="1" x="6761"/>
        <item h="1" m="1" x="4767"/>
        <item h="1" m="1" x="6763"/>
        <item h="1" m="1" x="6764"/>
        <item h="1" m="1" x="6765"/>
        <item h="1" m="1" x="6766"/>
        <item h="1" m="1" x="6767"/>
        <item h="1" m="1" x="6329"/>
        <item h="1" m="1" x="6586"/>
        <item h="1" m="1" x="6770"/>
        <item h="1" m="1" x="6007"/>
        <item h="1" m="1" x="4938"/>
        <item h="1" m="1" x="6776"/>
        <item h="1" m="1" x="6491"/>
        <item h="1" m="1" x="6492"/>
        <item h="1" m="1" x="6493"/>
        <item h="1" m="1" x="6494"/>
        <item h="1" m="1" x="6495"/>
        <item h="1" m="1" x="6475"/>
        <item h="1" m="1" x="6496"/>
        <item h="1" m="1" x="6456"/>
        <item h="1" m="1" x="6457"/>
        <item h="1" m="1" x="1721"/>
        <item h="1" m="1" x="6469"/>
        <item h="1" m="1" x="6403"/>
        <item h="1" m="1" x="6470"/>
        <item h="1" m="1" x="6337"/>
        <item h="1" m="1" x="6471"/>
        <item h="1" m="1" x="6472"/>
        <item h="1" m="1" x="6473"/>
        <item h="1" m="1" x="6474"/>
        <item h="1" m="1" x="6777"/>
        <item h="1" m="1" x="6241"/>
        <item h="1" m="1" x="5909"/>
        <item h="1" m="1" x="6476"/>
        <item h="1" m="1" x="6477"/>
        <item h="1" m="1" x="6484"/>
        <item h="1" m="1" x="6458"/>
        <item h="1" m="1" x="6481"/>
        <item h="1" m="1" x="6482"/>
        <item h="1" m="1" x="6342"/>
        <item h="1" m="1" x="6455"/>
        <item h="1" m="1" x="5209"/>
        <item h="1" m="1" x="6778"/>
        <item h="1" m="1" x="6779"/>
        <item h="1" m="1" x="6780"/>
        <item h="1" m="1" x="6607"/>
        <item h="1" m="1" x="6505"/>
        <item h="1" m="1" x="3440"/>
        <item h="1" m="1" x="6791"/>
        <item h="1" m="1" x="6792"/>
        <item h="1" m="1" x="5511"/>
        <item h="1" m="1" x="5242"/>
        <item h="1" m="1" x="6793"/>
        <item h="1" m="1" x="6794"/>
        <item h="1" m="1" x="6795"/>
        <item h="1" m="1" x="6796"/>
        <item h="1" m="1" x="6797"/>
        <item h="1" m="1" x="6798"/>
        <item h="1" m="1" x="5248"/>
        <item h="1" m="1" x="6801"/>
        <item h="1" m="1" x="6515"/>
        <item h="1" m="1" x="6630"/>
        <item h="1" m="1" x="6366"/>
        <item h="1" m="1" x="5430"/>
        <item h="1" m="1" x="6516"/>
        <item h="1" m="1" x="6517"/>
        <item h="1" m="1" x="6519"/>
        <item h="1" m="1" x="6520"/>
        <item h="1" m="1" x="6521"/>
        <item h="1" m="1" x="6522"/>
        <item h="1" m="1" x="3422"/>
        <item h="1" m="1" x="6056"/>
        <item h="1" m="1" x="6059"/>
        <item h="1" m="1" x="6060"/>
        <item h="1" m="1" x="5930"/>
        <item h="1" m="1" x="5931"/>
        <item h="1" m="1" x="5813"/>
        <item h="1" m="1" x="6061"/>
        <item h="1" m="1" x="5649"/>
        <item h="1" m="1" x="5932"/>
        <item h="1" m="1" x="6062"/>
        <item h="1" m="1" x="6057"/>
        <item h="1" m="1" x="5811"/>
        <item h="1" m="1" x="6045"/>
        <item h="1" m="1" x="6046"/>
        <item h="1" m="1" x="5648"/>
        <item h="1" m="1" x="6047"/>
        <item h="1" m="1" x="6048"/>
        <item h="1" m="1" x="6049"/>
        <item h="1" m="1" x="6050"/>
        <item h="1" m="1" x="6051"/>
        <item h="1" m="1" x="6052"/>
        <item h="1" m="1" x="6523"/>
        <item h="1" m="1" x="6524"/>
        <item h="1" m="1" x="6372"/>
        <item h="1" m="1" x="900"/>
        <item h="1" m="1" x="6525"/>
        <item h="1" m="1" x="5281"/>
        <item h="1" m="1" x="5028"/>
        <item h="1" m="1" x="6526"/>
        <item h="1" m="1" x="6527"/>
        <item h="1" m="1" x="6529"/>
        <item h="1" m="1" x="6530"/>
        <item h="1" m="1" x="6531"/>
        <item h="1" m="1" x="6532"/>
        <item h="1" m="1" x="5289"/>
        <item h="1" m="1" x="5669"/>
        <item h="1" m="1" x="5670"/>
        <item h="1" m="1" x="5671"/>
        <item h="1" m="1" x="5672"/>
        <item h="1" m="1" x="6534"/>
        <item h="1" m="1" x="6535"/>
        <item h="1" m="1" x="6536"/>
        <item h="1" m="1" x="6542"/>
        <item h="1" m="1" x="6543"/>
        <item h="1" m="1" x="5088"/>
        <item h="1" m="1" x="6128"/>
        <item h="1" m="1" x="4645"/>
        <item h="1" m="1" x="6546"/>
        <item h="1" m="1" x="6549"/>
        <item h="1" m="1" x="5795"/>
        <item h="1" m="1" x="6550"/>
        <item h="1" m="1" x="6395"/>
        <item h="1" m="1" x="6404"/>
        <item h="1" m="1" x="6405"/>
        <item h="1" m="1" x="6152"/>
        <item h="1" m="1" x="6553"/>
        <item h="1" m="1" x="5124"/>
        <item h="1" m="1" x="5125"/>
        <item h="1" m="1" x="5126"/>
        <item h="1" m="1" x="5127"/>
        <item h="1" m="1" x="6309"/>
        <item h="1" m="1" x="4650"/>
        <item h="1" m="1" x="6554"/>
        <item h="1" m="1" x="6556"/>
        <item h="1" m="1" x="6557"/>
        <item h="1" m="1" x="1608"/>
        <item h="1" m="1" x="6558"/>
        <item h="1" m="1" x="6561"/>
        <item h="1" m="1" x="6563"/>
        <item h="1" m="1" x="6175"/>
        <item h="1" m="1" x="6566"/>
        <item h="1" m="1" x="6567"/>
        <item h="1" m="1" x="6568"/>
        <item h="1" m="1" x="637"/>
        <item h="1" m="1" x="6569"/>
        <item h="1" m="1" x="6570"/>
        <item h="1" m="1" x="6572"/>
        <item h="1" m="1" x="4769"/>
        <item h="1" m="1" x="6577"/>
        <item h="1" m="1" x="6578"/>
        <item h="1" m="1" x="5996"/>
        <item h="1" m="1" x="6579"/>
        <item h="1" m="1" x="2518"/>
        <item h="1" m="1" x="6580"/>
        <item h="1" m="1" x="6584"/>
        <item h="1" m="1" x="6585"/>
        <item h="1" m="1" x="4775"/>
        <item h="1" m="1" x="6330"/>
        <item h="1" m="1" x="6331"/>
        <item h="1" m="1" x="6588"/>
        <item h="1" m="1" x="6589"/>
        <item h="1" m="1" x="6590"/>
        <item h="1" m="1" x="6440"/>
        <item h="1" m="1" x="6441"/>
        <item h="1" m="1" x="6591"/>
        <item h="1" m="1" x="6592"/>
        <item h="1" m="1" x="5774"/>
        <item h="1" m="1" x="6443"/>
        <item h="1" m="1" x="4330"/>
        <item h="1" m="1" x="6444"/>
        <item h="1" m="1" x="6594"/>
        <item h="1" m="1" x="6451"/>
        <item h="1" m="1" x="6450"/>
        <item h="1" m="1" x="6596"/>
        <item h="1" m="1" x="6453"/>
        <item h="1" m="1" x="6597"/>
        <item h="1" m="1" x="6598"/>
        <item h="1" m="1" x="4095"/>
        <item h="1" m="1" x="6398"/>
        <item h="1" m="1" x="6485"/>
        <item h="1" m="1" x="6486"/>
        <item h="1" m="1" x="6487"/>
        <item h="1" m="1" x="6488"/>
        <item h="1" m="1" x="6489"/>
        <item h="1" m="1" x="6490"/>
        <item h="1" m="1" x="6503"/>
        <item h="1" m="1" x="6462"/>
        <item h="1" m="1" x="6501"/>
        <item h="1" m="1" x="6502"/>
        <item h="1" m="1" x="6599"/>
        <item h="1" m="1" x="6602"/>
        <item h="1" m="1" x="6604"/>
        <item h="1" m="1" x="6605"/>
        <item h="1" m="1" x="6610"/>
        <item h="1" m="1" x="6611"/>
        <item h="1" m="1" x="6612"/>
        <item h="1" m="1" x="6614"/>
        <item h="1" m="1" x="6615"/>
        <item h="1" m="1" x="6616"/>
        <item h="1" m="1" x="6617"/>
        <item h="1" m="1" x="5515"/>
        <item h="1" m="1" x="5246"/>
        <item h="1" m="1" x="6618"/>
        <item h="1" m="1" x="6619"/>
        <item h="1" m="1" x="6620"/>
        <item h="1" m="1" x="6621"/>
        <item h="1" m="1" x="6622"/>
        <item h="1" m="1" x="6623"/>
        <item h="1" m="1" x="6625"/>
        <item h="1" m="1" x="6626"/>
        <item h="1" m="1" x="6627"/>
        <item h="1" m="1" x="6628"/>
        <item h="1" m="1" x="6629"/>
        <item h="1" m="1" x="6514"/>
        <item h="1" m="1" x="5270"/>
        <item h="1" m="1" x="6030"/>
        <item h="1" m="1" x="6031"/>
        <item h="1" m="1" x="2795"/>
        <item h="1" m="1" x="6367"/>
        <item h="1" m="1" x="5917"/>
        <item h="1" m="1" x="3178"/>
        <item h="1" m="1" x="6371"/>
        <item h="1" m="1" x="6067"/>
        <item h="1" m="1" x="6068"/>
        <item h="1" m="1" x="5815"/>
        <item h="1" m="1" x="5814"/>
        <item h="1" m="1" x="5442"/>
        <item h="1" m="1" x="5937"/>
        <item h="1" m="1" x="6038"/>
        <item h="1" m="1" x="5652"/>
        <item h="1" m="1" x="6039"/>
        <item h="1" m="1" x="5017"/>
        <item h="1" m="1" x="3639"/>
        <item h="1" m="1" x="6373"/>
        <item h="1" m="1" x="6374"/>
        <item h="1" m="1" x="6375"/>
        <item h="1" m="1" x="3160"/>
        <item h="1" m="1" x="4998"/>
        <item h="1" m="1" x="6376"/>
        <item h="1" m="1" x="4882"/>
        <item h="1" m="1" x="6103"/>
        <item h="1" m="1" x="5031"/>
        <item h="1" m="1" x="6104"/>
        <item h="1" m="1" x="5047"/>
        <item h="1" m="1" x="6106"/>
        <item h="1" m="1" x="6114"/>
        <item h="1" m="1" x="6113"/>
        <item h="1" m="1" x="6112"/>
        <item h="1" m="1" x="6382"/>
        <item h="1" m="1" x="6297"/>
        <item h="1" m="1" x="5952"/>
        <item h="1" m="1" x="6298"/>
        <item h="1" m="1" x="6383"/>
        <item h="1" m="1" x="6123"/>
        <item h="1" m="1" x="6124"/>
        <item h="1" m="1" x="6384"/>
        <item h="1" m="1" x="6385"/>
        <item h="1" m="1" x="6386"/>
        <item h="1" m="1" x="5083"/>
        <item h="1" m="1" x="6387"/>
        <item h="1" m="1" x="6388"/>
        <item h="1" m="1" x="6389"/>
        <item h="1" m="1" x="6145"/>
        <item h="1" m="1" x="6139"/>
        <item h="1" m="1" x="6140"/>
        <item h="1" m="1" x="6138"/>
        <item h="1" m="1" x="6135"/>
        <item h="1" m="1" x="6136"/>
        <item h="1" m="1" x="6137"/>
        <item h="1" m="1" x="6393"/>
        <item h="1" m="1" x="6394"/>
        <item h="1" m="1" x="6399"/>
        <item h="1" m="1" x="6338"/>
        <item h="1" m="1" x="6401"/>
        <item h="1" m="1" x="6151"/>
        <item h="1" m="1" x="5120"/>
        <item h="1" m="1" x="6159"/>
        <item h="1" m="1" x="6166"/>
        <item h="1" m="1" x="5565"/>
        <item h="1" m="1" x="6160"/>
        <item h="1" m="1" x="6161"/>
        <item h="1" m="1" x="5129"/>
        <item h="1" m="1" x="6415"/>
        <item h="1" m="1" x="5689"/>
        <item h="1" m="1" x="6308"/>
        <item h="1" m="1" x="6418"/>
        <item h="1" m="1" x="6419"/>
        <item h="1" m="1" x="6174"/>
        <item h="1" m="1" x="5750"/>
        <item h="1" m="1" x="6310"/>
        <item h="1" m="1" x="6311"/>
        <item h="1" m="1" x="6422"/>
        <item h="1" m="1" x="5869"/>
        <item h="1" m="1" x="6318"/>
        <item h="1" m="1" x="6313"/>
        <item h="1" m="1" x="4379"/>
        <item h="1" m="1" x="4380"/>
        <item h="1" m="1" x="6312"/>
        <item h="1" m="1" x="6314"/>
        <item h="1" m="1" x="4378"/>
        <item h="1" m="1" x="5997"/>
        <item h="1" m="1" x="6423"/>
        <item h="1" m="1" x="6424"/>
        <item h="1" m="1" x="4766"/>
        <item h="1" m="1" x="5168"/>
        <item h="1" m="1" x="6426"/>
        <item h="1" m="1" x="6428"/>
        <item h="1" m="1" x="6429"/>
        <item h="1" m="1" x="6430"/>
        <item h="1" m="1" x="4397"/>
        <item h="1" m="1" x="6431"/>
        <item h="1" m="1" x="6432"/>
        <item h="1" m="1" x="4383"/>
        <item h="1" m="1" x="6433"/>
        <item h="1" m="1" x="6434"/>
        <item h="1" m="1" x="6435"/>
        <item h="1" m="1" x="6436"/>
        <item h="1" m="1" x="4785"/>
        <item h="1" m="1" x="6322"/>
        <item h="1" m="1" x="4036"/>
        <item h="1" m="1" x="6437"/>
        <item h="1" m="1" x="6324"/>
        <item h="1" m="1" x="6321"/>
        <item h="1" m="1" x="5605"/>
        <item h="1" m="1" x="6206"/>
        <item h="1" m="1" x="6208"/>
        <item h="1" m="1" x="6207"/>
        <item h="1" m="1" x="6438"/>
        <item h="1" m="1" x="6332"/>
        <item h="1" m="1" x="6439"/>
        <item h="1" m="1" x="5207"/>
        <item h="1" m="1" x="6445"/>
        <item h="1" m="1" x="6446"/>
        <item h="1" m="1" x="6227"/>
        <item h="1" m="1" x="6226"/>
        <item h="1" m="1" x="6334"/>
        <item h="1" m="1" x="4950"/>
        <item h="1" m="1" x="6335"/>
        <item h="1" m="1" x="6452"/>
        <item h="1" m="1" x="6454"/>
        <item h="1" m="1" x="6459"/>
        <item h="1" m="1" x="6461"/>
        <item h="1" m="1" x="6350"/>
        <item h="1" m="1" x="6463"/>
        <item h="1" m="1" x="6464"/>
        <item h="1" m="1" x="6465"/>
        <item h="1" m="1" x="6466"/>
        <item h="1" m="1" x="6467"/>
        <item h="1" m="1" x="6468"/>
        <item h="1" m="1" x="6498"/>
        <item h="1" m="1" x="6499"/>
        <item h="1" m="1" x="6235"/>
        <item h="1" m="1" x="6236"/>
        <item h="1" m="1" x="6500"/>
        <item h="1" m="1" x="6504"/>
        <item h="1" m="1" x="1288"/>
        <item h="1" m="1" x="6245"/>
        <item h="1" m="1" x="6244"/>
        <item h="1" m="1" x="4195"/>
        <item h="1" m="1" x="6256"/>
        <item h="1" m="1" x="6257"/>
        <item h="1" m="1" x="6261"/>
        <item h="1" m="1" x="6262"/>
        <item h="1" m="1" x="6273"/>
        <item h="1" m="1" x="6274"/>
        <item h="1" m="1" x="6509"/>
        <item h="1" m="1" x="6510"/>
        <item h="1" m="1" x="6512"/>
        <item h="1" m="1" x="4567"/>
        <item h="1" m="1" x="6278"/>
        <item h="1" m="1" x="6279"/>
        <item h="1" m="1" x="5923"/>
        <item h="1" m="1" x="6280"/>
        <item h="1" m="1" x="6281"/>
        <item h="1" m="1" x="6282"/>
        <item h="1" m="1" x="6283"/>
        <item h="1" m="1" x="6284"/>
        <item h="1" m="1" x="4655"/>
        <item h="1" m="1" x="6065"/>
        <item h="1" m="1" x="4656"/>
        <item h="1" m="1" x="6066"/>
        <item h="1" m="1" x="4654"/>
        <item h="1" m="1" x="5277"/>
        <item h="1" m="1" x="5804"/>
        <item h="1" m="1" x="5805"/>
        <item h="1" m="1" x="6069"/>
        <item h="1" m="1" x="5651"/>
        <item h="1" m="1" x="6070"/>
        <item h="1" m="1" x="6071"/>
        <item h="1" m="1" x="6072"/>
        <item h="1" m="1" x="6285"/>
        <item h="1" m="1" x="6286"/>
        <item h="1" m="1" x="6287"/>
        <item h="1" m="1" x="6288"/>
        <item h="1" m="1" x="6289"/>
        <item h="1" m="1" x="6041"/>
        <item h="1" m="1" x="6042"/>
        <item h="1" m="1" x="6100"/>
        <item h="1" m="1" x="6101"/>
        <item h="1" m="1" x="6102"/>
        <item h="1" m="1" x="5445"/>
        <item h="1" m="1" x="5942"/>
        <item h="1" m="1" x="6107"/>
        <item h="1" m="1" x="4780"/>
        <item h="1" m="1" x="5826"/>
        <item h="1" m="1" x="6292"/>
        <item h="1" m="1" x="5829"/>
        <item h="1" m="1" x="6293"/>
        <item h="1" m="1" x="4395"/>
        <item h="1" m="1" x="1102"/>
        <item h="1" m="1" x="6117"/>
        <item h="1" m="1" x="3643"/>
        <item h="1" m="1" x="4150"/>
        <item h="1" m="1" x="6296"/>
        <item h="1" m="1" x="6299"/>
        <item h="1" m="1" x="5076"/>
        <item h="1" m="1" x="4127"/>
        <item h="1" m="1" x="6127"/>
        <item h="1" m="1" x="4407"/>
        <item h="1" m="1" x="4393"/>
        <item h="1" m="1" x="6134"/>
        <item h="1" m="1" x="4771"/>
        <item h="1" m="1" x="6146"/>
        <item h="1" m="1" x="4429"/>
        <item h="1" m="1" x="5103"/>
        <item h="1" m="1" x="6302"/>
        <item h="1" m="1" x="5974"/>
        <item h="1" m="1" x="6303"/>
        <item h="1" m="1" x="6304"/>
        <item h="1" m="1" x="6156"/>
        <item h="1" m="1" x="6307"/>
        <item h="1" m="1" x="6162"/>
        <item h="1" m="1" x="2540"/>
        <item h="1" m="1" x="6163"/>
        <item h="1" m="1" x="6164"/>
        <item h="1" m="1" x="6165"/>
        <item h="1" m="1" x="5128"/>
        <item h="1" m="1" x="6170"/>
        <item h="1" m="1" x="5981"/>
        <item h="1" m="1" x="5983"/>
        <item h="1" m="1" x="4770"/>
        <item h="1" m="1" x="4392"/>
        <item h="1" m="1" x="6316"/>
        <item h="1" m="1" x="4394"/>
        <item h="1" m="1" x="6186"/>
        <item h="1" m="1" x="4391"/>
        <item h="1" m="1" x="5480"/>
        <item h="1" m="1" x="6319"/>
        <item h="1" m="1" x="3632"/>
        <item h="1" m="1" x="5485"/>
        <item h="1" m="1" x="663"/>
        <item h="1" m="1" x="6320"/>
        <item h="1" m="1" x="6325"/>
        <item h="1" m="1" x="6326"/>
        <item h="1" m="1" x="6327"/>
        <item h="1" m="1" x="6328"/>
        <item h="1" m="1" x="6205"/>
        <item h="1" m="1" x="6201"/>
        <item h="1" m="1" x="6203"/>
        <item h="1" m="1" x="3149"/>
        <item h="1" m="1" x="6209"/>
        <item h="1" m="1" x="6333"/>
        <item h="1" m="1" x="6219"/>
        <item h="1" m="1" x="3204"/>
        <item h="1" m="1" x="6222"/>
        <item h="1" m="1" x="6225"/>
        <item h="1" m="1" x="6230"/>
        <item h="1" m="1" x="6224"/>
        <item h="1" m="1" x="6336"/>
        <item h="1" m="1" x="6339"/>
        <item h="1" m="1" x="6237"/>
        <item h="1" m="1" x="6340"/>
        <item h="1" m="1" x="6341"/>
        <item h="1" m="1" x="6343"/>
        <item h="1" m="1" x="6344"/>
        <item h="1" m="1" x="6346"/>
        <item h="1" m="1" x="6347"/>
        <item h="1" m="1" x="6348"/>
        <item h="1" m="1" x="6349"/>
        <item h="1" m="1" x="6351"/>
        <item h="1" m="1" x="6246"/>
        <item h="1" m="1" x="743"/>
        <item h="1" m="1" x="6352"/>
        <item h="1" m="1" x="5224"/>
        <item h="1" m="1" x="6255"/>
        <item h="1" m="1" x="6266"/>
        <item h="1" m="1" x="6264"/>
        <item h="1" m="1" x="6263"/>
        <item h="1" m="1" x="6259"/>
        <item h="1" m="1" x="6360"/>
        <item h="1" m="1" x="6271"/>
        <item h="1" m="1" x="4983"/>
        <item h="1" m="1" x="4112"/>
        <item h="1" m="1" x="6272"/>
        <item h="1" m="1" x="5428"/>
        <item h="1" m="1" x="6032"/>
        <item h="1" m="1" x="6034"/>
        <item h="1" m="1" x="6035"/>
        <item h="1" m="1" x="6036"/>
        <item h="1" m="1" x="6037"/>
        <item h="1" m="1" x="6040"/>
        <item h="1" m="1" x="6043"/>
        <item h="1" m="1" x="6044"/>
        <item h="1" m="1" x="5443"/>
        <item h="1" m="1" x="6055"/>
        <item h="1" m="1" x="6063"/>
        <item h="1" m="1" x="6064"/>
        <item h="1" m="1" x="5534"/>
        <item h="1" m="1" x="6105"/>
        <item h="1" m="1" x="5346"/>
        <item h="1" m="1" x="6109"/>
        <item h="1" m="1" x="6110"/>
        <item h="1" m="1" x="6111"/>
        <item h="1" m="1" x="4781"/>
        <item h="1" m="1" x="5668"/>
        <item h="1" m="1" x="6116"/>
        <item h="1" m="1" x="3928"/>
        <item h="1" m="1" x="6118"/>
        <item h="1" m="1" x="6119"/>
        <item h="1" m="1" x="5945"/>
        <item h="1" m="1" x="5061"/>
        <item h="1" m="1" x="6120"/>
        <item h="1" m="1" x="6121"/>
        <item h="1" m="1" x="6122"/>
        <item h="1" m="1" x="6125"/>
        <item h="1" m="1" x="6126"/>
        <item h="1" m="1" x="5947"/>
        <item h="1" m="1" x="5961"/>
        <item h="1" m="1" x="5960"/>
        <item h="1" m="1" x="5959"/>
        <item h="1" m="1" x="5962"/>
        <item h="1" m="1" x="5832"/>
        <item h="1" m="1" x="5964"/>
        <item h="1" m="1" x="6130"/>
        <item h="1" m="1" x="6131"/>
        <item h="1" m="1" x="4783"/>
        <item h="1" m="1" x="6132"/>
        <item h="1" m="1" x="6141"/>
        <item h="1" m="1" x="6142"/>
        <item h="1" m="1" x="6143"/>
        <item h="1" m="1" x="6144"/>
        <item h="1" m="1" x="6149"/>
        <item h="1" m="1" x="6150"/>
        <item h="1" m="1" x="6153"/>
        <item h="1" m="1" x="5742"/>
        <item h="1" m="1" x="5744"/>
        <item h="1" m="1" x="5743"/>
        <item h="1" m="1" x="6155"/>
        <item h="1" m="1" x="5975"/>
        <item h="1" m="1" x="6158"/>
        <item h="1" m="1" x="4117"/>
        <item h="1" m="1" x="6169"/>
        <item h="1" m="1" x="6171"/>
        <item h="1" m="1" x="6172"/>
        <item h="1" m="1" x="6173"/>
        <item h="1" m="1" x="5984"/>
        <item h="1" m="1" x="1575"/>
        <item h="1" m="1" x="6176"/>
        <item h="1" m="1" x="6177"/>
        <item h="1" m="1" x="4443"/>
        <item h="1" m="1" x="6179"/>
        <item h="1" m="1" x="5989"/>
        <item h="1" m="1" x="6180"/>
        <item h="1" x="125"/>
        <item h="1" m="1" x="6181"/>
        <item h="1" m="1" x="6182"/>
        <item h="1" m="1" x="6184"/>
        <item h="1" m="1" x="6187"/>
        <item h="1" m="1" x="6189"/>
        <item h="1" m="1" x="6190"/>
        <item h="1" m="1" x="6191"/>
        <item h="1" m="1" x="6192"/>
        <item h="1" m="1" x="6193"/>
        <item h="1" m="1" x="6194"/>
        <item h="1" m="1" x="6195"/>
        <item h="1" m="1" x="6196"/>
        <item h="1" m="1" x="6197"/>
        <item h="1" m="1" x="6198"/>
        <item h="1" m="1" x="6199"/>
        <item h="1" m="1" x="5596"/>
        <item h="1" m="1" x="5595"/>
        <item h="1" m="1" x="6200"/>
        <item h="1" m="1" x="6211"/>
        <item h="1" m="1" x="6212"/>
        <item h="1" m="1" x="6213"/>
        <item h="1" m="1" x="6214"/>
        <item h="1" m="1" x="6215"/>
        <item h="1" m="1" x="6216"/>
        <item h="1" m="1" x="6217"/>
        <item h="1" m="1" x="6218"/>
        <item h="1" m="1" x="3226"/>
        <item h="1" m="1" x="6231"/>
        <item h="1" m="1" x="6232"/>
        <item h="1" m="1" x="6233"/>
        <item h="1" m="1" x="6234"/>
        <item h="1" m="1" x="6238"/>
        <item h="1" m="1" x="6240"/>
        <item h="1" m="1" x="6242"/>
        <item h="1" m="1" x="5219"/>
        <item h="1" m="1" x="6013"/>
        <item h="1" m="1" x="5703"/>
        <item h="1" m="1" x="3736"/>
        <item h="1" m="1" x="6249"/>
        <item h="1" m="1" x="6250"/>
        <item h="1" m="1" x="6251"/>
        <item h="1" m="1" x="6252"/>
        <item h="1" m="1" x="6253"/>
        <item h="1" m="1" x="6254"/>
        <item h="1" m="1" x="6265"/>
        <item h="1" m="1" x="6267"/>
        <item h="1" m="1" x="6268"/>
        <item h="1" m="1" x="6269"/>
        <item h="1" m="1" x="5233"/>
        <item h="1" m="1" x="5512"/>
        <item h="1" m="1" x="5513"/>
        <item h="1" m="1" x="4657"/>
        <item h="1" m="1" x="6270"/>
        <item h="1" m="1" x="6025"/>
        <item h="1" m="1" x="6026"/>
        <item h="1" m="1" x="5801"/>
        <item h="1" m="1" x="5257"/>
        <item h="1" m="1" x="6277"/>
        <item h="1" m="1" x="4989"/>
        <item h="1" m="1" x="5918"/>
        <item h="1" m="1" x="5919"/>
        <item h="1" m="1" x="5920"/>
        <item h="1" m="1" x="5921"/>
        <item h="1" m="1" x="5922"/>
        <item h="1" m="1" x="5924"/>
        <item h="1" m="1" x="5925"/>
        <item h="1" m="1" x="3631"/>
        <item h="1" m="1" x="3163"/>
        <item h="1" m="1" x="3164"/>
        <item h="1" m="1" x="3165"/>
        <item h="1" m="1" x="5015"/>
        <item h="1" m="1" x="5016"/>
        <item h="1" m="1" x="3630"/>
        <item h="1" m="1" x="4370"/>
        <item h="1" m="1" x="5810"/>
        <item h="1" m="1" x="3595"/>
        <item h="1" m="1" x="3168"/>
        <item h="1" m="1" x="5938"/>
        <item h="1" m="1" x="5450"/>
        <item h="1" m="1" x="5939"/>
        <item h="1" m="1" x="5940"/>
        <item h="1" m="1" x="5941"/>
        <item h="1" m="1" x="5042"/>
        <item h="1" m="1" x="3730"/>
        <item h="1" m="1" x="4402"/>
        <item h="1" m="1" x="4789"/>
        <item h="1" m="1" x="5721"/>
        <item h="1" m="1" x="5535"/>
        <item h="1" m="1" x="5943"/>
        <item h="1" m="1" x="5944"/>
        <item h="1" m="1" x="968"/>
        <item h="1" m="1" x="969"/>
        <item h="1" m="1" x="5459"/>
        <item h="1" m="1" x="5948"/>
        <item h="1" m="1" x="5949"/>
        <item h="1" m="1" x="5950"/>
        <item h="1" m="1" x="5951"/>
        <item h="1" m="1" x="574"/>
        <item h="1" m="1" x="5953"/>
        <item h="1" m="1" x="5954"/>
        <item h="1" m="1" x="5955"/>
        <item h="1" m="1" x="5956"/>
        <item h="1" m="1" x="5957"/>
        <item h="1" m="1" x="5958"/>
        <item h="1" m="1" x="5963"/>
        <item h="1" m="1" x="5085"/>
        <item h="1" m="1" x="1345"/>
        <item h="1" m="1" x="4403"/>
        <item h="1" m="1" x="4400"/>
        <item h="1" m="1" x="5086"/>
        <item h="1" m="1" x="4658"/>
        <item h="1" m="1" x="4653"/>
        <item h="1" m="1" x="4651"/>
        <item h="1" m="1" x="5965"/>
        <item h="1" m="1" x="5562"/>
        <item h="1" m="1" x="5966"/>
        <item h="1" m="1" x="5967"/>
        <item h="1" m="1" x="5968"/>
        <item h="1" m="1" x="5969"/>
        <item h="1" m="1" x="5971"/>
        <item h="1" m="1" x="5972"/>
        <item h="1" m="1" x="5099"/>
        <item h="1" m="1" x="5973"/>
        <item h="1" m="1" x="5976"/>
        <item h="1" m="1" x="5842"/>
        <item h="1" m="1" x="5843"/>
        <item h="1" m="1" x="5844"/>
        <item h="1" m="1" x="5845"/>
        <item h="1" m="1" x="5130"/>
        <item h="1" m="1" x="5470"/>
        <item h="1" m="1" x="5765"/>
        <item h="1" m="1" x="5141"/>
        <item h="1" m="1" x="5978"/>
        <item h="1" m="1" x="5140"/>
        <item h="1" m="1" x="5139"/>
        <item h="1" m="1" x="5142"/>
        <item h="1" m="1" x="5982"/>
        <item h="1" m="1" x="5684"/>
        <item h="1" m="1" x="5985"/>
        <item h="1" m="1" x="5986"/>
        <item h="1" m="1" x="5987"/>
        <item h="1" m="1" x="4772"/>
        <item h="1" m="1" x="5693"/>
        <item h="1" m="1" x="5990"/>
        <item h="1" m="1" x="4776"/>
        <item h="1" m="1" x="5872"/>
        <item h="1" m="1" x="5873"/>
        <item h="1" m="1" x="4773"/>
        <item h="1" m="1" x="4777"/>
        <item h="1" m="1" x="5991"/>
        <item h="1" m="1" x="5992"/>
        <item h="1" m="1" x="5994"/>
        <item h="1" m="1" x="5871"/>
        <item h="1" m="1" x="5995"/>
        <item h="1" m="1" x="5874"/>
        <item h="1" m="1" x="5999"/>
        <item h="1" m="1" x="975"/>
        <item h="1" m="1" x="5301"/>
        <item h="1" m="1" x="5169"/>
        <item h="1" m="1" x="4652"/>
        <item h="1" m="1" x="4381"/>
        <item h="1" m="1" x="5694"/>
        <item h="1" m="1" x="6000"/>
        <item h="1" m="1" x="6001"/>
        <item h="1" m="1" x="6002"/>
        <item h="1" m="1" x="4385"/>
        <item h="1" m="1" x="5881"/>
        <item h="1" m="1" x="4382"/>
        <item h="1" m="1" x="4778"/>
        <item h="1" m="1" x="4401"/>
        <item h="1" m="1" x="4384"/>
        <item h="1" m="1" x="4779"/>
        <item h="1" m="1" x="6003"/>
        <item h="1" m="1" x="5884"/>
        <item h="1" m="1" x="1803"/>
        <item h="1" m="1" x="6004"/>
        <item h="1" m="1" x="5203"/>
        <item h="1" m="1" x="5890"/>
        <item h="1" m="1" x="5891"/>
        <item h="1" m="1" x="6006"/>
        <item h="1" m="1" x="5892"/>
        <item h="1" m="1" x="5406"/>
        <item h="1" m="1" x="6008"/>
        <item h="1" m="1" x="3005"/>
        <item h="1" m="1" x="6009"/>
        <item h="1" m="1" x="5216"/>
        <item h="1" m="1" x="5217"/>
        <item h="1" m="1" x="6010"/>
        <item h="1" m="1" x="6011"/>
        <item h="1" m="1" x="6012"/>
        <item h="1" m="1" x="6014"/>
        <item h="1" m="1" x="5221"/>
        <item h="1" m="1" x="6015"/>
        <item h="1" m="1" x="6016"/>
        <item h="1" m="1" x="6017"/>
        <item h="1" m="1" x="6018"/>
        <item h="1" m="1" x="6020"/>
        <item h="1" m="1" x="6021"/>
        <item h="1" m="1" x="6023"/>
        <item h="1" m="1" x="5337"/>
        <item h="1" m="1" x="5338"/>
        <item h="1" m="1" x="6028"/>
        <item h="1" m="1" x="6029"/>
        <item h="1" m="1" x="712"/>
        <item h="1" m="1" x="5256"/>
        <item h="1" m="1" x="5260"/>
        <item h="1" m="1" x="5802"/>
        <item h="1" m="1" x="5803"/>
        <item h="1" m="1" x="5710"/>
        <item h="1" m="1" x="3523"/>
        <item h="1" m="1" x="901"/>
        <item h="1" m="1" x="5823"/>
        <item h="1" m="1" x="5824"/>
        <item h="1" m="1" x="5825"/>
        <item h="1" m="1" x="5713"/>
        <item h="1" m="1" x="5714"/>
        <item h="1" m="1" x="5828"/>
        <item h="1" m="1" x="5054"/>
        <item h="1" m="1" x="3725"/>
        <item h="1" m="1" x="5724"/>
        <item h="1" m="1" x="5723"/>
        <item h="1" m="1" x="5722"/>
        <item h="1" x="333"/>
        <item h="1" m="1" x="5357"/>
        <item h="1" m="1" x="5726"/>
        <item h="1" m="1" x="5830"/>
        <item h="1" m="1" x="5831"/>
        <item h="1" m="1" x="5732"/>
        <item h="1" m="1" x="5097"/>
        <item h="1" m="1" x="5730"/>
        <item h="1" m="1" x="5731"/>
        <item h="1" m="1" x="4566"/>
        <item h="1" m="1" x="5084"/>
        <item h="1" m="1" x="5735"/>
        <item h="1" m="1" x="5739"/>
        <item h="1" m="1" x="5368"/>
        <item h="1" m="1" x="3551"/>
        <item h="1" m="1" x="5095"/>
        <item h="1" m="1" x="5096"/>
        <item h="1" m="1" x="5835"/>
        <item h="1" m="1" x="5837"/>
        <item h="1" m="1" x="2596"/>
        <item h="1" m="1" x="5838"/>
        <item h="1" m="1" x="5839"/>
        <item h="1" m="1" x="5840"/>
        <item h="1" m="1" x="5745"/>
        <item h="1" m="1" x="5841"/>
        <item h="1" m="1" x="5848"/>
        <item h="1" m="1" x="5850"/>
        <item h="1" m="1" x="5852"/>
        <item h="1" m="1" x="4142"/>
        <item h="1" m="1" x="4087"/>
        <item h="1" m="1" x="5857"/>
        <item h="1" m="1" x="5137"/>
        <item h="1" m="1" x="5138"/>
        <item h="1" m="1" x="5859"/>
        <item h="1" m="1" x="5860"/>
        <item h="1" m="1" x="1302"/>
        <item h="1" m="1" x="5861"/>
        <item h="1" m="1" x="5681"/>
        <item h="1" m="1" x="5862"/>
        <item h="1" m="1" x="5863"/>
        <item h="1" m="1" x="3132"/>
        <item h="1" m="1" x="5299"/>
        <item h="1" m="1" x="5300"/>
        <item h="1" m="1" x="1287"/>
        <item h="1" m="1" x="5864"/>
        <item h="1" m="1" x="5865"/>
        <item h="1" m="1" x="4790"/>
        <item h="1" m="1" x="4797"/>
        <item h="1" m="1" x="4786"/>
        <item h="1" m="1" x="4787"/>
        <item h="1" m="1" x="4788"/>
        <item h="1" m="1" x="5867"/>
        <item h="1" m="1" x="4659"/>
        <item h="1" m="1" x="5321"/>
        <item h="1" m="1" x="1367"/>
        <item h="1" m="1" x="5870"/>
        <item h="1" m="1" x="1473"/>
        <item h="1" m="1" x="1839"/>
        <item h="1" m="1" x="1373"/>
        <item h="1" m="1" x="5691"/>
        <item h="1" m="1" x="5692"/>
        <item h="1" m="1" x="4404"/>
        <item h="1" m="1" x="4405"/>
        <item h="1" m="1" x="5876"/>
        <item h="1" m="1" x="4723"/>
        <item h="1" m="1" x="5192"/>
        <item h="1" m="1" x="4406"/>
        <item h="1" m="1" x="5879"/>
        <item h="1" m="1" x="5880"/>
        <item h="1" m="1" x="4792"/>
        <item h="1" m="1" x="5768"/>
        <item h="1" m="1" x="5883"/>
        <item h="1" m="1" x="5885"/>
        <item h="1" m="1" x="5886"/>
        <item h="1" m="1" x="1203"/>
        <item h="1" m="1" x="5887"/>
        <item h="1" m="1" x="5888"/>
        <item h="1" m="1" x="5889"/>
        <item h="1" m="1" x="5893"/>
        <item h="1" m="1" x="5894"/>
        <item h="1" m="1" x="5895"/>
        <item h="1" m="1" x="5027"/>
        <item h="1" x="162"/>
        <item h="1" m="1" x="5776"/>
        <item h="1" m="1" x="5212"/>
        <item h="1" m="1" x="5897"/>
        <item h="1" m="1" x="5899"/>
        <item h="1" m="1" x="5778"/>
        <item h="1" m="1" x="5901"/>
        <item h="1" m="1" x="5902"/>
        <item h="1" m="1" x="5903"/>
        <item h="1" m="1" x="5781"/>
        <item h="1" m="1" x="5904"/>
        <item h="1" m="1" x="5905"/>
        <item h="1" m="1" x="5906"/>
        <item h="1" m="1" x="5907"/>
        <item h="1" m="1" x="5908"/>
        <item h="1" m="1" x="5910"/>
        <item h="1" m="1" x="5911"/>
        <item h="1" m="1" x="5912"/>
        <item h="1" m="1" x="5913"/>
        <item h="1" m="1" x="5782"/>
        <item h="1" m="1" x="5915"/>
        <item h="1" m="1" x="4568"/>
        <item h="1" m="1" x="4197"/>
        <item h="1" m="1" x="5788"/>
        <item h="1" m="1" x="5791"/>
        <item h="1" m="1" x="5506"/>
        <item h="1" m="1" x="5787"/>
        <item h="1" m="1" x="5234"/>
        <item h="1" m="1" x="5514"/>
        <item h="1" m="1" x="5423"/>
        <item h="1" m="1" x="5424"/>
        <item h="1" m="1" x="5800"/>
        <item h="1" m="1" x="5796"/>
        <item h="1" m="1" x="5797"/>
        <item h="1" m="1" x="5798"/>
        <item h="1" m="1" x="5799"/>
        <item h="1" m="1" x="5708"/>
        <item h="1" m="1" x="4390"/>
        <item h="1" m="1" x="5916"/>
        <item h="1" m="1" x="5268"/>
        <item h="1" m="1" x="4988"/>
        <item h="1" m="1" x="5339"/>
        <item h="1" m="1" x="4994"/>
        <item h="1" m="1" x="5712"/>
        <item h="1" m="1" x="4879"/>
        <item h="1" m="1" x="5715"/>
        <item h="1" m="1" x="5717"/>
        <item h="1" m="1" x="5718"/>
        <item h="1" m="1" x="5719"/>
        <item h="1" m="1" x="5720"/>
        <item h="1" m="1" x="5067"/>
        <item h="1" m="1" x="5072"/>
        <item h="1" m="1" x="5728"/>
        <item h="1" m="1" x="5733"/>
        <item h="1" m="1" x="5734"/>
        <item h="1" m="1" x="4408"/>
        <item h="1" m="1" x="5736"/>
        <item h="1" m="1" x="5561"/>
        <item h="1" m="1" x="5737"/>
        <item h="1" m="1" x="5738"/>
        <item h="1" m="1" x="5740"/>
        <item h="1" m="1" x="5741"/>
        <item h="1" m="1" x="4910"/>
        <item h="1" m="1" x="5746"/>
        <item h="1" m="1" x="1804"/>
        <item h="1" m="1" x="5123"/>
        <item h="1" m="1" x="5747"/>
        <item h="1" m="1" x="5748"/>
        <item h="1" m="1" x="5749"/>
        <item h="1" m="1" x="5132"/>
        <item h="1" m="1" x="5679"/>
        <item h="1" m="1" x="5143"/>
        <item h="1" m="1" x="2532"/>
        <item h="1" m="1" x="5381"/>
        <item h="1" m="1" x="5380"/>
        <item h="1" m="1" x="5570"/>
        <item h="1" m="1" x="5152"/>
        <item h="1" m="1" x="5753"/>
        <item h="1" m="1" x="5754"/>
        <item h="1" m="1" x="5755"/>
        <item h="1" m="1" x="5756"/>
        <item h="1" m="1" x="5686"/>
        <item h="1" m="1" x="5757"/>
        <item h="1" m="1" x="5758"/>
        <item h="1" m="1" x="5759"/>
        <item h="1" m="1" x="5760"/>
        <item h="1" m="1" x="5690"/>
        <item h="1" m="1" x="4793"/>
        <item h="1" m="1" x="5761"/>
        <item h="1" m="1" x="5764"/>
        <item h="1" m="1" x="5316"/>
        <item h="1" m="1" x="5592"/>
        <item h="1" m="1" x="5188"/>
        <item h="1" m="1" x="5191"/>
        <item h="1" m="1" x="5190"/>
        <item h="1" m="1" x="5185"/>
        <item h="1" m="1" x="5189"/>
        <item h="1" m="1" x="5766"/>
        <item h="1" m="1" x="5767"/>
        <item h="1" m="1" x="4185"/>
        <item h="1" m="1" x="5769"/>
        <item h="1" m="1" x="5770"/>
        <item h="1" m="1" x="5399"/>
        <item h="1" m="1" x="5198"/>
        <item h="1" m="1" x="5600"/>
        <item h="1" m="1" x="5601"/>
        <item h="1" m="1" x="5602"/>
        <item h="1" m="1" x="5200"/>
        <item h="1" m="1" x="5201"/>
        <item h="1" m="1" x="5699"/>
        <item h="1" m="1" x="5405"/>
        <item h="1" m="1" x="5771"/>
        <item h="1" m="1" x="5408"/>
        <item h="1" m="1" x="5772"/>
        <item h="1" m="1" x="5773"/>
        <item h="1" m="1" x="4169"/>
        <item h="1" m="1" x="5775"/>
        <item h="1" m="1" x="4303"/>
        <item h="1" m="1" x="5779"/>
        <item h="1" m="1" x="5218"/>
        <item h="1" m="1" x="5704"/>
        <item h="1" m="1" x="5220"/>
        <item h="1" m="1" x="5783"/>
        <item h="1" m="1" x="5417"/>
        <item h="1" m="1" x="5784"/>
        <item h="1" m="1" x="5785"/>
        <item h="1" m="1" x="5786"/>
        <item h="1" m="1" x="5632"/>
        <item h="1" m="1" x="5792"/>
        <item h="1" m="1" x="5793"/>
        <item h="1" m="1" x="3292"/>
        <item h="1" m="1" x="5794"/>
        <item h="1" m="1" x="5425"/>
        <item h="1" m="1" x="5265"/>
        <item h="1" m="1" x="5266"/>
        <item h="1" m="1" x="5267"/>
        <item h="1" m="1" x="5429"/>
        <item h="1" m="1" x="1194"/>
        <item h="1" m="1" x="5647"/>
        <item h="1" m="1" x="5529"/>
        <item h="1" m="1" x="5275"/>
        <item h="1" m="1" x="5276"/>
        <item h="1" m="1" x="5660"/>
        <item h="1" m="1" x="5661"/>
        <item h="1" m="1" x="5662"/>
        <item h="1" m="1" x="4883"/>
        <item h="1" m="1" x="4398"/>
        <item h="1" m="1" x="728"/>
        <item h="1" m="1" x="5038"/>
        <item h="1" m="1" x="5035"/>
        <item h="1" m="1" x="5030"/>
        <item h="1" m="1" x="5029"/>
        <item h="1" x="382"/>
        <item h="1" m="1" x="4878"/>
        <item h="1" m="1" x="5452"/>
        <item h="1" m="1" x="5309"/>
        <item h="1" m="1" x="5048"/>
        <item h="1" m="1" x="5049"/>
        <item h="1" m="1" x="5663"/>
        <item h="1" m="1" x="5664"/>
        <item h="1" m="1" x="5665"/>
        <item h="1" m="1" x="5666"/>
        <item h="1" m="1" x="5667"/>
        <item h="1" m="1" x="5350"/>
        <item h="1" m="1" x="5536"/>
        <item h="1" m="1" x="5674"/>
        <item h="1" m="1" x="5060"/>
        <item h="1" m="1" x="3876"/>
        <item h="1" m="1" x="5071"/>
        <item h="1" m="1" x="5539"/>
        <item h="1" m="1" x="5358"/>
        <item h="1" m="1" x="5675"/>
        <item h="1" m="1" x="5295"/>
        <item h="1" m="1" x="5545"/>
        <item h="1" m="1" x="2114"/>
        <item h="1" m="1" x="1153"/>
        <item h="1" m="1" x="5546"/>
        <item h="1" m="1" x="5544"/>
        <item h="1" m="1" x="5542"/>
        <item h="1" m="1" x="5543"/>
        <item h="1" m="1" x="5676"/>
        <item h="1" m="1" x="5303"/>
        <item h="1" m="1" x="5551"/>
        <item h="1" m="1" x="5677"/>
        <item h="1" m="1" x="5550"/>
        <item h="1" m="1" x="5547"/>
        <item h="1" m="1" x="5548"/>
        <item h="1" m="1" x="5549"/>
        <item h="1" x="487"/>
        <item h="1" m="1" x="5556"/>
        <item h="1" m="1" x="5557"/>
        <item h="1" m="1" x="5678"/>
        <item h="1" m="1" x="5304"/>
        <item h="1" m="1" x="3076"/>
        <item h="1" m="1" x="3263"/>
        <item h="1" m="1" x="5567"/>
        <item h="1" m="1" x="5568"/>
        <item h="1" m="1" x="5472"/>
        <item h="1" m="1" x="5680"/>
        <item h="1" m="1" x="1468"/>
        <item h="1" m="1" x="5571"/>
        <item h="1" m="1" x="5573"/>
        <item h="1" m="1" x="5682"/>
        <item h="1" m="1" x="5683"/>
        <item h="1" m="1" x="5577"/>
        <item h="1" m="1" x="5578"/>
        <item h="1" m="1" x="5574"/>
        <item h="1" m="1" x="5685"/>
        <item h="1" m="1" x="5687"/>
        <item h="1" m="1" x="4796"/>
        <item h="1" m="1" x="5584"/>
        <item h="1" m="1" x="5585"/>
        <item h="1" m="1" x="2092"/>
        <item h="1" m="1" x="1370"/>
        <item h="1" m="1" x="5580"/>
        <item h="1" m="1" x="4794"/>
        <item h="1" m="1" x="5579"/>
        <item h="1" m="1" x="5389"/>
        <item h="1" m="1" x="4411"/>
        <item h="1" m="1" x="4791"/>
        <item h="1" m="1" x="5324"/>
        <item h="1" m="1" x="5591"/>
        <item h="1" m="1" x="4396"/>
        <item h="1" m="1" x="4409"/>
        <item h="1" m="1" x="5182"/>
        <item h="1" m="1" x="4410"/>
        <item h="1" m="1" x="5183"/>
        <item h="1" m="1" x="5695"/>
        <item h="1" m="1" x="5594"/>
        <item h="1" m="1" x="5317"/>
        <item h="1" m="1" x="5696"/>
        <item h="1" m="1" x="5697"/>
        <item h="1" m="1" x="5698"/>
        <item h="1" m="1" x="3193"/>
        <item h="1" m="1" x="3194"/>
        <item h="1" m="1" x="5599"/>
        <item h="1" m="1" x="5603"/>
        <item h="1" m="1" x="5400"/>
        <item h="1" m="1" x="5328"/>
        <item h="1" m="1" x="5202"/>
        <item h="1" m="1" x="5611"/>
        <item h="1" m="1" x="5612"/>
        <item h="1" m="1" x="5407"/>
        <item h="1" m="1" x="5608"/>
        <item h="1" m="1" x="5609"/>
        <item h="1" m="1" x="4170"/>
        <item h="1" m="1" x="5610"/>
        <item h="1" m="1" x="1731"/>
        <item h="1" m="1" x="4077"/>
        <item h="1" m="1" x="4079"/>
        <item h="1" m="1" x="5616"/>
        <item h="1" m="1" x="5701"/>
        <item h="1" m="1" x="5620"/>
        <item h="1" m="1" x="5702"/>
        <item h="1" m="1" x="5705"/>
        <item h="1" m="1" x="5416"/>
        <item h="1" m="1" x="5626"/>
        <item h="1" m="1" x="5625"/>
        <item h="1" m="1" x="5631"/>
        <item h="1" m="1" x="5634"/>
        <item h="1" m="1" x="4343"/>
        <item h="1" m="1" x="5228"/>
        <item h="1" m="1" x="5230"/>
        <item h="1" m="1" x="5229"/>
        <item h="1" m="1" x="5226"/>
        <item h="1" m="1" x="5232"/>
        <item h="1" m="1" x="5231"/>
        <item h="1" m="1" x="5236"/>
        <item h="1" m="1" x="4660"/>
        <item h="1" m="1" x="5516"/>
        <item h="1" m="1" x="5517"/>
        <item h="1" m="1" x="5336"/>
        <item h="1" m="1" x="5641"/>
        <item h="1" m="1" x="5520"/>
        <item h="1" x="153"/>
        <item h="1" m="1" x="5706"/>
        <item h="1" m="1" x="5707"/>
        <item h="1" m="1" x="4412"/>
        <item h="1" m="1" x="5645"/>
        <item h="1" m="1" x="5644"/>
        <item h="1" m="1" x="5643"/>
        <item h="1" m="1" x="5254"/>
        <item h="1" m="1" x="5525"/>
        <item h="1" m="1" x="5526"/>
        <item h="1" m="1" x="5527"/>
        <item h="1" m="1" x="5528"/>
        <item h="1" m="1" x="5530"/>
        <item h="1" m="1" x="5448"/>
        <item h="1" m="1" x="5032"/>
        <item h="1" m="1" x="5345"/>
        <item h="1" m="1" x="5533"/>
        <item h="1" m="1" x="5033"/>
        <item h="1" m="1" x="5451"/>
        <item h="1" m="1" x="5449"/>
        <item h="1" m="1" x="4661"/>
        <item h="1" m="1" x="4574"/>
        <item h="1" m="1" x="5291"/>
        <item h="1" m="1" x="5283"/>
        <item h="1" m="1" x="4415"/>
        <item h="1" m="1" x="4730"/>
        <item h="1" m="1" x="5537"/>
        <item h="1" m="1" x="5538"/>
        <item h="1" m="1" x="5540"/>
        <item h="1" m="1" x="5541"/>
        <item h="1" m="1" x="4572"/>
        <item h="1" m="1" x="4580"/>
        <item h="1" m="1" x="5367"/>
        <item h="1" m="1" x="5370"/>
        <item h="1" m="1" x="5554"/>
        <item h="1" m="1" x="5371"/>
        <item h="1" m="1" x="5558"/>
        <item h="1" m="1" x="5375"/>
        <item h="1" m="1" x="5559"/>
        <item h="1" m="1" x="5560"/>
        <item h="1" m="1" x="5114"/>
        <item h="1" m="1" x="4800"/>
        <item h="1" m="1" x="5112"/>
        <item h="1" m="1" x="5113"/>
        <item h="1" m="1" x="5111"/>
        <item h="1" m="1" x="5564"/>
        <item h="1" m="1" x="5566"/>
        <item h="1" m="1" x="4573"/>
        <item h="1" m="1" x="590"/>
        <item h="1" m="1" x="5572"/>
        <item h="1" m="1" x="5575"/>
        <item h="1" m="1" x="5576"/>
        <item h="1" x="441"/>
        <item h="1" m="1" x="5390"/>
        <item h="1" m="1" x="5581"/>
        <item h="1" m="1" x="5582"/>
        <item h="1" m="1" x="5387"/>
        <item h="1" m="1" x="5583"/>
        <item h="1" m="1" x="5586"/>
        <item h="1" m="1" x="4795"/>
        <item h="1" m="1" x="5587"/>
        <item h="1" m="1" x="5588"/>
        <item h="1" m="1" x="5589"/>
        <item h="1" m="1" x="1475"/>
        <item h="1" m="1" x="3744"/>
        <item h="1" m="1" x="5590"/>
        <item h="1" m="1" x="4422"/>
        <item h="1" m="1" x="5181"/>
        <item h="1" m="1" x="5184"/>
        <item h="1" m="1" x="5593"/>
        <item h="1" m="1" x="5483"/>
        <item h="1" m="1" x="5482"/>
        <item h="1" m="1" x="5195"/>
        <item h="1" m="1" x="5597"/>
        <item h="1" m="1" x="5598"/>
        <item h="1" m="1" x="5401"/>
        <item h="1" m="1" x="526"/>
        <item h="1" m="1" x="5606"/>
        <item h="1" m="1" x="5607"/>
        <item h="1" m="1" x="5613"/>
        <item h="1" m="1" x="1542"/>
        <item h="1" m="1" x="5413"/>
        <item h="1" m="1" x="5412"/>
        <item h="1" m="1" x="1240"/>
        <item h="1" m="1" x="5614"/>
        <item h="1" m="1" x="5615"/>
        <item h="1" m="1" x="5617"/>
        <item h="1" m="1" x="5618"/>
        <item h="1" m="1" x="5415"/>
        <item h="1" m="1" x="5619"/>
        <item h="1" m="1" x="4328"/>
        <item h="1" m="1" x="5621"/>
        <item h="1" m="1" x="5623"/>
        <item h="1" m="1" x="5624"/>
        <item h="1" m="1" x="4104"/>
        <item h="1" m="1" x="5627"/>
        <item h="1" m="1" x="5628"/>
        <item h="1" m="1" x="5629"/>
        <item h="1" m="1" x="5630"/>
        <item h="1" m="1" x="5633"/>
        <item h="1" m="1" x="5305"/>
        <item h="1" m="1" x="5422"/>
        <item h="1" m="1" x="5237"/>
        <item h="1" m="1" x="5238"/>
        <item h="1" m="1" x="4570"/>
        <item h="1" m="1" x="5635"/>
        <item h="1" m="1" x="5245"/>
        <item h="1" m="1" x="5638"/>
        <item h="1" m="1" x="5639"/>
        <item h="1" m="1" x="5640"/>
        <item h="1" m="1" x="5642"/>
        <item h="1" m="1" x="5262"/>
        <item h="1" m="1" x="5261"/>
        <item h="1" m="1" x="5646"/>
        <item h="1" m="1" x="5431"/>
        <item h="1" m="1" x="5432"/>
        <item h="1" m="1" x="5433"/>
        <item h="1" m="1" x="5434"/>
        <item h="1" m="1" x="5435"/>
        <item h="1" m="1" x="5437"/>
        <item h="1" m="1" x="5341"/>
        <item h="1" m="1" x="5438"/>
        <item h="1" m="1" x="5440"/>
        <item h="1" m="1" x="5441"/>
        <item h="1" m="1" x="2029"/>
        <item h="1" x="59"/>
        <item h="1" m="1" x="5444"/>
        <item h="1" m="1" x="5446"/>
        <item h="1" m="1" x="5447"/>
        <item h="1" m="1" x="4662"/>
        <item h="1" m="1" x="5454"/>
        <item h="1" m="1" x="4763"/>
        <item h="1" m="1" x="5455"/>
        <item h="1" m="1" x="5456"/>
        <item h="1" m="1" x="5457"/>
        <item h="1" m="1" x="5458"/>
        <item h="1" m="1" x="5075"/>
        <item h="1" m="1" x="5293"/>
        <item h="1" m="1" x="5294"/>
        <item h="1" m="1" x="5364"/>
        <item h="1" m="1" x="5366"/>
        <item h="1" m="1" x="5302"/>
        <item h="1" m="1" x="5461"/>
        <item h="1" m="1" x="5462"/>
        <item h="1" m="1" x="5463"/>
        <item h="1" m="1" x="4901"/>
        <item h="1" m="1" x="5107"/>
        <item h="1" m="1" x="5106"/>
        <item h="1" m="1" x="4799"/>
        <item h="1" m="1" x="5466"/>
        <item h="1" m="1" x="5307"/>
        <item h="1" m="1" x="5308"/>
        <item h="1" m="1" x="5467"/>
        <item h="1" m="1" x="5468"/>
        <item h="1" m="1" x="5379"/>
        <item h="1" m="1" x="5133"/>
        <item h="1" m="1" x="2829"/>
        <item h="1" m="1" x="5473"/>
        <item h="1" m="1" x="5474"/>
        <item h="1" m="1" x="5475"/>
        <item h="1" m="1" x="5477"/>
        <item h="1" m="1" x="5154"/>
        <item h="1" m="1" x="3628"/>
        <item h="1" m="1" x="5158"/>
        <item h="1" m="1" x="5157"/>
        <item h="1" m="1" x="5385"/>
        <item h="1" m="1" x="5479"/>
        <item h="1" m="1" x="2640"/>
        <item h="1" m="1" x="1369"/>
        <item h="1" m="1" x="5322"/>
        <item h="1" m="1" x="4425"/>
        <item h="1" m="1" x="4284"/>
        <item h="1" m="1" x="5180"/>
        <item h="1" m="1" x="4287"/>
        <item h="1" m="1" x="2405"/>
        <item h="1" m="1" x="5481"/>
        <item h="1" m="1" x="4423"/>
        <item h="1" m="1" x="5326"/>
        <item h="1" m="1" x="4207"/>
        <item h="1" m="1" x="5486"/>
        <item h="1" m="1" x="5487"/>
        <item h="1" m="1" x="5488"/>
        <item h="1" m="1" x="5196"/>
        <item h="1" m="1" x="5489"/>
        <item h="1" m="1" x="3638"/>
        <item h="1" m="1" x="5331"/>
        <item h="1" m="1" x="5490"/>
        <item h="1" m="1" x="5403"/>
        <item h="1" m="1" x="5491"/>
        <item h="1" m="1" x="5492"/>
        <item h="1" m="1" x="5493"/>
        <item h="1" m="1" x="5494"/>
        <item h="1" m="1" x="5495"/>
        <item h="1" m="1" x="5496"/>
        <item h="1" m="1" x="5497"/>
        <item h="1" m="1" x="5214"/>
        <item h="1" m="1" x="5213"/>
        <item h="1" m="1" x="5498"/>
        <item h="1" m="1" x="5499"/>
        <item h="1" m="1" x="4798"/>
        <item h="1" m="1" x="5500"/>
        <item h="1" m="1" x="5501"/>
        <item h="1" m="1" x="5502"/>
        <item h="1" m="1" x="5335"/>
        <item h="1" m="1" x="4954"/>
        <item h="1" m="1" x="683"/>
        <item h="1" m="1" x="5503"/>
        <item h="1" m="1" x="5504"/>
        <item h="1" m="1" x="5505"/>
        <item h="1" m="1" x="4663"/>
        <item h="1" m="1" x="5507"/>
        <item h="1" m="1" x="5508"/>
        <item h="1" m="1" x="5509"/>
        <item h="1" m="1" x="5510"/>
        <item h="1" m="1" x="5244"/>
        <item h="1" m="1" x="5243"/>
        <item h="1" m="1" x="4972"/>
        <item h="1" m="1" x="5518"/>
        <item h="1" m="1" x="5519"/>
        <item h="1" m="1" x="5521"/>
        <item h="1" m="1" x="4571"/>
        <item h="1" m="1" x="5522"/>
        <item h="1" m="1" x="5523"/>
        <item h="1" m="1" x="5524"/>
        <item h="1" m="1" x="5259"/>
        <item h="1" m="1" x="5258"/>
        <item h="1" m="1" x="5263"/>
        <item h="1" m="1" x="5340"/>
        <item h="1" m="1" x="5342"/>
        <item h="1" m="1" x="4156"/>
        <item h="1" m="1" x="5343"/>
        <item h="1" m="1" x="5039"/>
        <item h="1" m="1" x="5040"/>
        <item h="1" m="1" x="5041"/>
        <item h="1" m="1" x="5044"/>
        <item h="1" m="1" x="5347"/>
        <item h="1" m="1" x="5285"/>
        <item h="1" m="1" x="5286"/>
        <item h="1" m="1" x="5348"/>
        <item h="1" m="1" x="5349"/>
        <item h="1" m="1" x="5351"/>
        <item h="1" m="1" x="5352"/>
        <item h="1" m="1" x="5353"/>
        <item h="1" m="1" x="5354"/>
        <item h="1" m="1" x="5355"/>
        <item h="1" m="1" x="5356"/>
        <item h="1" m="1" x="5292"/>
        <item h="1" m="1" x="5298"/>
        <item h="1" m="1" x="5359"/>
        <item h="1" m="1" x="5360"/>
        <item h="1" m="1" x="5361"/>
        <item h="1" m="1" x="5362"/>
        <item h="1" m="1" x="5363"/>
        <item h="1" m="1" x="5365"/>
        <item h="1" m="1" x="5369"/>
        <item h="1" m="1" x="4664"/>
        <item h="1" m="1" x="5372"/>
        <item h="1" m="1" x="5374"/>
        <item h="1" m="1" x="5101"/>
        <item h="1" m="1" x="5102"/>
        <item h="1" m="1" x="5378"/>
        <item h="1" m="1" x="4581"/>
        <item h="1" m="1" x="5312"/>
        <item h="1" m="1" x="4583"/>
        <item h="1" m="1" x="3827"/>
        <item h="1" m="1" x="5382"/>
        <item h="1" m="1" x="4064"/>
        <item h="1" m="1" x="5383"/>
        <item h="1" m="1" x="5384"/>
        <item h="1" m="1" x="3280"/>
        <item h="1" m="1" x="5320"/>
        <item h="1" m="1" x="5386"/>
        <item h="1" m="1" x="4928"/>
        <item h="1" m="1" x="5391"/>
        <item h="1" m="1" x="5392"/>
        <item h="1" m="1" x="4802"/>
        <item h="1" m="1" x="4803"/>
        <item h="1" m="1" x="4426"/>
        <item h="1" m="1" x="1368"/>
        <item h="1" m="1" x="5393"/>
        <item h="1" m="1" x="4421"/>
        <item h="1" m="1" x="4080"/>
        <item h="1" m="1" x="4427"/>
        <item h="1" m="1" x="5177"/>
        <item h="1" m="1" x="5178"/>
        <item h="1" m="1" x="5179"/>
        <item h="1" m="1" x="5395"/>
        <item h="1" m="1" x="5396"/>
        <item h="1" m="1" x="5397"/>
        <item h="1" m="1" x="5398"/>
        <item h="1" m="1" x="5402"/>
        <item h="1" m="1" x="5329"/>
        <item h="1" m="1" x="5204"/>
        <item h="1" m="1" x="5404"/>
        <item h="1" m="1" x="4416"/>
        <item h="1" m="1" x="5409"/>
        <item h="1" m="1" x="5410"/>
        <item h="1" m="1" x="5208"/>
        <item h="1" m="1" x="5414"/>
        <item h="1" m="1" x="4327"/>
        <item h="1" m="1" x="5418"/>
        <item h="1" m="1" x="5419"/>
        <item h="1" m="1" x="5420"/>
        <item h="1" m="1" x="5421"/>
        <item h="1" m="1" x="4569"/>
        <item h="1" m="1" x="5247"/>
        <item h="1" m="1" x="5253"/>
        <item h="1" m="1" x="5255"/>
        <item h="1" m="1" x="5271"/>
        <item h="1" m="1" x="5272"/>
        <item h="1" m="1" x="5273"/>
        <item h="1" m="1" x="5274"/>
        <item h="1" m="1" x="5280"/>
        <item h="1" m="1" x="3152"/>
        <item h="1" m="1" x="3153"/>
        <item h="1" m="1" x="5034"/>
        <item h="1" m="1" x="5282"/>
        <item h="1" m="1" x="4880"/>
        <item h="1" m="1" x="5284"/>
        <item h="1" m="1" x="5287"/>
        <item h="1" m="1" x="5288"/>
        <item h="1" m="1" x="4420"/>
        <item h="1" m="1" x="4888"/>
        <item h="1" m="1" x="5058"/>
        <item h="1" m="1" x="5059"/>
        <item h="1" m="1" x="4891"/>
        <item h="1" m="1" x="5062"/>
        <item h="1" m="1" x="5074"/>
        <item h="1" m="1" x="5296"/>
        <item h="1" m="1" x="5297"/>
        <item h="1" m="1" x="5077"/>
        <item h="1" m="1" x="3828"/>
        <item h="1" m="1" x="4582"/>
        <item h="1" m="1" x="4575"/>
        <item h="1" m="1" x="4576"/>
        <item h="1" m="1" x="3738"/>
        <item h="1" m="1" x="4894"/>
        <item h="1" m="1" x="5093"/>
        <item h="1" m="1" x="5092"/>
        <item h="1" m="1" x="4903"/>
        <item h="1" m="1" x="4579"/>
        <item h="1" m="1" x="3338"/>
        <item h="1" m="1" x="4908"/>
        <item h="1" m="1" x="1445"/>
        <item h="1" m="1" x="5098"/>
        <item h="1" m="1" x="4806"/>
        <item h="1" m="1" x="5119"/>
        <item h="1" m="1" x="5118"/>
        <item h="1" m="1" x="5310"/>
        <item h="1" m="1" x="5311"/>
        <item h="1" m="1" x="5313"/>
        <item h="1" m="1" x="5314"/>
        <item h="1" m="1" x="5315"/>
        <item h="1" m="1" x="4577"/>
        <item h="1" m="1" x="4918"/>
        <item h="1" m="1" x="5147"/>
        <item h="1" m="1" x="5318"/>
        <item h="1" m="1" x="5149"/>
        <item h="1" m="1" x="5153"/>
        <item h="1" m="1" x="5319"/>
        <item h="1" m="1" x="4801"/>
        <item h="1" m="1" x="4665"/>
        <item h="1" m="1" x="1840"/>
        <item h="1" m="1" x="5323"/>
        <item h="1" m="1" x="5325"/>
        <item h="1" m="1" x="4261"/>
        <item h="1" m="1" x="5176"/>
        <item h="1" m="1" x="5174"/>
        <item h="1" m="1" x="5175"/>
        <item h="1" m="1" x="3042"/>
        <item h="1" m="1" x="3041"/>
        <item h="1" m="1" x="4442"/>
        <item h="1" m="1" x="5327"/>
        <item h="1" m="1" x="5199"/>
        <item h="1" m="1" x="1936"/>
        <item h="1" m="1" x="5205"/>
        <item h="1" m="1" x="1577"/>
        <item h="1" m="1" x="4943"/>
        <item h="1" m="1" x="4944"/>
        <item h="1" m="1" x="4945"/>
        <item h="1" m="1" x="4946"/>
        <item h="1" m="1" x="4418"/>
        <item h="1" m="1" x="5332"/>
        <item h="1" m="1" x="3238"/>
        <item h="1" m="1" x="5333"/>
        <item h="1" m="1" x="5334"/>
        <item h="1" m="1" x="4953"/>
        <item h="1" m="1" x="4103"/>
        <item h="1" m="1" x="4957"/>
        <item h="1" m="1" x="4958"/>
        <item h="1" m="1" x="4969"/>
        <item h="1" m="1" x="4970"/>
        <item h="1" m="1" x="4964"/>
        <item h="1" m="1" x="4965"/>
        <item h="1" m="1" x="4966"/>
        <item h="1" m="1" x="5227"/>
        <item h="1" m="1" x="4973"/>
        <item h="1" m="1" x="4974"/>
        <item h="1" m="1" x="4984"/>
        <item h="1" m="1" x="4985"/>
        <item h="1" m="1" x="4666"/>
        <item h="1" m="1" x="4667"/>
        <item h="1" m="1" x="5250"/>
        <item h="1" m="1" x="4417"/>
        <item h="1" m="1" x="4990"/>
        <item h="1" m="1" x="4991"/>
        <item h="1" m="1" x="4875"/>
        <item h="1" m="1" x="4876"/>
        <item h="1" m="1" x="891"/>
        <item h="1" m="1" x="911"/>
        <item h="1" m="1" x="524"/>
        <item h="1" m="1" x="5043"/>
        <item h="1" m="1" x="4431"/>
        <item h="1" m="1" x="5050"/>
        <item h="1" m="1" x="5051"/>
        <item h="1" m="1" x="5053"/>
        <item h="1" m="1" x="1479"/>
        <item h="1" m="1" x="4889"/>
        <item h="1" m="1" x="4890"/>
        <item h="1" m="1" x="4268"/>
        <item h="1" m="1" x="4892"/>
        <item h="1" m="1" x="5069"/>
        <item h="1" m="1" x="5070"/>
        <item h="1" m="1" x="5073"/>
        <item h="1" m="1" x="5078"/>
        <item h="1" m="1" x="5079"/>
        <item h="1" m="1" x="5080"/>
        <item h="1" m="1" x="5081"/>
        <item h="1" m="1" x="5082"/>
        <item h="1" m="1" x="4432"/>
        <item h="1" m="1" x="4899"/>
        <item h="1" m="1" x="4900"/>
        <item h="1" m="1" x="5089"/>
        <item h="1" m="1" x="5094"/>
        <item h="1" m="1" x="3920"/>
        <item h="1" m="1" x="4907"/>
        <item h="1" m="1" x="5100"/>
        <item h="1" m="1" x="5108"/>
        <item h="1" m="1" x="5117"/>
        <item h="1" m="1" x="4350"/>
        <item h="1" m="1" x="5136"/>
        <item h="1" m="1" x="4915"/>
        <item h="1" m="1" x="4586"/>
        <item h="1" m="1" x="5144"/>
        <item h="1" m="1" x="4430"/>
        <item h="1" m="1" x="5145"/>
        <item h="1" m="1" x="5146"/>
        <item h="1" m="1" x="4040"/>
        <item h="1" m="1" x="5150"/>
        <item h="1" m="1" x="5151"/>
        <item h="1" m="1" x="4887"/>
        <item h="1" x="478"/>
        <item h="1" m="1" x="2850"/>
        <item h="1" m="1" x="4807"/>
        <item h="1" m="1" x="5162"/>
        <item h="1" m="1" x="5163"/>
        <item h="1" m="1" x="4669"/>
        <item h="1" m="1" x="4922"/>
        <item h="1" m="1" x="5165"/>
        <item h="1" m="1" x="4924"/>
        <item h="1" m="1" x="4925"/>
        <item h="1" m="1" x="4926"/>
        <item h="1" m="1" x="4930"/>
        <item h="1" m="1" x="4433"/>
        <item h="1" m="1" x="5172"/>
        <item h="1" m="1" x="5173"/>
        <item h="1" m="1" x="5193"/>
        <item h="1" m="1" x="5194"/>
        <item h="1" m="1" x="3531"/>
        <item h="1" m="1" x="4937"/>
        <item h="1" m="1" x="4941"/>
        <item h="1" m="1" x="4942"/>
        <item h="1" m="1" x="4811"/>
        <item h="1" m="1" x="5210"/>
        <item h="1" m="1" x="4951"/>
        <item h="1" m="1" x="4952"/>
        <item h="1" m="1" x="5215"/>
        <item h="1" m="1" x="4670"/>
        <item h="1" m="1" x="4955"/>
        <item h="1" m="1" x="5223"/>
        <item h="1" m="1" x="4960"/>
        <item h="1" m="1" x="4961"/>
        <item h="1" m="1" x="4962"/>
        <item h="1" m="1" x="4963"/>
        <item h="1" m="1" x="4362"/>
        <item h="1" m="1" x="5239"/>
        <item h="1" m="1" x="5240"/>
        <item h="1" m="1" x="4981"/>
        <item h="1" m="1" x="4982"/>
        <item h="1" m="1" x="4975"/>
        <item h="1" m="1" x="4976"/>
        <item h="1" m="1" x="4977"/>
        <item h="1" m="1" x="4978"/>
        <item h="1" m="1" x="4979"/>
        <item h="1" m="1" x="4980"/>
        <item h="1" m="1" x="5249"/>
        <item h="1" m="1" x="5251"/>
        <item h="1" m="1" x="5252"/>
        <item h="1" m="1" x="5269"/>
        <item h="1" m="1" x="4434"/>
        <item h="1" m="1" x="2723"/>
        <item h="1" m="1" x="4367"/>
        <item h="1" m="1" x="4674"/>
        <item h="1" m="1" x="4451"/>
        <item h="1" m="1" x="4452"/>
        <item h="1" m="1" x="4881"/>
        <item h="1" m="1" x="4884"/>
        <item h="1" m="1" x="4885"/>
        <item h="1" m="1" x="4886"/>
        <item h="1" m="1" x="4585"/>
        <item h="1" m="1" x="1815"/>
        <item h="1" m="1" x="2320"/>
        <item h="1" m="1" x="4813"/>
        <item h="1" m="1" x="4812"/>
        <item h="1" m="1" x="4822"/>
        <item h="1" m="1" x="4818"/>
        <item h="1" m="1" x="4893"/>
        <item h="1" m="1" x="4895"/>
        <item h="1" m="1" x="4896"/>
        <item h="1" m="1" x="4897"/>
        <item h="1" m="1" x="4898"/>
        <item h="1" m="1" x="4151"/>
        <item h="1" m="1" x="4906"/>
        <item h="1" m="1" x="3173"/>
        <item h="1" m="1" x="4675"/>
        <item h="1" m="1" x="4671"/>
        <item h="1" m="1" x="4673"/>
        <item h="1" m="1" x="4441"/>
        <item h="1" m="1" x="4911"/>
        <item h="1" m="1" x="4913"/>
        <item h="1" m="1" x="4435"/>
        <item h="1" m="1" x="4914"/>
        <item h="1" m="1" x="4825"/>
        <item h="1" m="1" x="4584"/>
        <item h="1" m="1" x="4916"/>
        <item h="1" m="1" x="4917"/>
        <item h="1" m="1" x="4920"/>
        <item h="1" m="1" x="4453"/>
        <item h="1" m="1" x="4444"/>
        <item h="1" m="1" x="4808"/>
        <item h="1" m="1" x="4824"/>
        <item h="1" m="1" x="4816"/>
        <item h="1" m="1" x="4809"/>
        <item h="1" m="1" x="4921"/>
        <item h="1" m="1" x="4437"/>
        <item h="1" m="1" x="4438"/>
        <item h="1" m="1" x="4439"/>
        <item h="1" m="1" x="4821"/>
        <item h="1" m="1" x="4448"/>
        <item h="1" m="1" x="4449"/>
        <item h="1" m="1" x="4819"/>
        <item h="1" m="1" x="4820"/>
        <item h="1" m="1" x="4929"/>
        <item h="1" m="1" x="4445"/>
        <item h="1" m="1" x="4446"/>
        <item h="1" m="1" x="1562"/>
        <item h="1" m="1" x="4815"/>
        <item h="1" m="1" x="4285"/>
        <item h="1" m="1" x="4286"/>
        <item h="1" m="1" x="4931"/>
        <item h="1" m="1" x="4932"/>
        <item h="1" m="1" x="4440"/>
        <item h="1" m="1" x="4933"/>
        <item h="1" m="1" x="4935"/>
        <item h="1" m="1" x="4823"/>
        <item h="1" m="1" x="4936"/>
        <item h="1" m="1" x="1143"/>
        <item h="1" m="1" x="4939"/>
        <item h="1" m="1" x="4940"/>
        <item h="1" m="1" x="4947"/>
        <item h="1" m="1" x="4948"/>
        <item h="1" m="1" x="3673"/>
        <item h="1" m="1" x="4949"/>
        <item h="1" m="1" x="4174"/>
        <item h="1" m="1" x="1857"/>
        <item h="1" m="1" x="4676"/>
        <item h="1" m="1" x="4828"/>
        <item h="1" m="1" x="4956"/>
        <item h="1" m="1" x="4959"/>
        <item h="1" m="1" x="4967"/>
        <item h="1" m="1" x="4968"/>
        <item h="1" m="1" x="4454"/>
        <item h="1" m="1" x="4971"/>
        <item h="1" m="1" x="4436"/>
        <item h="1" m="1" x="4814"/>
        <item h="1" m="1" x="4986"/>
        <item h="1" m="1" x="4987"/>
        <item h="1" m="1" x="3436"/>
        <item h="1" m="1" x="4054"/>
        <item h="1" m="1" x="4827"/>
        <item h="1" m="1" x="4052"/>
        <item h="1" m="1" x="4055"/>
        <item h="1" m="1" x="4678"/>
        <item h="1" m="1" x="4196"/>
        <item h="1" m="1" x="4470"/>
        <item h="1" m="1" x="4829"/>
        <item h="1" m="1" x="4471"/>
        <item h="1" m="1" x="4830"/>
        <item h="1" m="1" x="4831"/>
        <item h="1" m="1" x="4472"/>
        <item h="1" m="1" x="4832"/>
        <item h="1" m="1" x="4681"/>
        <item h="1" m="1" x="4682"/>
        <item h="1" m="1" x="4306"/>
        <item h="1" m="1" x="4218"/>
        <item h="1" m="1" x="4833"/>
        <item h="1" m="1" x="4834"/>
        <item h="1" m="1" x="4683"/>
        <item h="1" m="1" x="1944"/>
        <item h="1" m="1" x="1950"/>
        <item h="1" m="1" x="3449"/>
        <item h="1" m="1" x="3328"/>
        <item h="1" m="1" x="4456"/>
        <item h="1" m="1" x="2313"/>
        <item h="1" m="1" x="4835"/>
        <item h="1" m="1" x="4684"/>
        <item h="1" m="1" x="4685"/>
        <item h="1" m="1" x="4457"/>
        <item h="1" m="1" x="4677"/>
        <item h="1" m="1" x="4837"/>
        <item h="1" m="1" x="4838"/>
        <item h="1" m="1" x="4590"/>
        <item h="1" m="1" x="4591"/>
        <item h="1" m="1" x="4459"/>
        <item h="1" m="1" x="4587"/>
        <item h="1" m="1" x="4588"/>
        <item h="1" m="1" x="4447"/>
        <item h="1" m="1" x="4690"/>
        <item h="1" m="1" x="4691"/>
        <item h="1" m="1" x="4679"/>
        <item h="1" m="1" x="4460"/>
        <item h="1" m="1" x="4461"/>
        <item h="1" m="1" x="4462"/>
        <item h="1" m="1" x="4592"/>
        <item h="1" m="1" x="4680"/>
        <item h="1" m="1" x="4840"/>
        <item h="1" m="1" x="4693"/>
        <item h="1" m="1" x="4463"/>
        <item h="1" m="1" x="4464"/>
        <item h="1" m="1" x="4593"/>
        <item h="1" m="1" x="4842"/>
        <item h="1" m="1" x="4594"/>
        <item h="1" m="1" x="4696"/>
        <item h="1" m="1" x="4175"/>
        <item h="1" m="1" x="4843"/>
        <item h="1" m="1" x="4844"/>
        <item h="1" m="1" x="4845"/>
        <item h="1" m="1" x="4597"/>
        <item h="1" m="1" x="4846"/>
        <item h="1" m="1" x="4697"/>
        <item h="1" m="1" x="4847"/>
        <item h="1" m="1" x="4698"/>
        <item h="1" m="1" x="4848"/>
        <item h="1" m="1" x="4849"/>
        <item h="1" m="1" x="4850"/>
        <item h="1" m="1" x="4851"/>
        <item h="1" m="1" x="4699"/>
        <item h="1" m="1" x="4852"/>
        <item h="1" m="1" x="4466"/>
        <item h="1" m="1" x="4455"/>
        <item h="1" m="1" x="4853"/>
        <item h="1" m="1" x="4854"/>
        <item h="1" m="1" x="4855"/>
        <item h="1" m="1" x="4856"/>
        <item h="1" m="1" x="4857"/>
        <item h="1" m="1" x="4858"/>
        <item h="1" m="1" x="4686"/>
        <item h="1" m="1" x="4859"/>
        <item h="1" m="1" x="4860"/>
        <item h="1" m="1" x="4861"/>
        <item h="1" m="1" x="4701"/>
        <item h="1" m="1" x="4483"/>
        <item h="1" m="1" x="4152"/>
        <item h="1" m="1" x="4688"/>
        <item h="1" m="1" x="4863"/>
        <item h="1" m="1" x="4689"/>
        <item h="1" m="1" x="4864"/>
        <item h="1" m="1" x="4702"/>
        <item h="1" m="1" x="4703"/>
        <item h="1" m="1" x="4271"/>
        <item h="1" m="1" x="4473"/>
        <item h="1" m="1" x="4865"/>
        <item h="1" m="1" x="4866"/>
        <item h="1" m="1" x="3098"/>
        <item h="1" m="1" x="4147"/>
        <item h="1" m="1" x="4595"/>
        <item h="1" m="1" x="4148"/>
        <item h="1" m="1" x="4596"/>
        <item h="1" m="1" x="4694"/>
        <item h="1" m="1" x="4867"/>
        <item h="1" m="1" x="4705"/>
        <item h="1" m="1" x="4706"/>
        <item h="1" m="1" x="4090"/>
        <item h="1" m="1" x="4695"/>
        <item h="1" m="1" x="4869"/>
        <item h="1" m="1" x="4708"/>
        <item h="1" m="1" x="4115"/>
        <item h="1" m="1" x="4871"/>
        <item h="1" m="1" x="4709"/>
        <item h="1" m="1" x="4872"/>
        <item h="1" m="1" x="4484"/>
        <item h="1" m="1" x="4873"/>
        <item h="1" m="1" x="4710"/>
        <item h="1" m="1" x="4371"/>
        <item h="1" m="1" x="4374"/>
        <item h="1" m="1" x="4589"/>
        <item h="1" m="1" x="4711"/>
        <item h="1" m="1" x="4474"/>
        <item h="1" m="1" x="4712"/>
        <item h="1" m="1" x="1831"/>
        <item h="1" m="1" x="4475"/>
        <item h="1" m="1" x="4713"/>
        <item h="1" m="1" x="4329"/>
        <item h="1" m="1" x="4714"/>
        <item h="1" m="1" x="4715"/>
        <item h="1" m="1" x="4600"/>
        <item h="1" m="1" x="4601"/>
        <item h="1" m="1" x="4602"/>
        <item h="1" m="1" x="4478"/>
        <item h="1" m="1" x="4716"/>
        <item h="1" m="1" x="4717"/>
        <item h="1" m="1" x="4608"/>
        <item h="1" m="1" x="4272"/>
        <item h="1" m="1" x="4718"/>
        <item h="1" m="1" x="4719"/>
        <item h="1" m="1" x="4720"/>
        <item h="1" m="1" x="4721"/>
        <item h="1" m="1" x="4609"/>
        <item h="1" m="1" x="4479"/>
        <item h="1" m="1" x="4722"/>
        <item h="1" m="1" x="4333"/>
        <item h="1" m="1" x="4724"/>
        <item h="1" m="1" x="4725"/>
        <item h="1" m="1" x="4149"/>
        <item h="1" m="1" x="4726"/>
        <item h="1" m="1" x="4727"/>
        <item h="1" m="1" x="4728"/>
        <item h="1" m="1" x="4729"/>
        <item h="1" m="1" x="4281"/>
        <item h="1" m="1" x="3182"/>
        <item h="1" m="1" x="4610"/>
        <item h="1" m="1" x="2958"/>
        <item h="1" m="1" x="4731"/>
        <item h="1" m="1" x="4732"/>
        <item h="1" m="1" x="4733"/>
        <item h="1" m="1" x="4734"/>
        <item h="1" m="1" x="4735"/>
        <item h="1" m="1" x="4736"/>
        <item h="1" m="1" x="4737"/>
        <item h="1" m="1" x="4738"/>
        <item h="1" m="1" x="4739"/>
        <item h="1" m="1" x="4740"/>
        <item h="1" m="1" x="4598"/>
        <item h="1" m="1" x="4741"/>
        <item h="1" m="1" x="4742"/>
        <item h="1" m="1" x="4611"/>
        <item h="1" m="1" x="4485"/>
        <item h="1" m="1" x="4612"/>
        <item h="1" m="1" x="4613"/>
        <item h="1" m="1" x="4614"/>
        <item h="1" m="1" x="4744"/>
        <item h="1" m="1" x="4746"/>
        <item h="1" m="1" x="4487"/>
        <item h="1" m="1" x="4599"/>
        <item h="1" m="1" x="4748"/>
        <item h="1" m="1" x="3549"/>
        <item h="1" m="1" x="4252"/>
        <item h="1" m="1" x="4750"/>
        <item h="1" m="1" x="4751"/>
        <item h="1" m="1" x="4753"/>
        <item h="1" m="1" x="2626"/>
        <item h="1" m="1" x="4755"/>
        <item h="1" m="1" x="4756"/>
        <item h="1" m="1" x="4757"/>
        <item h="1" m="1" x="4758"/>
        <item h="1" m="1" x="4759"/>
        <item h="1" m="1" x="4760"/>
        <item h="1" m="1" x="4761"/>
        <item h="1" m="1" x="3822"/>
        <item h="1" m="1" x="4762"/>
        <item h="1" m="1" x="4497"/>
        <item h="1" m="1" x="1330"/>
        <item h="1" m="1" x="4764"/>
        <item h="1" m="1" x="4603"/>
        <item h="1" m="1" x="4605"/>
        <item h="1" m="1" x="4606"/>
        <item h="1" m="1" x="4191"/>
        <item h="1" m="1" x="4607"/>
        <item h="1" m="1" x="3829"/>
        <item h="1" m="1" x="4496"/>
        <item h="1" m="1" x="4477"/>
        <item h="1" m="1" x="4277"/>
        <item h="1" m="1" x="4025"/>
        <item h="1" m="1" x="4214"/>
        <item h="1" m="1" x="4215"/>
        <item h="1" m="1" x="4216"/>
        <item h="1" m="1" x="4498"/>
        <item h="1" m="1" x="4499"/>
        <item h="1" m="1" x="4480"/>
        <item h="1" m="1" x="4481"/>
        <item h="1" m="1" x="4615"/>
        <item h="1" m="1" x="4616"/>
        <item h="1" m="1" x="4617"/>
        <item h="1" m="1" x="4618"/>
        <item h="1" m="1" x="4619"/>
        <item h="1" m="1" x="4482"/>
        <item h="1" m="1" x="4500"/>
        <item h="1" m="1" x="4501"/>
        <item h="1" m="1" x="4267"/>
        <item h="1" m="1" x="4502"/>
        <item h="1" m="1" x="4621"/>
        <item h="1" m="1" x="4622"/>
        <item h="1" m="1" x="4623"/>
        <item h="1" m="1" x="4624"/>
        <item h="1" m="1" x="2806"/>
        <item h="1" m="1" x="4486"/>
        <item h="1" m="1" x="4231"/>
        <item h="1" m="1" x="4625"/>
        <item h="1" m="1" x="4488"/>
        <item h="1" m="1" x="4626"/>
        <item h="1" m="1" x="4342"/>
        <item h="1" m="1" x="4219"/>
        <item h="1" m="1" x="4220"/>
        <item h="1" m="1" x="4489"/>
        <item h="1" m="1" x="4490"/>
        <item h="1" m="1" x="4627"/>
        <item h="1" m="1" x="4628"/>
        <item h="1" m="1" x="4322"/>
        <item h="1" m="1" x="4629"/>
        <item h="1" m="1" x="1465"/>
        <item h="1" x="40"/>
        <item h="1" m="1" x="4361"/>
        <item h="1" m="1" x="4630"/>
        <item h="1" m="1" x="4503"/>
        <item h="1" m="1" x="4631"/>
        <item h="1" m="1" x="4632"/>
        <item h="1" m="1" x="4633"/>
        <item h="1" m="1" x="4199"/>
        <item h="1" m="1" x="4307"/>
        <item h="1" m="1" x="4504"/>
        <item h="1" m="1" x="3633"/>
        <item h="1" m="1" x="4492"/>
        <item h="1" m="1" x="4128"/>
        <item h="1" m="1" x="4634"/>
        <item h="1" m="1" x="4635"/>
        <item h="1" m="1" x="4636"/>
        <item h="1" m="1" x="4505"/>
        <item h="1" m="1" x="4637"/>
        <item h="1" m="1" x="4638"/>
        <item h="1" m="1" x="4639"/>
        <item h="1" m="1" x="4640"/>
        <item h="1" m="1" x="4493"/>
        <item h="1" m="1" x="4494"/>
        <item h="1" m="1" x="4495"/>
        <item h="1" m="1" x="4641"/>
        <item h="1" m="1" x="4506"/>
        <item h="1" m="1" x="4338"/>
        <item h="1" m="1" x="4507"/>
        <item h="1" m="1" x="4642"/>
        <item h="1" m="1" x="4227"/>
        <item h="1" m="1" x="4644"/>
        <item h="1" m="1" x="4352"/>
        <item h="1" m="1" x="4353"/>
        <item h="1" m="1" x="4354"/>
        <item h="1" m="1" x="3594"/>
        <item h="1" m="1" x="4369"/>
        <item h="1" m="1" x="4372"/>
        <item h="1" m="1" x="4373"/>
        <item h="1" m="1" x="4458"/>
        <item h="1" m="1" x="4508"/>
        <item h="1" m="1" x="4509"/>
        <item h="1" m="1" x="4510"/>
        <item h="1" m="1" x="4511"/>
        <item h="1" m="1" x="4273"/>
        <item h="1" m="1" x="3830"/>
        <item h="1" m="1" x="4276"/>
        <item h="1" m="1" x="1836"/>
        <item h="1" m="1" x="4512"/>
        <item h="1" m="1" x="4513"/>
        <item h="1" m="1" x="4514"/>
        <item h="1" m="1" x="4515"/>
        <item h="1" m="1" x="4334"/>
        <item h="1" m="1" x="4301"/>
        <item h="1" m="1" x="4516"/>
        <item h="1" m="1" x="3137"/>
        <item h="1" m="1" x="4517"/>
        <item h="1" m="1" x="4308"/>
        <item h="1" m="1" x="3831"/>
        <item h="1" m="1" x="4518"/>
        <item h="1" m="1" x="4519"/>
        <item h="1" m="1" x="4520"/>
        <item h="1" m="1" x="4521"/>
        <item h="1" m="1" x="4217"/>
        <item h="1" m="1" x="4523"/>
        <item h="1" m="1" x="4524"/>
        <item h="1" m="1" x="4525"/>
        <item h="1" m="1" x="4526"/>
        <item h="1" m="1" x="4527"/>
        <item h="1" m="1" x="4528"/>
        <item h="1" m="1" x="4529"/>
        <item h="1" m="1" x="4530"/>
        <item h="1" m="1" x="4531"/>
        <item h="1" m="1" x="4532"/>
        <item h="1" m="1" x="4533"/>
        <item h="1" m="1" x="4534"/>
        <item h="1" m="1" x="4535"/>
        <item h="1" m="1" x="4536"/>
        <item h="1" m="1" x="4339"/>
        <item h="1" m="1" x="4340"/>
        <item h="1" m="1" x="3961"/>
        <item h="1" m="1" x="4537"/>
        <item h="1" m="1" x="4538"/>
        <item h="1" m="1" x="4539"/>
        <item h="1" m="1" x="4540"/>
        <item h="1" m="1" x="4130"/>
        <item h="1" m="1" x="4363"/>
        <item h="1" m="1" x="4541"/>
        <item h="1" m="1" x="4542"/>
        <item h="1" m="1" x="4321"/>
        <item h="1" m="1" x="4544"/>
        <item h="1" m="1" x="4073"/>
        <item h="1" m="1" x="4545"/>
        <item h="1" m="1" x="4546"/>
        <item h="1" m="1" x="4355"/>
        <item h="1" m="1" x="4356"/>
        <item h="1" m="1" x="4357"/>
        <item h="1" m="1" x="4358"/>
        <item h="1" m="1" x="4359"/>
        <item h="1" m="1" x="4360"/>
        <item h="1" m="1" x="4260"/>
        <item h="1" m="1" x="4305"/>
        <item h="1" m="1" x="4288"/>
        <item h="1" m="1" x="4547"/>
        <item h="1" m="1" x="4548"/>
        <item h="1" m="1" x="4549"/>
        <item h="1" m="1" x="3739"/>
        <item h="1" m="1" x="3748"/>
        <item h="1" m="1" x="3740"/>
        <item h="1" m="1" x="4550"/>
        <item h="1" m="1" x="4551"/>
        <item h="1" m="1" x="4552"/>
        <item h="1" m="1" x="4145"/>
        <item h="1" m="1" x="4553"/>
        <item h="1" m="1" x="4554"/>
        <item h="1" m="1" x="4555"/>
        <item h="1" m="1" x="4556"/>
        <item h="1" m="1" x="4293"/>
        <item h="1" m="1" x="4263"/>
        <item h="1" m="1" x="4557"/>
        <item h="1" m="1" x="4558"/>
        <item h="1" m="1" x="4262"/>
        <item h="1" m="1" x="4559"/>
        <item h="1" m="1" x="4560"/>
        <item h="1" m="1" x="4561"/>
        <item h="1" m="1" x="4562"/>
        <item h="1" m="1" x="4563"/>
        <item h="1" m="1" x="4249"/>
        <item h="1" m="1" x="4250"/>
        <item h="1" m="1" x="4251"/>
        <item h="1" m="1" x="1949"/>
        <item h="1" m="1" x="4255"/>
        <item h="1" m="1" x="2201"/>
        <item h="1" m="1" x="3918"/>
        <item h="1" m="1" x="3842"/>
        <item h="1" m="1" x="2705"/>
        <item h="1" m="1" x="4257"/>
        <item h="1" m="1" x="4258"/>
        <item h="1" m="1" x="4259"/>
        <item h="1" m="1" x="4295"/>
        <item h="1" m="1" x="4564"/>
        <item h="1" m="1" x="4565"/>
        <item h="1" m="1" x="4224"/>
        <item h="1" m="1" x="3133"/>
        <item h="1" m="1" x="4349"/>
        <item h="1" m="1" x="4200"/>
        <item h="1" m="1" x="4124"/>
        <item h="1" m="1" x="4202"/>
        <item h="1" m="1" x="4203"/>
        <item h="1" m="1" x="4204"/>
        <item h="1" m="1" x="4205"/>
        <item h="1" m="1" x="3939"/>
        <item h="1" m="1" x="4206"/>
        <item h="1" m="1" x="4208"/>
        <item h="1" m="1" x="4209"/>
        <item h="1" m="1" x="4210"/>
        <item h="1" m="1" x="4211"/>
        <item h="1" m="1" x="4212"/>
        <item h="1" m="1" x="4213"/>
        <item h="1" m="1" x="3741"/>
        <item h="1" m="1" x="3833"/>
        <item h="1" x="28"/>
        <item h="1" m="1" x="4221"/>
        <item h="1" m="1" x="3821"/>
        <item h="1" m="1" x="4222"/>
        <item h="1" m="1" x="4223"/>
        <item h="1" m="1" x="4026"/>
        <item h="1" m="1" x="4225"/>
        <item h="1" m="1" x="4226"/>
        <item h="1" m="1" x="4228"/>
        <item h="1" m="1" x="4230"/>
        <item h="1" m="1" x="4229"/>
        <item h="1" m="1" x="4232"/>
        <item h="1" m="1" x="4237"/>
        <item h="1" m="1" x="4236"/>
        <item h="1" m="1" x="4233"/>
        <item h="1" m="1" x="4234"/>
        <item h="1" m="1" x="3267"/>
        <item h="1" m="1" x="4238"/>
        <item h="1" m="1" x="4239"/>
        <item h="1" m="1" x="4241"/>
        <item h="1" m="1" x="3340"/>
        <item h="1" m="1" x="3843"/>
        <item h="1" m="1" x="4242"/>
        <item h="1" m="1" x="4243"/>
        <item h="1" m="1" x="4246"/>
        <item h="1" m="1" x="4245"/>
        <item h="1" m="1" x="2085"/>
        <item h="1" m="1" x="3746"/>
        <item h="1" m="1" x="4264"/>
        <item h="1" m="1" x="2892"/>
        <item h="1" m="1" x="4155"/>
        <item h="1" m="1" x="4163"/>
        <item h="1" m="1" x="4265"/>
        <item h="1" m="1" x="4266"/>
        <item h="1" m="1" x="4270"/>
        <item h="1" m="1" x="4166"/>
        <item h="1" m="1" x="3966"/>
        <item h="1" m="1" x="3400"/>
        <item h="1" m="1" x="3832"/>
        <item h="1" m="1" x="1452"/>
        <item h="1" m="1" x="3971"/>
        <item h="1" m="1" x="4279"/>
        <item h="1" m="1" x="4292"/>
        <item h="1" m="1" x="4290"/>
        <item h="1" m="1" x="4294"/>
        <item h="1" m="1" x="4296"/>
        <item h="1" m="1" x="4297"/>
        <item h="1" m="1" x="4298"/>
        <item h="1" m="1" x="4172"/>
        <item h="1" m="1" x="4173"/>
        <item h="1" m="1" x="4171"/>
        <item h="1" m="1" x="4299"/>
        <item h="1" m="1" x="4300"/>
        <item h="1" m="1" x="4304"/>
        <item h="1" m="1" x="4178"/>
        <item h="1" m="1" x="1745"/>
        <item h="1" m="1" x="4184"/>
        <item h="1" m="1" x="4309"/>
        <item h="1" m="1" x="4310"/>
        <item h="1" m="1" x="4311"/>
        <item h="1" m="1" x="4312"/>
        <item h="1" m="1" x="4316"/>
        <item h="1" m="1" x="4192"/>
        <item h="1" m="1" x="4315"/>
        <item h="1" m="1" x="4313"/>
        <item h="1" m="1" x="4314"/>
        <item h="1" m="1" x="4317"/>
        <item h="1" m="1" x="4319"/>
        <item h="1" m="1" x="4320"/>
        <item h="1" m="1" x="4318"/>
        <item h="1" m="1" x="4323"/>
        <item h="1" m="1" x="4324"/>
        <item h="1" m="1" x="4325"/>
        <item h="1" m="1" x="4326"/>
        <item h="1" m="1" x="4193"/>
        <item h="1" m="1" x="4194"/>
        <item h="1" m="1" x="4099"/>
        <item h="1" m="1" x="4331"/>
        <item h="1" m="1" x="4068"/>
        <item h="1" m="1" x="4332"/>
        <item h="1" m="1" x="3834"/>
        <item h="1" m="1" x="4335"/>
        <item h="1" m="1" x="4336"/>
        <item h="1" m="1" x="642"/>
        <item h="1" m="1" x="4341"/>
        <item h="1" m="1" x="4337"/>
        <item h="1" m="1" x="4351"/>
        <item h="1" m="1" x="4345"/>
        <item h="1" m="1" x="4346"/>
        <item h="1" m="1" x="4347"/>
        <item h="1" m="1" x="4348"/>
        <item h="1" m="1" x="4118"/>
        <item h="1" m="1" x="4119"/>
        <item h="1" m="1" x="4120"/>
        <item h="1" m="1" x="4123"/>
        <item h="1" m="1" x="4125"/>
        <item h="1" m="1" x="4126"/>
        <item h="1" m="1" x="4129"/>
        <item h="1" m="1" x="4011"/>
        <item h="1" m="1" x="4132"/>
        <item h="1" m="1" x="4133"/>
        <item h="1" m="1" x="4134"/>
        <item h="1" m="1" x="4135"/>
        <item h="1" m="1" x="4136"/>
        <item h="1" m="1" x="4137"/>
        <item h="1" m="1" x="4138"/>
        <item h="1" m="1" x="4139"/>
        <item h="1" m="1" x="4140"/>
        <item h="1" m="1" x="4141"/>
        <item h="1" m="1" x="3637"/>
        <item h="1" m="1" x="4143"/>
        <item h="1" m="1" x="4059"/>
        <item h="1" m="1" x="4031"/>
        <item h="1" m="1" x="4030"/>
        <item h="1" m="1" x="4144"/>
        <item h="1" m="1" x="3636"/>
        <item h="1" m="1" x="4044"/>
        <item h="1" m="1" x="4050"/>
        <item h="1" m="1" x="4154"/>
        <item h="1" m="1" x="4157"/>
        <item h="1" m="1" x="3642"/>
        <item h="1" m="1" x="4158"/>
        <item h="1" m="1" x="4159"/>
        <item h="1" m="1" x="4160"/>
        <item h="1" m="1" x="4161"/>
        <item h="1" m="1" x="4162"/>
        <item h="1" m="1" x="3640"/>
        <item h="1" m="1" x="3629"/>
        <item h="1" m="1" x="4164"/>
        <item h="1" m="1" x="4165"/>
        <item h="1" m="1" x="4061"/>
        <item h="1" m="1" x="3434"/>
        <item h="1" m="1" x="3529"/>
        <item h="1" m="1" x="4167"/>
        <item h="1" m="1" x="3399"/>
        <item h="1" m="1" x="3749"/>
        <item h="1" m="1" x="4060"/>
        <item h="1" m="1" x="3835"/>
        <item h="1" m="1" x="3743"/>
        <item h="1" m="1" x="4168"/>
        <item h="1" m="1" x="4067"/>
        <item h="1" m="1" x="2764"/>
        <item h="1" m="1" x="3634"/>
        <item h="1" m="1" x="4177"/>
        <item h="1" m="1" x="4179"/>
        <item h="1" m="1" x="4180"/>
        <item h="1" m="1" x="4181"/>
        <item h="1" m="1" x="4182"/>
        <item h="1" m="1" x="4183"/>
        <item h="1" m="1" x="3747"/>
        <item h="1" m="1" x="3742"/>
        <item h="1" m="1" x="3762"/>
        <item h="1" m="1" x="4186"/>
        <item h="1" m="1" x="3982"/>
        <item h="1" m="1" x="4187"/>
        <item h="1" m="1" x="4188"/>
        <item h="1" m="1" x="4189"/>
        <item h="1" m="1" x="4190"/>
        <item h="1" m="1" x="3981"/>
        <item h="1" m="1" x="3359"/>
        <item h="1" m="1" x="3983"/>
        <item h="1" m="1" x="2856"/>
        <item h="1" m="1" x="3532"/>
        <item h="1" m="1" x="2225"/>
        <item h="1" m="1" x="4101"/>
        <item h="1" m="1" x="4105"/>
        <item h="1" m="1" x="4110"/>
        <item h="1" m="1" x="4111"/>
        <item h="1" m="1" x="4108"/>
        <item h="1" m="1" x="4198"/>
        <item h="1" m="1" x="4116"/>
        <item h="1" m="1" x="3994"/>
        <item h="1" m="1" x="3995"/>
        <item h="1" m="1" x="3996"/>
        <item h="1" m="1" x="3997"/>
        <item h="1" m="1" x="3998"/>
        <item h="1" m="1" x="3999"/>
        <item h="1" m="1" x="4000"/>
        <item h="1" m="1" x="4001"/>
        <item h="1" m="1" x="4002"/>
        <item h="1" m="1" x="4003"/>
        <item h="1" m="1" x="4004"/>
        <item h="1" m="1" x="4005"/>
        <item h="1" m="1" x="4006"/>
        <item h="1" m="1" x="798"/>
        <item h="1" m="1" x="4007"/>
        <item h="1" m="1" x="3911"/>
        <item h="1" m="1" x="4008"/>
        <item h="1" m="1" x="4009"/>
        <item h="1" m="1" x="2960"/>
        <item h="1" m="1" x="4010"/>
        <item h="1" m="1" x="3837"/>
        <item h="1" m="1" x="3938"/>
        <item h="1" m="1" x="4013"/>
        <item h="1" m="1" x="4014"/>
        <item h="1" m="1" x="4016"/>
        <item h="1" m="1" x="4017"/>
        <item h="1" m="1" x="3652"/>
        <item h="1" m="1" x="3943"/>
        <item h="1" m="1" x="3942"/>
        <item h="1" m="1" x="4018"/>
        <item h="1" m="1" x="2360"/>
        <item h="1" m="1" x="3948"/>
        <item h="1" m="1" x="4019"/>
        <item h="1" m="1" x="4020"/>
        <item h="1" m="1" x="4021"/>
        <item h="1" m="1" x="4022"/>
        <item h="1" m="1" x="4023"/>
        <item h="1" m="1" x="3627"/>
        <item h="1" m="1" x="2416"/>
        <item h="1" m="1" x="4032"/>
        <item h="1" m="1" x="4033"/>
        <item h="1" m="1" x="4034"/>
        <item h="1" m="1" x="4035"/>
        <item h="1" m="1" x="4037"/>
        <item h="1" m="1" x="4038"/>
        <item h="1" m="1" x="4039"/>
        <item h="1" m="1" x="4041"/>
        <item h="1" m="1" x="4042"/>
        <item h="1" m="1" x="4043"/>
        <item h="1" m="1" x="4048"/>
        <item h="1" m="1" x="3841"/>
        <item h="1" m="1" x="4049"/>
        <item h="1" m="1" x="4051"/>
        <item h="1" m="1" x="3836"/>
        <item h="1" m="1" x="4053"/>
        <item h="1" m="1" x="4056"/>
        <item h="1" m="1" x="4057"/>
        <item h="1" m="1" x="4058"/>
        <item h="1" m="1" x="2289"/>
        <item h="1" m="1" x="3352"/>
        <item h="1" m="1" x="3353"/>
        <item h="1" m="1" x="1976"/>
        <item h="1" m="1" x="3970"/>
        <item h="1" m="1" x="4062"/>
        <item h="1" m="1" x="1032"/>
        <item h="1" m="1" x="4063"/>
        <item h="1" m="1" x="3972"/>
        <item h="1" m="1" x="4066"/>
        <item h="1" m="1" x="3804"/>
        <item h="1" m="1" x="4069"/>
        <item h="1" m="1" x="4071"/>
        <item h="1" m="1" x="4072"/>
        <item h="1" m="1" x="3976"/>
        <item h="1" m="1" x="4075"/>
        <item h="1" m="1" x="4076"/>
        <item h="1" m="1" x="3984"/>
        <item h="1" m="1" x="4081"/>
        <item h="1" m="1" x="4082"/>
        <item h="1" m="1" x="3753"/>
        <item h="1" m="1" x="4083"/>
        <item h="1" m="1" x="3456"/>
        <item h="1" m="1" x="3656"/>
        <item h="1" m="1" x="3657"/>
        <item h="1" m="1" x="3978"/>
        <item h="1" m="1" x="4085"/>
        <item h="1" m="1" x="4086"/>
        <item h="1" m="1" x="3635"/>
        <item h="1" m="1" x="4088"/>
        <item h="1" m="1" x="4089"/>
        <item h="1" m="1" x="4091"/>
        <item h="1" m="1" x="4092"/>
        <item h="1" m="1" x="4096"/>
        <item h="1" m="1" x="4097"/>
        <item h="1" m="1" x="4098"/>
        <item h="1" m="1" x="4106"/>
        <item h="1" m="1" x="4107"/>
        <item h="1" m="1" x="4113"/>
        <item h="1" m="1" x="4114"/>
        <item h="1" m="1" x="3530"/>
        <item h="1" m="1" x="2399"/>
        <item h="1" m="1" x="2796"/>
        <item h="1" m="1" x="3298"/>
        <item h="1" m="1" x="3758"/>
        <item h="1" m="1" x="3926"/>
        <item h="1" m="1" x="3927"/>
        <item h="1" m="1" x="3847"/>
        <item h="1" m="1" x="3848"/>
        <item h="1" m="1" x="3929"/>
        <item h="1" m="1" x="3930"/>
        <item h="1" m="1" x="3931"/>
        <item h="1" m="1" x="3932"/>
        <item h="1" m="1" x="3933"/>
        <item h="1" m="1" x="3934"/>
        <item h="1" m="1" x="3935"/>
        <item h="1" m="1" x="3936"/>
        <item h="1" m="1" x="3940"/>
        <item h="1" m="1" x="3941"/>
        <item h="1" m="1" x="3945"/>
        <item h="1" m="1" x="3946"/>
        <item h="1" m="1" x="3947"/>
        <item h="1" m="1" x="3949"/>
        <item h="1" m="1" x="3951"/>
        <item h="1" m="1" x="3952"/>
        <item h="1" m="1" x="3953"/>
        <item h="1" m="1" x="3654"/>
        <item h="1" m="1" x="3955"/>
        <item h="1" m="1" x="3127"/>
        <item h="1" m="1" x="2862"/>
        <item h="1" m="1" x="3128"/>
        <item h="1" m="1" x="2394"/>
        <item h="1" m="1" x="3956"/>
        <item h="1" m="1" x="3853"/>
        <item h="1" m="1" x="3854"/>
        <item h="1" m="1" x="2541"/>
        <item h="1" m="1" x="3855"/>
        <item h="1" m="1" x="3850"/>
        <item h="1" m="1" x="3851"/>
        <item h="1" m="1" x="3852"/>
        <item h="1" m="1" x="3844"/>
        <item h="1" m="1" x="3957"/>
        <item h="1" m="1" x="3958"/>
        <item h="1" m="1" x="3959"/>
        <item h="1" m="1" x="3960"/>
        <item h="1" m="1" x="3838"/>
        <item h="1" m="1" x="3431"/>
        <item h="1" m="1" x="3432"/>
        <item h="1" m="1" x="3433"/>
        <item h="1" m="1" x="3185"/>
        <item h="1" m="1" x="3438"/>
        <item h="1" m="1" x="3963"/>
        <item h="1" m="1" x="3435"/>
        <item h="1" m="1" x="3965"/>
        <item h="1" m="1" x="3967"/>
        <item h="1" m="1" x="3968"/>
        <item h="1" m="1" x="3969"/>
        <item h="1" m="1" x="3973"/>
        <item h="1" m="1" x="3974"/>
        <item h="1" m="1" x="3975"/>
        <item h="1" m="1" x="3201"/>
        <item h="1" m="1" x="3203"/>
        <item h="1" m="1" x="3205"/>
        <item h="1" m="1" x="3195"/>
        <item h="1" m="1" x="3846"/>
        <item h="1" m="1" x="3236"/>
        <item h="1" m="1" x="3648"/>
        <item h="1" m="1" x="3977"/>
        <item h="1" m="1" x="3845"/>
        <item h="1" m="1" x="3979"/>
        <item h="1" m="1" x="3980"/>
        <item h="1" m="1" x="3985"/>
        <item h="1" m="1" x="3986"/>
        <item h="1" m="1" x="3987"/>
        <item h="1" m="1" x="3254"/>
        <item h="1" m="1" x="3989"/>
        <item h="1" m="1" x="3990"/>
        <item h="1" m="1" x="2991"/>
        <item h="1" m="1" x="2657"/>
        <item h="1" m="1" x="3849"/>
        <item h="1" m="1" x="3533"/>
        <item h="1" m="1" x="3393"/>
        <item h="1" m="1" x="3281"/>
        <item h="1" m="1" x="3394"/>
        <item h="1" m="1" x="3522"/>
        <item h="1" m="1" x="3395"/>
        <item h="1" m="1" x="3991"/>
        <item h="1" m="1" x="3472"/>
        <item h="1" m="1" x="3473"/>
        <item h="1" m="1" x="3992"/>
        <item h="1" m="1" x="2412"/>
        <item h="1" m="1" x="3524"/>
        <item h="1" m="1" x="3348"/>
        <item h="1" m="1" x="2298"/>
        <item h="1" m="1" x="2908"/>
        <item h="1" m="1" x="3826"/>
        <item h="1" m="1" x="1286"/>
        <item h="1" m="1" x="2370"/>
        <item h="1" m="1" x="2398"/>
        <item h="1" m="1" x="3641"/>
        <item h="1" m="1" x="1716"/>
        <item h="1" m="1" x="2293"/>
        <item h="1" m="1" x="3437"/>
        <item h="1" m="1" x="3655"/>
        <item h="1" m="1" x="3856"/>
        <item h="1" m="1" x="3857"/>
        <item h="1" m="1" x="3858"/>
        <item h="1" m="1" x="3860"/>
        <item h="1" m="1" x="3861"/>
        <item h="1" m="1" x="3649"/>
        <item h="1" m="1" x="3303"/>
        <item h="1" m="1" x="3862"/>
        <item h="1" m="1" x="3863"/>
        <item h="1" m="1" x="3864"/>
        <item h="1" m="1" x="3865"/>
        <item h="1" m="1" x="3807"/>
        <item h="1" m="1" x="3866"/>
        <item h="1" m="1" x="3867"/>
        <item h="1" m="1" x="3751"/>
        <item h="1" m="1" x="3868"/>
        <item h="1" m="1" x="3383"/>
        <item h="1" m="1" x="2417"/>
        <item h="1" m="1" x="3206"/>
        <item h="1" m="1" x="3869"/>
        <item h="1" m="1" x="2938"/>
        <item h="1" m="1" x="3870"/>
        <item h="1" m="1" x="3871"/>
        <item h="1" m="1" x="3872"/>
        <item h="1" m="1" x="3873"/>
        <item h="1" m="1" x="3761"/>
        <item h="1" m="1" x="3534"/>
        <item h="1" m="1" x="3535"/>
        <item h="1" m="1" x="3874"/>
        <item h="1" m="1" x="3875"/>
        <item h="1" m="1" x="3190"/>
        <item h="1" m="1" x="3191"/>
        <item h="1" m="1" x="3877"/>
        <item h="1" m="1" x="3878"/>
        <item h="1" m="1" x="3879"/>
        <item h="1" m="1" x="3880"/>
        <item h="1" m="1" x="3881"/>
        <item h="1" m="1" x="3882"/>
        <item h="1" m="1" x="3756"/>
        <item h="1" m="1" x="3883"/>
        <item h="1" m="1" x="3650"/>
        <item h="1" m="1" x="3884"/>
        <item h="1" m="1" x="3752"/>
        <item h="1" m="1" x="3645"/>
        <item h="1" m="1" x="3755"/>
        <item h="1" m="1" x="3886"/>
        <item h="1" m="1" x="3887"/>
        <item h="1" m="1" x="3888"/>
        <item h="1" m="1" x="3889"/>
        <item h="1" m="1" x="3890"/>
        <item h="1" m="1" x="3651"/>
        <item h="1" m="1" x="3760"/>
        <item h="1" m="1" x="3891"/>
        <item h="1" m="1" x="3653"/>
        <item h="1" m="1" x="3644"/>
        <item h="1" m="1" x="3750"/>
        <item h="1" m="1" x="3892"/>
        <item h="1" m="1" x="3894"/>
        <item h="1" m="1" x="3895"/>
        <item h="1" m="1" x="3896"/>
        <item h="1" m="1" x="3897"/>
        <item h="1" m="1" x="3537"/>
        <item h="1" m="1" x="3297"/>
        <item h="1" m="1" x="3536"/>
        <item h="1" m="1" x="3898"/>
        <item h="1" m="1" x="3899"/>
        <item h="1" m="1" x="3900"/>
        <item h="1" m="1" x="3901"/>
        <item h="1" m="1" x="3903"/>
        <item h="1" m="1" x="3382"/>
        <item h="1" m="1" x="3403"/>
        <item h="1" m="1" x="3904"/>
        <item h="1" m="1" x="3217"/>
        <item h="1" m="1" x="3754"/>
        <item h="1" m="1" x="3218"/>
        <item h="1" m="1" x="3219"/>
        <item h="1" m="1" x="3130"/>
        <item h="1" m="1" x="3905"/>
        <item h="1" m="1" x="3907"/>
        <item h="1" m="1" x="3908"/>
        <item h="1" m="1" x="3909"/>
        <item h="1" m="1" x="3910"/>
        <item h="1" m="1" x="3912"/>
        <item h="1" m="1" x="3913"/>
        <item h="1" m="1" x="3233"/>
        <item h="1" m="1" x="3646"/>
        <item h="1" m="1" x="3546"/>
        <item h="1" m="1" x="3914"/>
        <item h="1" m="1" x="3256"/>
        <item h="1" m="1" x="3134"/>
        <item h="1" m="1" x="3135"/>
        <item h="1" m="1" x="3034"/>
        <item h="1" m="1" x="2880"/>
        <item h="1" m="1" x="3915"/>
        <item h="1" m="1" x="3916"/>
        <item h="1" m="1" x="3917"/>
        <item h="1" m="1" x="3919"/>
        <item h="1" m="1" x="3268"/>
        <item h="1" m="1" x="3269"/>
        <item h="1" m="1" x="3921"/>
        <item h="1" m="1" x="3381"/>
        <item h="1" m="1" x="2348"/>
        <item h="1" m="1" x="3235"/>
        <item h="1" m="1" x="2959"/>
        <item h="1" m="1" x="3439"/>
        <item h="1" m="1" x="3922"/>
        <item h="1" m="1" x="3923"/>
        <item h="1" m="1" x="3924"/>
        <item h="1" m="1" x="3925"/>
        <item h="1" m="1" x="3143"/>
        <item h="1" m="1" x="3037"/>
        <item h="1" m="1" x="3479"/>
        <item h="1" m="1" x="3480"/>
        <item h="1" m="1" x="3527"/>
        <item h="1" m="1" x="3528"/>
        <item h="1" m="1" x="3525"/>
        <item h="1" m="1" x="3526"/>
        <item h="1" m="1" x="3745"/>
        <item h="1" m="1" x="3515"/>
        <item h="1" m="1" x="2350"/>
        <item h="1" m="1" x="3489"/>
        <item h="1" m="1" x="3763"/>
        <item h="1" m="1" x="3764"/>
        <item h="1" m="1" x="3658"/>
        <item h="1" m="1" x="3659"/>
        <item h="1" m="1" x="3181"/>
        <item h="1" m="1" x="3514"/>
        <item h="1" m="1" x="3255"/>
        <item h="1" m="1" x="2870"/>
        <item h="1" m="1" x="2871"/>
        <item h="1" m="1" x="2872"/>
        <item h="1" m="1" x="3765"/>
        <item h="1" m="1" x="3766"/>
        <item h="1" m="1" x="3767"/>
        <item h="1" m="1" x="3768"/>
        <item h="1" m="1" x="3539"/>
        <item h="1" m="1" x="3769"/>
        <item h="1" m="1" x="3770"/>
        <item h="1" m="1" x="3771"/>
        <item h="1" m="1" x="3772"/>
        <item h="1" m="1" x="3773"/>
        <item h="1" m="1" x="3774"/>
        <item h="1" m="1" x="3775"/>
        <item h="1" m="1" x="3776"/>
        <item h="1" m="1" x="3777"/>
        <item h="1" m="1" x="3778"/>
        <item h="1" m="1" x="3779"/>
        <item h="1" m="1" x="3780"/>
        <item h="1" m="1" x="3781"/>
        <item h="1" m="1" x="3782"/>
        <item h="1" m="1" x="3783"/>
        <item h="1" m="1" x="3784"/>
        <item h="1" m="1" x="3785"/>
        <item h="1" m="1" x="3665"/>
        <item h="1" m="1" x="3667"/>
        <item h="1" m="1" x="3668"/>
        <item h="1" m="1" x="3666"/>
        <item h="1" m="1" x="3683"/>
        <item h="1" m="1" x="3686"/>
        <item h="1" m="1" x="3687"/>
        <item h="1" m="1" x="3228"/>
        <item h="1" m="1" x="3685"/>
        <item h="1" m="1" x="3679"/>
        <item h="1" m="1" x="3232"/>
        <item h="1" m="1" x="2937"/>
        <item h="1" m="1" x="3786"/>
        <item h="1" m="1" x="3787"/>
        <item h="1" m="1" x="3788"/>
        <item h="1" m="1" x="3789"/>
        <item h="1" m="1" x="1459"/>
        <item h="1" m="1" x="3790"/>
        <item h="1" m="1" x="3380"/>
        <item h="1" m="1" x="3378"/>
        <item h="1" m="1" x="3384"/>
        <item h="1" m="1" x="3379"/>
        <item h="1" m="1" x="3404"/>
        <item h="1" m="1" x="3791"/>
        <item h="1" m="1" x="3792"/>
        <item h="1" m="1" x="3793"/>
        <item h="1" m="1" x="3794"/>
        <item h="1" m="1" x="1212"/>
        <item h="1" m="1" x="3795"/>
        <item h="1" m="1" x="3796"/>
        <item h="1" m="1" x="3699"/>
        <item h="1" m="1" x="3702"/>
        <item h="1" m="1" x="3798"/>
        <item h="1" m="1" x="3799"/>
        <item h="1" m="1" x="3704"/>
        <item h="1" m="1" x="3708"/>
        <item h="1" m="1" x="3800"/>
        <item h="1" m="1" x="3540"/>
        <item h="1" m="1" x="2317"/>
        <item h="1" m="1" x="3801"/>
        <item h="1" m="1" x="3802"/>
        <item h="1" m="1" x="3803"/>
        <item h="1" m="1" x="3805"/>
        <item h="1" m="1" x="3806"/>
        <item h="1" m="1" x="3808"/>
        <item h="1" m="1" x="3809"/>
        <item h="1" m="1" x="1270"/>
        <item h="1" m="1" x="3810"/>
        <item h="1" m="1" x="3811"/>
        <item h="1" m="1" x="3710"/>
        <item h="1" m="1" x="3544"/>
        <item h="1" m="1" x="3545"/>
        <item h="1" m="1" x="3812"/>
        <item h="1" m="1" x="3813"/>
        <item h="1" m="1" x="2443"/>
        <item h="1" m="1" x="3814"/>
        <item h="1" m="1" x="3815"/>
        <item h="1" m="1" x="2253"/>
        <item h="1" m="1" x="3816"/>
        <item h="1" m="1" x="3817"/>
        <item h="1" m="1" x="3818"/>
        <item h="1" m="1" x="3819"/>
        <item h="1" m="1" x="1412"/>
        <item h="1" x="41"/>
        <item h="1" m="1" x="2934"/>
        <item h="1" m="1" x="2329"/>
        <item h="1" m="1" x="2932"/>
        <item h="1" m="1" x="2933"/>
        <item h="1" m="1" x="3026"/>
        <item h="1" m="1" x="2844"/>
        <item h="1" m="1" x="3548"/>
        <item h="1" m="1" x="3550"/>
        <item h="1" m="1" x="3660"/>
        <item h="1" m="1" x="3170"/>
        <item h="1" m="1" x="3171"/>
        <item h="1" m="1" x="3661"/>
        <item h="1" m="1" x="3662"/>
        <item h="1" m="1" x="3663"/>
        <item h="1" m="1" x="3664"/>
        <item h="1" m="1" x="3557"/>
        <item h="1" m="1" x="3669"/>
        <item h="1" m="1" x="3672"/>
        <item h="1" m="1" x="3674"/>
        <item h="1" m="1" x="3675"/>
        <item h="1" m="1" x="3676"/>
        <item h="1" m="1" x="3677"/>
        <item h="1" m="1" x="1663"/>
        <item h="1" m="1" x="3678"/>
        <item h="1" m="1" x="3680"/>
        <item h="1" m="1" x="3681"/>
        <item h="1" m="1" x="3688"/>
        <item h="1" m="1" x="3689"/>
        <item h="1" m="1" x="3692"/>
        <item h="1" m="1" x="3693"/>
        <item h="1" m="1" x="3695"/>
        <item h="1" m="1" x="3273"/>
        <item h="1" m="1" x="3125"/>
        <item h="1" m="1" x="3396"/>
        <item h="1" m="1" x="3007"/>
        <item h="1" m="1" x="3696"/>
        <item h="1" m="1" x="3698"/>
        <item h="1" m="1" x="3700"/>
        <item h="1" m="1" x="3701"/>
        <item h="1" m="1" x="3703"/>
        <item h="1" m="1" x="2817"/>
        <item h="1" m="1" x="2324"/>
        <item h="1" m="1" x="3705"/>
        <item h="1" m="1" x="3507"/>
        <item h="1" m="1" x="3541"/>
        <item h="1" m="1" x="3542"/>
        <item h="1" m="1" x="3706"/>
        <item h="1" m="1" x="3707"/>
        <item h="1" m="1" x="2480"/>
        <item h="1" m="1" x="3709"/>
        <item h="1" m="1" x="2337"/>
        <item h="1" m="1" x="3543"/>
        <item h="1" m="1" x="2336"/>
        <item h="1" m="1" x="2342"/>
        <item h="1" m="1" x="2346"/>
        <item h="1" m="1" x="3711"/>
        <item h="1" m="1" x="3712"/>
        <item h="1" m="1" x="1850"/>
        <item h="1" m="1" x="3713"/>
        <item h="1" m="1" x="3714"/>
        <item h="1" m="1" x="3715"/>
        <item h="1" m="1" x="3716"/>
        <item h="1" m="1" x="3717"/>
        <item h="1" m="1" x="3246"/>
        <item h="1" m="1" x="3719"/>
        <item h="1" m="1" x="1321"/>
        <item h="1" m="1" x="3720"/>
        <item h="1" m="1" x="3721"/>
        <item h="1" m="1" x="3248"/>
        <item h="1" m="1" x="3249"/>
        <item h="1" m="1" x="3552"/>
        <item h="1" m="1" x="3722"/>
        <item h="1" m="1" x="3199"/>
        <item h="1" m="1" x="3723"/>
        <item h="1" m="1" x="3724"/>
        <item h="1" m="1" x="3397"/>
        <item h="1" m="1" x="3521"/>
        <item h="1" m="1" x="3467"/>
        <item h="1" m="1" x="3726"/>
        <item h="1" m="1" x="3727"/>
        <item h="1" x="239"/>
        <item h="1" m="1" x="2309"/>
        <item h="1" m="1" x="2340"/>
        <item h="1" m="1" x="3728"/>
        <item h="1" m="1" x="2339"/>
        <item h="1" m="1" x="2343"/>
        <item h="1" m="1" x="2344"/>
        <item h="1" m="1" x="2374"/>
        <item h="1" m="1" x="3729"/>
        <item h="1" m="1" x="924"/>
        <item h="1" m="1" x="2361"/>
        <item h="1" m="1" x="3572"/>
        <item h="1" m="1" x="2393"/>
        <item h="1" m="1" x="3575"/>
        <item h="1" m="1" x="3731"/>
        <item h="1" m="1" x="3732"/>
        <item h="1" m="1" x="3733"/>
        <item h="1" m="1" x="2415"/>
        <item h="1" m="1" x="3734"/>
        <item h="1" m="1" x="3088"/>
        <item h="1" m="1" x="3180"/>
        <item h="1" m="1" x="2583"/>
        <item h="1" m="1" x="3147"/>
        <item h="1" m="1" x="2237"/>
        <item h="1" m="1" x="3251"/>
        <item h="1" m="1" x="3252"/>
        <item h="1" m="1" x="3553"/>
        <item h="1" m="1" x="3554"/>
        <item h="1" m="1" x="2729"/>
        <item h="1" m="1" x="3555"/>
        <item h="1" m="1" x="3556"/>
        <item h="1" m="1" x="2909"/>
        <item h="1" m="1" x="3558"/>
        <item h="1" m="1" x="3559"/>
        <item h="1" m="1" x="3214"/>
        <item h="1" m="1" x="3215"/>
        <item h="1" m="1" x="3216"/>
        <item h="1" m="1" x="3209"/>
        <item h="1" m="1" x="3210"/>
        <item h="1" m="1" x="3211"/>
        <item h="1" m="1" x="3212"/>
        <item h="1" m="1" x="3213"/>
        <item h="1" m="1" x="3356"/>
        <item h="1" m="1" x="2757"/>
        <item h="1" m="1" x="2738"/>
        <item h="1" m="1" x="3225"/>
        <item h="1" m="1" x="3044"/>
        <item h="1" m="1" x="3045"/>
        <item h="1" m="1" x="3357"/>
        <item h="1" m="1" x="2491"/>
        <item h="1" m="1" x="3043"/>
        <item h="1" m="1" x="3237"/>
        <item h="1" m="1" x="3234"/>
        <item h="1" m="1" x="3560"/>
        <item h="1" m="1" x="3115"/>
        <item h="1" m="1" x="3116"/>
        <item h="1" m="1" x="3561"/>
        <item h="1" m="1" x="2859"/>
        <item h="1" m="1" x="3124"/>
        <item h="1" m="1" x="2860"/>
        <item h="1" m="1" x="3126"/>
        <item h="1" m="1" x="3282"/>
        <item h="1" m="1" x="3271"/>
        <item h="1" m="1" x="3401"/>
        <item h="1" m="1" x="3398"/>
        <item h="1" m="1" x="3562"/>
        <item h="1" m="1" x="3469"/>
        <item h="1" m="1" x="3468"/>
        <item h="1" m="1" x="3295"/>
        <item h="1" m="1" x="3563"/>
        <item h="1" m="1" x="3447"/>
        <item h="1" m="1" x="2310"/>
        <item h="1" m="1" x="3505"/>
        <item h="1" m="1" x="2312"/>
        <item h="1" m="1" x="2315"/>
        <item h="1" m="1" x="2349"/>
        <item h="1" m="1" x="2716"/>
        <item h="1" m="1" x="3564"/>
        <item h="1" x="256"/>
        <item h="1" m="1" x="3565"/>
        <item h="1" m="1" x="3566"/>
        <item h="1" m="1" x="3567"/>
        <item h="1" m="1" x="3568"/>
        <item h="1" m="1" x="2377"/>
        <item h="1" m="1" x="2492"/>
        <item h="1" m="1" x="3452"/>
        <item h="1" m="1" x="3346"/>
        <item h="1" m="1" x="2381"/>
        <item h="1" m="1" x="2330"/>
        <item h="1" m="1" x="3569"/>
        <item h="1" m="1" x="3570"/>
        <item h="1" m="1" x="3571"/>
        <item h="1" m="1" x="3573"/>
        <item h="1" m="1" x="3574"/>
        <item h="1" m="1" x="2388"/>
        <item h="1" m="1" x="2401"/>
        <item h="1" m="1" x="2407"/>
        <item h="1" m="1" x="2409"/>
        <item h="1" m="1" x="3576"/>
        <item h="1" m="1" x="3416"/>
        <item h="1" m="1" x="3578"/>
        <item h="1" m="1" x="3418"/>
        <item h="1" m="1" x="3498"/>
        <item h="1" m="1" x="3501"/>
        <item h="1" m="1" x="3499"/>
        <item h="1" m="1" x="3497"/>
        <item h="1" m="1" x="3496"/>
        <item h="1" m="1" x="3099"/>
        <item h="1" m="1" x="2721"/>
        <item h="1" m="1" x="3580"/>
        <item h="1" m="1" x="3253"/>
        <item h="1" m="1" x="3139"/>
        <item h="1" m="1" x="3140"/>
        <item h="1" m="1" x="3208"/>
        <item h="1" m="1" x="2789"/>
        <item h="1" m="1" x="3462"/>
        <item h="1" m="1" x="2299"/>
        <item h="1" m="1" x="3583"/>
        <item h="1" m="1" x="3412"/>
        <item h="1" m="1" x="3484"/>
        <item h="1" m="1" x="3419"/>
        <item h="1" m="1" x="3478"/>
        <item h="1" m="1" x="3584"/>
        <item h="1" m="1" x="3585"/>
        <item h="1" m="1" x="3586"/>
        <item h="1" m="1" x="3587"/>
        <item h="1" m="1" x="3588"/>
        <item h="1" m="1" x="3589"/>
        <item h="1" m="1" x="3476"/>
        <item h="1" m="1" x="3477"/>
        <item h="1" m="1" x="3590"/>
        <item h="1" m="1" x="3591"/>
        <item h="1" m="1" x="3500"/>
        <item h="1" m="1" x="3592"/>
        <item h="1" m="1" x="3593"/>
        <item h="1" m="1" x="3075"/>
        <item h="1" m="1" x="841"/>
        <item h="1" m="1" x="3481"/>
        <item h="1" m="1" x="3482"/>
        <item h="1" m="1" x="3483"/>
        <item h="1" m="1" x="3300"/>
        <item h="1" m="1" x="3485"/>
        <item h="1" m="1" x="3486"/>
        <item h="1" m="1" x="2810"/>
        <item h="1" m="1" x="2653"/>
        <item h="1" m="1" x="2321"/>
        <item h="1" m="1" x="3304"/>
        <item h="1" m="1" x="3487"/>
        <item h="1" m="1" x="2668"/>
        <item h="1" m="1" x="3488"/>
        <item h="1" m="1" x="3490"/>
        <item h="1" m="1" x="3491"/>
        <item h="1" m="1" x="3492"/>
        <item h="1" m="1" x="3493"/>
        <item h="1" m="1" x="3494"/>
        <item h="1" m="1" x="3495"/>
        <item h="1" m="1" x="3502"/>
        <item h="1" m="1" x="3503"/>
        <item h="1" m="1" x="3321"/>
        <item h="1" m="1" x="3504"/>
        <item h="1" m="1" x="2680"/>
        <item h="1" m="1" x="2677"/>
        <item h="1" m="1" x="2843"/>
        <item h="1" m="1" x="2681"/>
        <item h="1" m="1" x="3324"/>
        <item h="1" m="1" x="3114"/>
        <item h="1" m="1" x="2868"/>
        <item h="1" m="1" x="3117"/>
        <item h="1" m="1" x="2411"/>
        <item h="1" m="1" x="3129"/>
        <item h="1" m="1" x="3326"/>
        <item h="1" m="1" x="3506"/>
        <item h="1" m="1" x="3146"/>
        <item h="1" m="1" x="3334"/>
        <item h="1" m="1" x="3142"/>
        <item h="1" m="1" x="3336"/>
        <item h="1" m="1" x="3341"/>
        <item h="1" m="1" x="3342"/>
        <item h="1" m="1" x="3347"/>
        <item h="1" m="1" x="3162"/>
        <item h="1" m="1" x="3154"/>
        <item h="1" m="1" x="3155"/>
        <item h="1" m="1" x="3169"/>
        <item h="1" m="1" x="3508"/>
        <item h="1" m="1" x="3509"/>
        <item h="1" m="1" x="3510"/>
        <item h="1" m="1" x="3016"/>
        <item h="1" m="1" x="3511"/>
        <item h="1" m="1" x="3512"/>
        <item h="1" m="1" x="3513"/>
        <item h="1" m="1" x="3015"/>
        <item h="1" m="1" x="3020"/>
        <item h="1" m="1" x="3430"/>
        <item h="1" m="1" x="3174"/>
        <item h="1" m="1" x="3441"/>
        <item h="1" m="1" x="3188"/>
        <item h="1" m="1" x="3354"/>
        <item h="1" m="1" x="2108"/>
        <item h="1" m="1" x="3516"/>
        <item h="1" m="1" x="3517"/>
        <item h="1" m="1" x="2913"/>
        <item h="1" m="1" x="2919"/>
        <item h="1" m="1" x="3207"/>
        <item h="1" m="1" x="3197"/>
        <item h="1" m="1" x="3049"/>
        <item h="1" m="1" x="3230"/>
        <item h="1" m="1" x="2763"/>
        <item h="1" m="1" x="2270"/>
        <item h="1" m="1" x="3239"/>
        <item h="1" m="1" x="2404"/>
        <item h="1" m="1" x="3518"/>
        <item h="1" m="1" x="3242"/>
        <item h="1" m="1" x="3519"/>
        <item h="1" m="1" x="3375"/>
        <item h="1" m="1" x="2338"/>
        <item h="1" m="1" x="3245"/>
        <item h="1" m="1" x="2643"/>
        <item h="1" m="1" x="1487"/>
        <item h="1" m="1" x="3257"/>
        <item h="1" m="1" x="3274"/>
        <item h="1" m="1" x="3386"/>
        <item h="1" m="1" x="3385"/>
        <item h="1" m="1" x="2788"/>
        <item h="1" m="1" x="3288"/>
        <item h="1" m="1" x="3463"/>
        <item h="1" m="1" x="3464"/>
        <item h="1" m="1" x="3465"/>
        <item h="1" m="1" x="3466"/>
        <item h="1" m="1" x="3294"/>
        <item h="1" m="1" x="2847"/>
        <item h="1" m="1" x="2503"/>
        <item h="1" m="1" x="2989"/>
        <item h="1" m="1" x="2797"/>
        <item h="1" m="1" x="3084"/>
        <item h="1" m="1" x="3085"/>
        <item h="1" m="1" x="958"/>
        <item h="1" m="1" x="3413"/>
        <item h="1" m="1" x="2362"/>
        <item h="1" m="1" x="3090"/>
        <item h="1" m="1" x="3091"/>
        <item h="1" m="1" x="3092"/>
        <item h="1" m="1" x="2820"/>
        <item h="1" m="1" x="3313"/>
        <item h="1" m="1" x="3414"/>
        <item h="1" m="1" x="3089"/>
        <item h="1" m="1" x="3093"/>
        <item h="1" m="1" x="2331"/>
        <item h="1" m="1" x="2332"/>
        <item h="1" m="1" x="2304"/>
        <item h="1" m="1" x="2323"/>
        <item h="1" m="1" x="2658"/>
        <item h="1" m="1" x="3315"/>
        <item h="1" m="1" x="3417"/>
        <item h="1" m="1" x="3420"/>
        <item h="1" m="1" x="3421"/>
        <item h="1" m="1" x="3423"/>
        <item h="1" m="1" x="1289"/>
        <item h="1" m="1" x="2609"/>
        <item h="1" m="1" x="2610"/>
        <item h="1" m="1" x="2849"/>
        <item h="1" m="1" x="3424"/>
        <item h="1" m="1" x="3108"/>
        <item h="1" m="1" x="3011"/>
        <item h="1" m="1" x="2863"/>
        <item h="1" m="1" x="3122"/>
        <item h="1" m="1" x="3123"/>
        <item h="1" m="1" x="2697"/>
        <item h="1" m="1" x="3138"/>
        <item h="1" m="1" x="3330"/>
        <item h="1" m="1" x="2874"/>
        <item h="1" m="1" x="2887"/>
        <item h="1" m="1" x="3425"/>
        <item h="1" m="1" x="3426"/>
        <item h="1" m="1" x="3427"/>
        <item h="1" m="1" x="3428"/>
        <item h="1" m="1" x="2782"/>
        <item h="1" m="1" x="3350"/>
        <item h="1" m="1" x="2318"/>
        <item h="1" m="1" x="2319"/>
        <item h="1" m="1" x="1351"/>
        <item h="1" m="1" x="1241"/>
        <item h="1" m="1" x="1579"/>
        <item h="1" m="1" x="3443"/>
        <item h="1" m="1" x="3444"/>
        <item h="1" m="1" x="3029"/>
        <item h="1" m="1" x="3189"/>
        <item h="1" m="1" x="2378"/>
        <item h="1" m="1" x="2382"/>
        <item h="1" m="1" x="2383"/>
        <item h="1" m="1" x="2384"/>
        <item h="1" m="1" x="2912"/>
        <item h="1" m="1" x="3198"/>
        <item h="1" m="1" x="3200"/>
        <item h="1" m="1" x="2752"/>
        <item h="1" m="1" x="2922"/>
        <item h="1" m="1" x="2741"/>
        <item h="1" m="1" x="3050"/>
        <item h="1" m="1" x="2740"/>
        <item h="1" m="1" x="2742"/>
        <item h="1" m="1" x="3047"/>
        <item h="1" m="1" x="2641"/>
        <item h="1" m="1" x="2935"/>
        <item h="1" m="1" x="2773"/>
        <item h="1" m="1" x="3371"/>
        <item h="1" m="1" x="2772"/>
        <item h="1" m="1" x="3372"/>
        <item h="1" m="1" x="2335"/>
        <item h="1" m="1" x="2380"/>
        <item h="1" m="1" x="3360"/>
        <item h="1" m="1" x="2345"/>
        <item h="1" m="1" x="3450"/>
        <item h="1" m="1" x="3451"/>
        <item h="1" m="1" x="3363"/>
        <item h="1" m="1" x="3364"/>
        <item h="1" m="1" x="3453"/>
        <item h="1" m="1" x="3454"/>
        <item h="1" m="1" x="3455"/>
        <item h="1" m="1" x="3458"/>
        <item h="1" m="1" x="3459"/>
        <item h="1" m="1" x="3460"/>
        <item h="1" m="1" x="3376"/>
        <item h="1" m="1" x="3266"/>
        <item h="1" m="1" x="3377"/>
        <item h="1" m="1" x="3402"/>
        <item h="1" m="1" x="3389"/>
        <item h="1" m="1" x="3284"/>
        <item h="1" m="1" x="3390"/>
        <item h="1" m="1" x="3391"/>
        <item h="1" m="1" x="3392"/>
        <item h="1" m="1" x="2597"/>
        <item h="1" m="1" x="3470"/>
        <item h="1" m="1" x="3474"/>
        <item h="1" m="1" x="3475"/>
        <item h="1" m="1" x="2798"/>
        <item h="1" m="1" x="3299"/>
        <item h="1" m="1" x="3301"/>
        <item h="1" m="1" x="3083"/>
        <item h="1" m="1" x="3302"/>
        <item h="1" m="1" x="3305"/>
        <item h="1" m="1" x="3306"/>
        <item h="1" m="1" x="3307"/>
        <item h="1" m="1" x="3308"/>
        <item h="1" m="1" x="3311"/>
        <item h="1" m="1" x="3312"/>
        <item h="1" m="1" x="3087"/>
        <item h="1" m="1" x="3314"/>
        <item h="1" m="1" x="2656"/>
        <item h="1" m="1" x="3316"/>
        <item h="1" m="1" x="3317"/>
        <item h="1" m="1" x="3318"/>
        <item h="1" m="1" x="3319"/>
        <item h="1" m="1" x="3320"/>
        <item h="1" m="1" x="2608"/>
        <item h="1" m="1" x="2894"/>
        <item h="1" m="1" x="2682"/>
        <item h="1" m="1" x="1292"/>
        <item h="1" m="1" x="1639"/>
        <item h="1" m="1" x="3322"/>
        <item h="1" m="1" x="3323"/>
        <item h="1" m="1" x="2445"/>
        <item h="1" m="1" x="525"/>
        <item h="1" m="1" x="3121"/>
        <item h="1" m="1" x="2865"/>
        <item h="1" m="1" x="3118"/>
        <item h="1" m="1" x="3120"/>
        <item h="1" m="1" x="1294"/>
        <item h="1" m="1" x="2881"/>
        <item h="1" m="1" x="3344"/>
        <item h="1" m="1" x="3345"/>
        <item h="1" m="1" x="2715"/>
        <item h="1" m="1" x="3166"/>
        <item h="1" m="1" x="3167"/>
        <item h="1" m="1" x="3156"/>
        <item h="1" m="1" x="3157"/>
        <item h="1" m="1" x="3158"/>
        <item h="1" m="1" x="3159"/>
        <item h="1" m="1" x="3172"/>
        <item h="1" m="1" x="3022"/>
        <item h="1" m="1" x="3032"/>
        <item h="1" m="1" x="2730"/>
        <item h="1" m="1" x="2375"/>
        <item h="1" m="1" x="2306"/>
        <item h="1" m="1" x="2639"/>
        <item h="1" m="1" x="2731"/>
        <item h="1" m="1" x="2638"/>
        <item h="1" m="1" x="3355"/>
        <item h="1" m="1" x="3196"/>
        <item h="1" m="1" x="2734"/>
        <item h="1" m="1" x="2735"/>
        <item h="1" m="1" x="3227"/>
        <item h="1" m="1" x="3229"/>
        <item h="1" m="1" x="3358"/>
        <item h="1" m="1" x="3361"/>
        <item h="1" m="1" x="3362"/>
        <item h="1" m="1" x="3365"/>
        <item h="1" m="1" x="3366"/>
        <item h="1" m="1" x="3367"/>
        <item h="1" m="1" x="3369"/>
        <item h="1" m="1" x="3065"/>
        <item h="1" m="1" x="3370"/>
        <item h="1" m="1" x="3373"/>
        <item h="1" m="1" x="1777"/>
        <item h="1" m="1" x="1841"/>
        <item h="1" m="1" x="2771"/>
        <item h="1" m="1" x="2334"/>
        <item h="1" m="1" x="3374"/>
        <item h="1" m="1" x="2387"/>
        <item h="1" m="1" x="3250"/>
        <item h="1" m="1" x="3258"/>
        <item h="1" m="1" x="3259"/>
        <item h="1" m="1" x="2961"/>
        <item h="1" m="1" x="3262"/>
        <item h="1" m="1" x="3260"/>
        <item h="1" m="1" x="3261"/>
        <item h="1" m="1" x="2968"/>
        <item h="1" m="1" x="2967"/>
        <item h="1" m="1" x="3264"/>
        <item h="1" m="1" x="3387"/>
        <item h="1" m="1" x="3388"/>
        <item h="1" m="1" x="3405"/>
        <item h="1" m="1" x="3289"/>
        <item h="1" m="1" x="3406"/>
        <item h="1" m="1" x="3407"/>
        <item h="1" m="1" x="3408"/>
        <item h="1" m="1" x="3409"/>
        <item h="1" m="1" x="3410"/>
        <item h="1" m="1" x="3411"/>
        <item h="1" m="1" x="2804"/>
        <item h="1" m="1" x="2803"/>
        <item h="1" m="1" x="2800"/>
        <item h="1" m="1" x="2801"/>
        <item h="1" m="1" x="2802"/>
        <item h="1" m="1" x="2799"/>
        <item h="1" m="1" x="2992"/>
        <item h="1" m="1" x="3077"/>
        <item h="1" m="1" x="3080"/>
        <item h="1" m="1" x="1174"/>
        <item h="1" m="1" x="632"/>
        <item h="1" m="1" x="3081"/>
        <item h="1" m="1" x="2302"/>
        <item h="1" m="1" x="3082"/>
        <item h="1" m="1" x="3086"/>
        <item h="1" m="1" x="3094"/>
        <item h="1" m="1" x="2462"/>
        <item h="1" m="1" x="2816"/>
        <item h="1" m="1" x="1291"/>
        <item h="1" m="1" x="3095"/>
        <item h="1" m="1" x="2954"/>
        <item h="1" m="1" x="2996"/>
        <item h="1" m="1" x="2998"/>
        <item h="1" m="1" x="2999"/>
        <item h="1" m="1" x="2997"/>
        <item h="1" m="1" x="3096"/>
        <item h="1" m="1" x="3097"/>
        <item h="1" m="1" x="3100"/>
        <item h="1" m="1" x="3101"/>
        <item h="1" m="1" x="3102"/>
        <item h="1" m="1" x="3103"/>
        <item h="1" m="1" x="3104"/>
        <item h="1" m="1" x="3105"/>
        <item h="1" m="1" x="2676"/>
        <item h="1" m="1" x="3106"/>
        <item h="1" m="1" x="3107"/>
        <item h="1" m="1" x="2611"/>
        <item h="1" m="1" x="2449"/>
        <item h="1" m="1" x="3109"/>
        <item h="1" m="1" x="3110"/>
        <item h="1" m="1" x="3111"/>
        <item h="1" m="1" x="3131"/>
        <item h="1" m="1" x="3141"/>
        <item h="1" m="1" x="2873"/>
        <item h="1" m="1" x="2877"/>
        <item h="1" m="1" x="3144"/>
        <item h="1" m="1" x="3145"/>
        <item h="1" m="1" x="3150"/>
        <item h="1" m="1" x="2893"/>
        <item h="1" m="1" x="3161"/>
        <item h="1" m="1" x="2352"/>
        <item h="1" m="1" x="3175"/>
        <item h="1" m="1" x="3176"/>
        <item h="1" m="1" x="3177"/>
        <item h="1" m="1" x="3183"/>
        <item h="1" m="1" x="3184"/>
        <item h="1" m="1" x="3186"/>
        <item h="1" m="1" x="3031"/>
        <item h="1" m="1" x="3023"/>
        <item h="1" m="1" x="3192"/>
        <item h="1" m="1" x="2385"/>
        <item h="1" m="1" x="2637"/>
        <item h="1" m="1" x="3221"/>
        <item h="1" m="1" x="3222"/>
        <item h="1" m="1" x="1480"/>
        <item h="1" m="1" x="2759"/>
        <item h="1" m="1" x="3224"/>
        <item h="1" m="1" x="2760"/>
        <item h="1" m="1" x="2761"/>
        <item h="1" m="1" x="2762"/>
        <item h="1" m="1" x="2232"/>
        <item h="1" m="1" x="2758"/>
        <item h="1" m="1" x="2924"/>
        <item h="1" m="1" x="2755"/>
        <item h="1" m="1" x="2754"/>
        <item h="1" m="1" x="2765"/>
        <item h="1" m="1" x="3240"/>
        <item h="1" x="408"/>
        <item h="1" m="1" x="3241"/>
        <item h="1" m="1" x="2925"/>
        <item h="1" m="1" x="836"/>
        <item h="1" m="1" x="3243"/>
        <item h="1" m="1" x="3244"/>
        <item h="1" m="1" x="3059"/>
        <item h="1" m="1" x="2950"/>
        <item h="1" m="1" x="2775"/>
        <item h="1" m="1" x="2501"/>
        <item h="1" m="1" x="3247"/>
        <item h="1" m="1" x="3275"/>
        <item h="1" m="1" x="3276"/>
        <item h="1" m="1" x="3277"/>
        <item h="1" m="1" x="3278"/>
        <item h="1" m="1" x="3285"/>
        <item h="1" m="1" x="3286"/>
        <item h="1" m="1" x="3287"/>
        <item h="1" m="1" x="3290"/>
        <item h="1" m="1" x="3291"/>
        <item h="1" m="1" x="3293"/>
        <item h="1" m="1" x="2966"/>
        <item h="1" m="1" x="2993"/>
        <item h="1" m="1" x="2994"/>
        <item h="1" m="1" x="2437"/>
        <item h="1" m="1" x="2364"/>
        <item h="1" m="1" x="2438"/>
        <item h="1" m="1" x="2439"/>
        <item h="1" m="1" x="2818"/>
        <item h="1" m="1" x="2995"/>
        <item h="1" m="1" x="2819"/>
        <item h="1" m="1" x="2824"/>
        <item h="1" m="1" x="2825"/>
        <item h="1" m="1" x="3000"/>
        <item h="1" m="1" x="3001"/>
        <item h="1" m="1" x="2811"/>
        <item h="1" m="1" x="3002"/>
        <item h="1" m="1" x="2815"/>
        <item h="1" m="1" x="2655"/>
        <item h="1" m="1" x="2828"/>
        <item h="1" m="1" x="3003"/>
        <item h="1" m="1" x="3004"/>
        <item h="1" m="1" x="3006"/>
        <item h="1" m="1" x="2834"/>
        <item h="1" m="1" x="2679"/>
        <item h="1" m="1" x="1641"/>
        <item h="1" m="1" x="3009"/>
        <item h="1" m="1" x="2854"/>
        <item h="1" m="1" x="3010"/>
        <item h="1" m="1" x="2235"/>
        <item h="1" m="1" x="2691"/>
        <item h="1" m="1" x="2692"/>
        <item h="1" m="1" x="2526"/>
        <item h="1" m="1" x="2861"/>
        <item h="1" m="1" x="2857"/>
        <item h="1" m="1" x="1551"/>
        <item h="1" m="1" x="3012"/>
        <item h="1" m="1" x="1952"/>
        <item h="1" m="1" x="2890"/>
        <item h="1" m="1" x="3013"/>
        <item h="1" m="1" x="3038"/>
        <item h="1" m="1" x="2391"/>
        <item h="1" m="1" x="3014"/>
        <item h="1" m="1" x="962"/>
        <item h="1" m="1" x="2354"/>
        <item h="1" m="1" x="2353"/>
        <item h="1" m="1" x="2633"/>
        <item h="1" m="1" x="3017"/>
        <item h="1" m="1" x="3018"/>
        <item h="1" m="1" x="2634"/>
        <item h="1" m="1" x="2898"/>
        <item h="1" m="1" x="2283"/>
        <item h="1" m="1" x="3024"/>
        <item h="1" m="1" x="3027"/>
        <item h="1" m="1" x="3028"/>
        <item h="1" m="1" x="3030"/>
        <item h="1" m="1" x="2718"/>
        <item h="1" m="1" x="2400"/>
        <item h="1" m="1" x="3057"/>
        <item h="1" m="1" x="2426"/>
        <item h="1" m="1" x="2305"/>
        <item h="1" m="1" x="2728"/>
        <item h="1" m="1" x="3040"/>
        <item h="1" m="1" x="2914"/>
        <item h="1" m="1" x="2915"/>
        <item h="1" m="1" x="2916"/>
        <item h="1" m="1" x="2737"/>
        <item h="1" m="1" x="2753"/>
        <item h="1" m="1" x="2395"/>
        <item h="1" m="1" x="3052"/>
        <item h="1" m="1" x="3053"/>
        <item h="1" m="1" x="2928"/>
        <item h="1" m="1" x="3054"/>
        <item h="1" m="1" x="2927"/>
        <item h="1" m="1" x="2926"/>
        <item h="1" m="1" x="3056"/>
        <item h="1" m="1" x="3058"/>
        <item h="1" m="1" x="1299"/>
        <item h="1" m="1" x="3060"/>
        <item h="1" m="1" x="1744"/>
        <item h="1" m="1" x="1553"/>
        <item h="1" m="1" x="2941"/>
        <item h="1" m="1" x="3061"/>
        <item h="1" m="1" x="3062"/>
        <item h="1" m="1" x="3063"/>
        <item h="1" m="1" x="3068"/>
        <item h="1" m="1" x="2943"/>
        <item h="1" m="1" x="2952"/>
        <item h="1" m="1" x="2955"/>
        <item h="1" m="1" x="2962"/>
        <item h="1" m="1" x="3064"/>
        <item h="1" m="1" x="2973"/>
        <item h="1" m="1" x="2972"/>
        <item h="1" m="1" x="3066"/>
        <item h="1" m="1" x="3067"/>
        <item h="1" m="1" x="2267"/>
        <item h="1" m="1" x="3070"/>
        <item h="1" m="1" x="2271"/>
        <item h="1" m="1" x="3072"/>
        <item h="1" m="1" x="2990"/>
        <item h="1" m="1" x="2440"/>
        <item h="1" m="1" x="2441"/>
        <item h="1" m="1" x="2809"/>
        <item h="1" m="1" x="1290"/>
        <item h="1" m="1" x="2812"/>
        <item h="1" m="1" x="2813"/>
        <item h="1" m="1" x="2814"/>
        <item h="1" m="1" x="2821"/>
        <item h="1" m="1" x="2667"/>
        <item h="1" m="1" x="2666"/>
        <item h="1" m="1" x="2822"/>
        <item h="1" m="1" x="2823"/>
        <item h="1" m="1" x="2826"/>
        <item h="1" m="1" x="2827"/>
        <item h="1" m="1" x="2466"/>
        <item h="1" m="1" x="2830"/>
        <item h="1" m="1" x="2984"/>
        <item h="1" m="1" x="2831"/>
        <item h="1" m="1" x="2832"/>
        <item h="1" m="1" x="2833"/>
        <item h="1" m="1" x="2835"/>
        <item h="1" m="1" x="2836"/>
        <item h="1" m="1" x="2837"/>
        <item h="1" m="1" x="2838"/>
        <item h="1" m="1" x="2839"/>
        <item h="1" m="1" x="1992"/>
        <item h="1" m="1" x="2840"/>
        <item h="1" m="1" x="2841"/>
        <item h="1" m="1" x="2848"/>
        <item h="1" m="1" x="2686"/>
        <item h="1" m="1" x="2851"/>
        <item h="1" m="1" x="2852"/>
        <item h="1" m="1" x="2853"/>
        <item h="1" m="1" x="2695"/>
        <item h="1" m="1" x="2696"/>
        <item h="1" m="1" x="2688"/>
        <item h="1" m="1" x="2690"/>
        <item h="1" m="1" x="2858"/>
        <item h="1" m="1" x="2985"/>
        <item h="1" m="1" x="2875"/>
        <item h="1" m="1" x="2876"/>
        <item h="1" m="1" x="2878"/>
        <item h="1" m="1" x="2879"/>
        <item h="1" m="1" x="2882"/>
        <item h="1" m="1" x="2883"/>
        <item h="1" m="1" x="2884"/>
        <item h="1" m="1" x="2885"/>
        <item h="1" m="1" x="2886"/>
        <item h="1" m="1" x="2888"/>
        <item h="1" m="1" x="2889"/>
        <item h="1" m="1" x="1824"/>
        <item h="1" m="1" x="2896"/>
        <item h="1" m="1" x="2897"/>
        <item h="1" m="1" x="2899"/>
        <item h="1" m="1" x="2900"/>
        <item h="1" m="1" x="2901"/>
        <item h="1" m="1" x="2903"/>
        <item h="1" m="1" x="2904"/>
        <item h="1" m="1" x="2307"/>
        <item h="1" m="1" x="2434"/>
        <item h="1" m="1" x="2423"/>
        <item h="1" m="1" x="2421"/>
        <item h="1" m="1" x="2905"/>
        <item h="1" m="1" x="1180"/>
        <item h="1" m="1" x="2906"/>
        <item h="1" m="1" x="2907"/>
        <item h="1" m="1" x="2720"/>
        <item h="1" m="1" x="2367"/>
        <item h="1" m="1" x="2724"/>
        <item h="1" m="1" x="2988"/>
        <item h="1" m="1" x="2910"/>
        <item h="1" m="1" x="2911"/>
        <item h="1" m="1" x="2917"/>
        <item h="1" m="1" x="2918"/>
        <item h="1" m="1" x="2920"/>
        <item h="1" m="1" x="2921"/>
        <item h="1" m="1" x="2736"/>
        <item h="1" m="1" x="1295"/>
        <item h="1" x="91"/>
        <item h="1" m="1" x="2923"/>
        <item h="1" m="1" x="2929"/>
        <item h="1" m="1" x="2930"/>
        <item h="1" m="1" x="2931"/>
        <item h="1" m="1" x="2940"/>
        <item h="1" m="1" x="2942"/>
        <item h="1" m="1" x="2770"/>
        <item h="1" m="1" x="2944"/>
        <item h="1" m="1" x="2945"/>
        <item h="1" m="1" x="2946"/>
        <item h="1" m="1" x="2947"/>
        <item h="1" m="1" x="2948"/>
        <item h="1" m="1" x="2949"/>
        <item h="1" m="1" x="2953"/>
        <item h="1" m="1" x="2390"/>
        <item h="1" m="1" x="2951"/>
        <item h="1" m="1" x="2963"/>
        <item h="1" m="1" x="2965"/>
        <item h="1" m="1" x="2970"/>
        <item h="1" m="1" x="2971"/>
        <item h="1" m="1" x="2974"/>
        <item h="1" m="1" x="2975"/>
        <item h="1" m="1" x="2976"/>
        <item h="1" m="1" x="2977"/>
        <item h="1" m="1" x="2978"/>
        <item h="1" m="1" x="2979"/>
        <item h="1" m="1" x="2981"/>
        <item h="1" m="1" x="2982"/>
        <item h="1" m="1" x="2257"/>
        <item h="1" m="1" x="2098"/>
        <item h="1" m="1" x="2258"/>
        <item h="1" m="1" x="2987"/>
        <item h="1" m="1" x="2444"/>
        <item h="1" m="1" x="1640"/>
        <item h="1" m="1" x="2645"/>
        <item h="1" m="1" x="1037"/>
        <item h="1" x="226"/>
        <item h="1" m="1" x="2646"/>
        <item h="1" m="1" x="2602"/>
        <item h="1" m="1" x="2647"/>
        <item h="1" m="1" x="2648"/>
        <item h="1" m="1" x="2649"/>
        <item h="1" m="1" x="2650"/>
        <item h="1" m="1" x="1552"/>
        <item h="1" m="1" x="2651"/>
        <item h="1" m="1" x="2652"/>
        <item h="1" m="1" x="874"/>
        <item h="1" m="1" x="2659"/>
        <item h="1" m="1" x="2661"/>
        <item h="1" x="476"/>
        <item h="1" m="1" x="2663"/>
        <item h="1" m="1" x="2664"/>
        <item h="1" m="1" x="2665"/>
        <item h="1" m="1" x="2669"/>
        <item h="1" m="1" x="2607"/>
        <item h="1" m="1" x="2670"/>
        <item h="1" m="1" x="2671"/>
        <item h="1" m="1" x="2672"/>
        <item h="1" m="1" x="2673"/>
        <item h="1" m="1" x="2512"/>
        <item h="1" m="1" x="2674"/>
        <item h="1" m="1" x="2675"/>
        <item h="1" m="1" x="2517"/>
        <item h="1" m="1" x="2683"/>
        <item h="1" m="1" x="2684"/>
        <item h="1" m="1" x="2685"/>
        <item h="1" m="1" x="2414"/>
        <item h="1" m="1" x="2316"/>
        <item h="1" m="1" x="2477"/>
        <item h="1" m="1" x="2689"/>
        <item h="1" x="90"/>
        <item h="1" m="1" x="2619"/>
        <item h="1" m="1" x="2693"/>
        <item h="1" m="1" x="2698"/>
        <item h="1" m="1" x="2389"/>
        <item h="1" m="1" x="2699"/>
        <item h="1" m="1" x="2700"/>
        <item h="1" m="1" x="2702"/>
        <item h="1" m="1" x="2198"/>
        <item h="1" m="1" x="2623"/>
        <item h="1" m="1" x="2703"/>
        <item h="1" m="1" x="2704"/>
        <item h="1" m="1" x="2327"/>
        <item h="1" m="1" x="2621"/>
        <item h="1" m="1" x="2622"/>
        <item h="1" m="1" x="2624"/>
        <item h="1" m="1" x="2706"/>
        <item h="1" m="1" x="1168"/>
        <item h="1" m="1" x="2707"/>
        <item h="1" m="1" x="2708"/>
        <item h="1" m="1" x="2710"/>
        <item h="1" m="1" x="2711"/>
        <item h="1" m="1" x="2712"/>
        <item h="1" m="1" x="2713"/>
        <item h="1" m="1" x="1300"/>
        <item h="1" m="1" x="1301"/>
        <item h="1" m="1" x="1296"/>
        <item h="1" m="1" x="1298"/>
        <item h="1" m="1" x="2717"/>
        <item h="1" m="1" x="2190"/>
        <item h="1" m="1" x="2548"/>
        <item h="1" m="1" x="2549"/>
        <item h="1" m="1" x="2719"/>
        <item h="1" m="1" x="2408"/>
        <item h="1" m="1" x="2372"/>
        <item h="1" m="1" x="2373"/>
        <item h="1" m="1" x="2722"/>
        <item h="1" m="1" x="2726"/>
        <item h="1" m="1" x="2727"/>
        <item h="1" m="1" x="2732"/>
        <item h="1" m="1" x="2733"/>
        <item h="1" m="1" x="2743"/>
        <item h="1" m="1" x="2744"/>
        <item h="1" m="1" x="2745"/>
        <item h="1" x="433"/>
        <item h="1" m="1" x="2747"/>
        <item h="1" m="1" x="2748"/>
        <item h="1" m="1" x="2749"/>
        <item h="1" m="1" x="2750"/>
        <item h="1" m="1" x="2751"/>
        <item h="1" m="1" x="2756"/>
        <item h="1" m="1" x="2766"/>
        <item h="1" m="1" x="2245"/>
        <item h="1" m="1" x="2767"/>
        <item h="1" m="1" x="2768"/>
        <item h="1" m="1" x="2274"/>
        <item h="1" m="1" x="2495"/>
        <item h="1" m="1" x="2769"/>
        <item h="1" m="1" x="2774"/>
        <item h="1" m="1" x="2776"/>
        <item h="1" m="1" x="2777"/>
        <item h="1" m="1" x="2778"/>
        <item h="1" m="1" x="2779"/>
        <item h="1" m="1" x="2780"/>
        <item h="1" m="1" x="2781"/>
        <item h="1" m="1" x="2783"/>
        <item h="1" m="1" x="2784"/>
        <item h="1" m="1" x="2785"/>
        <item h="1" m="1" x="2786"/>
        <item h="1" m="1" x="2787"/>
        <item h="1" m="1" x="2396"/>
        <item h="1" m="1" x="2397"/>
        <item h="1" m="1" x="2790"/>
        <item h="1" m="1" x="2791"/>
        <item h="1" m="1" x="2792"/>
        <item h="1" m="1" x="2793"/>
        <item h="1" m="1" x="2259"/>
        <item h="1" m="1" x="2260"/>
        <item h="1" m="1" x="2371"/>
        <item h="1" m="1" x="2322"/>
        <item h="1" m="1" x="2603"/>
        <item h="1" m="1" x="2419"/>
        <item h="1" m="1" x="2418"/>
        <item h="1" m="1" x="2604"/>
        <item h="1" m="1" x="1343"/>
        <item h="1" m="1" x="875"/>
        <item h="1" m="1" x="2605"/>
        <item h="1" m="1" x="2606"/>
        <item h="1" m="1" x="2513"/>
        <item h="1" m="1" x="2515"/>
        <item h="1" m="1" x="2613"/>
        <item h="1" m="1" x="2614"/>
        <item h="1" m="1" x="2615"/>
        <item h="1" m="1" x="2519"/>
        <item h="1" m="1" x="2616"/>
        <item h="1" m="1" x="2617"/>
        <item h="1" m="1" x="2618"/>
        <item h="1" m="1" x="2523"/>
        <item h="1" x="394"/>
        <item h="1" m="1" x="1870"/>
        <item h="1" m="1" x="1871"/>
        <item h="1" m="1" x="1869"/>
        <item h="1" m="1" x="2529"/>
        <item h="1" m="1" x="2527"/>
        <item h="1" m="1" x="2620"/>
        <item h="1" m="1" x="2533"/>
        <item h="1" m="1" x="2534"/>
        <item h="1" m="1" x="1676"/>
        <item h="1" m="1" x="2542"/>
        <item h="1" m="1" x="2543"/>
        <item h="1" m="1" x="2625"/>
        <item h="1" m="1" x="2628"/>
        <item h="1" m="1" x="2629"/>
        <item h="1" m="1" x="2481"/>
        <item h="1" m="1" x="2630"/>
        <item h="1" m="1" x="2631"/>
        <item h="1" m="1" x="2632"/>
        <item h="1" m="1" x="1823"/>
        <item h="1" m="1" x="2547"/>
        <item h="1" m="1" x="2450"/>
        <item h="1" m="1" x="2420"/>
        <item h="1" m="1" x="2550"/>
        <item h="1" m="1" x="2551"/>
        <item h="1" m="1" x="2635"/>
        <item h="1" m="1" x="2554"/>
        <item h="1" m="1" x="2636"/>
        <item h="1" m="1" x="2561"/>
        <item h="1" m="1" x="2560"/>
        <item h="1" m="1" x="2227"/>
        <item h="1" m="1" x="2233"/>
        <item h="1" m="1" x="2272"/>
        <item h="1" m="1" x="2568"/>
        <item h="1" m="1" x="2642"/>
        <item h="1" m="1" x="2572"/>
        <item h="1" m="1" x="2410"/>
        <item h="1" m="1" x="2577"/>
        <item h="1" m="1" x="2580"/>
        <item h="1" m="1" x="2581"/>
        <item h="1" m="1" x="2584"/>
        <item h="1" m="1" x="2589"/>
        <item h="1" m="1" x="2590"/>
        <item h="1" m="1" x="2592"/>
        <item h="1" m="1" x="2598"/>
        <item h="1" m="1" x="2593"/>
        <item h="1" m="1" x="2594"/>
        <item h="1" m="1" x="2251"/>
        <item h="1" m="1" x="2595"/>
        <item h="1" m="1" x="2599"/>
        <item h="1" m="1" x="2600"/>
        <item h="1" m="1" x="2504"/>
        <item h="1" m="1" x="2505"/>
        <item h="1" m="1" x="2435"/>
        <item h="1" m="1" x="2506"/>
        <item h="1" m="1" x="2351"/>
        <item h="1" m="1" x="2403"/>
        <item h="1" m="1" x="1727"/>
        <item h="1" m="1" x="2507"/>
        <item h="1" m="1" x="2508"/>
        <item h="1" m="1" x="2509"/>
        <item h="1" m="1" x="2510"/>
        <item h="1" m="1" x="1931"/>
        <item h="1" m="1" x="2511"/>
        <item h="1" m="1" x="2275"/>
        <item h="1" m="1" x="2276"/>
        <item h="1" m="1" x="2325"/>
        <item h="1" m="1" x="2514"/>
        <item h="1" m="1" x="2516"/>
        <item h="1" m="1" x="1554"/>
        <item h="1" m="1" x="2208"/>
        <item h="1" m="1" x="2520"/>
        <item h="1" m="1" x="2521"/>
        <item h="1" m="1" x="2522"/>
        <item h="1" m="1" x="1211"/>
        <item h="1" m="1" x="2524"/>
        <item h="1" m="1" x="2525"/>
        <item h="1" m="1" x="1874"/>
        <item h="1" m="1" x="2236"/>
        <item h="1" m="1" x="2528"/>
        <item h="1" m="1" x="2530"/>
        <item h="1" m="1" x="2531"/>
        <item h="1" m="1" x="2535"/>
        <item h="1" m="1" x="2536"/>
        <item h="1" m="1" x="2538"/>
        <item h="1" m="1" x="2539"/>
        <item h="1" m="1" x="1760"/>
        <item h="1" m="1" x="2248"/>
        <item h="1" m="1" x="1318"/>
        <item h="1" m="1" x="2545"/>
        <item h="1" m="1" x="2207"/>
        <item h="1" m="1" x="2490"/>
        <item h="1" m="1" x="2358"/>
        <item h="1" m="1" x="2359"/>
        <item h="1" m="1" x="2357"/>
        <item h="1" m="1" x="2552"/>
        <item h="1" m="1" x="2553"/>
        <item h="1" m="1" x="1210"/>
        <item h="1" m="1" x="2192"/>
        <item h="1" m="1" x="2191"/>
        <item h="1" m="1" x="1749"/>
        <item h="1" m="1" x="2386"/>
        <item h="1" m="1" x="2555"/>
        <item h="1" m="1" x="2556"/>
        <item h="1" m="1" x="2557"/>
        <item h="1" m="1" x="2558"/>
        <item h="1" m="1" x="2559"/>
        <item h="1" m="1" x="2563"/>
        <item h="1" m="1" x="1670"/>
        <item h="1" m="1" x="1310"/>
        <item h="1" m="1" x="1851"/>
        <item h="1" m="1" x="1852"/>
        <item h="1" m="1" x="2565"/>
        <item h="1" m="1" x="1559"/>
        <item h="1" m="1" x="2566"/>
        <item h="1" m="1" x="1854"/>
        <item h="1" m="1" x="2567"/>
        <item h="1" m="1" x="491"/>
        <item h="1" m="1" x="2569"/>
        <item h="1" m="1" x="2091"/>
        <item h="1" m="1" x="2573"/>
        <item h="1" m="1" x="2574"/>
        <item h="1" m="1" x="844"/>
        <item h="1" m="1" x="2356"/>
        <item h="1" m="1" x="2576"/>
        <item h="1" m="1" x="2578"/>
        <item h="1" m="1" x="2579"/>
        <item h="1" m="1" x="2582"/>
        <item h="1" m="1" x="2585"/>
        <item h="1" m="1" x="2586"/>
        <item h="1" m="1" x="2587"/>
        <item h="1" m="1" x="2588"/>
        <item h="1" m="1" x="2591"/>
        <item h="1" m="1" x="1303"/>
        <item h="1" m="1" x="1304"/>
        <item h="1" m="1" x="2424"/>
        <item h="1" m="1" x="2406"/>
        <item h="1" m="1" x="2425"/>
        <item h="1" m="1" x="2601"/>
        <item h="1" m="1" x="2455"/>
        <item h="1" m="1" x="2366"/>
        <item h="1" m="1" x="2436"/>
        <item h="1" m="1" x="2456"/>
        <item h="1" m="1" x="2457"/>
        <item h="1" m="1" x="2458"/>
        <item h="1" m="1" x="2459"/>
        <item h="1" m="1" x="2296"/>
        <item h="1" m="1" x="2460"/>
        <item h="1" m="1" x="2295"/>
        <item h="1" m="1" x="2290"/>
        <item h="1" m="1" x="2461"/>
        <item h="1" m="1" x="2277"/>
        <item h="1" m="1" x="2463"/>
        <item h="1" m="1" x="2464"/>
        <item h="1" m="1" x="2465"/>
        <item h="1" m="1" x="1645"/>
        <item h="1" m="1" x="1646"/>
        <item h="1" m="1" x="1647"/>
        <item h="1" m="1" x="2467"/>
        <item h="1" m="1" x="2469"/>
        <item h="1" m="1" x="2433"/>
        <item h="1" m="1" x="2314"/>
        <item h="1" m="1" x="2413"/>
        <item h="1" m="1" x="2209"/>
        <item h="1" m="1" x="2470"/>
        <item h="1" m="1" x="2471"/>
        <item h="1" m="1" x="2472"/>
        <item h="1" m="1" x="1588"/>
        <item h="1" m="1" x="2474"/>
        <item h="1" m="1" x="2475"/>
        <item h="1" m="1" x="1868"/>
        <item h="1" m="1" x="2476"/>
        <item h="1" m="1" x="1877"/>
        <item h="1" m="1" x="1876"/>
        <item h="1" m="1" x="2211"/>
        <item h="1" m="1" x="1644"/>
        <item h="1" m="1" x="2478"/>
        <item h="1" m="1" x="2479"/>
        <item h="1" m="1" x="2199"/>
        <item h="1" m="1" x="2200"/>
        <item h="1" m="1" x="2196"/>
        <item h="1" m="1" x="2369"/>
        <item h="1" m="1" x="896"/>
        <item h="1" m="1" x="2368"/>
        <item h="1" m="1" x="2402"/>
        <item h="1" m="1" x="2482"/>
        <item h="1" m="1" x="2483"/>
        <item h="1" m="1" x="2484"/>
        <item h="1" m="1" x="2485"/>
        <item h="1" m="1" x="2486"/>
        <item h="1" m="1" x="2487"/>
        <item h="1" m="1" x="2488"/>
        <item h="1" m="1" x="2489"/>
        <item h="1" m="1" x="2347"/>
        <item h="1" m="1" x="2189"/>
        <item h="1" m="1" x="2297"/>
        <item h="1" m="1" x="2281"/>
        <item h="1" m="1" x="2280"/>
        <item h="1" m="1" x="2186"/>
        <item h="1" m="1" x="857"/>
        <item h="1" m="1" x="2376"/>
        <item h="1" m="1" x="1939"/>
        <item h="1" m="1" x="2228"/>
        <item h="1" m="1" x="2230"/>
        <item h="1" m="1" x="2493"/>
        <item h="1" m="1" x="2341"/>
        <item h="1" m="1" x="2427"/>
        <item h="1" m="1" x="2221"/>
        <item h="1" m="1" x="1307"/>
        <item h="1" m="1" x="1308"/>
        <item h="1" m="1" x="2379"/>
        <item h="1" m="1" x="1094"/>
        <item h="1" m="1" x="2497"/>
        <item h="1" m="1" x="2498"/>
        <item h="1" m="1" x="2499"/>
        <item h="1" m="1" x="2500"/>
        <item h="1" m="1" x="2193"/>
        <item h="1" m="1" x="2243"/>
        <item h="1" m="1" x="2242"/>
        <item h="1" m="1" x="2241"/>
        <item h="1" m="1" x="2265"/>
        <item h="1" m="1" x="2502"/>
        <item h="1" m="1" x="2256"/>
        <item h="1" m="1" x="2392"/>
        <item h="1" m="1" x="2187"/>
        <item h="1" m="1" x="1799"/>
        <item h="1" m="1" x="2194"/>
        <item h="1" m="1" x="2195"/>
        <item h="1" m="1" x="2197"/>
        <item h="1" m="1" x="2202"/>
        <item h="1" m="1" x="2203"/>
        <item h="1" m="1" x="2204"/>
        <item h="1" m="1" x="2205"/>
        <item h="1" m="1" x="2206"/>
        <item h="1" m="1" x="2210"/>
        <item h="1" m="1" x="2213"/>
        <item h="1" m="1" x="2215"/>
        <item h="1" m="1" x="2216"/>
        <item h="1" m="1" x="1967"/>
        <item h="1" m="1" x="2217"/>
        <item h="1" m="1" x="2219"/>
        <item h="1" m="1" x="2220"/>
        <item h="1" m="1" x="1306"/>
        <item h="1" m="1" x="2222"/>
        <item h="1" m="1" x="1748"/>
        <item h="1" m="1" x="2224"/>
        <item h="1" m="1" x="2226"/>
        <item h="1" m="1" x="1853"/>
        <item h="1" m="1" x="1560"/>
        <item h="1" m="1" x="1311"/>
        <item h="1" m="1" x="1350"/>
        <item h="1" m="1" x="2234"/>
        <item h="1" m="1" x="1875"/>
        <item h="1" m="1" x="2238"/>
        <item h="1" m="1" x="2240"/>
        <item h="1" m="1" x="2244"/>
        <item h="1" m="1" x="2246"/>
        <item h="1" m="1" x="2249"/>
        <item h="1" m="1" x="1561"/>
        <item h="1" m="1" x="2250"/>
        <item h="1" m="1" x="1892"/>
        <item h="1" m="1" x="2254"/>
        <item h="1" m="1" x="2255"/>
        <item h="1" m="1" x="2262"/>
        <item h="1" m="1" x="2264"/>
        <item h="1" m="1" x="2266"/>
        <item h="1" m="1" x="1643"/>
        <item h="1" m="1" x="2268"/>
        <item h="1" m="1" x="2269"/>
        <item h="1" m="1" x="2273"/>
        <item h="1" m="1" x="2278"/>
        <item h="1" m="1" x="2279"/>
        <item h="1" m="1" x="1770"/>
        <item h="1" m="1" x="2282"/>
        <item h="1" m="1" x="2284"/>
        <item h="1" m="1" x="2285"/>
        <item h="1" m="1" x="2286"/>
        <item h="1" m="1" x="2287"/>
        <item h="1" m="1" x="2288"/>
        <item h="1" m="1" x="1772"/>
        <item h="1" m="1" x="2291"/>
        <item h="1" m="1" x="2292"/>
        <item h="1" m="1" x="2300"/>
        <item h="1" m="1" x="2303"/>
        <item h="1" m="1" x="2311"/>
        <item h="1" m="1" x="2326"/>
        <item h="1" m="1" x="2328"/>
        <item h="1" m="1" x="2333"/>
        <item h="1" m="1" x="2355"/>
        <item h="1" m="1" x="2363"/>
        <item h="1" m="1" x="2365"/>
        <item h="1" m="1" x="1927"/>
        <item h="1" m="1" x="2422"/>
        <item h="1" m="1" x="2429"/>
        <item h="1" m="1" x="2430"/>
        <item h="1" m="1" x="2123"/>
        <item h="1" m="1" x="2021"/>
        <item h="1" m="1" x="2431"/>
        <item h="1" m="1" x="2432"/>
        <item h="1" m="1" x="2442"/>
        <item h="1" m="1" x="2446"/>
        <item h="1" m="1" x="2447"/>
        <item h="1" x="378"/>
        <item h="1" m="1" x="2448"/>
        <item h="1" m="1" x="1550"/>
        <item h="1" m="1" x="1549"/>
        <item h="1" m="1" x="1942"/>
        <item h="1" m="1" x="2453"/>
        <item h="1" m="1" x="2454"/>
        <item h="1" m="1" x="1566"/>
        <item h="1" m="1" x="2083"/>
        <item h="1" m="1" x="1648"/>
        <item h="1" m="1" x="1945"/>
        <item h="1" m="1" x="1807"/>
        <item h="1" m="1" x="1808"/>
        <item h="1" m="1" x="2086"/>
        <item h="1" m="1" x="1957"/>
        <item h="1" m="1" x="2087"/>
        <item h="1" m="1" x="1948"/>
        <item h="1" m="1" x="1951"/>
        <item h="1" m="1" x="1953"/>
        <item h="1" m="1" x="1954"/>
        <item h="1" m="1" x="2088"/>
        <item h="1" m="1" x="2089"/>
        <item h="1" m="1" x="1826"/>
        <item h="1" m="1" x="1556"/>
        <item h="1" m="1" x="1734"/>
        <item h="1" m="1" x="1735"/>
        <item h="1" m="1" x="1555"/>
        <item h="1" m="1" x="1962"/>
        <item h="1" m="1" x="1964"/>
        <item h="1" m="1" x="1828"/>
        <item h="1" m="1" x="1565"/>
        <item h="1" m="1" x="1557"/>
        <item h="1" m="1" x="1738"/>
        <item h="1" m="1" x="1558"/>
        <item h="1" m="1" x="1832"/>
        <item h="1" m="1" x="1739"/>
        <item h="1" m="1" x="2093"/>
        <item h="1" m="1" x="2094"/>
        <item h="1" m="1" x="1843"/>
        <item h="1" m="1" x="1844"/>
        <item h="1" m="1" x="1845"/>
        <item h="1" m="1" x="1849"/>
        <item h="1" m="1" x="1973"/>
        <item h="1" m="1" x="1309"/>
        <item h="1" m="1" x="1856"/>
        <item h="1" m="1" x="1866"/>
        <item h="1" m="1" x="2095"/>
        <item h="1" m="1" x="1621"/>
        <item h="1" m="1" x="2097"/>
        <item h="1" m="1" x="1890"/>
        <item h="1" m="1" x="1312"/>
        <item h="1" m="1" x="2099"/>
        <item h="1" m="1" x="1894"/>
        <item h="1" m="1" x="1986"/>
        <item h="1" m="1" x="1987"/>
        <item h="1" m="1" x="2100"/>
        <item h="1" m="1" x="1765"/>
        <item h="1" m="1" x="1036"/>
        <item h="1" m="1" x="1767"/>
        <item h="1" m="1" x="1768"/>
        <item h="1" m="1" x="2101"/>
        <item h="1" m="1" x="2102"/>
        <item h="1" m="1" x="2103"/>
        <item h="1" m="1" x="2104"/>
        <item h="1" m="1" x="2105"/>
        <item h="1" m="1" x="2106"/>
        <item h="1" m="1" x="2107"/>
        <item h="1" m="1" x="1998"/>
        <item h="1" m="1" x="1997"/>
        <item h="1" m="1" x="1995"/>
        <item h="1" m="1" x="1996"/>
        <item h="1" m="1" x="2109"/>
        <item h="1" m="1" x="2110"/>
        <item h="1" m="1" x="2111"/>
        <item h="1" m="1" x="2112"/>
        <item h="1" m="1" x="2113"/>
        <item h="1" m="1" x="848"/>
        <item h="1" m="1" x="928"/>
        <item h="1" m="1" x="2115"/>
        <item h="1" m="1" x="2116"/>
        <item h="1" m="1" x="2117"/>
        <item h="1" m="1" x="1314"/>
        <item h="1" m="1" x="869"/>
        <item h="1" m="1" x="1925"/>
        <item h="1" m="1" x="1315"/>
        <item h="1" m="1" x="2118"/>
        <item h="1" m="1" x="1316"/>
        <item h="1" m="1" x="2119"/>
        <item h="1" m="1" x="907"/>
        <item h="1" m="1" x="2120"/>
        <item h="1" m="1" x="892"/>
        <item h="1" m="1" x="2015"/>
        <item h="1" m="1" x="2016"/>
        <item h="1" m="1" x="2121"/>
        <item h="1" m="1" x="2122"/>
        <item h="1" m="1" x="1317"/>
        <item h="1" m="1" x="942"/>
        <item h="1" m="1" x="1574"/>
        <item h="1" m="1" x="2124"/>
        <item h="1" m="1" x="2125"/>
        <item h="1" m="1" x="2126"/>
        <item h="1" m="1" x="2127"/>
        <item h="1" m="1" x="2128"/>
        <item h="1" m="1" x="2129"/>
        <item h="1" m="1" x="2130"/>
        <item h="1" m="1" x="2131"/>
        <item h="1" m="1" x="2064"/>
        <item h="1" m="1" x="2065"/>
        <item h="1" m="1" x="2066"/>
        <item h="1" m="1" x="2132"/>
        <item h="1" m="1" x="2133"/>
        <item h="1" m="1" x="2134"/>
        <item h="1" m="1" x="2135"/>
        <item h="1" m="1" x="2046"/>
        <item h="1" m="1" x="2047"/>
        <item h="1" m="1" x="2136"/>
        <item h="1" m="1" x="2137"/>
        <item h="1" m="1" x="2138"/>
        <item h="1" m="1" x="2139"/>
        <item h="1" m="1" x="2140"/>
        <item h="1" m="1" x="2141"/>
        <item h="1" m="1" x="2142"/>
        <item h="1" m="1" x="2069"/>
        <item h="1" m="1" x="2143"/>
        <item h="1" m="1" x="1046"/>
        <item h="1" m="1" x="2144"/>
        <item h="1" m="1" x="2145"/>
        <item h="1" m="1" x="2146"/>
        <item h="1" m="1" x="2147"/>
        <item h="1" m="1" x="2056"/>
        <item h="1" m="1" x="2148"/>
        <item h="1" m="1" x="2149"/>
        <item h="1" m="1" x="2150"/>
        <item h="1" m="1" x="2151"/>
        <item h="1" m="1" x="2152"/>
        <item h="1" m="1" x="2153"/>
        <item h="1" m="1" x="2154"/>
        <item h="1" m="1" x="2155"/>
        <item h="1" m="1" x="2067"/>
        <item h="1" m="1" x="2076"/>
        <item h="1" m="1" x="2156"/>
        <item h="1" m="1" x="2053"/>
        <item h="1" m="1" x="2055"/>
        <item h="1" m="1" x="2157"/>
        <item h="1" m="1" x="2057"/>
        <item h="1" m="1" x="2063"/>
        <item h="1" m="1" x="2158"/>
        <item h="1" m="1" x="2078"/>
        <item h="1" m="1" x="2028"/>
        <item h="1" m="1" x="2031"/>
        <item h="1" m="1" x="2032"/>
        <item h="1" m="1" x="2159"/>
        <item h="1" m="1" x="2160"/>
        <item h="1" m="1" x="2051"/>
        <item h="1" m="1" x="2052"/>
        <item h="1" m="1" x="2060"/>
        <item h="1" m="1" x="2054"/>
        <item h="1" m="1" x="2050"/>
        <item h="1" m="1" x="2161"/>
        <item h="1" m="1" x="2162"/>
        <item h="1" m="1" x="2163"/>
        <item h="1" m="1" x="2068"/>
        <item h="1" m="1" x="2164"/>
        <item h="1" m="1" x="2165"/>
        <item h="1" m="1" x="2048"/>
        <item h="1" m="1" x="2049"/>
        <item h="1" m="1" x="2045"/>
        <item h="1" m="1" x="2166"/>
        <item h="1" m="1" x="2167"/>
        <item h="1" m="1" x="2168"/>
        <item h="1" m="1" x="2169"/>
        <item h="1" m="1" x="2170"/>
        <item h="1" m="1" x="2171"/>
        <item h="1" m="1" x="2033"/>
        <item h="1" m="1" x="2035"/>
        <item h="1" m="1" x="2039"/>
        <item h="1" m="1" x="2038"/>
        <item h="1" m="1" x="2037"/>
        <item h="1" m="1" x="2036"/>
        <item h="1" m="1" x="2043"/>
        <item h="1" m="1" x="2074"/>
        <item h="1" m="1" x="2075"/>
        <item h="1" m="1" x="2173"/>
        <item h="1" m="1" x="2174"/>
        <item h="1" m="1" x="2175"/>
        <item h="1" m="1" x="2176"/>
        <item h="1" m="1" x="2177"/>
        <item h="1" m="1" x="2042"/>
        <item h="1" m="1" x="2070"/>
        <item h="1" m="1" x="2071"/>
        <item h="1" m="1" x="2072"/>
        <item h="1" m="1" x="2073"/>
        <item h="1" m="1" x="2059"/>
        <item h="1" m="1" x="2061"/>
        <item h="1" m="1" x="2062"/>
        <item h="1" m="1" x="2178"/>
        <item h="1" m="1" x="2179"/>
        <item h="1" m="1" x="2180"/>
        <item h="1" m="1" x="2181"/>
        <item h="1" m="1" x="2182"/>
        <item h="1" m="1" x="2183"/>
        <item h="1" m="1" x="2077"/>
        <item h="1" m="1" x="2058"/>
        <item h="1" m="1" x="2040"/>
        <item h="1" m="1" x="2034"/>
        <item h="1" m="1" x="2041"/>
        <item h="1" m="1" x="989"/>
        <item h="1" m="1" x="2184"/>
        <item h="1" m="1" x="1322"/>
        <item h="1" m="1" x="2080"/>
        <item h="1" m="1" x="2185"/>
        <item h="1" m="1" x="1795"/>
        <item h="1" m="1" x="1796"/>
        <item h="1" m="1" x="1805"/>
        <item h="1" m="1" x="1649"/>
        <item h="1" m="1" x="1798"/>
        <item h="1" m="1" x="1567"/>
        <item h="1" m="1" x="1810"/>
        <item h="1" m="1" x="1323"/>
        <item h="1" m="1" x="1946"/>
        <item h="1" m="1" x="1947"/>
        <item h="1" m="1" x="1955"/>
        <item h="1" m="1" x="1956"/>
        <item h="1" m="1" x="1819"/>
        <item h="1" m="1" x="1816"/>
        <item h="1" m="1" x="1817"/>
        <item h="1" m="1" x="1818"/>
        <item h="1" m="1" x="1813"/>
        <item h="1" m="1" x="1822"/>
        <item h="1" m="1" x="1400"/>
        <item h="1" m="1" x="1960"/>
        <item h="1" m="1" x="1825"/>
        <item h="1" m="1" x="1188"/>
        <item h="1" m="1" x="1963"/>
        <item h="1" m="1" x="1827"/>
        <item h="1" m="1" x="1965"/>
        <item h="1" m="1" x="1966"/>
        <item h="1" m="1" x="1833"/>
        <item h="1" m="1" x="1569"/>
        <item h="1" m="1" x="1835"/>
        <item h="1" m="1" x="1651"/>
        <item h="1" m="1" x="1837"/>
        <item h="1" m="1" x="1742"/>
        <item h="1" m="1" x="1968"/>
        <item h="1" m="1" x="1872"/>
        <item h="1" m="1" x="1873"/>
        <item h="1" m="1" x="1751"/>
        <item h="1" m="1" x="1969"/>
        <item h="1" m="1" x="1972"/>
        <item h="1" m="1" x="1975"/>
        <item h="1" m="1" x="1326"/>
        <item h="1" m="1" x="1859"/>
        <item h="1" m="1" x="1860"/>
        <item h="1" m="1" x="1863"/>
        <item h="1" m="1" x="1864"/>
        <item h="1" m="1" x="1865"/>
        <item h="1" m="1" x="1571"/>
        <item h="1" m="1" x="1842"/>
        <item h="1" m="1" x="1879"/>
        <item h="1" m="1" x="1977"/>
        <item h="1" m="1" x="1978"/>
        <item h="1" m="1" x="1979"/>
        <item h="1" m="1" x="1331"/>
        <item h="1" m="1" x="1980"/>
        <item h="1" m="1" x="1881"/>
        <item h="1" m="1" x="1981"/>
        <item h="1" m="1" x="1882"/>
        <item h="1" m="1" x="1761"/>
        <item h="1" m="1" x="1891"/>
        <item h="1" m="1" x="795"/>
        <item h="1" m="1" x="1984"/>
        <item h="1" m="1" x="1883"/>
        <item h="1" m="1" x="1985"/>
        <item h="1" m="1" x="1897"/>
        <item h="1" m="1" x="1896"/>
        <item h="1" m="1" x="1895"/>
        <item h="1" m="1" x="1988"/>
        <item h="1" m="1" x="1989"/>
        <item h="1" m="1" x="819"/>
        <item h="1" m="1" x="1652"/>
        <item h="1" m="1" x="1990"/>
        <item h="1" m="1" x="1991"/>
        <item h="1" m="1" x="1766"/>
        <item h="1" m="1" x="1333"/>
        <item h="1" m="1" x="1769"/>
        <item h="1" m="1" x="1902"/>
        <item h="1" m="1" x="1903"/>
        <item h="1" m="1" x="1904"/>
        <item h="1" m="1" x="1572"/>
        <item h="1" m="1" x="1993"/>
        <item h="1" m="1" x="1994"/>
        <item h="1" m="1" x="1911"/>
        <item h="1" m="1" x="1910"/>
        <item h="1" m="1" x="1041"/>
        <item h="1" m="1" x="1039"/>
        <item h="1" m="1" x="1999"/>
        <item h="1" m="1" x="837"/>
        <item h="1" m="1" x="842"/>
        <item h="1" m="1" x="840"/>
        <item h="1" m="1" x="1334"/>
        <item h="1" m="1" x="2000"/>
        <item h="1" m="1" x="2001"/>
        <item h="1" m="1" x="2002"/>
        <item h="1" m="1" x="1653"/>
        <item h="1" m="1" x="1336"/>
        <item h="1" m="1" x="1920"/>
        <item h="1" m="1" x="2003"/>
        <item h="1" m="1" x="2004"/>
        <item h="1" m="1" x="1340"/>
        <item h="1" m="1" x="2005"/>
        <item h="1" m="1" x="2006"/>
        <item h="1" m="1" x="876"/>
        <item h="1" m="1" x="1656"/>
        <item h="1" m="1" x="1657"/>
        <item h="1" m="1" x="1785"/>
        <item h="1" m="1" x="1341"/>
        <item h="1" m="1" x="885"/>
        <item h="1" m="1" x="887"/>
        <item h="1" m="1" x="888"/>
        <item h="1" m="1" x="1654"/>
        <item h="1" m="1" x="1339"/>
        <item h="1" m="1" x="1342"/>
        <item h="1" m="1" x="2007"/>
        <item h="1" m="1" x="1776"/>
        <item h="1" m="1" x="2008"/>
        <item h="1" m="1" x="1655"/>
        <item h="1" m="1" x="1338"/>
        <item h="1" m="1" x="2009"/>
        <item h="1" m="1" x="2010"/>
        <item h="1" m="1" x="2011"/>
        <item h="1" m="1" x="2012"/>
        <item h="1" m="1" x="894"/>
        <item h="1" m="1" x="908"/>
        <item h="1" m="1" x="854"/>
        <item h="1" m="1" x="2013"/>
        <item h="1" m="1" x="2014"/>
        <item h="1" m="1" x="1038"/>
        <item h="1" m="1" x="2017"/>
        <item h="1" m="1" x="950"/>
        <item h="1" m="1" x="948"/>
        <item h="1" m="1" x="955"/>
        <item h="1" m="1" x="2018"/>
        <item h="1" m="1" x="2019"/>
        <item h="1" x="395"/>
        <item h="1" m="1" x="2020"/>
        <item h="1" m="1" x="2022"/>
        <item h="1" m="1" x="2023"/>
        <item h="1" m="1" x="2024"/>
        <item h="1" m="1" x="2025"/>
        <item h="1" m="1" x="2026"/>
        <item h="1" m="1" x="2027"/>
        <item h="1" m="1" x="1045"/>
        <item h="1" m="1" x="1937"/>
        <item h="1" m="1" x="2079"/>
        <item h="1" m="1" x="1940"/>
        <item h="1" m="1" x="1941"/>
        <item h="1" m="1" x="1658"/>
        <item h="1" m="1" x="2082"/>
        <item h="1" m="1" x="1797"/>
        <item h="1" m="1" x="1349"/>
        <item h="1" m="1" x="1806"/>
        <item h="1" m="1" x="1809"/>
        <item h="1" m="1" x="1811"/>
        <item h="1" m="1" x="1812"/>
        <item h="1" m="1" x="1814"/>
        <item h="1" m="1" x="1353"/>
        <item h="1" m="1" x="1820"/>
        <item h="1" m="1" x="1732"/>
        <item h="1" m="1" x="1821"/>
        <item h="1" m="1" x="1324"/>
        <item h="1" m="1" x="1660"/>
        <item h="1" m="1" x="1829"/>
        <item h="1" m="1" x="1358"/>
        <item h="1" m="1" x="1830"/>
        <item h="1" m="1" x="1834"/>
        <item h="1" m="1" x="1743"/>
        <item h="1" m="1" x="1752"/>
        <item h="1" m="1" x="1846"/>
        <item h="1" m="1" x="1847"/>
        <item h="1" m="1" x="1848"/>
        <item h="1" m="1" x="1329"/>
        <item h="1" m="1" x="1327"/>
        <item h="1" m="1" x="1855"/>
        <item h="1" m="1" x="1570"/>
        <item h="1" m="1" x="1858"/>
        <item h="1" m="1" x="1328"/>
        <item h="1" m="1" x="1862"/>
        <item h="1" m="1" x="1878"/>
        <item h="1" m="1" x="1597"/>
        <item h="1" m="1" x="1884"/>
        <item h="1" m="1" x="1885"/>
        <item h="1" m="1" x="1886"/>
        <item h="1" m="1" x="1887"/>
        <item h="1" m="1" x="1888"/>
        <item h="1" m="1" x="1889"/>
        <item h="1" x="36"/>
        <item h="1" m="1" x="1332"/>
        <item h="1" m="1" x="1893"/>
        <item h="1" m="1" x="1898"/>
        <item h="1" m="1" x="1899"/>
        <item h="1" m="1" x="1599"/>
        <item h="1" m="1" x="1900"/>
        <item h="1" m="1" x="1901"/>
        <item h="1" m="1" x="1573"/>
        <item h="1" m="1" x="1905"/>
        <item h="1" m="1" x="1906"/>
        <item h="1" m="1" x="1907"/>
        <item h="1" m="1" x="1908"/>
        <item h="1" m="1" x="1042"/>
        <item h="1" m="1" x="1909"/>
        <item h="1" m="1" x="1771"/>
        <item h="1" m="1" x="1773"/>
        <item h="1" m="1" x="1040"/>
        <item h="1" m="1" x="1912"/>
        <item h="1" m="1" x="1913"/>
        <item h="1" m="1" x="862"/>
        <item h="1" m="1" x="1915"/>
        <item h="1" m="1" x="1335"/>
        <item h="1" m="1" x="1916"/>
        <item h="1" m="1" x="1917"/>
        <item h="1" m="1" x="1918"/>
        <item h="1" m="1" x="1919"/>
        <item h="1" m="1" x="1693"/>
        <item h="1" m="1" x="872"/>
        <item h="1" m="1" x="1429"/>
        <item h="1" m="1" x="1921"/>
        <item h="1" m="1" x="1922"/>
        <item h="1" m="1" x="1923"/>
        <item h="1" m="1" x="1924"/>
        <item h="1" m="1" x="1779"/>
        <item h="1" m="1" x="925"/>
        <item h="1" m="1" x="1062"/>
        <item h="1" m="1" x="1926"/>
        <item h="1" m="1" x="1337"/>
        <item h="1" m="1" x="1344"/>
        <item h="1" m="1" x="1928"/>
        <item h="1" m="1" x="1929"/>
        <item h="1" m="1" x="1346"/>
        <item h="1" m="1" x="1437"/>
        <item h="1" m="1" x="1932"/>
        <item h="1" m="1" x="979"/>
        <item h="1" m="1" x="1933"/>
        <item h="1" m="1" x="1934"/>
        <item h="1" m="1" x="1935"/>
        <item h="1" m="1" x="1047"/>
        <item h="1" m="1" x="1071"/>
        <item h="1" m="1" x="1070"/>
        <item h="1" m="1" x="1696"/>
        <item h="1" m="1" x="1938"/>
        <item h="1" m="1" x="1659"/>
        <item h="1" m="1" x="1726"/>
        <item h="1" m="1" x="1728"/>
        <item h="1" m="1" x="1729"/>
        <item h="1" m="1" x="1730"/>
        <item h="1" m="1" x="1736"/>
        <item h="1" m="1" x="1357"/>
        <item h="1" m="1" x="1589"/>
        <item h="1" m="1" x="1664"/>
        <item h="1" m="1" x="1741"/>
        <item h="1" m="1" x="1372"/>
        <item h="1" m="1" x="1750"/>
        <item h="1" m="1" x="1666"/>
        <item h="1" m="1" x="1667"/>
        <item h="1" m="1" x="1753"/>
        <item h="1" m="1" x="1754"/>
        <item h="1" m="1" x="1755"/>
        <item h="1" m="1" x="1757"/>
        <item h="1" m="1" x="1758"/>
        <item h="1" x="432"/>
        <item h="1" m="1" x="1590"/>
        <item h="1" m="1" x="1759"/>
        <item h="1" m="1" x="1675"/>
        <item h="1" m="1" x="1681"/>
        <item h="1" m="1" x="1392"/>
        <item h="1" m="1" x="1393"/>
        <item h="1" m="1" x="1395"/>
        <item h="1" m="1" x="1408"/>
        <item h="1" m="1" x="1409"/>
        <item h="1" m="1" x="1410"/>
        <item h="1" m="1" x="1415"/>
        <item h="1" m="1" x="1405"/>
        <item h="1" m="1" x="1762"/>
        <item h="1" m="1" x="1682"/>
        <item h="1" m="1" x="1764"/>
        <item h="1" m="1" x="1056"/>
        <item h="1" m="1" x="1423"/>
        <item h="1" m="1" x="1421"/>
        <item h="1" m="1" x="1422"/>
        <item h="1" m="1" x="1424"/>
        <item h="1" m="1" x="1774"/>
        <item h="1" m="1" x="1775"/>
        <item h="1" m="1" x="1432"/>
        <item h="1" m="1" x="1689"/>
        <item h="1" m="1" x="1778"/>
        <item h="1" m="1" x="856"/>
        <item h="1" m="1" x="879"/>
        <item h="1" m="1" x="1780"/>
        <item h="1" m="1" x="1781"/>
        <item h="1" m="1" x="1044"/>
        <item h="1" m="1" x="1782"/>
        <item h="1" m="1" x="1783"/>
        <item h="1" m="1" x="1784"/>
        <item h="1" m="1" x="906"/>
        <item h="1" m="1" x="904"/>
        <item h="1" m="1" x="905"/>
        <item h="1" m="1" x="1690"/>
        <item h="1" m="1" x="1692"/>
        <item h="1" m="1" x="1691"/>
        <item h="1" m="1" x="1786"/>
        <item h="1" m="1" x="1787"/>
        <item h="1" m="1" x="966"/>
        <item h="1" m="1" x="1788"/>
        <item h="1" m="1" x="1789"/>
        <item h="1" m="1" x="1439"/>
        <item h="1" m="1" x="1440"/>
        <item h="1" m="1" x="976"/>
        <item h="1" m="1" x="1697"/>
        <item h="1" m="1" x="1790"/>
        <item h="1" m="1" x="1791"/>
        <item h="1" m="1" x="999"/>
        <item h="1" m="1" x="1792"/>
        <item h="1" x="475"/>
        <item h="1" m="1" x="977"/>
        <item h="1" m="1" x="1576"/>
        <item h="1" m="1" x="1352"/>
        <item h="1" m="1" x="1661"/>
        <item h="1" m="1" x="1662"/>
        <item h="1" m="1" x="1371"/>
        <item h="1" m="1" x="1665"/>
        <item h="1" m="1" x="1669"/>
        <item h="1" m="1" x="1598"/>
        <item h="1" m="1" x="1592"/>
        <item h="1" m="1" x="1381"/>
        <item h="1" m="1" x="1382"/>
        <item h="1" m="1" x="1595"/>
        <item h="1" m="1" x="1596"/>
        <item h="1" m="1" x="1399"/>
        <item h="1" m="1" x="1673"/>
        <item h="1" m="1" x="1674"/>
        <item h="1" m="1" x="1677"/>
        <item h="1" m="1" x="1678"/>
        <item h="1" m="1" x="1679"/>
        <item h="1" m="1" x="1416"/>
        <item h="1" m="1" x="1683"/>
        <item h="1" m="1" x="1684"/>
        <item h="1" m="1" x="1685"/>
        <item h="1" m="1" x="1686"/>
        <item h="1" m="1" x="1687"/>
        <item h="1" m="1" x="1688"/>
        <item h="1" m="1" x="1433"/>
        <item h="1" m="1" x="1694"/>
        <item h="1" m="1" x="1602"/>
        <item h="1" m="1" x="1438"/>
        <item h="1" m="1" x="682"/>
        <item h="1" m="1" x="1695"/>
        <item h="1" m="1" x="1698"/>
        <item h="1" m="1" x="1699"/>
        <item h="1" m="1" x="1700"/>
        <item h="1" m="1" x="1701"/>
        <item h="1" m="1" x="1446"/>
        <item h="1" m="1" x="1582"/>
        <item h="1" m="1" x="1578"/>
        <item h="1" m="1" x="1580"/>
        <item h="1" m="1" x="1581"/>
        <item h="1" m="1" x="1361"/>
        <item h="1" m="1" x="1702"/>
        <item h="1" m="1" x="1354"/>
        <item h="1" m="1" x="1703"/>
        <item h="1" m="1" x="1704"/>
        <item h="1" m="1" x="1594"/>
        <item h="1" m="1" x="1705"/>
        <item h="1" m="1" x="1706"/>
        <item h="1" m="1" x="1707"/>
        <item h="1" m="1" x="1396"/>
        <item h="1" m="1" x="1394"/>
        <item h="1" m="1" x="1391"/>
        <item h="1" m="1" x="1708"/>
        <item h="1" m="1" x="1709"/>
        <item h="1" m="1" x="1710"/>
        <item h="1" m="1" x="1413"/>
        <item h="1" m="1" x="1057"/>
        <item h="1" m="1" x="1711"/>
        <item h="1" m="1" x="1712"/>
        <item h="1" m="1" x="1713"/>
        <item h="1" m="1" x="1714"/>
        <item h="1" m="1" x="1715"/>
        <item h="1" m="1" x="1717"/>
        <item h="1" m="1" x="1718"/>
        <item h="1" m="1" x="1719"/>
        <item h="1" m="1" x="1720"/>
        <item h="1" m="1" x="861"/>
        <item h="1" m="1" x="951"/>
        <item h="1" m="1" x="1441"/>
        <item h="1" m="1" x="1072"/>
        <item h="1" m="1" x="1073"/>
        <item h="1" m="1" x="1723"/>
        <item h="1" m="1" x="991"/>
        <item h="1" m="1" x="1724"/>
        <item h="1" m="1" x="1355"/>
        <item h="1" m="1" x="1585"/>
        <item h="1" m="1" x="1362"/>
        <item h="1" m="1" x="1587"/>
        <item h="1" m="1" x="1374"/>
        <item h="1" m="1" x="1375"/>
        <item h="1" m="1" x="1591"/>
        <item h="1" m="1" x="1398"/>
        <item h="1" m="1" x="1404"/>
        <item h="1" m="1" x="1411"/>
        <item h="1" m="1" x="1419"/>
        <item h="1" m="1" x="1420"/>
        <item h="1" m="1" x="932"/>
        <item h="1" m="1" x="1431"/>
        <item h="1" m="1" x="1600"/>
        <item h="1" m="1" x="1435"/>
        <item h="1" m="1" x="1601"/>
        <item h="1" m="1" x="1442"/>
        <item h="1" m="1" x="1604"/>
        <item h="1" m="1" x="1605"/>
        <item h="1" m="1" x="1447"/>
        <item h="1" m="1" x="1448"/>
        <item h="1" m="1" x="1449"/>
        <item h="1" m="1" x="1609"/>
        <item h="1" m="1" x="1348"/>
        <item h="1" m="1" x="1610"/>
        <item h="1" m="1" x="1611"/>
        <item h="1" m="1" x="1612"/>
        <item h="1" m="1" x="1613"/>
        <item h="1" m="1" x="1359"/>
        <item h="1" m="1" x="1356"/>
        <item h="1" m="1" x="1615"/>
        <item h="1" m="1" x="1616"/>
        <item h="1" m="1" x="1618"/>
        <item h="1" m="1" x="1620"/>
        <item h="1" m="1" x="1377"/>
        <item h="1" m="1" x="1378"/>
        <item h="1" m="1" x="1622"/>
        <item h="1" m="1" x="1380"/>
        <item h="1" m="1" x="1379"/>
        <item h="1" m="1" x="1386"/>
        <item h="1" m="1" x="1402"/>
        <item h="1" m="1" x="1624"/>
        <item h="1" m="1" x="1401"/>
        <item h="1" m="1" x="1387"/>
        <item h="1" m="1" x="1388"/>
        <item h="1" m="1" x="1389"/>
        <item h="1" m="1" x="1390"/>
        <item h="1" m="1" x="1625"/>
        <item h="1" m="1" x="1414"/>
        <item h="1" m="1" x="1417"/>
        <item h="1" m="1" x="1626"/>
        <item h="1" m="1" x="1418"/>
        <item h="1" m="1" x="1627"/>
        <item h="1" m="1" x="1628"/>
        <item h="1" m="1" x="1629"/>
        <item h="1" m="1" x="1630"/>
        <item h="1" m="1" x="1631"/>
        <item h="1" m="1" x="1632"/>
        <item h="1" m="1" x="1634"/>
        <item h="1" m="1" x="1426"/>
        <item h="1" m="1" x="1436"/>
        <item h="1" m="1" x="1635"/>
        <item h="1" m="1" x="1636"/>
        <item h="1" m="1" x="1074"/>
        <item h="1" m="1" x="1637"/>
        <item h="1" m="1" x="1638"/>
        <item h="1" m="1" x="1450"/>
        <item h="1" m="1" x="1347"/>
        <item h="1" m="1" x="1376"/>
        <item h="1" m="1" x="1385"/>
        <item h="1" m="1" x="1406"/>
        <item h="1" m="1" x="1407"/>
        <item h="1" m="1" x="1055"/>
        <item h="1" m="1" x="1425"/>
        <item h="1" m="1" x="843"/>
        <item h="1" m="1" x="838"/>
        <item h="1" m="1" x="849"/>
        <item h="1" m="1" x="895"/>
        <item h="1" m="1" x="915"/>
        <item h="1" m="1" x="1427"/>
        <item h="1" m="1" x="1428"/>
        <item h="1" m="1" x="912"/>
        <item h="1" m="1" x="860"/>
        <item h="1" m="1" x="858"/>
        <item h="1" m="1" x="868"/>
        <item h="1" m="1" x="870"/>
        <item h="1" m="1" x="864"/>
        <item h="1" m="1" x="940"/>
        <item h="1" m="1" x="946"/>
        <item h="1" m="1" x="620"/>
        <item h="1" m="1" x="953"/>
        <item h="1" m="1" x="1434"/>
        <item h="1" m="1" x="967"/>
        <item h="1" m="1" x="990"/>
        <item h="1" m="1" x="1443"/>
        <item h="1" m="1" x="1451"/>
        <item h="1" m="1" x="1454"/>
        <item h="1" m="1" x="1456"/>
        <item h="1" m="1" x="1457"/>
        <item h="1" m="1" x="1458"/>
        <item h="1" m="1" x="1460"/>
        <item h="1" m="1" x="1461"/>
        <item h="1" m="1" x="1462"/>
        <item h="1" m="1" x="1463"/>
        <item h="1" m="1" x="1464"/>
        <item h="1" m="1" x="785"/>
        <item h="1" m="1" x="1470"/>
        <item h="1" m="1" x="1471"/>
        <item h="1" m="1" x="1472"/>
        <item h="1" m="1" x="1474"/>
        <item h="1" m="1" x="1476"/>
        <item h="1" m="1" x="1477"/>
        <item h="1" m="1" x="1478"/>
        <item h="1" x="123"/>
        <item h="1" m="1" x="1481"/>
        <item h="1" m="1" x="1482"/>
        <item h="1" m="1" x="1483"/>
        <item h="1" m="1" x="1484"/>
        <item h="1" m="1" x="1486"/>
        <item h="1" m="1" x="1488"/>
        <item h="1" m="1" x="1489"/>
        <item h="1" m="1" x="1490"/>
        <item h="1" m="1" x="1492"/>
        <item h="1" m="1" x="1493"/>
        <item h="1" m="1" x="1495"/>
        <item h="1" m="1" x="1496"/>
        <item h="1" m="1" x="1497"/>
        <item h="1" m="1" x="1498"/>
        <item h="1" m="1" x="1499"/>
        <item h="1" m="1" x="1501"/>
        <item h="1" m="1" x="1503"/>
        <item h="1" m="1" x="1504"/>
        <item h="1" m="1" x="1505"/>
        <item h="1" m="1" x="1506"/>
        <item h="1" m="1" x="1507"/>
        <item h="1" m="1" x="1508"/>
        <item h="1" m="1" x="1509"/>
        <item h="1" m="1" x="1510"/>
        <item h="1" m="1" x="839"/>
        <item h="1" m="1" x="1511"/>
        <item h="1" m="1" x="859"/>
        <item h="1" m="1" x="1512"/>
        <item h="1" m="1" x="1513"/>
        <item h="1" m="1" x="1514"/>
        <item h="1" m="1" x="1515"/>
        <item h="1" m="1" x="1516"/>
        <item h="1" m="1" x="878"/>
        <item h="1" m="1" x="871"/>
        <item h="1" m="1" x="914"/>
        <item h="1" m="1" x="1152"/>
        <item h="1" m="1" x="897"/>
        <item h="1" m="1" x="1517"/>
        <item h="1" m="1" x="927"/>
        <item h="1" m="1" x="1518"/>
        <item h="1" m="1" x="929"/>
        <item h="1" m="1" x="883"/>
        <item h="1" m="1" x="1519"/>
        <item h="1" m="1" x="884"/>
        <item h="1" m="1" x="880"/>
        <item h="1" m="1" x="1520"/>
        <item h="1" m="1" x="1521"/>
        <item h="1" m="1" x="1522"/>
        <item h="1" m="1" x="1523"/>
        <item h="1" m="1" x="1524"/>
        <item h="1" m="1" x="1525"/>
        <item h="1" m="1" x="1526"/>
        <item h="1" m="1" x="1527"/>
        <item h="1" m="1" x="1528"/>
        <item h="1" m="1" x="1529"/>
        <item h="1" m="1" x="1530"/>
        <item h="1" m="1" x="1531"/>
        <item h="1" m="1" x="1532"/>
        <item h="1" m="1" x="1533"/>
        <item h="1" m="1" x="978"/>
        <item h="1" x="405"/>
        <item h="1" m="1" x="1534"/>
        <item h="1" m="1" x="1535"/>
        <item h="1" x="417"/>
        <item h="1" m="1" x="1536"/>
        <item h="1" m="1" x="1537"/>
        <item h="1" m="1" x="1538"/>
        <item h="1" m="1" x="1539"/>
        <item h="1" m="1" x="1540"/>
        <item h="1" m="1" x="1541"/>
        <item h="1" m="1" x="1543"/>
        <item h="1" m="1" x="1544"/>
        <item h="1" m="1" x="1545"/>
        <item h="1" m="1" x="1546"/>
        <item h="1" m="1" x="1547"/>
        <item h="1" m="1" x="1548"/>
        <item h="1" m="1" x="518"/>
        <item h="1" m="1" x="517"/>
        <item h="1" m="1" x="1027"/>
        <item h="1" m="1" x="1028"/>
        <item h="1" m="1" x="964"/>
        <item h="1" m="1" x="1029"/>
        <item h="1" m="1" x="1030"/>
        <item h="1" m="1" x="1031"/>
        <item h="1" m="1" x="1033"/>
        <item h="1" m="1" x="910"/>
        <item h="1" m="1" x="1034"/>
        <item h="1" m="1" x="1035"/>
        <item h="1" x="445"/>
        <item h="1" m="1" x="866"/>
        <item h="1" m="1" x="1043"/>
        <item h="1" m="1" x="867"/>
        <item h="1" m="1" x="1048"/>
        <item h="1" m="1" x="828"/>
        <item h="1" m="1" x="827"/>
        <item h="1" m="1" x="829"/>
        <item h="1" m="1" x="1050"/>
        <item h="1" m="1" x="1051"/>
        <item h="1" m="1" x="1052"/>
        <item h="1" m="1" x="1053"/>
        <item h="1" m="1" x="1054"/>
        <item h="1" m="1" x="820"/>
        <item h="1" m="1" x="821"/>
        <item h="1" m="1" x="903"/>
        <item h="1" x="461"/>
        <item h="1" m="1" x="938"/>
        <item h="1" m="1" x="1058"/>
        <item h="1" m="1" x="920"/>
        <item h="1" m="1" x="1059"/>
        <item h="1" m="1" x="1060"/>
        <item h="1" m="1" x="853"/>
        <item h="1" m="1" x="926"/>
        <item h="1" m="1" x="855"/>
        <item h="1" m="1" x="957"/>
        <item h="1" m="1" x="959"/>
        <item h="1" m="1" x="960"/>
        <item h="1" m="1" x="1063"/>
        <item h="1" m="1" x="1064"/>
        <item h="1" m="1" x="1066"/>
        <item h="1" m="1" x="1067"/>
        <item h="1" m="1" x="1068"/>
        <item h="1" m="1" x="1069"/>
        <item h="1" m="1" x="1076"/>
        <item h="1" m="1" x="1078"/>
        <item h="1" m="1" x="746"/>
        <item h="1" m="1" x="1079"/>
        <item h="1" m="1" x="1080"/>
        <item h="1" m="1" x="1081"/>
        <item h="1" m="1" x="1082"/>
        <item h="1" m="1" x="1083"/>
        <item h="1" m="1" x="719"/>
        <item h="1" m="1" x="1084"/>
        <item h="1" m="1" x="730"/>
        <item h="1" m="1" x="579"/>
        <item h="1" m="1" x="739"/>
        <item h="1" m="1" x="740"/>
        <item h="1" m="1" x="1085"/>
        <item h="1" m="1" x="744"/>
        <item h="1" m="1" x="1086"/>
        <item h="1" m="1" x="1087"/>
        <item h="1" m="1" x="1088"/>
        <item h="1" m="1" x="1089"/>
        <item h="1" m="1" x="1090"/>
        <item h="1" m="1" x="1091"/>
        <item h="1" m="1" x="1093"/>
        <item h="1" m="1" x="1095"/>
        <item h="1" m="1" x="1096"/>
        <item h="1" m="1" x="1097"/>
        <item h="1" m="1" x="1098"/>
        <item h="1" m="1" x="626"/>
        <item h="1" m="1" x="1099"/>
        <item h="1" m="1" x="1100"/>
        <item h="1" m="1" x="627"/>
        <item h="1" m="1" x="631"/>
        <item h="1" m="1" x="1103"/>
        <item h="1" m="1" x="1105"/>
        <item h="1" m="1" x="1106"/>
        <item h="1" m="1" x="1107"/>
        <item h="1" m="1" x="1108"/>
        <item h="1" m="1" x="1109"/>
        <item h="1" m="1" x="1110"/>
        <item h="1" m="1" x="1111"/>
        <item h="1" m="1" x="1112"/>
        <item h="1" m="1" x="1113"/>
        <item h="1" m="1" x="1114"/>
        <item h="1" m="1" x="1115"/>
        <item h="1" m="1" x="1116"/>
        <item h="1" m="1" x="1117"/>
        <item h="1" m="1" x="1118"/>
        <item h="1" m="1" x="1119"/>
        <item h="1" m="1" x="1120"/>
        <item h="1" m="1" x="1121"/>
        <item h="1" m="1" x="1122"/>
        <item h="1" m="1" x="1123"/>
        <item h="1" m="1" x="1125"/>
        <item h="1" m="1" x="1126"/>
        <item h="1" m="1" x="1128"/>
        <item h="1" m="1" x="1129"/>
        <item h="1" m="1" x="1130"/>
        <item h="1" m="1" x="1131"/>
        <item h="1" m="1" x="1132"/>
        <item h="1" m="1" x="1133"/>
        <item h="1" m="1" x="1134"/>
        <item h="1" m="1" x="1135"/>
        <item h="1" x="185"/>
        <item h="1" m="1" x="1136"/>
        <item h="1" m="1" x="553"/>
        <item h="1" m="1" x="1137"/>
        <item h="1" x="195"/>
        <item h="1" x="198"/>
        <item h="1" m="1" x="653"/>
        <item h="1" m="1" x="1141"/>
        <item h="1" x="206"/>
        <item h="1" x="207"/>
        <item h="1" x="208"/>
        <item h="1" m="1" x="655"/>
        <item h="1" x="205"/>
        <item h="1" m="1" x="1142"/>
        <item h="1" x="221"/>
        <item h="1" m="1" x="1144"/>
        <item h="1" m="1" x="1145"/>
        <item h="1" x="216"/>
        <item h="1" x="217"/>
        <item h="1" x="218"/>
        <item h="1" x="219"/>
        <item h="1" m="1" x="1146"/>
        <item h="1" x="220"/>
        <item h="1" m="1" x="1147"/>
        <item h="1" m="1" x="1148"/>
        <item h="1" x="288"/>
        <item h="1" m="1" x="877"/>
        <item h="1" m="1" x="873"/>
        <item h="1" m="1" x="660"/>
        <item h="1" m="1" x="658"/>
        <item h="1" x="291"/>
        <item h="1" m="1" x="659"/>
        <item h="1" x="309"/>
        <item h="1" x="306"/>
        <item h="1" m="1" x="1149"/>
        <item h="1" m="1" x="1150"/>
        <item h="1" m="1" x="1151"/>
        <item h="1" x="260"/>
        <item h="1" m="1" x="1154"/>
        <item h="1" m="1" x="1155"/>
        <item h="1" x="281"/>
        <item h="1" m="1" x="1156"/>
        <item h="1" m="1" x="1157"/>
        <item h="1" x="283"/>
        <item h="1" x="290"/>
        <item h="1" x="302"/>
        <item h="1" x="319"/>
        <item h="1" m="1" x="673"/>
        <item h="1" x="335"/>
        <item h="1" x="354"/>
        <item h="1" x="358"/>
        <item h="1" m="1" x="972"/>
        <item h="1" m="1" x="1159"/>
        <item h="1" m="1" x="1160"/>
        <item h="1" m="1" x="1161"/>
        <item h="1" m="1" x="1162"/>
        <item h="1" m="1" x="1163"/>
        <item h="1" m="1" x="1164"/>
        <item h="1" m="1" x="1165"/>
        <item h="1" m="1" x="1166"/>
        <item h="1" m="1" x="1167"/>
        <item h="1" m="1" x="1169"/>
        <item h="1" m="1" x="1170"/>
        <item h="1" m="1" x="1011"/>
        <item h="1" m="1" x="1014"/>
        <item h="1" m="1" x="1019"/>
        <item h="1" m="1" x="1171"/>
        <item h="1" m="1" x="1173"/>
        <item h="1" m="1" x="1175"/>
        <item h="1" m="1" x="1176"/>
        <item h="1" m="1" x="1177"/>
        <item h="1" m="1" x="1178"/>
        <item h="1" m="1" x="1179"/>
        <item h="1" m="1" x="1181"/>
        <item h="1" m="1" x="1182"/>
        <item h="1" m="1" x="1183"/>
        <item h="1" m="1" x="1184"/>
        <item h="1" m="1" x="1185"/>
        <item h="1" x="460"/>
        <item h="1" m="1" x="1186"/>
        <item h="1" m="1" x="1192"/>
        <item h="1" m="1" x="1193"/>
        <item h="1" m="1" x="588"/>
        <item h="1" m="1" x="1196"/>
        <item h="1" m="1" x="1197"/>
        <item h="1" m="1" x="750"/>
        <item h="1" m="1" x="1198"/>
        <item h="1" m="1" x="1199"/>
        <item h="1" m="1" x="1200"/>
        <item h="1" m="1" x="1201"/>
        <item h="1" m="1" x="1202"/>
        <item h="1" m="1" x="1205"/>
        <item h="1" m="1" x="1206"/>
        <item h="1" m="1" x="1207"/>
        <item h="1" m="1" x="1208"/>
        <item h="1" m="1" x="1209"/>
        <item h="1" m="1" x="1213"/>
        <item h="1" m="1" x="1214"/>
        <item h="1" m="1" x="1217"/>
        <item h="1" m="1" x="1219"/>
        <item h="1" m="1" x="1220"/>
        <item h="1" m="1" x="1221"/>
        <item h="1" m="1" x="1223"/>
        <item h="1" m="1" x="1224"/>
        <item h="1" m="1" x="1227"/>
        <item h="1" m="1" x="1228"/>
        <item h="1" m="1" x="1229"/>
        <item h="1" m="1" x="1230"/>
        <item h="1" m="1" x="1231"/>
        <item h="1" m="1" x="1232"/>
        <item h="1" m="1" x="1233"/>
        <item h="1" m="1" x="1234"/>
        <item h="1" m="1" x="1235"/>
        <item h="1" m="1" x="1236"/>
        <item h="1" m="1" x="1238"/>
        <item h="1" m="1" x="1239"/>
        <item h="1" m="1" x="1242"/>
        <item h="1" m="1" x="1244"/>
        <item h="1" m="1" x="1246"/>
        <item h="1" m="1" x="1247"/>
        <item h="1" m="1" x="1248"/>
        <item h="1" m="1" x="1249"/>
        <item h="1" m="1" x="1250"/>
        <item h="1" m="1" x="1251"/>
        <item h="1" m="1" x="1252"/>
        <item h="1" m="1" x="1254"/>
        <item h="1" m="1" x="1256"/>
        <item h="1" m="1" x="1257"/>
        <item h="1" m="1" x="1258"/>
        <item h="1" m="1" x="1259"/>
        <item h="1" m="1" x="1260"/>
        <item h="1" x="192"/>
        <item h="1" m="1" x="1261"/>
        <item h="1" m="1" x="1262"/>
        <item h="1" m="1" x="1263"/>
        <item h="1" m="1" x="1264"/>
        <item h="1" x="235"/>
        <item h="1" m="1" x="1265"/>
        <item h="1" m="1" x="1266"/>
        <item h="1" m="1" x="889"/>
        <item h="1" m="1" x="1267"/>
        <item h="1" x="245"/>
        <item h="1" x="247"/>
        <item h="1" m="1" x="1269"/>
        <item h="1" x="296"/>
        <item h="1" m="1" x="1271"/>
        <item h="1" x="304"/>
        <item h="1" m="1" x="865"/>
        <item h="1" m="1" x="952"/>
        <item h="1" m="1" x="1272"/>
        <item h="1" m="1" x="961"/>
        <item h="1" x="371"/>
        <item h="1" x="372"/>
        <item h="1" x="374"/>
        <item h="1" m="1" x="1273"/>
        <item h="1" m="1" x="1274"/>
        <item h="1" x="413"/>
        <item h="1" x="416"/>
        <item h="1" m="1" x="1275"/>
        <item h="1" m="1" x="987"/>
        <item h="1" m="1" x="702"/>
        <item h="1" x="436"/>
        <item h="1" m="1" x="1024"/>
        <item h="1" m="1" x="718"/>
        <item h="1" m="1" x="1277"/>
        <item h="1" m="1" x="1278"/>
        <item h="1" m="1" x="1280"/>
        <item h="1" m="1" x="1281"/>
        <item h="1" m="1" x="1282"/>
        <item h="1" m="1" x="1283"/>
        <item h="1" m="1" x="1284"/>
        <item h="1" m="1" x="1285"/>
        <item h="1" m="1" x="720"/>
        <item h="1" m="1" x="557"/>
        <item h="1" m="1" x="558"/>
        <item h="1" m="1" x="721"/>
        <item h="1" m="1" x="722"/>
        <item h="1" m="1" x="724"/>
        <item h="1" m="1" x="726"/>
        <item h="1" m="1" x="727"/>
        <item h="1" m="1" x="567"/>
        <item h="1" m="1" x="729"/>
        <item h="1" m="1" x="570"/>
        <item h="1" m="1" x="578"/>
        <item h="1" m="1" x="577"/>
        <item h="1" m="1" x="731"/>
        <item h="1" m="1" x="569"/>
        <item h="1" m="1" x="571"/>
        <item h="1" m="1" x="732"/>
        <item h="1" m="1" x="733"/>
        <item h="1" m="1" x="734"/>
        <item h="1" m="1" x="586"/>
        <item h="1" m="1" x="736"/>
        <item h="1" m="1" x="583"/>
        <item h="1" m="1" x="580"/>
        <item h="1" m="1" x="581"/>
        <item h="1" m="1" x="737"/>
        <item h="1" m="1" x="738"/>
        <item h="1" m="1" x="747"/>
        <item h="1" x="42"/>
        <item h="1" m="1" x="748"/>
        <item h="1" m="1" x="749"/>
        <item h="1" m="1" x="751"/>
        <item h="1" m="1" x="752"/>
        <item h="1" m="1" x="753"/>
        <item h="1" m="1" x="754"/>
        <item h="1" m="1" x="755"/>
        <item h="1" m="1" x="756"/>
        <item h="1" m="1" x="757"/>
        <item h="1" m="1" x="758"/>
        <item h="1" m="1" x="759"/>
        <item h="1" x="66"/>
        <item h="1" m="1" x="760"/>
        <item h="1" m="1" x="761"/>
        <item h="1" m="1" x="762"/>
        <item h="1" m="1" x="763"/>
        <item h="1" m="1" x="764"/>
        <item h="1" m="1" x="765"/>
        <item h="1" m="1" x="766"/>
        <item h="1" m="1" x="768"/>
        <item h="1" m="1" x="769"/>
        <item h="1" m="1" x="770"/>
        <item h="1" m="1" x="771"/>
        <item h="1" m="1" x="612"/>
        <item h="1" m="1" x="772"/>
        <item h="1" m="1" x="773"/>
        <item h="1" m="1" x="774"/>
        <item h="1" m="1" x="775"/>
        <item h="1" m="1" x="776"/>
        <item h="1" m="1" x="777"/>
        <item h="1" x="384"/>
        <item h="1" m="1" x="779"/>
        <item h="1" m="1" x="780"/>
        <item h="1" m="1" x="781"/>
        <item h="1" m="1" x="782"/>
        <item h="1" m="1" x="783"/>
        <item h="1" m="1" x="784"/>
        <item h="1" m="1" x="786"/>
        <item h="1" m="1" x="624"/>
        <item h="1" m="1" x="787"/>
        <item h="1" m="1" x="788"/>
        <item h="1" m="1" x="789"/>
        <item h="1" m="1" x="790"/>
        <item h="1" m="1" x="791"/>
        <item h="1" m="1" x="792"/>
        <item h="1" m="1" x="793"/>
        <item h="1" m="1" x="796"/>
        <item h="1" m="1" x="797"/>
        <item h="1" m="1" x="645"/>
        <item h="1" m="1" x="800"/>
        <item h="1" m="1" x="801"/>
        <item h="1" m="1" x="802"/>
        <item h="1" m="1" x="803"/>
        <item h="1" m="1" x="804"/>
        <item h="1" m="1" x="805"/>
        <item h="1" m="1" x="806"/>
        <item h="1" m="1" x="807"/>
        <item h="1" m="1" x="808"/>
        <item h="1" m="1" x="809"/>
        <item h="1" m="1" x="810"/>
        <item h="1" m="1" x="812"/>
        <item h="1" m="1" x="813"/>
        <item h="1" m="1" x="814"/>
        <item h="1" m="1" x="815"/>
        <item h="1" m="1" x="816"/>
        <item h="1" m="1" x="817"/>
        <item h="1" m="1" x="818"/>
        <item h="1" x="196"/>
        <item h="1" m="1" x="649"/>
        <item h="1" m="1" x="822"/>
        <item h="1" m="1" x="823"/>
        <item h="1" m="1" x="824"/>
        <item h="1" m="1" x="825"/>
        <item h="1" x="203"/>
        <item h="1" m="1" x="830"/>
        <item h="1" m="1" x="831"/>
        <item h="1" m="1" x="832"/>
        <item h="1" x="222"/>
        <item h="1" m="1" x="833"/>
        <item h="1" m="1" x="834"/>
        <item h="1" m="1" x="835"/>
        <item h="1" x="227"/>
        <item h="1" m="1" x="845"/>
        <item h="1" m="1" x="846"/>
        <item h="1" m="1" x="847"/>
        <item h="1" x="242"/>
        <item h="1" m="1" x="850"/>
        <item h="1" m="1" x="851"/>
        <item h="1" x="298"/>
        <item h="1" m="1" x="852"/>
        <item h="1" m="1" x="537"/>
        <item h="1" m="1" x="881"/>
        <item h="1" x="312"/>
        <item h="1" x="313"/>
        <item h="1" x="308"/>
        <item h="1" x="303"/>
        <item h="1" m="1" x="890"/>
        <item h="1" m="1" x="893"/>
        <item h="1" m="1" x="899"/>
        <item h="1" m="1" x="902"/>
        <item h="1" m="1" x="909"/>
        <item h="1" m="1" x="913"/>
        <item h="1" m="1" x="916"/>
        <item h="1" m="1" x="917"/>
        <item h="1" m="1" x="918"/>
        <item h="1" m="1" x="919"/>
        <item h="1" m="1" x="921"/>
        <item h="1" m="1" x="922"/>
        <item h="1" x="248"/>
        <item h="1" m="1" x="923"/>
        <item h="1" x="263"/>
        <item h="1" x="258"/>
        <item h="1" x="264"/>
        <item h="1" x="280"/>
        <item h="1" m="1" x="930"/>
        <item h="1" m="1" x="931"/>
        <item h="1" m="1" x="934"/>
        <item h="1" m="1" x="935"/>
        <item h="1" m="1" x="936"/>
        <item h="1" x="253"/>
        <item h="1" x="254"/>
        <item h="1" m="1" x="937"/>
        <item h="1" x="321"/>
        <item h="1" x="324"/>
        <item h="1" m="1" x="941"/>
        <item h="1" x="326"/>
        <item h="1" x="331"/>
        <item h="1" x="332"/>
        <item h="1" x="336"/>
        <item h="1" m="1" x="943"/>
        <item h="1" m="1" x="944"/>
        <item h="1" m="1" x="945"/>
        <item h="1" m="1" x="947"/>
        <item h="1" m="1" x="949"/>
        <item h="1" x="338"/>
        <item h="1" x="342"/>
        <item h="1" x="339"/>
        <item h="1" x="343"/>
        <item h="1" x="340"/>
        <item h="1" x="341"/>
        <item h="1" m="1" x="954"/>
        <item h="1" x="350"/>
        <item h="1" m="1" x="674"/>
        <item h="1" x="349"/>
        <item h="1" x="348"/>
        <item h="1" x="351"/>
        <item h="1" x="352"/>
        <item h="1" m="1" x="956"/>
        <item h="1" x="347"/>
        <item h="1" x="345"/>
        <item h="1" x="359"/>
        <item h="1" x="366"/>
        <item h="1" m="1" x="963"/>
        <item h="1" m="1" x="965"/>
        <item h="1" m="1" x="970"/>
        <item h="1" m="1" x="971"/>
        <item h="1" x="390"/>
        <item h="1" m="1" x="681"/>
        <item h="1" m="1" x="973"/>
        <item h="1" m="1" x="974"/>
        <item h="1" m="1" x="685"/>
        <item h="1" m="1" x="980"/>
        <item h="1" m="1" x="981"/>
        <item h="1" m="1" x="982"/>
        <item h="1" x="411"/>
        <item h="1" m="1" x="686"/>
        <item h="1" m="1" x="983"/>
        <item h="1" m="1" x="687"/>
        <item h="1" m="1" x="984"/>
        <item h="1" m="1" x="985"/>
        <item h="1" x="414"/>
        <item h="1" m="1" x="993"/>
        <item h="1" m="1" x="994"/>
        <item h="1" x="427"/>
        <item h="1" x="429"/>
        <item h="1" m="1" x="995"/>
        <item h="1" m="1" x="996"/>
        <item h="1" m="1" x="997"/>
        <item h="1" x="437"/>
        <item h="1" m="1" x="1000"/>
        <item h="1" m="1" x="1001"/>
        <item h="1" m="1" x="1003"/>
        <item h="1" m="1" x="1004"/>
        <item h="1" m="1" x="1007"/>
        <item h="1" m="1" x="707"/>
        <item h="1" m="1" x="706"/>
        <item h="1" m="1" x="708"/>
        <item h="1" m="1" x="1008"/>
        <item h="1" m="1" x="1009"/>
        <item h="1" m="1" x="710"/>
        <item h="1" m="1" x="1012"/>
        <item h="1" m="1" x="1013"/>
        <item h="1" m="1" x="1015"/>
        <item h="1" m="1" x="1016"/>
        <item h="1" m="1" x="1017"/>
        <item h="1" m="1" x="1018"/>
        <item h="1" m="1" x="1021"/>
        <item h="1" m="1" x="1022"/>
        <item h="1" x="480"/>
        <item h="1" m="1" x="1023"/>
        <item h="1" m="1" x="556"/>
        <item h="1" m="1" x="561"/>
        <item h="1" m="1" x="562"/>
        <item h="1" m="1" x="564"/>
        <item h="1" m="1" x="565"/>
        <item h="1" m="1" x="568"/>
        <item h="1" m="1" x="572"/>
        <item h="1" m="1" x="573"/>
        <item h="1" m="1" x="575"/>
        <item h="1" m="1" x="576"/>
        <item h="1" x="30"/>
        <item h="1" x="31"/>
        <item h="1" m="1" x="582"/>
        <item h="1" m="1" x="584"/>
        <item h="1" m="1" x="585"/>
        <item h="1" m="1" x="587"/>
        <item h="1" m="1" x="589"/>
        <item h="1" m="1" x="591"/>
        <item h="1" m="1" x="592"/>
        <item h="1" m="1" x="593"/>
        <item h="1" m="1" x="594"/>
        <item h="1" m="1" x="595"/>
        <item h="1" m="1" x="597"/>
        <item h="1" m="1" x="598"/>
        <item h="1" m="1" x="599"/>
        <item h="1" m="1" x="600"/>
        <item h="1" m="1" x="601"/>
        <item h="1" m="1" x="602"/>
        <item h="1" m="1" x="604"/>
        <item h="1" m="1" x="605"/>
        <item h="1" m="1" x="607"/>
        <item h="1" m="1" x="608"/>
        <item h="1" m="1" x="609"/>
        <item h="1" m="1" x="610"/>
        <item h="1" m="1" x="611"/>
        <item h="1" m="1" x="613"/>
        <item h="1" m="1" x="614"/>
        <item h="1" m="1" x="615"/>
        <item h="1" m="1" x="617"/>
        <item h="1" m="1" x="618"/>
        <item h="1" m="1" x="619"/>
        <item h="1" m="1" x="621"/>
        <item h="1" m="1" x="622"/>
        <item h="1" m="1" x="630"/>
        <item h="1" m="1" x="633"/>
        <item h="1" m="1" x="635"/>
        <item h="1" x="129"/>
        <item h="1" m="1" x="639"/>
        <item h="1" m="1" x="640"/>
        <item h="1" m="1" x="643"/>
        <item h="1" m="1" x="644"/>
        <item h="1" m="1" x="646"/>
        <item h="1" x="180"/>
        <item h="1" m="1" x="647"/>
        <item h="1" m="1" x="648"/>
        <item h="1" m="1" x="650"/>
        <item h="1" m="1" x="651"/>
        <item h="1" m="1" x="652"/>
        <item h="1" m="1" x="654"/>
        <item h="1" x="223"/>
        <item h="1" m="1" x="656"/>
        <item h="1" m="1" x="657"/>
        <item h="1" x="230"/>
        <item h="1" x="231"/>
        <item h="1" x="307"/>
        <item h="1" x="294"/>
        <item h="1" m="1" x="661"/>
        <item h="1" m="1" x="662"/>
        <item h="1" x="271"/>
        <item h="1" m="1" x="664"/>
        <item h="1" m="1" x="665"/>
        <item h="1" m="1" x="666"/>
        <item h="1" x="246"/>
        <item h="1" x="244"/>
        <item h="1" m="1" x="667"/>
        <item h="1" m="1" x="668"/>
        <item h="1" m="1" x="669"/>
        <item h="1" m="1" x="670"/>
        <item h="1" m="1" x="671"/>
        <item h="1" x="250"/>
        <item h="1" x="311"/>
        <item h="1" m="1" x="672"/>
        <item h="1" x="320"/>
        <item h="1" x="330"/>
        <item h="1" x="334"/>
        <item h="1" x="353"/>
        <item h="1" x="370"/>
        <item h="1" m="1" x="675"/>
        <item h="1" x="368"/>
        <item h="1" x="369"/>
        <item h="1" x="376"/>
        <item h="1" x="377"/>
        <item h="1" x="375"/>
        <item h="1" x="380"/>
        <item h="1" m="1" x="677"/>
        <item h="1" m="1" x="678"/>
        <item h="1" m="1" x="680"/>
        <item h="1" m="1" x="684"/>
        <item h="1" m="1" x="689"/>
        <item h="1" m="1" x="690"/>
        <item h="1" m="1" x="691"/>
        <item h="1" x="412"/>
        <item h="1" m="1" x="692"/>
        <item h="1" m="1" x="693"/>
        <item h="1" m="1" x="694"/>
        <item h="1" m="1" x="695"/>
        <item h="1" m="1" x="696"/>
        <item h="1" m="1" x="697"/>
        <item h="1" m="1" x="698"/>
        <item h="1" x="419"/>
        <item h="1" m="1" x="699"/>
        <item h="1" m="1" x="700"/>
        <item h="1" x="423"/>
        <item h="1" m="1" x="703"/>
        <item h="1" m="1" x="709"/>
        <item h="1" m="1" x="711"/>
        <item h="1" x="451"/>
        <item h="1" m="1" x="715"/>
        <item h="1" x="477"/>
        <item h="1" x="479"/>
        <item h="1" m="1" x="717"/>
        <item h="1" x="0"/>
        <item h="1" x="1"/>
        <item h="1" x="2"/>
        <item h="1" x="5"/>
        <item h="1" m="1" x="490"/>
        <item h="1" x="11"/>
        <item h="1" x="12"/>
        <item h="1" x="13"/>
        <item h="1" x="17"/>
        <item h="1" x="18"/>
        <item h="1" x="19"/>
        <item h="1" x="20"/>
        <item h="1" x="21"/>
        <item h="1" x="22"/>
        <item h="1" x="23"/>
        <item h="1" x="25"/>
        <item h="1" x="24"/>
        <item h="1" m="1" x="492"/>
        <item h="1" x="26"/>
        <item h="1" x="29"/>
        <item h="1" x="37"/>
        <item h="1" m="1" x="493"/>
        <item h="1" x="49"/>
        <item h="1" x="60"/>
        <item h="1" x="61"/>
        <item h="1" m="1" x="494"/>
        <item h="1" m="1" x="495"/>
        <item h="1" m="1" x="496"/>
        <item h="1" x="62"/>
        <item h="1" x="52"/>
        <item h="1" x="53"/>
        <item h="1" x="55"/>
        <item h="1" x="56"/>
        <item h="1" x="54"/>
        <item h="1" x="50"/>
        <item h="1" x="51"/>
        <item h="1" x="48"/>
        <item h="1" x="65"/>
        <item h="1" x="44"/>
        <item h="1" x="67"/>
        <item h="1" m="1" x="497"/>
        <item h="1" x="74"/>
        <item h="1" x="75"/>
        <item h="1" m="1" x="498"/>
        <item h="1" m="1" x="499"/>
        <item h="1" m="1" x="500"/>
        <item h="1" m="1" x="501"/>
        <item h="1" m="1" x="502"/>
        <item h="1" x="72"/>
        <item h="1" x="73"/>
        <item h="1" x="92"/>
        <item h="1" x="105"/>
        <item h="1" x="107"/>
        <item h="1" x="101"/>
        <item h="1" x="98"/>
        <item h="1" x="99"/>
        <item h="1" x="100"/>
        <item h="1" x="96"/>
        <item h="1" m="1" x="503"/>
        <item h="1" x="83"/>
        <item h="1" x="87"/>
        <item h="1" x="85"/>
        <item h="1" x="88"/>
        <item h="1" x="113"/>
        <item h="1" x="112"/>
        <item h="1" x="116"/>
        <item h="1" x="118"/>
        <item h="1" x="119"/>
        <item h="1" m="1" x="504"/>
        <item h="1" m="1" x="505"/>
        <item h="1" x="121"/>
        <item h="1" x="122"/>
        <item h="1" m="1" x="506"/>
        <item h="1" x="126"/>
        <item h="1" x="127"/>
        <item h="1" x="128"/>
        <item h="1" x="130"/>
        <item h="1" x="131"/>
        <item h="1" m="1" x="508"/>
        <item h="1" m="1" x="509"/>
        <item h="1" x="137"/>
        <item h="1" x="138"/>
        <item h="1" x="139"/>
        <item h="1" x="133"/>
        <item h="1" x="134"/>
        <item h="1" x="142"/>
        <item h="1" m="1" x="510"/>
        <item h="1" m="1" x="511"/>
        <item h="1" m="1" x="512"/>
        <item h="1" x="147"/>
        <item h="1" x="143"/>
        <item h="1" x="144"/>
        <item h="1" x="146"/>
        <item h="1" x="145"/>
        <item h="1" x="148"/>
        <item h="1" x="169"/>
        <item h="1" x="166"/>
        <item h="1" x="167"/>
        <item h="1" x="164"/>
        <item h="1" x="149"/>
        <item h="1" x="150"/>
        <item h="1" x="170"/>
        <item h="1" m="1" x="513"/>
        <item h="1" x="172"/>
        <item h="1" x="187"/>
        <item h="1" x="176"/>
        <item h="1" x="177"/>
        <item h="1" x="178"/>
        <item h="1" x="179"/>
        <item h="1" x="186"/>
        <item h="1" x="184"/>
        <item h="1" x="189"/>
        <item h="1" x="191"/>
        <item h="1" x="193"/>
        <item h="1" m="1" x="514"/>
        <item h="1" x="194"/>
        <item h="1" x="197"/>
        <item h="1" m="1" x="515"/>
        <item h="1" x="199"/>
        <item h="1" x="201"/>
        <item h="1" x="204"/>
        <item h="1" m="1" x="516"/>
        <item h="1" x="211"/>
        <item h="1" x="212"/>
        <item h="1" x="214"/>
        <item h="1" x="224"/>
        <item h="1" x="225"/>
        <item h="1" x="213"/>
        <item h="1" x="215"/>
        <item h="1" x="229"/>
        <item h="1" x="232"/>
        <item h="1" x="233"/>
        <item h="1" x="234"/>
        <item h="1" m="1" x="519"/>
        <item h="1" x="236"/>
        <item h="1" x="237"/>
        <item h="1" x="240"/>
        <item h="1" x="243"/>
        <item h="1" x="261"/>
        <item h="1" x="262"/>
        <item h="1" x="257"/>
        <item h="1" x="265"/>
        <item h="1" x="266"/>
        <item h="1" x="267"/>
        <item h="1" x="268"/>
        <item h="1" x="273"/>
        <item h="1" x="272"/>
        <item h="1" x="274"/>
        <item h="1" x="275"/>
        <item h="1" m="1" x="520"/>
        <item h="1" m="1" x="521"/>
        <item h="1" m="1" x="522"/>
        <item h="1" m="1" x="523"/>
        <item h="1" x="259"/>
        <item h="1" x="249"/>
        <item h="1" x="251"/>
        <item h="1" x="252"/>
        <item h="1" x="255"/>
        <item h="1" x="286"/>
        <item h="1" x="284"/>
        <item h="1" m="1" x="527"/>
        <item h="1" m="1" x="528"/>
        <item h="1" m="1" x="529"/>
        <item h="1" x="285"/>
        <item h="1" x="277"/>
        <item h="1" m="1" x="530"/>
        <item h="1" m="1" x="531"/>
        <item h="1" x="282"/>
        <item h="1" m="1" x="532"/>
        <item h="1" x="278"/>
        <item h="1" x="279"/>
        <item h="1" x="292"/>
        <item h="1" x="293"/>
        <item h="1" x="297"/>
        <item h="1" m="1" x="533"/>
        <item h="1" x="295"/>
        <item h="1" x="300"/>
        <item h="1" x="301"/>
        <item h="1" x="305"/>
        <item h="1" m="1" x="534"/>
        <item h="1" m="1" x="535"/>
        <item h="1" m="1" x="536"/>
        <item h="1" x="310"/>
        <item h="1" x="315"/>
        <item h="1" x="318"/>
        <item h="1" x="317"/>
        <item h="1" x="316"/>
        <item h="1" x="322"/>
        <item h="1" x="325"/>
        <item h="1" x="327"/>
        <item h="1" x="328"/>
        <item h="1" x="329"/>
        <item h="1" m="1" x="538"/>
        <item h="1" x="337"/>
        <item h="1" x="344"/>
        <item h="1" x="346"/>
        <item h="1" x="355"/>
        <item h="1" x="356"/>
        <item h="1" m="1" x="539"/>
        <item h="1" x="357"/>
        <item h="1" x="360"/>
        <item h="1" x="361"/>
        <item h="1" x="362"/>
        <item h="1" x="363"/>
        <item h="1" x="364"/>
        <item h="1" x="365"/>
        <item h="1" m="1" x="540"/>
        <item h="1" x="367"/>
        <item h="1" x="373"/>
        <item h="1" m="1" x="542"/>
        <item h="1" x="396"/>
        <item h="1" m="1" x="544"/>
        <item h="1" m="1" x="545"/>
        <item h="1" x="415"/>
        <item h="1" m="1" x="546"/>
        <item h="1" m="1" x="547"/>
        <item h="1" m="1" x="548"/>
        <item h="1" m="1" x="549"/>
        <item h="1" x="409"/>
        <item h="1" m="1" x="550"/>
        <item h="1" m="1" x="551"/>
        <item h="1" x="403"/>
        <item h="1" x="404"/>
        <item h="1" x="401"/>
        <item h="1" x="402"/>
        <item h="1" m="1" x="552"/>
        <item h="1" x="418"/>
        <item h="1" x="425"/>
        <item h="1" x="426"/>
        <item h="1" x="428"/>
        <item h="1" x="430"/>
        <item h="1" x="440"/>
        <item h="1" x="448"/>
        <item h="1" x="450"/>
        <item h="1" x="455"/>
        <item h="1" x="459"/>
        <item h="1" x="462"/>
        <item h="1" m="1" x="555"/>
        <item h="1" x="470"/>
        <item h="1" x="472"/>
        <item h="1" x="473"/>
        <item h="1" x="481"/>
        <item h="1" x="482"/>
        <item h="1" x="484"/>
        <item h="1" x="3"/>
        <item h="1" x="4"/>
        <item h="1" x="6"/>
        <item h="1" x="7"/>
        <item h="1" x="8"/>
        <item h="1" x="9"/>
        <item h="1" x="14"/>
        <item h="1" x="15"/>
        <item h="1" x="16"/>
        <item h="1" x="32"/>
        <item h="1" x="33"/>
        <item h="1" x="45"/>
        <item h="1" x="46"/>
        <item h="1" x="57"/>
        <item h="1" x="58"/>
        <item h="1" x="63"/>
        <item h="1" x="64"/>
        <item h="1" x="69"/>
        <item h="1" x="70"/>
        <item h="1" x="71"/>
        <item h="1" x="76"/>
        <item h="1" x="77"/>
        <item h="1" x="78"/>
        <item h="1" x="79"/>
        <item h="1" x="80"/>
        <item h="1" x="81"/>
        <item h="1" x="82"/>
        <item h="1" x="84"/>
        <item h="1" x="86"/>
        <item h="1" x="89"/>
        <item h="1" x="95"/>
        <item h="1" x="103"/>
        <item h="1" x="106"/>
        <item h="1" x="108"/>
        <item h="1" x="114"/>
        <item h="1" x="132"/>
        <item h="1" x="135"/>
        <item h="1" x="136"/>
        <item h="1" x="140"/>
        <item h="1" x="151"/>
        <item h="1" x="152"/>
        <item h="1" x="155"/>
        <item h="1" x="158"/>
        <item h="1" x="161"/>
        <item h="1" x="175"/>
        <item h="1" x="181"/>
        <item h="1" x="183"/>
        <item h="1" x="188"/>
        <item h="1" x="190"/>
        <item h="1" x="200"/>
        <item h="1" x="209"/>
        <item h="1" x="210"/>
        <item h="1" x="228"/>
        <item h="1" x="238"/>
        <item h="1" x="241"/>
        <item h="1" x="269"/>
        <item h="1" x="270"/>
        <item h="1" x="276"/>
        <item h="1" x="287"/>
        <item h="1" x="314"/>
        <item h="1" x="323"/>
        <item h="1" x="406"/>
        <item h="1" x="407"/>
        <item h="1" x="410"/>
        <item h="1" x="431"/>
        <item h="1" x="438"/>
        <item h="1" x="439"/>
        <item h="1" x="442"/>
        <item h="1" x="446"/>
        <item h="1" x="454"/>
        <item h="1" x="458"/>
        <item h="1" x="463"/>
        <item h="1" x="467"/>
        <item h="1" x="48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axis="axisRow" showAll="0">
      <items count="15">
        <item sd="0" x="1"/>
        <item sd="0" x="2"/>
        <item sd="0" x="3"/>
        <item sd="0" x="4"/>
        <item sd="0" x="5"/>
        <item sd="0" x="6"/>
        <item sd="0" x="0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x="5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3">
    <field x="47"/>
    <field x="45"/>
    <field x="3"/>
  </rowFields>
  <rowItems count="7">
    <i>
      <x/>
    </i>
    <i r="1">
      <x v="4"/>
    </i>
    <i r="1">
      <x v="5"/>
    </i>
    <i r="1">
      <x v="7"/>
    </i>
    <i>
      <x v="2"/>
    </i>
    <i r="1">
      <x v="6"/>
    </i>
    <i t="grand">
      <x/>
    </i>
  </rowItems>
  <colItems count="1">
    <i/>
  </colItems>
  <pageFields count="1">
    <pageField fld="27" hier="-1"/>
  </pageFields>
  <dataFields count="1">
    <dataField name="Soma de Tarifa" fld="27" baseField="0" baseItem="0"/>
  </dataFields>
  <formats count="58">
    <format dxfId="628">
      <pivotArea type="all" dataOnly="0" outline="0" fieldPosition="0"/>
    </format>
    <format dxfId="627">
      <pivotArea outline="0" collapsedLevelsAreSubtotals="1" fieldPosition="0"/>
    </format>
    <format dxfId="626">
      <pivotArea field="27" type="button" dataOnly="0" labelOnly="1" outline="0" axis="axisPage" fieldPosition="0"/>
    </format>
    <format dxfId="625">
      <pivotArea outline="0" collapsedLevelsAreSubtotals="1" fieldPosition="0"/>
    </format>
    <format dxfId="624">
      <pivotArea dataOnly="0" labelOnly="1" grandRow="1" outline="0" fieldPosition="0"/>
    </format>
    <format dxfId="623">
      <pivotArea type="all" dataOnly="0" outline="0" fieldPosition="0"/>
    </format>
    <format dxfId="622">
      <pivotArea outline="0" collapsedLevelsAreSubtotals="1" fieldPosition="0"/>
    </format>
    <format dxfId="621">
      <pivotArea dataOnly="0" labelOnly="1" grandRow="1" outline="0" fieldPosition="0"/>
    </format>
    <format dxfId="620">
      <pivotArea dataOnly="0" labelOnly="1" outline="0" axis="axisValues" fieldPosition="0"/>
    </format>
    <format dxfId="619">
      <pivotArea type="all" dataOnly="0" outline="0" fieldPosition="0"/>
    </format>
    <format dxfId="618">
      <pivotArea outline="0" collapsedLevelsAreSubtotals="1" fieldPosition="0"/>
    </format>
    <format dxfId="617">
      <pivotArea dataOnly="0" labelOnly="1" grandRow="1" outline="0" fieldPosition="0"/>
    </format>
    <format dxfId="616">
      <pivotArea dataOnly="0" labelOnly="1" outline="0" axis="axisValues" fieldPosition="0"/>
    </format>
    <format dxfId="615">
      <pivotArea grandRow="1" outline="0" collapsedLevelsAreSubtotals="1" fieldPosition="0"/>
    </format>
    <format dxfId="614">
      <pivotArea type="all" dataOnly="0" outline="0" fieldPosition="0"/>
    </format>
    <format dxfId="613">
      <pivotArea outline="0" collapsedLevelsAreSubtotals="1" fieldPosition="0"/>
    </format>
    <format dxfId="612">
      <pivotArea dataOnly="0" labelOnly="1" grandRow="1" outline="0" fieldPosition="0"/>
    </format>
    <format dxfId="611">
      <pivotArea dataOnly="0" labelOnly="1" outline="0" axis="axisValues" fieldPosition="0"/>
    </format>
    <format dxfId="610">
      <pivotArea type="all" dataOnly="0" outline="0" fieldPosition="0"/>
    </format>
    <format dxfId="609">
      <pivotArea outline="0" collapsedLevelsAreSubtotals="1" fieldPosition="0"/>
    </format>
    <format dxfId="608">
      <pivotArea dataOnly="0" labelOnly="1" grandRow="1" outline="0" fieldPosition="0"/>
    </format>
    <format dxfId="607">
      <pivotArea dataOnly="0" labelOnly="1" outline="0" axis="axisValues" fieldPosition="0"/>
    </format>
    <format dxfId="606">
      <pivotArea type="all" dataOnly="0" outline="0" fieldPosition="0"/>
    </format>
    <format dxfId="605">
      <pivotArea type="all" dataOnly="0" outline="0" fieldPosition="0"/>
    </format>
    <format dxfId="604">
      <pivotArea type="all" dataOnly="0" outline="0" fieldPosition="0"/>
    </format>
    <format>
      <pivotArea type="all" dataOnly="0" outline="0" fieldPosition="0"/>
    </format>
    <format dxfId="603">
      <pivotArea type="all" dataOnly="0" outline="0" fieldPosition="0"/>
    </format>
    <format>
      <pivotArea type="all" dataOnly="0" outline="0" fieldPosition="0"/>
    </format>
    <format dxfId="602">
      <pivotArea grandRow="1" outline="0" collapsedLevelsAreSubtotals="1" fieldPosition="0"/>
    </format>
    <format>
      <pivotArea type="all" dataOnly="0" outline="0" fieldPosition="0"/>
    </format>
    <format dxfId="601">
      <pivotArea type="all" dataOnly="0" outline="0" fieldPosition="0"/>
    </format>
    <format dxfId="600">
      <pivotArea outline="0" collapsedLevelsAreSubtotals="1" fieldPosition="0"/>
    </format>
    <format>
      <pivotArea type="all" dataOnly="0" outline="0" fieldPosition="0"/>
    </format>
    <format>
      <pivotArea outline="0" collapsedLevelsAreSubtotals="1" fieldPosition="0"/>
    </format>
    <format dxfId="599">
      <pivotArea outline="0" collapsedLevelsAreSubtotals="1" fieldPosition="0"/>
    </format>
    <format dxfId="598">
      <pivotArea type="all" dataOnly="0" outline="0" fieldPosition="0"/>
    </format>
    <format dxfId="597">
      <pivotArea outline="0" collapsedLevelsAreSubtotals="1" fieldPosition="0"/>
    </format>
    <format dxfId="596">
      <pivotArea dataOnly="0" labelOnly="1" grandRow="1" outline="0" fieldPosition="0"/>
    </format>
    <format dxfId="595">
      <pivotArea dataOnly="0" labelOnly="1" outline="0" axis="axisValues" fieldPosition="0"/>
    </format>
    <format dxfId="594">
      <pivotArea type="all" dataOnly="0" outline="0" fieldPosition="0"/>
    </format>
    <format dxfId="593">
      <pivotArea outline="0" collapsedLevelsAreSubtotals="1" fieldPosition="0"/>
    </format>
    <format dxfId="592">
      <pivotArea dataOnly="0" labelOnly="1" outline="0" axis="axisValues" fieldPosition="0"/>
    </format>
    <format dxfId="591">
      <pivotArea dataOnly="0" labelOnly="1" grandRow="1" outline="0" fieldPosition="0"/>
    </format>
    <format dxfId="590">
      <pivotArea type="all" dataOnly="0" outline="0" fieldPosition="0"/>
    </format>
    <format dxfId="589">
      <pivotArea outline="0" collapsedLevelsAreSubtotals="1" fieldPosition="0"/>
    </format>
    <format dxfId="588">
      <pivotArea field="47" type="button" dataOnly="0" labelOnly="1" outline="0" axis="axisRow" fieldPosition="0"/>
    </format>
    <format dxfId="587">
      <pivotArea dataOnly="0" labelOnly="1" fieldPosition="0">
        <references count="1">
          <reference field="47" count="1">
            <x v="0"/>
          </reference>
        </references>
      </pivotArea>
    </format>
    <format dxfId="586">
      <pivotArea dataOnly="0" labelOnly="1" grandRow="1" outline="0" fieldPosition="0"/>
    </format>
    <format dxfId="585">
      <pivotArea dataOnly="0" labelOnly="1" fieldPosition="0">
        <references count="2">
          <reference field="45" count="2">
            <x v="0"/>
            <x v="1"/>
          </reference>
          <reference field="47" count="1" selected="0">
            <x v="0"/>
          </reference>
        </references>
      </pivotArea>
    </format>
    <format dxfId="584">
      <pivotArea dataOnly="0" labelOnly="1" outline="0" axis="axisValues" fieldPosition="0"/>
    </format>
    <format>
      <pivotArea type="all" dataOnly="0" outline="0" fieldPosition="0"/>
    </format>
    <format>
      <pivotArea type="all" dataOnly="0" outline="0" fieldPosition="0"/>
    </format>
    <format dxfId="583">
      <pivotArea field="47" type="button" dataOnly="0" labelOnly="1" outline="0" axis="axisRow" fieldPosition="0"/>
    </format>
    <format dxfId="582">
      <pivotArea dataOnly="0" labelOnly="1" fieldPosition="0">
        <references count="1">
          <reference field="47" count="1">
            <x v="0"/>
          </reference>
        </references>
      </pivotArea>
    </format>
    <format dxfId="581">
      <pivotArea dataOnly="0" labelOnly="1" grandRow="1" outline="0" fieldPosition="0"/>
    </format>
    <format dxfId="580">
      <pivotArea dataOnly="0" labelOnly="1" fieldPosition="0">
        <references count="2">
          <reference field="45" count="2">
            <x v="0"/>
            <x v="1"/>
          </reference>
          <reference field="47" count="1" selected="0">
            <x v="0"/>
          </reference>
        </references>
      </pivotArea>
    </format>
    <format dxfId="579">
      <pivotArea outline="0" collapsedLevelsAreSubtotals="1" fieldPosition="0"/>
    </format>
    <format dxfId="578">
      <pivotArea dataOnly="0" labelOnly="1" outline="0" axis="axisValues" fieldPosition="0"/>
    </format>
  </formats>
  <pivotTableStyleInfo name="Estilo de Tabela Dinâmica 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Tabela dinâmica11" cacheId="15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42:I63" firstHeaderRow="1" firstDataRow="2" firstDataCol="1"/>
  <pivotFields count="45">
    <pivotField showAll="0"/>
    <pivotField showAll="0"/>
    <pivotField showAll="0"/>
    <pivotField numFmtId="164" showAll="0">
      <items count="8001">
        <item x="561"/>
        <item m="1" x="7776"/>
        <item m="1" x="3204"/>
        <item m="1" x="7377"/>
        <item m="1" x="4856"/>
        <item m="1" x="7507"/>
        <item m="1" x="7155"/>
        <item m="1" x="7176"/>
        <item m="1" x="7299"/>
        <item m="1" x="6169"/>
        <item m="1" x="7088"/>
        <item m="1" x="7089"/>
        <item m="1" x="7090"/>
        <item m="1" x="7091"/>
        <item m="1" x="7092"/>
        <item m="1" x="7093"/>
        <item m="1" x="7094"/>
        <item m="1" x="7095"/>
        <item m="1" x="7096"/>
        <item m="1" x="7097"/>
        <item m="1" x="7098"/>
        <item m="1" x="7099"/>
        <item m="1" x="7100"/>
        <item m="1" x="7101"/>
        <item m="1" x="7102"/>
        <item m="1" x="7103"/>
        <item m="1" x="7104"/>
        <item m="1" x="7105"/>
        <item m="1" x="7106"/>
        <item m="1" x="1045"/>
        <item m="1" x="7083"/>
        <item m="1" x="7085"/>
        <item m="1" x="7111"/>
        <item m="1" x="7112"/>
        <item m="1" x="7081"/>
        <item m="1" x="7238"/>
        <item m="1" x="7233"/>
        <item m="1" x="7253"/>
        <item m="1" x="7392"/>
        <item m="1" x="7390"/>
        <item m="1" x="7234"/>
        <item m="1" x="7378"/>
        <item m="1" x="7087"/>
        <item m="1" x="7232"/>
        <item m="1" x="7174"/>
        <item m="1" x="7440"/>
        <item m="1" x="7235"/>
        <item m="1" x="6915"/>
        <item m="1" x="6167"/>
        <item m="1" x="7858"/>
        <item m="1" x="7419"/>
        <item m="1" x="7295"/>
        <item m="1" x="7084"/>
        <item m="1" x="7791"/>
        <item m="1" x="7422"/>
        <item m="1" x="7394"/>
        <item m="1" x="7395"/>
        <item m="1" x="7202"/>
        <item m="1" x="7109"/>
        <item m="1" x="4225"/>
        <item m="1" x="7236"/>
        <item m="1" x="7237"/>
        <item m="1" x="7260"/>
        <item m="1" x="7150"/>
        <item m="1" x="7151"/>
        <item m="1" x="6166"/>
        <item m="1" x="7341"/>
        <item m="1" x="7391"/>
        <item m="1" x="7149"/>
        <item m="1" x="6164"/>
        <item m="1" x="7175"/>
        <item m="1" x="7281"/>
        <item m="1" x="7166"/>
        <item m="1" x="3193"/>
        <item m="1" x="7551"/>
        <item m="1" x="7071"/>
        <item m="1" x="1171"/>
        <item m="1" x="1156"/>
        <item m="1" x="7143"/>
        <item m="1" x="6163"/>
        <item m="1" x="7164"/>
        <item m="1" x="7205"/>
        <item m="1" x="7206"/>
        <item m="1" x="7261"/>
        <item m="1" x="7264"/>
        <item m="1" x="7270"/>
        <item m="1" x="7860"/>
        <item m="1" x="7282"/>
        <item m="1" x="7283"/>
        <item m="1" x="7681"/>
        <item m="1" x="7309"/>
        <item m="1" x="7315"/>
        <item x="332"/>
        <item m="1" x="7327"/>
        <item m="1" x="7340"/>
        <item m="1" x="7389"/>
        <item m="1" x="7448"/>
        <item m="1" x="7128"/>
        <item m="1" x="6919"/>
        <item m="1" x="7817"/>
        <item m="1" x="7988"/>
        <item m="1" x="6941"/>
        <item m="1" x="6161"/>
        <item m="1" x="6560"/>
        <item m="1" x="7278"/>
        <item m="1" x="6559"/>
        <item m="1" x="6558"/>
        <item m="1" x="6158"/>
        <item m="1" x="6170"/>
        <item m="1" x="6557"/>
        <item m="1" x="6556"/>
        <item m="1" x="6739"/>
        <item m="1" x="6157"/>
        <item m="1" x="6156"/>
        <item m="1" x="6154"/>
        <item m="1" x="6173"/>
        <item m="1" x="6738"/>
        <item m="1" x="7009"/>
        <item m="1" x="7927"/>
        <item m="1" x="7449"/>
        <item m="1" x="6172"/>
        <item m="1" x="6171"/>
        <item m="1" x="6155"/>
        <item m="1" x="6153"/>
        <item m="1" x="6159"/>
        <item m="1" x="7459"/>
        <item m="1" x="7460"/>
        <item m="1" x="7779"/>
        <item m="1" x="7621"/>
        <item m="1" x="6174"/>
        <item m="1" x="1047"/>
        <item m="1" x="7509"/>
        <item m="1" x="7120"/>
        <item m="1" x="7801"/>
        <item m="1" x="7519"/>
        <item m="1" x="7520"/>
        <item m="1" x="7526"/>
        <item m="1" x="7203"/>
        <item m="1" x="6555"/>
        <item m="1" x="6939"/>
        <item m="1" x="7213"/>
        <item m="1" x="7272"/>
        <item m="1" x="7273"/>
        <item m="1" x="6561"/>
        <item m="1" x="6740"/>
        <item m="1" x="6175"/>
        <item m="1" x="5848"/>
        <item m="1" x="7617"/>
        <item m="1" x="7396"/>
        <item m="1" x="7413"/>
        <item m="1" x="7929"/>
        <item m="1" x="7457"/>
        <item m="1" x="7462"/>
        <item m="1" x="7463"/>
        <item m="1" x="7492"/>
        <item m="1" x="7493"/>
        <item m="1" x="7494"/>
        <item m="1" x="6916"/>
        <item m="1" x="7123"/>
        <item m="1" x="7152"/>
        <item m="1" x="7198"/>
        <item m="1" x="6182"/>
        <item m="1" x="7263"/>
        <item m="1" x="7268"/>
        <item m="1" x="7275"/>
        <item m="1" x="6450"/>
        <item m="1" x="6743"/>
        <item m="1" x="6177"/>
        <item m="1" x="6184"/>
        <item m="1" x="6176"/>
        <item m="1" x="6162"/>
        <item m="1" x="6183"/>
        <item m="1" x="6737"/>
        <item m="1" x="7331"/>
        <item m="1" x="7337"/>
        <item m="1" x="6756"/>
        <item m="1" x="6757"/>
        <item m="1" x="5909"/>
        <item m="1" x="7050"/>
        <item m="1" x="6452"/>
        <item m="1" x="6566"/>
        <item m="1" x="6567"/>
        <item m="1" x="6565"/>
        <item m="1" x="7505"/>
        <item m="1" x="7800"/>
        <item m="1" x="6752"/>
        <item m="1" x="6753"/>
        <item m="1" x="6194"/>
        <item m="1" x="5144"/>
        <item m="1" x="7178"/>
        <item m="1" x="7190"/>
        <item m="1" x="7191"/>
        <item m="1" x="5813"/>
        <item m="1" x="6191"/>
        <item m="1" x="6754"/>
        <item m="1" x="6742"/>
        <item m="1" x="7212"/>
        <item m="1" x="7230"/>
        <item m="1" x="7274"/>
        <item m="1" x="7877"/>
        <item m="1" x="7878"/>
        <item m="1" x="6741"/>
        <item m="1" x="6190"/>
        <item m="1" x="6192"/>
        <item m="1" x="6189"/>
        <item m="1" x="7885"/>
        <item m="1" x="5130"/>
        <item m="1" x="7892"/>
        <item m="1" x="5911"/>
        <item m="1" x="7421"/>
        <item m="1" x="7432"/>
        <item m="1" x="7777"/>
        <item m="1" x="7794"/>
        <item m="1" x="7960"/>
        <item m="1" x="7121"/>
        <item m="1" x="7626"/>
        <item m="1" x="5533"/>
        <item m="1" x="5617"/>
        <item m="1" x="7528"/>
        <item m="1" x="7529"/>
        <item m="1" x="7171"/>
        <item m="1" x="6755"/>
        <item m="1" x="3636"/>
        <item m="1" x="7310"/>
        <item m="1" x="6195"/>
        <item m="1" x="6198"/>
        <item m="1" x="6197"/>
        <item m="1" x="7412"/>
        <item m="1" x="7437"/>
        <item m="1" x="7928"/>
        <item m="1" x="6568"/>
        <item m="1" x="5105"/>
        <item m="1" x="1216"/>
        <item m="1" x="1225"/>
        <item m="1" x="1218"/>
        <item m="1" x="1219"/>
        <item m="1" x="1223"/>
        <item m="1" x="7736"/>
        <item m="1" x="7072"/>
        <item m="1" x="7074"/>
        <item m="1" x="7078"/>
        <item m="1" x="7116"/>
        <item m="1" x="7117"/>
        <item m="1" x="5101"/>
        <item m="1" x="5102"/>
        <item m="1" x="5109"/>
        <item m="1" x="5113"/>
        <item m="1" x="7113"/>
        <item m="1" x="5098"/>
        <item m="1" x="7952"/>
        <item m="1" x="7951"/>
        <item m="1" x="7792"/>
        <item m="1" x="7793"/>
        <item m="1" x="5120"/>
        <item m="1" x="5093"/>
        <item m="1" x="5094"/>
        <item m="1" x="7108"/>
        <item m="1" x="4491"/>
        <item m="1" x="5095"/>
        <item m="1" x="5127"/>
        <item m="1" x="5137"/>
        <item m="1" x="7107"/>
        <item m="1" x="5112"/>
        <item m="1" x="5111"/>
        <item m="1" x="5090"/>
        <item m="1" x="5089"/>
        <item m="1" x="5084"/>
        <item m="1" x="5116"/>
        <item m="1" x="5114"/>
        <item m="1" x="5115"/>
        <item m="1" x="5117"/>
        <item m="1" x="5091"/>
        <item m="1" x="5088"/>
        <item m="1" x="5092"/>
        <item m="1" x="5118"/>
        <item m="1" x="5119"/>
        <item m="1" x="5108"/>
        <item m="1" x="5107"/>
        <item m="1" x="5097"/>
        <item m="1" x="5106"/>
        <item m="1" x="5110"/>
        <item m="1" x="1048"/>
        <item m="1" x="5086"/>
        <item m="1" x="7086"/>
        <item m="1" x="4489"/>
        <item m="1" x="5103"/>
        <item m="1" x="7110"/>
        <item m="1" x="5104"/>
        <item m="1" x="5099"/>
        <item m="1" x="5085"/>
        <item m="1" x="5087"/>
        <item m="1" x="4488"/>
        <item m="1" x="5100"/>
        <item m="1" x="5096"/>
        <item m="1" x="5128"/>
        <item m="1" x="7796"/>
        <item m="1" x="7812"/>
        <item m="1" x="7142"/>
        <item m="1" x="6761"/>
        <item m="1" x="6206"/>
        <item m="1" x="7161"/>
        <item m="1" x="7962"/>
        <item m="1" x="7527"/>
        <item m="1" x="7172"/>
        <item m="1" x="5140"/>
        <item x="394"/>
        <item m="1" x="7637"/>
        <item m="1" x="7831"/>
        <item m="1" x="6451"/>
        <item m="1" x="7199"/>
        <item m="1" x="6564"/>
        <item m="1" x="6569"/>
        <item m="1" x="6562"/>
        <item m="1" x="7200"/>
        <item m="1" x="6207"/>
        <item m="1" x="7201"/>
        <item m="1" x="6204"/>
        <item m="1" x="7651"/>
        <item m="1" x="6202"/>
        <item m="1" x="7218"/>
        <item m="1" x="7216"/>
        <item m="1" x="7217"/>
        <item m="1" x="7223"/>
        <item m="1" x="7221"/>
        <item m="1" x="7239"/>
        <item m="1" x="7240"/>
        <item m="1" x="7241"/>
        <item m="1" x="7231"/>
        <item m="1" x="6952"/>
        <item m="1" x="6570"/>
        <item m="1" x="7277"/>
        <item m="1" x="7859"/>
        <item m="1" x="5828"/>
        <item m="1" x="7288"/>
        <item m="1" x="7289"/>
        <item m="1" x="7290"/>
        <item m="1" x="7286"/>
        <item m="1" x="7287"/>
        <item m="1" x="7291"/>
        <item m="1" x="5923"/>
        <item m="1" x="7511"/>
        <item m="1" x="7539"/>
        <item m="1" x="7540"/>
        <item m="1" x="7876"/>
        <item m="1" x="1682"/>
        <item m="1" x="6744"/>
        <item m="1" x="6748"/>
        <item m="1" x="6763"/>
        <item m="1" x="6771"/>
        <item m="1" x="6758"/>
        <item m="1" x="6759"/>
        <item m="1" x="6762"/>
        <item m="1" x="6214"/>
        <item m="1" x="6572"/>
        <item m="1" x="7578"/>
        <item m="1" x="6749"/>
        <item m="1" x="6745"/>
        <item m="1" x="6746"/>
        <item m="1" x="6760"/>
        <item m="1" x="6210"/>
        <item m="1" x="6211"/>
        <item m="1" x="5770"/>
        <item m="1" x="7541"/>
        <item m="1" x="6563"/>
        <item m="1" x="7338"/>
        <item m="1" x="6178"/>
        <item m="1" x="7370"/>
        <item m="1" x="6212"/>
        <item m="1" x="6765"/>
        <item m="1" x="6181"/>
        <item m="1" x="6179"/>
        <item m="1" x="6180"/>
        <item m="1" x="6747"/>
        <item m="1" x="6750"/>
        <item m="1" x="6205"/>
        <item m="1" x="6751"/>
        <item m="1" x="7383"/>
        <item m="1" x="7393"/>
        <item m="1" x="7404"/>
        <item m="1" x="7405"/>
        <item m="1" x="6453"/>
        <item m="1" x="7409"/>
        <item m="1" x="7410"/>
        <item m="1" x="7917"/>
        <item m="1" x="6571"/>
        <item m="1" x="7417"/>
        <item m="1" x="5914"/>
        <item m="1" x="7923"/>
        <item m="1" x="7431"/>
        <item m="1" x="7433"/>
        <item m="1" x="7439"/>
        <item m="1" x="6454"/>
        <item m="1" x="7770"/>
        <item m="1" x="7771"/>
        <item m="1" x="7772"/>
        <item m="1" x="7615"/>
        <item m="1" x="7464"/>
        <item m="1" x="6185"/>
        <item m="1" x="6186"/>
        <item m="1" x="6209"/>
        <item m="1" x="6187"/>
        <item m="1" x="6188"/>
        <item m="1" x="6208"/>
        <item m="1" x="7475"/>
        <item m="1" x="7471"/>
        <item m="1" x="7478"/>
        <item m="1" x="7486"/>
        <item m="1" x="7488"/>
        <item m="1" x="7489"/>
        <item m="1" x="7490"/>
        <item m="1" x="7618"/>
        <item m="1" x="7082"/>
        <item m="1" x="7798"/>
        <item m="1" x="6913"/>
        <item m="1" x="7177"/>
        <item m="1" x="7184"/>
        <item m="1" x="6215"/>
        <item m="1" x="7650"/>
        <item m="1" x="7207"/>
        <item m="1" x="6940"/>
        <item m="1" x="7224"/>
        <item m="1" x="7271"/>
        <item m="1" x="7279"/>
        <item m="1" x="7292"/>
        <item m="1" x="7670"/>
        <item m="1" x="7669"/>
        <item m="1" x="7870"/>
        <item m="1" x="7311"/>
        <item m="1" x="6766"/>
        <item m="1" x="6193"/>
        <item m="1" x="7567"/>
        <item m="1" x="7365"/>
        <item m="1" x="7367"/>
        <item m="1" x="7369"/>
        <item m="1" x="7368"/>
        <item m="1" x="7360"/>
        <item m="1" x="7361"/>
        <item m="1" x="7362"/>
        <item m="1" x="7363"/>
        <item m="1" x="7364"/>
        <item m="1" x="7366"/>
        <item m="1" x="6772"/>
        <item m="1" x="7724"/>
        <item m="1" x="7725"/>
        <item m="1" x="7379"/>
        <item m="1" x="7381"/>
        <item m="1" x="7735"/>
        <item m="1" x="7738"/>
        <item m="1" x="5864"/>
        <item m="1" x="7742"/>
        <item m="1" x="7908"/>
        <item m="1" x="6078"/>
        <item m="1" x="7411"/>
        <item m="1" x="7415"/>
        <item m="1" x="7760"/>
        <item m="1" x="7418"/>
        <item m="1" x="7773"/>
        <item m="1" x="7483"/>
        <item m="1" x="7484"/>
        <item m="1" x="7485"/>
        <item m="1" x="7778"/>
        <item m="1" x="7073"/>
        <item m="1" x="7949"/>
        <item m="1" x="7499"/>
        <item m="1" x="7500"/>
        <item m="1" x="7501"/>
        <item m="1" x="7140"/>
        <item m="1" x="7797"/>
        <item m="1" x="7133"/>
        <item m="1" x="6917"/>
        <item m="1" x="6201"/>
        <item m="1" x="7136"/>
        <item m="1" x="7799"/>
        <item m="1" x="7959"/>
        <item m="1" x="7137"/>
        <item m="1" x="4268"/>
        <item m="1" x="7138"/>
        <item m="1" x="7134"/>
        <item m="1" x="7135"/>
        <item m="1" x="7139"/>
        <item m="1" x="7131"/>
        <item m="1" x="7132"/>
        <item m="1" x="7813"/>
        <item m="1" x="7122"/>
        <item m="1" x="7806"/>
        <item m="1" x="7805"/>
        <item m="1" x="7818"/>
        <item m="1" x="6911"/>
        <item m="1" x="7815"/>
        <item m="1" x="7816"/>
        <item m="1" x="7153"/>
        <item m="1" x="7154"/>
        <item m="1" x="7156"/>
        <item m="1" x="7523"/>
        <item m="1" x="7524"/>
        <item m="1" x="7522"/>
        <item m="1" x="7630"/>
        <item m="1" x="7963"/>
        <item m="1" x="7531"/>
        <item m="1" x="7530"/>
        <item m="1" x="7170"/>
        <item m="1" x="7966"/>
        <item m="1" x="7183"/>
        <item m="1" x="7967"/>
        <item m="1" x="7638"/>
        <item m="1" x="7535"/>
        <item m="1" x="7189"/>
        <item m="1" x="7975"/>
        <item m="1" x="7973"/>
        <item m="1" x="7974"/>
        <item m="1" x="7976"/>
        <item m="1" x="7972"/>
        <item m="1" x="7970"/>
        <item m="1" x="7971"/>
        <item m="1" x="7546"/>
        <item m="1" x="6228"/>
        <item m="1" x="7982"/>
        <item m="1" x="6942"/>
        <item m="1" x="7983"/>
        <item m="1" x="7984"/>
        <item m="1" x="7985"/>
        <item m="1" x="7981"/>
        <item m="1" x="7978"/>
        <item m="1" x="7979"/>
        <item m="1" x="7980"/>
        <item m="1" x="7833"/>
        <item m="1" x="7214"/>
        <item m="1" x="7989"/>
        <item m="1" x="7990"/>
        <item m="1" x="7996"/>
        <item m="1" x="7995"/>
        <item m="1" x="7998"/>
        <item m="1" x="7548"/>
        <item m="1" x="7999"/>
        <item m="1" x="7552"/>
        <item m="1" x="7861"/>
        <item m="1" x="6959"/>
        <item m="1" x="6770"/>
        <item m="1" x="6203"/>
        <item m="1" x="6767"/>
        <item m="1" x="7697"/>
        <item m="1" x="7696"/>
        <item m="1" x="6220"/>
        <item m="1" x="6764"/>
        <item m="1" x="7588"/>
        <item m="1" x="6196"/>
        <item m="1" x="6216"/>
        <item m="1" x="7356"/>
        <item m="1" x="6217"/>
        <item m="1" x="7357"/>
        <item m="1" x="7891"/>
        <item m="1" x="7889"/>
        <item m="1" x="7894"/>
        <item m="1" x="7890"/>
        <item m="1" x="7568"/>
        <item m="1" x="4541"/>
        <item m="1" x="7727"/>
        <item m="1" x="7602"/>
        <item m="1" x="7382"/>
        <item m="1" x="7737"/>
        <item m="1" x="5865"/>
        <item m="1" x="7744"/>
        <item m="1" x="7911"/>
        <item m="1" x="5728"/>
        <item m="1" x="5729"/>
        <item m="1" x="5732"/>
        <item m="1" x="5731"/>
        <item m="1" x="5730"/>
        <item m="1" x="7758"/>
        <item m="1" x="7424"/>
        <item m="1" x="7425"/>
        <item m="1" x="7763"/>
        <item m="1" x="6128"/>
        <item m="1" x="6130"/>
        <item m="1" x="7428"/>
        <item m="1" x="7430"/>
        <item m="1" x="7429"/>
        <item m="1" x="7426"/>
        <item m="1" x="7436"/>
        <item m="1" x="7435"/>
        <item m="1" x="7441"/>
        <item m="1" x="6573"/>
        <item m="1" x="7932"/>
        <item m="1" x="7930"/>
        <item m="1" x="7933"/>
        <item m="1" x="7934"/>
        <item m="1" x="7931"/>
        <item m="1" x="7614"/>
        <item m="1" x="7938"/>
        <item m="1" x="6218"/>
        <item m="1" x="6219"/>
        <item m="1" x="6199"/>
        <item m="1" x="6200"/>
        <item m="1" x="6222"/>
        <item m="1" x="6221"/>
        <item m="1" x="6225"/>
        <item m="1" x="6226"/>
        <item m="1" x="6227"/>
        <item m="1" x="7469"/>
        <item m="1" x="5803"/>
        <item m="1" x="7487"/>
        <item m="1" x="7945"/>
        <item m="1" x="7946"/>
        <item m="1" x="7947"/>
        <item m="1" x="7948"/>
        <item m="1" x="7950"/>
        <item m="1" x="7502"/>
        <item m="1" x="7118"/>
        <item m="1" x="7953"/>
        <item m="1" x="7810"/>
        <item m="1" x="7954"/>
        <item m="1" x="7809"/>
        <item m="1" x="7808"/>
        <item m="1" x="7955"/>
        <item m="1" x="7125"/>
        <item m="1" x="7956"/>
        <item m="1" x="7126"/>
        <item m="1" x="7957"/>
        <item m="1" x="7814"/>
        <item m="1" x="7811"/>
        <item m="1" x="6575"/>
        <item m="1" x="7958"/>
        <item m="1" x="6460"/>
        <item m="1" x="7148"/>
        <item m="1" x="7521"/>
        <item m="1" x="7513"/>
        <item m="1" x="7961"/>
        <item m="1" x="7964"/>
        <item m="1" x="7965"/>
        <item m="1" x="7968"/>
        <item m="1" x="7969"/>
        <item m="1" x="6457"/>
        <item m="1" x="6468"/>
        <item m="1" x="7977"/>
        <item m="1" x="7648"/>
        <item m="1" x="6768"/>
        <item m="1" x="7653"/>
        <item m="1" x="7654"/>
        <item m="1" x="7986"/>
        <item m="1" x="7655"/>
        <item m="1" x="7987"/>
        <item m="1" x="7698"/>
        <item m="1" x="7991"/>
        <item m="1" x="7992"/>
        <item m="1" x="7993"/>
        <item m="1" x="7994"/>
        <item m="1" x="7997"/>
        <item m="1" x="7258"/>
        <item m="1" x="6775"/>
        <item m="1" x="7256"/>
        <item m="1" x="7257"/>
        <item m="1" x="7255"/>
        <item m="1" x="6458"/>
        <item m="1" x="7549"/>
        <item m="1" x="7869"/>
        <item m="1" x="7682"/>
        <item m="1" x="7699"/>
        <item m="1" x="7700"/>
        <item m="1" x="7701"/>
        <item m="1" x="7702"/>
        <item m="1" x="7691"/>
        <item m="1" x="7692"/>
        <item m="1" x="6235"/>
        <item m="1" x="6769"/>
        <item m="1" x="6229"/>
        <item m="1" x="6230"/>
        <item m="1" x="5285"/>
        <item m="1" x="6237"/>
        <item m="1" x="7359"/>
        <item m="1" x="7354"/>
        <item m="1" x="7358"/>
        <item m="1" x="7355"/>
        <item m="1" x="7888"/>
        <item m="1" x="7570"/>
        <item m="1" x="7893"/>
        <item m="1" x="7376"/>
        <item m="1" x="7728"/>
        <item m="1" x="7730"/>
        <item m="1" x="6213"/>
        <item m="1" x="7746"/>
        <item m="1" x="7747"/>
        <item m="1" x="7748"/>
        <item m="1" x="7408"/>
        <item m="1" x="5873"/>
        <item m="1" x="5872"/>
        <item m="1" x="7912"/>
        <item m="1" x="7913"/>
        <item m="1" x="7755"/>
        <item m="1" x="7753"/>
        <item m="1" x="7754"/>
        <item m="1" x="7750"/>
        <item m="1" x="7751"/>
        <item m="1" x="7752"/>
        <item m="1" x="7403"/>
        <item m="1" x="6110"/>
        <item m="1" x="6576"/>
        <item m="1" x="6574"/>
        <item m="1" x="7918"/>
        <item m="1" x="5777"/>
        <item m="1" x="7550"/>
        <item m="1" x="7767"/>
        <item m="1" x="7442"/>
        <item m="1" x="7443"/>
        <item m="1" x="6455"/>
        <item m="1" x="6459"/>
        <item m="1" x="7456"/>
        <item m="1" x="7455"/>
        <item m="1" x="7461"/>
        <item m="1" x="7480"/>
        <item m="1" x="7479"/>
        <item m="1" x="7780"/>
        <item m="1" x="7781"/>
        <item m="1" x="7782"/>
        <item m="1" x="7783"/>
        <item m="1" x="7784"/>
        <item m="1" x="7785"/>
        <item m="1" x="7786"/>
        <item m="1" x="7787"/>
        <item m="1" x="7620"/>
        <item m="1" x="7788"/>
        <item m="1" x="7789"/>
        <item m="1" x="7790"/>
        <item m="1" x="7080"/>
        <item m="1" x="7115"/>
        <item m="1" x="7795"/>
        <item m="1" x="7127"/>
        <item m="1" x="7802"/>
        <item m="1" x="7803"/>
        <item m="1" x="7804"/>
        <item m="1" x="7807"/>
        <item m="1" x="7146"/>
        <item m="1" x="7147"/>
        <item m="1" x="6577"/>
        <item m="1" x="7625"/>
        <item m="1" x="7819"/>
        <item m="1" x="7820"/>
        <item m="1" x="7165"/>
        <item m="1" x="7821"/>
        <item m="1" x="7822"/>
        <item m="1" x="7823"/>
        <item m="1" x="7824"/>
        <item m="1" x="7825"/>
        <item m="1" x="7826"/>
        <item m="1" x="7827"/>
        <item m="1" x="7182"/>
        <item m="1" x="7828"/>
        <item m="1" x="7829"/>
        <item m="1" x="7830"/>
        <item m="1" x="7187"/>
        <item m="1" x="7533"/>
        <item m="1" x="7534"/>
        <item m="1" x="7644"/>
        <item m="1" x="7646"/>
        <item m="1" x="7544"/>
        <item m="1" x="7832"/>
        <item m="1" x="7834"/>
        <item m="1" x="7835"/>
        <item m="1" x="7836"/>
        <item m="1" x="6776"/>
        <item m="1" x="6777"/>
        <item m="1" x="7837"/>
        <item m="1" x="7838"/>
        <item m="1" x="7839"/>
        <item m="1" x="7840"/>
        <item m="1" x="7841"/>
        <item m="1" x="7842"/>
        <item m="1" x="7843"/>
        <item m="1" x="7844"/>
        <item m="1" x="7845"/>
        <item m="1" x="7846"/>
        <item m="1" x="6018"/>
        <item m="1" x="7847"/>
        <item m="1" x="7848"/>
        <item m="1" x="7849"/>
        <item m="1" x="7850"/>
        <item m="1" x="7664"/>
        <item m="1" x="7251"/>
        <item m="1" x="7250"/>
        <item m="1" x="6774"/>
        <item m="1" x="5685"/>
        <item m="1" x="5684"/>
        <item m="1" x="5691"/>
        <item m="1" x="5690"/>
        <item m="1" x="5689"/>
        <item m="1" x="5688"/>
        <item m="1" x="5687"/>
        <item m="1" x="5686"/>
        <item m="1" x="4730"/>
        <item m="1" x="7851"/>
        <item m="1" x="7852"/>
        <item m="1" x="7853"/>
        <item m="1" x="7854"/>
        <item m="1" x="7855"/>
        <item m="1" x="7553"/>
        <item m="1" x="7554"/>
        <item m="1" x="7555"/>
        <item m="1" x="7556"/>
        <item m="1" x="7557"/>
        <item m="1" x="7856"/>
        <item m="1" x="7857"/>
        <item m="1" x="7667"/>
        <item m="1" x="6467"/>
        <item m="1" x="7280"/>
        <item m="1" x="7862"/>
        <item m="1" x="7863"/>
        <item m="1" x="7864"/>
        <item m="1" x="7865"/>
        <item m="1" x="7866"/>
        <item m="1" x="7867"/>
        <item m="1" x="7868"/>
        <item m="1" x="7674"/>
        <item m="1" x="7871"/>
        <item m="1" x="7872"/>
        <item m="1" x="7873"/>
        <item m="1" x="7874"/>
        <item m="1" x="7875"/>
        <item m="1" x="7313"/>
        <item m="1" x="5124"/>
        <item m="1" x="7318"/>
        <item m="1" x="7317"/>
        <item m="1" x="7684"/>
        <item m="1" x="7879"/>
        <item m="1" x="7880"/>
        <item m="1" x="7881"/>
        <item m="1" x="7882"/>
        <item m="1" x="7704"/>
        <item m="1" x="7703"/>
        <item m="1" x="7705"/>
        <item m="1" x="7883"/>
        <item m="1" x="7690"/>
        <item m="1" x="7689"/>
        <item m="1" x="7587"/>
        <item m="1" x="7884"/>
        <item m="1" x="7583"/>
        <item m="1" x="6241"/>
        <item m="1" x="7718"/>
        <item m="1" x="7351"/>
        <item m="1" x="6055"/>
        <item m="1" x="6056"/>
        <item m="1" x="7353"/>
        <item m="1" x="7352"/>
        <item m="1" x="6059"/>
        <item m="1" x="6255"/>
        <item m="1" x="7886"/>
        <item m="1" x="7887"/>
        <item m="1" x="7003"/>
        <item m="1" x="6238"/>
        <item m="1" x="7597"/>
        <item m="1" x="5936"/>
        <item m="1" x="7598"/>
        <item m="1" x="7895"/>
        <item m="1" x="7896"/>
        <item m="1" x="7897"/>
        <item m="1" x="7898"/>
        <item m="1" x="7600"/>
        <item m="1" x="7726"/>
        <item m="1" x="7899"/>
        <item m="1" x="7605"/>
        <item m="1" x="7606"/>
        <item m="1" x="7607"/>
        <item m="1" x="7900"/>
        <item m="1" x="7731"/>
        <item m="1" x="7384"/>
        <item m="1" x="7901"/>
        <item m="1" x="7902"/>
        <item m="1" x="7903"/>
        <item m="1" x="7904"/>
        <item m="1" x="7905"/>
        <item m="1" x="7743"/>
        <item m="1" x="7906"/>
        <item m="1" x="7907"/>
        <item m="1" x="7406"/>
        <item m="1" x="7909"/>
        <item m="1" x="7910"/>
        <item m="1" x="7749"/>
        <item m="1" x="6773"/>
        <item m="1" x="7914"/>
        <item m="1" x="7915"/>
        <item m="1" x="7916"/>
        <item m="1" x="7611"/>
        <item m="1" x="7030"/>
        <item m="1" x="7759"/>
        <item m="1" x="7919"/>
        <item m="1" x="5912"/>
        <item m="1" x="7612"/>
        <item m="1" x="7920"/>
        <item m="1" x="7921"/>
        <item m="1" x="7922"/>
        <item m="1" x="7762"/>
        <item m="1" x="6578"/>
        <item m="1" x="7924"/>
        <item m="1" x="7925"/>
        <item m="1" x="7926"/>
        <item m="1" x="7768"/>
        <item m="1" x="7769"/>
        <item m="1" x="7434"/>
        <item m="1" x="7438"/>
        <item m="1" x="7444"/>
        <item m="1" x="7454"/>
        <item m="1" x="7453"/>
        <item m="1" x="7452"/>
        <item m="1" x="7053"/>
        <item m="1" x="7935"/>
        <item m="1" x="7936"/>
        <item m="1" x="7937"/>
        <item m="1" x="7939"/>
        <item m="1" x="7940"/>
        <item m="1" x="6456"/>
        <item m="1" x="7941"/>
        <item m="1" x="7942"/>
        <item m="1" x="7943"/>
        <item m="1" x="7944"/>
        <item m="1" x="6239"/>
        <item m="1" x="6240"/>
        <item m="1" x="6242"/>
        <item m="1" x="7474"/>
        <item m="1" x="7477"/>
        <item m="1" x="7476"/>
        <item m="1" x="7482"/>
        <item m="1" x="7481"/>
        <item m="1" x="7616"/>
        <item m="1" x="7619"/>
        <item m="1" x="7622"/>
        <item m="1" x="7623"/>
        <item m="1" x="7624"/>
        <item m="1" x="7141"/>
        <item m="1" x="7130"/>
        <item m="1" x="7145"/>
        <item m="1" x="7627"/>
        <item m="1" x="7515"/>
        <item m="1" x="7516"/>
        <item m="1" x="7628"/>
        <item m="1" x="7629"/>
        <item m="1" x="6223"/>
        <item m="1" x="7167"/>
        <item m="1" x="7631"/>
        <item m="1" x="7632"/>
        <item m="1" x="7633"/>
        <item m="1" x="7634"/>
        <item m="1" x="7635"/>
        <item m="1" x="7636"/>
        <item m="1" x="6781"/>
        <item m="1" x="6782"/>
        <item m="1" x="7532"/>
        <item m="1" x="7538"/>
        <item m="1" x="7639"/>
        <item m="1" x="7640"/>
        <item m="1" x="7641"/>
        <item m="1" x="7642"/>
        <item m="1" x="7643"/>
        <item m="1" x="7645"/>
        <item m="1" x="6469"/>
        <item m="1" x="7647"/>
        <item m="1" x="7649"/>
        <item m="1" x="7652"/>
        <item m="1" x="6461"/>
        <item m="1" x="6579"/>
        <item m="1" x="7656"/>
        <item m="1" x="7657"/>
        <item m="1" x="6778"/>
        <item m="1" x="6779"/>
        <item m="1" x="6780"/>
        <item m="1" x="7658"/>
        <item m="1" x="7659"/>
        <item m="1" x="7660"/>
        <item m="1" x="7661"/>
        <item m="1" x="7662"/>
        <item m="1" x="7663"/>
        <item m="1" x="7665"/>
        <item m="1" x="7225"/>
        <item m="1" x="7226"/>
        <item m="1" x="7227"/>
        <item m="1" x="7228"/>
        <item m="1" x="7229"/>
        <item m="1" x="7242"/>
        <item m="1" x="7243"/>
        <item m="1" x="7244"/>
        <item m="1" x="7245"/>
        <item m="1" x="7246"/>
        <item m="1" x="7247"/>
        <item m="1" x="7248"/>
        <item m="1" x="7249"/>
        <item m="1" x="7666"/>
        <item m="1" x="6470"/>
        <item m="1" x="7560"/>
        <item m="1" x="7561"/>
        <item m="1" x="6472"/>
        <item m="1" x="6474"/>
        <item m="1" x="5399"/>
        <item m="1" x="7668"/>
        <item m="1" x="7671"/>
        <item m="1" x="7672"/>
        <item m="1" x="7297"/>
        <item m="1" x="7298"/>
        <item m="1" x="5712"/>
        <item m="1" x="7673"/>
        <item m="1" x="7675"/>
        <item m="1" x="7676"/>
        <item m="1" x="7677"/>
        <item m="1" x="7678"/>
        <item m="1" x="7679"/>
        <item m="1" x="7680"/>
        <item m="1" x="7683"/>
        <item m="1" x="7572"/>
        <item m="1" x="7573"/>
        <item m="1" x="7316"/>
        <item m="1" x="7685"/>
        <item m="1" x="7686"/>
        <item m="1" x="7687"/>
        <item m="1" x="7688"/>
        <item m="1" x="7576"/>
        <item m="1" x="7693"/>
        <item m="1" x="7694"/>
        <item m="1" x="7695"/>
        <item m="1" x="6991"/>
        <item m="1" x="6992"/>
        <item m="1" x="7706"/>
        <item m="1" x="7707"/>
        <item m="1" x="7708"/>
        <item m="1" x="7709"/>
        <item m="1" x="7710"/>
        <item m="1" x="6785"/>
        <item m="1" x="6243"/>
        <item m="1" x="7711"/>
        <item m="1" x="7712"/>
        <item m="1" x="7713"/>
        <item m="1" x="7714"/>
        <item m="1" x="6471"/>
        <item m="1" x="7715"/>
        <item m="1" x="7716"/>
        <item m="1" x="7717"/>
        <item m="1" x="5734"/>
        <item m="1" x="6246"/>
        <item m="1" x="7348"/>
        <item m="1" x="7349"/>
        <item m="1" x="7350"/>
        <item m="1" x="7719"/>
        <item m="1" x="7720"/>
        <item m="1" x="5862"/>
        <item m="1" x="7721"/>
        <item m="1" x="7722"/>
        <item m="1" x="7723"/>
        <item m="1" x="7729"/>
        <item m="1" x="7603"/>
        <item m="1" x="7604"/>
        <item m="1" x="7385"/>
        <item m="1" x="7732"/>
        <item m="1" x="7733"/>
        <item m="1" x="7734"/>
        <item m="1" x="6224"/>
        <item m="1" x="7608"/>
        <item m="1" x="7739"/>
        <item m="1" x="7740"/>
        <item m="1" x="7741"/>
        <item m="1" x="7397"/>
        <item m="1" x="7745"/>
        <item m="1" x="7756"/>
        <item m="1" x="7757"/>
        <item m="1" x="6109"/>
        <item m="1" x="7031"/>
        <item m="1" x="6247"/>
        <item m="1" x="7613"/>
        <item m="1" x="7761"/>
        <item m="1" x="7764"/>
        <item m="1" x="7765"/>
        <item m="1" x="7766"/>
        <item m="1" x="7458"/>
        <item m="1" x="6248"/>
        <item m="1" x="7774"/>
        <item m="1" x="7775"/>
        <item m="1" x="7468"/>
        <item m="1" x="7473"/>
        <item m="1" x="7470"/>
        <item m="1" x="7495"/>
        <item m="1" x="7496"/>
        <item m="1" x="7497"/>
        <item m="1" x="7498"/>
        <item m="1" x="7077"/>
        <item m="1" x="7503"/>
        <item m="1" x="7504"/>
        <item m="1" x="7506"/>
        <item m="1" x="7508"/>
        <item m="1" x="4474"/>
        <item m="1" x="4475"/>
        <item m="1" x="4476"/>
        <item m="1" x="4477"/>
        <item m="1" x="7129"/>
        <item m="1" x="6250"/>
        <item m="1" x="6918"/>
        <item m="1" x="7510"/>
        <item m="1" x="6914"/>
        <item m="1" x="7512"/>
        <item m="1" x="7514"/>
        <item m="1" x="7517"/>
        <item m="1" x="7518"/>
        <item m="1" x="7525"/>
        <item m="1" x="6234"/>
        <item m="1" x="6924"/>
        <item m="1" x="7168"/>
        <item m="1" x="7169"/>
        <item m="1" x="6928"/>
        <item m="1" x="7173"/>
        <item m="1" x="5844"/>
        <item m="1" x="7186"/>
        <item m="1" x="7188"/>
        <item m="1" x="7536"/>
        <item m="1" x="7537"/>
        <item m="1" x="7192"/>
        <item m="1" x="5400"/>
        <item m="1" x="6473"/>
        <item m="1" x="6462"/>
        <item m="1" x="6463"/>
        <item m="1" x="5278"/>
        <item m="1" x="6931"/>
        <item m="1" x="6932"/>
        <item m="1" x="7542"/>
        <item m="1" x="7543"/>
        <item m="1" x="7545"/>
        <item m="1" x="7211"/>
        <item m="1" x="6784"/>
        <item m="1" x="7208"/>
        <item m="1" x="7209"/>
        <item m="1" x="7210"/>
        <item m="1" x="6583"/>
        <item m="1" x="6938"/>
        <item m="1" x="6466"/>
        <item m="1" x="6947"/>
        <item m="1" x="6948"/>
        <item m="1" x="6949"/>
        <item m="1" x="6789"/>
        <item m="1" x="7547"/>
        <item m="1" x="7220"/>
        <item m="1" x="7219"/>
        <item m="1" x="6788"/>
        <item m="1" x="6951"/>
        <item m="1" x="7267"/>
        <item m="1" x="7266"/>
        <item m="1" x="7558"/>
        <item m="1" x="7559"/>
        <item m="1" x="7562"/>
        <item m="1" x="7563"/>
        <item m="1" x="7564"/>
        <item m="1" x="6464"/>
        <item m="1" x="6465"/>
        <item m="1" x="7565"/>
        <item m="1" x="7566"/>
        <item m="1" x="6974"/>
        <item m="1" x="7296"/>
        <item m="1" x="7569"/>
        <item m="1" x="7300"/>
        <item m="1" x="6236"/>
        <item m="1" x="7301"/>
        <item m="1" x="5125"/>
        <item m="1" x="7312"/>
        <item m="1" x="7571"/>
        <item m="1" x="6783"/>
        <item m="1" x="7574"/>
        <item m="1" x="7575"/>
        <item m="1" x="6985"/>
        <item m="1" x="7577"/>
        <item m="1" x="6984"/>
        <item m="1" x="6983"/>
        <item m="1" x="6580"/>
        <item m="1" x="7579"/>
        <item m="1" x="7580"/>
        <item m="1" x="7581"/>
        <item m="1" x="7582"/>
        <item m="1" x="7584"/>
        <item m="1" x="7585"/>
        <item m="1" x="7586"/>
        <item m="1" x="7589"/>
        <item m="1" x="7332"/>
        <item m="1" x="6022"/>
        <item m="1" x="7590"/>
        <item m="1" x="7347"/>
        <item m="1" x="7345"/>
        <item m="1" x="7346"/>
        <item m="1" x="7591"/>
        <item m="1" x="7592"/>
        <item m="1" x="7593"/>
        <item m="1" x="7594"/>
        <item m="1" x="7595"/>
        <item m="1" x="7596"/>
        <item m="1" x="7599"/>
        <item m="1" x="7601"/>
        <item m="1" x="7380"/>
        <item m="1" x="7386"/>
        <item m="1" x="7387"/>
        <item m="1" x="6786"/>
        <item m="1" x="7388"/>
        <item m="1" x="7014"/>
        <item m="1" x="7015"/>
        <item m="1" x="7016"/>
        <item m="1" x="7017"/>
        <item m="1" x="6232"/>
        <item m="1" x="7609"/>
        <item m="1" x="5876"/>
        <item m="1" x="5725"/>
        <item m="1" x="7402"/>
        <item m="1" x="7610"/>
        <item m="1" x="7028"/>
        <item m="1" x="6787"/>
        <item m="1" x="7414"/>
        <item m="1" x="5776"/>
        <item m="1" x="7035"/>
        <item m="1" x="7036"/>
        <item m="1" x="7048"/>
        <item m="1" x="7423"/>
        <item m="1" x="7049"/>
        <item m="1" x="7043"/>
        <item m="1" x="7044"/>
        <item m="1" x="7045"/>
        <item m="1" x="7427"/>
        <item m="1" x="7054"/>
        <item m="1" x="7055"/>
        <item m="1" x="7066"/>
        <item m="1" x="7067"/>
        <item m="1" x="7068"/>
        <item m="1" x="6581"/>
        <item m="1" x="6582"/>
        <item m="1" x="7465"/>
        <item m="1" x="6231"/>
        <item m="1" x="6903"/>
        <item m="1" x="6904"/>
        <item m="1" x="7075"/>
        <item m="1" x="7076"/>
        <item m="1" x="6905"/>
        <item m="1" x="6909"/>
        <item m="1" x="6908"/>
        <item m="1" x="7079"/>
        <item m="1" x="1037"/>
        <item m="1" x="1061"/>
        <item m="1" x="7114"/>
        <item m="1" x="7119"/>
        <item m="1" x="7124"/>
        <item m="1" x="7144"/>
        <item m="1" x="6912"/>
        <item m="1" x="6252"/>
        <item m="1" x="7157"/>
        <item m="1" x="7158"/>
        <item m="1" x="7159"/>
        <item m="1" x="7160"/>
        <item m="1" x="5847"/>
        <item m="1" x="7162"/>
        <item m="1" x="7163"/>
        <item m="1" x="6925"/>
        <item m="1" x="6926"/>
        <item m="1" x="6927"/>
        <item m="1" x="6030"/>
        <item m="1" x="6929"/>
        <item m="1" x="7179"/>
        <item m="1" x="7180"/>
        <item m="1" x="7181"/>
        <item m="1" x="7185"/>
        <item m="1" x="7193"/>
        <item m="1" x="7194"/>
        <item m="1" x="7195"/>
        <item m="1" x="7196"/>
        <item m="1" x="7197"/>
        <item m="1" x="6253"/>
        <item m="1" x="6244"/>
        <item m="1" x="6934"/>
        <item m="1" x="6935"/>
        <item m="1" x="7204"/>
        <item m="1" x="7215"/>
        <item m="1" x="6946"/>
        <item m="1" x="6944"/>
        <item m="1" x="6945"/>
        <item m="1" x="7222"/>
        <item m="1" x="7252"/>
        <item m="1" x="7254"/>
        <item m="1" x="7259"/>
        <item m="1" x="7262"/>
        <item m="1" x="7265"/>
        <item m="1" x="7269"/>
        <item m="1" x="7276"/>
        <item m="1" x="7284"/>
        <item m="1" x="7285"/>
        <item m="1" x="6963"/>
        <item m="1" x="6960"/>
        <item m="1" x="6961"/>
        <item m="1" x="6962"/>
        <item m="1" x="6966"/>
        <item m="1" x="6964"/>
        <item m="1" x="6971"/>
        <item m="1" x="6970"/>
        <item m="1" x="6967"/>
        <item m="1" x="6968"/>
        <item m="1" x="6965"/>
        <item m="1" x="6969"/>
        <item m="1" x="6478"/>
        <item m="1" x="7293"/>
        <item m="1" x="6251"/>
        <item m="1" x="7294"/>
        <item m="1" x="5678"/>
        <item m="1" x="7302"/>
        <item m="1" x="7303"/>
        <item m="1" x="7304"/>
        <item m="1" x="7305"/>
        <item m="1" x="7306"/>
        <item m="1" x="7307"/>
        <item m="1" x="7308"/>
        <item m="1" x="7314"/>
        <item m="1" x="6792"/>
        <item m="1" x="6793"/>
        <item m="1" x="6798"/>
        <item m="1" x="6799"/>
        <item m="1" x="7319"/>
        <item m="1" x="7320"/>
        <item m="1" x="7321"/>
        <item m="1" x="7322"/>
        <item m="1" x="7323"/>
        <item m="1" x="7324"/>
        <item m="1" x="7325"/>
        <item m="1" x="6584"/>
        <item m="1" x="6260"/>
        <item m="1" x="6262"/>
        <item m="1" x="6245"/>
        <item m="1" x="7326"/>
        <item m="1" x="6259"/>
        <item m="1" x="6980"/>
        <item m="1" x="7328"/>
        <item m="1" x="6982"/>
        <item m="1" x="7329"/>
        <item m="1" x="7330"/>
        <item m="1" x="6988"/>
        <item m="1" x="6986"/>
        <item m="1" x="6987"/>
        <item m="1" x="6989"/>
        <item m="1" x="7333"/>
        <item m="1" x="7334"/>
        <item m="1" x="7335"/>
        <item m="1" x="7336"/>
        <item m="1" x="6995"/>
        <item m="1" x="6278"/>
        <item m="1" x="7339"/>
        <item m="1" x="6258"/>
        <item m="1" x="7342"/>
        <item m="1" x="7343"/>
        <item m="1" x="7344"/>
        <item m="1" x="7371"/>
        <item m="1" x="7372"/>
        <item m="1" x="7373"/>
        <item m="1" x="7374"/>
        <item m="1" x="7375"/>
        <item m="1" x="5136"/>
        <item m="1" x="4993"/>
        <item m="1" x="7008"/>
        <item m="1" x="5721"/>
        <item m="1" x="7012"/>
        <item m="1" x="7013"/>
        <item m="1" x="7398"/>
        <item m="1" x="7399"/>
        <item m="1" x="6800"/>
        <item m="1" x="7400"/>
        <item m="1" x="7401"/>
        <item m="1" x="7026"/>
        <item m="1" x="7027"/>
        <item m="1" x="7407"/>
        <item m="1" x="7029"/>
        <item m="1" x="6585"/>
        <item m="1" x="7416"/>
        <item m="1" x="7033"/>
        <item m="1" x="7032"/>
        <item m="1" x="7420"/>
        <item m="1" x="7039"/>
        <item m="1" x="7040"/>
        <item m="1" x="7041"/>
        <item m="1" x="7042"/>
        <item m="1" x="7445"/>
        <item m="1" x="7446"/>
        <item m="1" x="7447"/>
        <item m="1" x="7450"/>
        <item m="1" x="7451"/>
        <item m="1" x="7064"/>
        <item m="1" x="7065"/>
        <item m="1" x="7056"/>
        <item m="1" x="7057"/>
        <item m="1" x="7058"/>
        <item m="1" x="7059"/>
        <item m="1" x="7060"/>
        <item m="1" x="7061"/>
        <item m="1" x="7062"/>
        <item m="1" x="7063"/>
        <item m="1" x="6256"/>
        <item m="1" x="6257"/>
        <item m="1" x="7466"/>
        <item m="1" x="7467"/>
        <item m="1" x="7472"/>
        <item m="1" x="7491"/>
        <item m="1" x="6279"/>
        <item m="1" x="6906"/>
        <item m="1" x="6274"/>
        <item m="1" x="6261"/>
        <item m="1" x="6907"/>
        <item m="1" x="6910"/>
        <item m="1" x="6160"/>
        <item m="1" x="6590"/>
        <item m="1" x="6287"/>
        <item m="1" x="6920"/>
        <item m="1" x="6921"/>
        <item m="1" x="6922"/>
        <item m="1" x="6476"/>
        <item m="1" x="6477"/>
        <item m="1" x="6285"/>
        <item m="1" x="6923"/>
        <item m="1" x="6268"/>
        <item m="1" x="6816"/>
        <item m="1" x="6803"/>
        <item m="1" x="6804"/>
        <item m="1" x="6273"/>
        <item m="1" x="6825"/>
        <item m="1" x="6280"/>
        <item m="1" x="6802"/>
        <item m="1" x="6801"/>
        <item m="1" x="6817"/>
        <item m="1" x="6814"/>
        <item m="1" x="6810"/>
        <item m="1" x="6930"/>
        <item m="1" x="6933"/>
        <item m="1" x="6936"/>
        <item m="1" x="6937"/>
        <item m="1" x="6249"/>
        <item m="1" x="5845"/>
        <item m="1" x="6943"/>
        <item m="1" x="4499"/>
        <item m="1" x="6950"/>
        <item m="1" x="6591"/>
        <item m="1" x="6592"/>
        <item m="1" x="6586"/>
        <item m="1" x="6588"/>
        <item m="1" x="6589"/>
        <item m="1" x="6269"/>
        <item m="1" x="6953"/>
        <item m="1" x="6954"/>
        <item m="1" x="6955"/>
        <item m="1" x="6956"/>
        <item m="1" x="6957"/>
        <item m="1" x="6254"/>
        <item m="1" x="6263"/>
        <item m="1" x="6958"/>
        <item m="1" x="6819"/>
        <item m="1" x="6475"/>
        <item m="1" x="6972"/>
        <item m="1" x="6973"/>
        <item m="1" x="6975"/>
        <item m="1" x="6976"/>
        <item m="1" x="6828"/>
        <item m="1" x="6977"/>
        <item m="1" x="6978"/>
        <item m="1" x="6288"/>
        <item m="1" x="6277"/>
        <item m="1" x="6795"/>
        <item m="1" x="6818"/>
        <item m="1" x="6821"/>
        <item m="1" x="6807"/>
        <item m="1" x="6797"/>
        <item m="1" x="6979"/>
        <item m="1" x="6265"/>
        <item m="1" x="6266"/>
        <item m="1" x="6981"/>
        <item m="1" x="6990"/>
        <item m="1" x="6813"/>
        <item m="1" x="6993"/>
        <item m="1" x="6284"/>
        <item m="1" x="6286"/>
        <item m="1" x="6811"/>
        <item m="1" x="6812"/>
        <item m="1" x="6994"/>
        <item m="1" x="6996"/>
        <item m="1" x="6997"/>
        <item m="1" x="6282"/>
        <item m="1" x="6050"/>
        <item m="1" x="6808"/>
        <item m="1" x="6806"/>
        <item m="1" x="6057"/>
        <item m="1" x="6058"/>
        <item m="1" x="6998"/>
        <item m="1" x="6999"/>
        <item m="1" x="6281"/>
        <item m="1" x="7000"/>
        <item m="1" x="6267"/>
        <item m="1" x="7001"/>
        <item m="1" x="7002"/>
        <item m="1" x="6270"/>
        <item m="1" x="7004"/>
        <item m="1" x="7005"/>
        <item m="1" x="6815"/>
        <item m="1" x="7006"/>
        <item m="1" x="7007"/>
        <item m="1" x="7010"/>
        <item m="1" x="7011"/>
        <item m="1" x="7018"/>
        <item m="1" x="7019"/>
        <item m="1" x="7020"/>
        <item m="1" x="7021"/>
        <item m="1" x="7022"/>
        <item m="1" x="7023"/>
        <item m="1" x="5869"/>
        <item m="1" x="6790"/>
        <item m="1" x="6791"/>
        <item m="1" x="7024"/>
        <item m="1" x="7025"/>
        <item m="1" x="5877"/>
        <item m="1" x="6596"/>
        <item m="1" x="6820"/>
        <item m="1" x="5759"/>
        <item m="1" x="5760"/>
        <item m="1" x="6826"/>
        <item m="1" x="6827"/>
        <item m="1" x="7034"/>
        <item m="1" x="7037"/>
        <item m="1" x="7038"/>
        <item m="1" x="7046"/>
        <item m="1" x="7047"/>
        <item m="1" x="6290"/>
        <item m="1" x="6289"/>
        <item m="1" x="6794"/>
        <item m="1" x="6796"/>
        <item m="1" x="7051"/>
        <item m="1" x="7052"/>
        <item m="1" x="6264"/>
        <item m="1" x="6805"/>
        <item m="1" x="6587"/>
        <item m="1" x="7069"/>
        <item m="1" x="7070"/>
        <item m="1" x="6275"/>
        <item m="1" x="6276"/>
        <item m="1" x="6272"/>
        <item m="1" x="6593"/>
        <item m="1" x="6809"/>
        <item m="1" x="6736"/>
        <item m="1" x="6233"/>
        <item m="1" x="6271"/>
        <item m="1" x="5703"/>
        <item m="1" x="6822"/>
        <item m="1" x="6823"/>
        <item m="1" x="6824"/>
        <item m="1" x="5701"/>
        <item m="1" x="5704"/>
        <item m="1" x="6292"/>
        <item m="1" x="6600"/>
        <item m="1" x="6619"/>
        <item m="1" x="6620"/>
        <item m="1" x="6316"/>
        <item m="1" x="5910"/>
        <item m="1" x="6829"/>
        <item m="1" x="6318"/>
        <item m="1" x="6830"/>
        <item m="1" x="6319"/>
        <item m="1" x="6831"/>
        <item m="1" x="6832"/>
        <item m="1" x="6320"/>
        <item m="1" x="6833"/>
        <item m="1" x="6604"/>
        <item m="1" x="6605"/>
        <item m="1" x="6089"/>
        <item m="1" x="6834"/>
        <item m="1" x="6835"/>
        <item m="1" x="6836"/>
        <item m="1" x="6837"/>
        <item m="1" x="6606"/>
        <item m="1" x="6607"/>
        <item m="1" x="6608"/>
        <item m="1" x="6838"/>
        <item m="1" x="6594"/>
        <item m="1" x="6293"/>
        <item m="1" x="6595"/>
        <item m="1" x="6839"/>
        <item m="1" x="6609"/>
        <item m="1" x="6610"/>
        <item m="1" x="6611"/>
        <item m="1" x="6294"/>
        <item m="1" x="6597"/>
        <item m="1" x="6612"/>
        <item m="1" x="6614"/>
        <item m="1" x="6840"/>
        <item m="1" x="6295"/>
        <item m="1" x="6841"/>
        <item m="1" x="6842"/>
        <item m="1" x="6482"/>
        <item m="1" x="6296"/>
        <item m="1" x="6598"/>
        <item m="1" x="6297"/>
        <item m="1" x="6599"/>
        <item m="1" x="6479"/>
        <item m="1" x="6480"/>
        <item m="1" x="6283"/>
        <item m="1" x="6617"/>
        <item m="1" x="6618"/>
        <item m="1" x="6601"/>
        <item m="1" x="6602"/>
        <item m="1" x="6298"/>
        <item m="1" x="6299"/>
        <item m="1" x="6483"/>
        <item m="1" x="6843"/>
        <item m="1" x="6603"/>
        <item m="1" x="6844"/>
        <item m="1" x="6621"/>
        <item m="1" x="6300"/>
        <item m="1" x="6845"/>
        <item m="1" x="6846"/>
        <item m="1" x="6301"/>
        <item m="1" x="6847"/>
        <item m="1" x="6848"/>
        <item m="1" x="6485"/>
        <item m="1" x="6849"/>
        <item m="1" x="6850"/>
        <item m="1" x="6486"/>
        <item m="1" x="6851"/>
        <item m="1" x="6308"/>
        <item m="1" x="6626"/>
        <item m="1" x="5870"/>
        <item m="1" x="6309"/>
        <item m="1" x="6852"/>
        <item m="1" x="6853"/>
        <item m="1" x="6854"/>
        <item m="1" x="6855"/>
        <item m="1" x="6856"/>
        <item m="1" x="6857"/>
        <item m="1" x="6858"/>
        <item m="1" x="6859"/>
        <item m="1" x="6860"/>
        <item m="1" x="6861"/>
        <item m="1" x="6627"/>
        <item m="1" x="6310"/>
        <item m="1" x="6862"/>
        <item m="1" x="6863"/>
        <item m="1" x="6628"/>
        <item m="1" x="6864"/>
        <item m="1" x="6865"/>
        <item m="1" x="6866"/>
        <item m="1" x="6867"/>
        <item m="1" x="6629"/>
        <item m="1" x="6630"/>
        <item m="1" x="6868"/>
        <item m="1" x="6311"/>
        <item m="1" x="6314"/>
        <item m="1" x="6291"/>
        <item m="1" x="6869"/>
        <item m="1" x="6870"/>
        <item m="1" x="6871"/>
        <item m="1" x="6872"/>
        <item m="1" x="6873"/>
        <item m="1" x="6874"/>
        <item m="1" x="6487"/>
        <item m="1" x="6613"/>
        <item m="1" x="6875"/>
        <item m="1" x="6876"/>
        <item m="1" x="6877"/>
        <item m="1" x="6878"/>
        <item m="1" x="6315"/>
        <item m="1" x="6879"/>
        <item m="1" x="6631"/>
        <item m="1" x="6338"/>
        <item m="1" x="5846"/>
        <item m="1" x="6615"/>
        <item m="1" x="6880"/>
        <item m="1" x="6881"/>
        <item m="1" x="6882"/>
        <item m="1" x="6616"/>
        <item m="1" x="6883"/>
        <item m="1" x="6884"/>
        <item m="1" x="6885"/>
        <item m="1" x="6632"/>
        <item m="1" x="6633"/>
        <item m="1" x="6634"/>
        <item m="1" x="6034"/>
        <item m="1" x="6324"/>
        <item m="1" x="6325"/>
        <item m="1" x="6489"/>
        <item m="1" x="6886"/>
        <item m="1" x="6887"/>
        <item m="1" x="6888"/>
        <item m="1" x="6889"/>
        <item m="1" x="5840"/>
        <item m="1" x="6490"/>
        <item m="1" x="5841"/>
        <item m="1" x="6491"/>
        <item m="1" x="6622"/>
        <item m="1" x="6890"/>
        <item m="1" x="6891"/>
        <item m="1" x="6635"/>
        <item m="1" x="6636"/>
        <item m="1" x="6623"/>
        <item m="1" x="5749"/>
        <item m="1" x="6624"/>
        <item m="1" x="6625"/>
        <item m="1" x="6637"/>
        <item m="1" x="6638"/>
        <item m="1" x="6639"/>
        <item m="1" x="6640"/>
        <item m="1" x="6892"/>
        <item m="1" x="6641"/>
        <item m="1" x="6484"/>
        <item m="1" x="6893"/>
        <item m="1" x="5791"/>
        <item m="1" x="6894"/>
        <item m="1" x="6895"/>
        <item m="1" x="6896"/>
        <item m="1" x="5122"/>
        <item m="1" x="6326"/>
        <item m="1" x="1227"/>
        <item m="1" x="1049"/>
        <item m="1" x="1058"/>
        <item m="1" x="6302"/>
        <item m="1" x="6642"/>
        <item m="1" x="6303"/>
        <item m="1" x="6897"/>
        <item m="1" x="6304"/>
        <item m="1" x="6305"/>
        <item m="1" x="6898"/>
        <item m="1" x="6306"/>
        <item m="1" x="6307"/>
        <item m="1" x="6899"/>
        <item m="1" x="6900"/>
        <item m="1" x="6901"/>
        <item m="1" x="6643"/>
        <item m="1" x="6902"/>
        <item m="1" x="6165"/>
        <item m="1" x="6168"/>
        <item m="1" x="6481"/>
        <item m="1" x="6150"/>
        <item m="1" x="6151"/>
        <item m="1" x="6644"/>
        <item m="1" x="6645"/>
        <item m="1" x="6488"/>
        <item m="1" x="6327"/>
        <item m="1" x="6646"/>
        <item m="1" x="6647"/>
        <item m="1" x="6648"/>
        <item m="1" x="6649"/>
        <item m="1" x="6329"/>
        <item m="1" x="6650"/>
        <item m="1" x="6651"/>
        <item m="1" x="6111"/>
        <item m="1" x="6652"/>
        <item m="1" x="6330"/>
        <item m="1" x="6653"/>
        <item m="1" x="6654"/>
        <item m="1" x="6655"/>
        <item m="1" x="6656"/>
        <item m="1" x="6496"/>
        <item m="1" x="6497"/>
        <item m="1" x="6498"/>
        <item m="1" x="6332"/>
        <item m="1" x="6657"/>
        <item m="1" x="6658"/>
        <item m="1" x="6312"/>
        <item m="1" x="6659"/>
        <item m="1" x="6506"/>
        <item m="1" x="6507"/>
        <item m="1" x="6492"/>
        <item m="1" x="6313"/>
        <item m="1" x="6660"/>
        <item m="1" x="6493"/>
        <item m="1" x="6051"/>
        <item m="1" x="6661"/>
        <item m="1" x="6662"/>
        <item m="1" x="6663"/>
        <item m="1" x="6508"/>
        <item m="1" x="6333"/>
        <item m="1" x="6664"/>
        <item m="1" x="6665"/>
        <item m="1" x="6666"/>
        <item m="1" x="6667"/>
        <item m="1" x="6668"/>
        <item m="1" x="6669"/>
        <item m="1" x="5842"/>
        <item m="1" x="6670"/>
        <item m="1" x="6671"/>
        <item m="1" x="6672"/>
        <item m="1" x="6673"/>
        <item m="1" x="6052"/>
        <item m="1" x="6674"/>
        <item m="1" x="6675"/>
        <item m="1" x="6676"/>
        <item m="1" x="6317"/>
        <item m="1" x="6677"/>
        <item m="1" x="6678"/>
        <item m="1" x="6679"/>
        <item m="1" x="6339"/>
        <item m="1" x="6509"/>
        <item m="1" x="4138"/>
        <item m="1" x="5603"/>
        <item m="1" x="6510"/>
        <item m="1" x="6680"/>
        <item m="1" x="6681"/>
        <item m="1" x="6682"/>
        <item m="1" x="6683"/>
        <item m="1" x="6684"/>
        <item m="1" x="6685"/>
        <item m="1" x="6686"/>
        <item m="1" x="6687"/>
        <item m="1" x="6688"/>
        <item m="1" x="6689"/>
        <item m="1" x="6690"/>
        <item m="1" x="6511"/>
        <item m="1" x="6691"/>
        <item m="1" x="6692"/>
        <item m="1" x="6512"/>
        <item m="1" x="6340"/>
        <item m="1" x="6025"/>
        <item m="1" x="6513"/>
        <item m="1" x="6514"/>
        <item m="1" x="6693"/>
        <item m="1" x="6694"/>
        <item m="1" x="6695"/>
        <item m="1" x="6696"/>
        <item m="1" x="6515"/>
        <item m="1" x="6697"/>
        <item m="1" x="6494"/>
        <item m="1" x="6698"/>
        <item m="1" x="6699"/>
        <item m="1" x="6700"/>
        <item m="1" x="6701"/>
        <item m="1" x="6702"/>
        <item m="1" x="6345"/>
        <item m="1" x="6495"/>
        <item m="1" x="6321"/>
        <item m="1" x="6703"/>
        <item m="1" x="6704"/>
        <item m="1" x="6322"/>
        <item m="1" x="6705"/>
        <item m="1" x="6706"/>
        <item m="1" x="6707"/>
        <item m="1" x="6708"/>
        <item m="1" x="6709"/>
        <item m="1" x="6710"/>
        <item m="1" x="6711"/>
        <item m="1" x="6712"/>
        <item m="1" x="6713"/>
        <item m="1" x="6714"/>
        <item m="1" x="6715"/>
        <item m="1" x="6323"/>
        <item m="1" x="6716"/>
        <item m="1" x="6717"/>
        <item m="1" x="6718"/>
        <item m="1" x="6719"/>
        <item m="1" x="6720"/>
        <item m="1" x="6721"/>
        <item m="1" x="6722"/>
        <item m="1" x="6723"/>
        <item m="1" x="6516"/>
        <item m="1" x="6517"/>
        <item m="1" x="6724"/>
        <item m="1" x="6725"/>
        <item m="1" x="6726"/>
        <item m="1" x="6727"/>
        <item m="1" x="6728"/>
        <item m="1" x="6729"/>
        <item m="1" x="6730"/>
        <item m="1" x="6731"/>
        <item m="1" x="6732"/>
        <item m="1" x="6733"/>
        <item m="1" x="6362"/>
        <item m="1" x="6518"/>
        <item m="1" x="6734"/>
        <item m="1" x="5280"/>
        <item m="1" x="5657"/>
        <item m="1" x="6735"/>
        <item m="1" x="6499"/>
        <item m="1" x="6519"/>
        <item m="1" x="5802"/>
        <item m="1" x="6129"/>
        <item m="1" x="5800"/>
        <item m="1" x="6351"/>
        <item m="1" x="5766"/>
        <item m="1" x="6352"/>
        <item m="1" x="6500"/>
        <item m="1" x="6501"/>
        <item m="1" x="6353"/>
        <item m="1" x="6354"/>
        <item m="1" x="5767"/>
        <item m="1" x="6502"/>
        <item m="1" x="6328"/>
        <item m="1" x="5833"/>
        <item m="1" x="6503"/>
        <item m="1" x="6504"/>
        <item m="1" x="5904"/>
        <item m="1" x="6505"/>
        <item m="1" x="5401"/>
        <item m="1" x="6361"/>
        <item m="1" x="6331"/>
        <item m="1" x="6043"/>
        <item m="1" x="5658"/>
        <item m="1" x="6044"/>
        <item m="1" x="5943"/>
        <item m="1" x="5944"/>
        <item m="1" x="5945"/>
        <item m="1" x="6363"/>
        <item m="1" x="6364"/>
        <item m="1" x="6334"/>
        <item m="1" x="6335"/>
        <item m="1" x="6520"/>
        <item m="1" x="6521"/>
        <item m="1" x="6522"/>
        <item m="1" x="6523"/>
        <item m="1" x="6336"/>
        <item m="1" x="6337"/>
        <item m="1" x="6365"/>
        <item m="1" x="6366"/>
        <item m="1" x="6029"/>
        <item m="1" x="6367"/>
        <item m="1" x="6019"/>
        <item m="1" x="6524"/>
        <item m="1" x="6525"/>
        <item m="1" x="6526"/>
        <item m="1" x="6527"/>
        <item m="1" x="6368"/>
        <item m="1" x="6528"/>
        <item m="1" x="6118"/>
        <item m="1" x="6341"/>
        <item m="1" x="6342"/>
        <item m="1" x="6343"/>
        <item m="1" x="6529"/>
        <item m="1" x="6530"/>
        <item m="1" x="6531"/>
        <item m="1" x="6532"/>
        <item m="1" x="6344"/>
        <item m="1" x="6053"/>
        <item m="1" x="6054"/>
        <item m="1" x="5650"/>
        <item m="1" x="5935"/>
        <item m="1" x="5970"/>
        <item m="1" x="6346"/>
        <item m="1" x="6533"/>
        <item m="1" x="6347"/>
        <item m="1" x="6534"/>
        <item m="1" x="5948"/>
        <item m="1" x="6348"/>
        <item m="1" x="5949"/>
        <item m="1" x="5950"/>
        <item m="1" x="5951"/>
        <item m="1" x="6349"/>
        <item m="1" x="6350"/>
        <item m="1" x="6535"/>
        <item m="1" x="6536"/>
        <item m="1" x="5874"/>
        <item m="1" x="6105"/>
        <item m="1" x="6537"/>
        <item m="1" x="6538"/>
        <item m="1" x="6539"/>
        <item m="1" x="6369"/>
        <item m="1" x="5973"/>
        <item m="1" x="6148"/>
        <item m="1" x="6540"/>
        <item m="1" x="6370"/>
        <item m="1" x="6541"/>
        <item m="1" x="6542"/>
        <item m="1" x="5921"/>
        <item m="1" x="6090"/>
        <item m="1" x="6091"/>
        <item m="1" x="6371"/>
        <item m="1" x="4992"/>
        <item m="1" x="5129"/>
        <item m="1" x="6355"/>
        <item m="1" x="5131"/>
        <item m="1" x="6356"/>
        <item m="1" x="6357"/>
        <item m="1" x="5814"/>
        <item m="1" x="6543"/>
        <item m="1" x="6544"/>
        <item m="1" x="6545"/>
        <item m="1" x="6372"/>
        <item m="1" x="6546"/>
        <item m="1" x="6547"/>
        <item m="1" x="6548"/>
        <item m="1" x="6549"/>
        <item m="1" x="6550"/>
        <item m="1" x="6551"/>
        <item m="1" x="6358"/>
        <item m="1" x="6359"/>
        <item m="1" x="6360"/>
        <item m="1" x="6552"/>
        <item m="1" x="6373"/>
        <item m="1" x="6374"/>
        <item m="1" x="6123"/>
        <item m="1" x="6375"/>
        <item m="1" x="6553"/>
        <item m="1" x="5966"/>
        <item m="1" x="6554"/>
        <item m="1" x="6138"/>
        <item m="1" x="6139"/>
        <item m="1" x="6140"/>
        <item m="1" x="5083"/>
        <item m="1" x="5913"/>
        <item m="1" x="5769"/>
        <item m="1" x="6376"/>
        <item m="1" x="6377"/>
        <item m="1" x="6378"/>
        <item m="1" x="6047"/>
        <item m="1" x="6379"/>
        <item m="1" x="6036"/>
        <item m="1" x="5573"/>
        <item m="1" x="5700"/>
        <item m="1" x="5402"/>
        <item m="1" x="6042"/>
        <item m="1" x="6380"/>
        <item m="1" x="6381"/>
        <item m="1" x="6382"/>
        <item m="1" x="6119"/>
        <item m="1" x="6073"/>
        <item m="1" x="6074"/>
        <item m="1" x="6383"/>
        <item m="1" x="5972"/>
        <item m="1" x="6384"/>
        <item m="1" x="6092"/>
        <item m="1" x="5794"/>
        <item m="1" x="5403"/>
        <item m="1" x="6385"/>
        <item m="1" x="6386"/>
        <item m="1" x="6387"/>
        <item m="1" x="6388"/>
        <item m="1" x="5946"/>
        <item m="1" x="6389"/>
        <item m="1" x="6390"/>
        <item m="1" x="6391"/>
        <item m="1" x="6392"/>
        <item m="1" x="6393"/>
        <item m="1" x="6394"/>
        <item m="1" x="6395"/>
        <item m="1" x="6396"/>
        <item m="1" x="5947"/>
        <item m="1" x="6397"/>
        <item m="1" x="6398"/>
        <item m="1" x="6399"/>
        <item m="1" x="6400"/>
        <item m="1" x="6401"/>
        <item m="1" x="6402"/>
        <item m="1" x="6403"/>
        <item m="1" x="6404"/>
        <item m="1" x="6048"/>
        <item m="1" x="6405"/>
        <item m="1" x="5838"/>
        <item m="1" x="5995"/>
        <item m="1" x="5996"/>
        <item m="1" x="6406"/>
        <item m="1" x="6124"/>
        <item m="1" x="6125"/>
        <item m="1" x="6407"/>
        <item m="1" x="6408"/>
        <item m="1" x="5565"/>
        <item m="1" x="6409"/>
        <item m="1" x="6410"/>
        <item m="1" x="6411"/>
        <item m="1" x="6412"/>
        <item m="1" x="6413"/>
        <item m="1" x="6414"/>
        <item m="1" x="6415"/>
        <item m="1" x="5816"/>
        <item m="1" x="5817"/>
        <item m="1" x="6152"/>
        <item m="1" x="5957"/>
        <item m="1" x="6416"/>
        <item m="1" x="6086"/>
        <item m="1" x="6417"/>
        <item m="1" x="5893"/>
        <item m="1" x="6418"/>
        <item m="1" x="6104"/>
        <item m="1" x="6035"/>
        <item m="1" x="6419"/>
        <item m="1" x="6420"/>
        <item m="1" x="6421"/>
        <item m="1" x="6141"/>
        <item m="1" x="6142"/>
        <item m="1" x="6143"/>
        <item m="1" x="6144"/>
        <item m="1" x="6145"/>
        <item m="1" x="6146"/>
        <item m="1" x="6147"/>
        <item m="1" x="6020"/>
        <item m="1" x="6087"/>
        <item m="1" x="6060"/>
        <item m="1" x="6061"/>
        <item m="1" x="6422"/>
        <item m="1" x="6423"/>
        <item m="1" x="6424"/>
        <item m="1" x="6425"/>
        <item m="1" x="5279"/>
        <item m="1" x="5281"/>
        <item m="1" x="6426"/>
        <item m="1" x="6427"/>
        <item m="1" x="6428"/>
        <item m="1" x="6429"/>
        <item m="1" x="6430"/>
        <item m="1" x="6431"/>
        <item m="1" x="6432"/>
        <item m="1" x="6433"/>
        <item m="1" x="5834"/>
        <item m="1" x="5835"/>
        <item m="1" x="6434"/>
        <item m="1" x="6435"/>
        <item m="1" x="6436"/>
        <item m="1" x="6437"/>
        <item m="1" x="6438"/>
        <item m="1" x="6065"/>
        <item m="1" x="6024"/>
        <item m="1" x="6439"/>
        <item m="1" x="6440"/>
        <item m="1" x="6441"/>
        <item m="1" x="6023"/>
        <item m="1" x="6442"/>
        <item m="1" x="6443"/>
        <item m="1" x="6444"/>
        <item m="1" x="6445"/>
        <item m="1" x="6446"/>
        <item m="1" x="6447"/>
        <item m="1" x="5997"/>
        <item m="1" x="5998"/>
        <item m="1" x="5999"/>
        <item m="1" x="6000"/>
        <item m="1" x="6001"/>
        <item m="1" x="6002"/>
        <item m="1" x="6003"/>
        <item m="1" x="6004"/>
        <item m="1" x="6005"/>
        <item m="1" x="6006"/>
        <item m="1" x="6007"/>
        <item m="1" x="6008"/>
        <item m="1" x="6009"/>
        <item m="1" x="6010"/>
        <item m="1" x="6011"/>
        <item m="1" x="6012"/>
        <item m="1" x="6013"/>
        <item m="1" x="6014"/>
        <item m="1" x="6015"/>
        <item m="1" x="6016"/>
        <item m="1" x="6017"/>
        <item m="1" x="6067"/>
        <item m="1" x="5952"/>
        <item m="1" x="6448"/>
        <item m="1" x="6449"/>
        <item m="1" x="5961"/>
        <item m="1" x="5962"/>
        <item m="1" x="5963"/>
        <item m="1" x="5975"/>
        <item m="1" x="6135"/>
        <item m="1" x="6136"/>
        <item m="1" x="5922"/>
        <item m="1" x="5924"/>
        <item m="1" x="5810"/>
        <item m="1" x="5925"/>
        <item m="1" x="5926"/>
        <item m="1" x="5927"/>
        <item m="1" x="5928"/>
        <item m="1" x="5929"/>
        <item m="1" x="5930"/>
        <item m="1" x="5931"/>
        <item m="1" x="5932"/>
        <item m="1" x="5933"/>
        <item m="1" x="5934"/>
        <item m="1" x="5937"/>
        <item m="1" x="5938"/>
        <item m="1" x="5939"/>
        <item m="1" x="5940"/>
        <item m="1" x="5941"/>
        <item m="1" x="5942"/>
        <item m="1" x="5282"/>
        <item m="1" x="5405"/>
        <item m="1" x="5831"/>
        <item m="1" x="5954"/>
        <item m="1" x="5953"/>
        <item m="1" x="5956"/>
        <item m="1" x="5955"/>
        <item m="1" x="5958"/>
        <item m="1" x="5959"/>
        <item m="1" x="5960"/>
        <item m="1" x="5836"/>
        <item m="1" x="5837"/>
        <item m="1" x="5659"/>
        <item m="1" x="5964"/>
        <item m="1" x="5965"/>
        <item m="1" x="5967"/>
        <item m="1" x="5969"/>
        <item m="1" x="5968"/>
        <item m="1" x="5980"/>
        <item m="1" x="5971"/>
        <item m="1" x="5981"/>
        <item m="1" x="5979"/>
        <item m="1" x="5974"/>
        <item m="1" x="5976"/>
        <item m="1" x="5977"/>
        <item m="1" x="5978"/>
        <item m="1" x="5982"/>
        <item m="1" x="5983"/>
        <item m="1" x="5984"/>
        <item m="1" x="5985"/>
        <item m="1" x="5986"/>
        <item m="1" x="5987"/>
        <item m="1" x="5988"/>
        <item m="1" x="5989"/>
        <item m="1" x="5990"/>
        <item m="1" x="5991"/>
        <item m="1" x="5992"/>
        <item m="1" x="5994"/>
        <item m="1" x="5993"/>
        <item m="1" x="6021"/>
        <item m="1" x="5286"/>
        <item m="1" x="6026"/>
        <item m="1" x="4042"/>
        <item m="1" x="5850"/>
        <item m="1" x="5855"/>
        <item m="1" x="6027"/>
        <item m="1" x="6028"/>
        <item m="1" x="6031"/>
        <item m="1" x="6032"/>
        <item m="1" x="6033"/>
        <item m="1" x="6037"/>
        <item m="1" x="5858"/>
        <item m="1" x="6040"/>
        <item m="1" x="6041"/>
        <item m="1" x="5574"/>
        <item m="1" x="6038"/>
        <item m="1" x="6045"/>
        <item m="1" x="5404"/>
        <item m="1" x="6046"/>
        <item m="1" x="5581"/>
        <item m="1" x="6049"/>
        <item m="1" x="6064"/>
        <item m="1" x="6062"/>
        <item m="1" x="6063"/>
        <item m="1" x="6066"/>
        <item m="1" x="6068"/>
        <item m="1" x="6069"/>
        <item m="1" x="6070"/>
        <item m="1" x="5867"/>
        <item m="1" x="5868"/>
        <item m="1" x="5866"/>
        <item m="1" x="5871"/>
        <item m="1" x="6071"/>
        <item m="1" x="6072"/>
        <item m="1" x="5875"/>
        <item m="1" x="6076"/>
        <item m="1" x="6075"/>
        <item m="1" x="6077"/>
        <item m="1" x="6079"/>
        <item m="1" x="6080"/>
        <item m="1" x="6081"/>
        <item m="1" x="6082"/>
        <item m="1" x="6083"/>
        <item m="1" x="6084"/>
        <item m="1" x="6085"/>
        <item m="1" x="5881"/>
        <item m="1" x="5882"/>
        <item m="1" x="5883"/>
        <item m="1" x="5884"/>
        <item m="1" x="6088"/>
        <item m="1" x="5895"/>
        <item m="1" x="5896"/>
        <item m="1" x="6093"/>
        <item m="1" x="6094"/>
        <item m="1" x="6095"/>
        <item m="1" x="6099"/>
        <item m="1" x="5906"/>
        <item m="1" x="6098"/>
        <item m="1" x="6096"/>
        <item m="1" x="6097"/>
        <item m="1" x="6100"/>
        <item m="1" x="6102"/>
        <item m="1" x="6103"/>
        <item m="1" x="6101"/>
        <item m="1" x="6106"/>
        <item m="1" x="6107"/>
        <item m="1" x="6108"/>
        <item m="1" x="5907"/>
        <item m="1" x="5908"/>
        <item m="1" x="6113"/>
        <item m="1" x="6112"/>
        <item m="1" x="5763"/>
        <item m="1" x="6114"/>
        <item m="1" x="6115"/>
        <item m="1" x="6117"/>
        <item m="1" x="6116"/>
        <item m="1" x="5406"/>
        <item m="1" x="6120"/>
        <item m="1" x="6121"/>
        <item m="1" x="5407"/>
        <item m="1" x="5610"/>
        <item m="1" x="6126"/>
        <item m="1" x="6122"/>
        <item m="1" x="6127"/>
        <item m="1" x="6137"/>
        <item m="1" x="6131"/>
        <item m="1" x="6132"/>
        <item m="1" x="6133"/>
        <item m="1" x="6134"/>
        <item m="1" x="6149"/>
        <item m="1" x="5616"/>
        <item m="1" x="5797"/>
        <item m="1" x="5801"/>
        <item m="1" x="6039"/>
        <item m="1" x="5798"/>
        <item m="1" x="5799"/>
        <item m="1" x="5804"/>
        <item m="1" x="5805"/>
        <item m="1" x="5806"/>
        <item m="1" x="5807"/>
        <item m="1" x="5808"/>
        <item m="1" x="5809"/>
        <item m="1" x="5139"/>
        <item m="1" x="5811"/>
        <item m="1" x="5812"/>
        <item m="1" x="5815"/>
        <item m="1" x="5640"/>
        <item m="1" x="5641"/>
        <item m="1" x="5818"/>
        <item m="1" x="5819"/>
        <item m="1" x="5820"/>
        <item m="1" x="5821"/>
        <item m="1" x="5822"/>
        <item m="1" x="5823"/>
        <item m="1" x="5824"/>
        <item m="1" x="5825"/>
        <item m="1" x="5826"/>
        <item m="1" x="5827"/>
        <item m="1" x="5135"/>
        <item m="1" x="5829"/>
        <item m="1" x="4340"/>
        <item m="1" x="4341"/>
        <item m="1" x="5707"/>
        <item m="1" x="5830"/>
        <item m="1" x="5664"/>
        <item m="1" x="5663"/>
        <item m="1" x="5832"/>
        <item m="1" x="5839"/>
        <item m="1" x="5134"/>
        <item m="1" x="5683"/>
        <item m="1" x="3219"/>
        <item m="1" x="5679"/>
        <item m="1" x="5693"/>
        <item m="1" x="5843"/>
        <item m="1" x="5698"/>
        <item m="1" x="5849"/>
        <item m="1" x="5851"/>
        <item m="1" x="5143"/>
        <item m="1" x="5852"/>
        <item m="1" x="5853"/>
        <item m="1" x="5854"/>
        <item m="1" x="5138"/>
        <item m="1" x="5126"/>
        <item m="1" x="5856"/>
        <item m="1" x="3213"/>
        <item m="1" x="5857"/>
        <item m="1" x="5709"/>
        <item m="1" x="4860"/>
        <item m="1" x="4989"/>
        <item m="1" x="4990"/>
        <item m="1" x="5708"/>
        <item m="1" x="5859"/>
        <item m="1" x="5860"/>
        <item m="1" x="5861"/>
        <item m="1" x="5575"/>
        <item m="1" x="5287"/>
        <item m="1" x="5570"/>
        <item m="1" x="5571"/>
        <item m="1" x="5572"/>
        <item m="1" x="5408"/>
        <item m="1" x="5284"/>
        <item m="1" x="5863"/>
        <item m="1" x="5718"/>
        <item m="1" x="3856"/>
        <item m="1" x="5132"/>
        <item m="1" x="5878"/>
        <item m="1" x="5879"/>
        <item m="1" x="5880"/>
        <item m="1" x="5885"/>
        <item m="1" x="5886"/>
        <item m="1" x="5887"/>
        <item m="1" x="5888"/>
        <item m="1" x="5889"/>
        <item m="1" x="5890"/>
        <item m="1" x="5891"/>
        <item m="1" x="5892"/>
        <item m="1" x="5894"/>
        <item m="1" x="5294"/>
        <item m="1" x="5283"/>
        <item m="1" x="5897"/>
        <item m="1" x="5595"/>
        <item m="1" x="5898"/>
        <item m="1" x="5899"/>
        <item m="1" x="4988"/>
        <item m="1" x="5900"/>
        <item m="1" x="5593"/>
        <item m="1" x="5901"/>
        <item m="1" x="5902"/>
        <item m="1" x="5594"/>
        <item m="1" x="5903"/>
        <item m="1" x="5596"/>
        <item m="1" x="5905"/>
        <item m="1" x="4994"/>
        <item m="1" x="5744"/>
        <item m="1" x="5752"/>
        <item m="1" x="5753"/>
        <item m="1" x="5754"/>
        <item m="1" x="5121"/>
        <item m="1" x="5764"/>
        <item m="1" x="5765"/>
        <item m="1" x="5768"/>
        <item m="1" x="4995"/>
        <item m="1" x="5608"/>
        <item m="1" x="5609"/>
        <item m="1" x="5783"/>
        <item m="1" x="5784"/>
        <item m="1" x="5782"/>
        <item m="1" x="5780"/>
        <item m="1" x="5781"/>
        <item m="1" x="5915"/>
        <item m="1" x="5916"/>
        <item m="1" x="5917"/>
        <item m="1" x="5787"/>
        <item m="1" x="5788"/>
        <item m="1" x="5792"/>
        <item m="1" x="5918"/>
        <item m="1" x="5919"/>
        <item m="1" x="5920"/>
        <item m="1" x="5618"/>
        <item m="1" x="5619"/>
        <item m="1" x="5413"/>
        <item m="1" x="5620"/>
        <item m="1" x="5621"/>
        <item m="1" x="5622"/>
        <item m="1" x="5623"/>
        <item m="1" x="5624"/>
        <item m="1" x="5625"/>
        <item m="1" x="5626"/>
        <item m="1" x="5627"/>
        <item m="1" x="5628"/>
        <item m="1" x="5629"/>
        <item m="1" x="5630"/>
        <item m="1" x="5631"/>
        <item m="1" x="5632"/>
        <item m="1" x="5633"/>
        <item m="1" x="5634"/>
        <item m="1" x="5542"/>
        <item m="1" x="5409"/>
        <item m="1" x="5635"/>
        <item m="1" x="5636"/>
        <item m="1" x="5637"/>
        <item m="1" x="5638"/>
        <item m="1" x="5639"/>
        <item m="1" x="5411"/>
        <item m="1" x="5540"/>
        <item m="1" x="5541"/>
        <item m="1" x="5642"/>
        <item m="1" x="5643"/>
        <item m="1" x="5644"/>
        <item m="1" x="5645"/>
        <item m="1" x="5646"/>
        <item m="1" x="5647"/>
        <item m="1" x="5155"/>
        <item m="1" x="5546"/>
        <item m="1" x="5648"/>
        <item m="1" x="5545"/>
        <item m="1" x="5649"/>
        <item m="1" x="3276"/>
        <item m="1" x="5551"/>
        <item m="1" x="5651"/>
        <item m="1" x="5652"/>
        <item m="1" x="5653"/>
        <item m="1" x="5654"/>
        <item m="1" x="5655"/>
        <item m="1" x="5656"/>
        <item m="1" x="5123"/>
        <item m="1" x="4342"/>
        <item m="1" x="3360"/>
        <item m="1" x="3359"/>
        <item m="1" x="5660"/>
        <item m="1" x="5661"/>
        <item m="1" x="5662"/>
        <item m="1" x="5665"/>
        <item m="1" x="5666"/>
        <item m="1" x="5667"/>
        <item m="1" x="5668"/>
        <item m="1" x="5669"/>
        <item m="1" x="5670"/>
        <item m="1" x="5671"/>
        <item m="1" x="5672"/>
        <item m="1" x="5673"/>
        <item m="1" x="5674"/>
        <item m="1" x="5675"/>
        <item m="1" x="5676"/>
        <item m="1" x="5677"/>
        <item m="1" x="5680"/>
        <item m="1" x="5681"/>
        <item m="1" x="5682"/>
        <item m="1" x="5692"/>
        <item m="1" x="5694"/>
        <item m="1" x="5695"/>
        <item m="1" x="5414"/>
        <item m="1" x="5415"/>
        <item m="1" x="5416"/>
        <item m="1" x="5417"/>
        <item m="1" x="5418"/>
        <item m="1" x="5696"/>
        <item m="1" x="5697"/>
        <item m="1" x="5699"/>
        <item m="1" x="5410"/>
        <item m="1" x="5702"/>
        <item m="1" x="5562"/>
        <item m="1" x="5566"/>
        <item m="1" x="5705"/>
        <item m="1" x="5706"/>
        <item m="1" x="3185"/>
        <item m="1" x="5576"/>
        <item m="1" x="4884"/>
        <item m="1" x="5579"/>
        <item m="1" x="5710"/>
        <item m="1" x="5580"/>
        <item m="1" x="5714"/>
        <item m="1" x="3203"/>
        <item m="1" x="5711"/>
        <item m="1" x="5582"/>
        <item m="1" x="5713"/>
        <item m="1" x="5715"/>
        <item m="1" x="5716"/>
        <item m="1" x="5717"/>
        <item m="1" x="5719"/>
        <item m="1" x="5720"/>
        <item m="1" x="5722"/>
        <item m="1" x="5723"/>
        <item m="1" x="5724"/>
        <item m="1" x="5587"/>
        <item m="1" x="5726"/>
        <item m="1" x="5727"/>
        <item m="1" x="5733"/>
        <item m="1" x="5597"/>
        <item m="1" x="5735"/>
        <item m="1" x="5736"/>
        <item m="1" x="5291"/>
        <item m="1" x="5737"/>
        <item m="1" x="4901"/>
        <item m="1" x="5738"/>
        <item m="1" x="5739"/>
        <item m="1" x="5160"/>
        <item m="1" x="5740"/>
        <item m="1" x="5741"/>
        <item m="1" x="5742"/>
        <item m="1" x="5743"/>
        <item m="1" x="5133"/>
        <item m="1" x="5745"/>
        <item m="1" x="5746"/>
        <item m="1" x="5747"/>
        <item m="1" x="5748"/>
        <item m="1" x="5750"/>
        <item m="1" x="5751"/>
        <item m="1" x="5755"/>
        <item m="1" x="5756"/>
        <item m="1" x="5757"/>
        <item m="1" x="5758"/>
        <item m="1" x="5761"/>
        <item m="1" x="5762"/>
        <item m="1" x="5771"/>
        <item m="1" x="5772"/>
        <item m="1" x="5773"/>
        <item m="1" x="5774"/>
        <item m="1" x="5775"/>
        <item m="1" x="5606"/>
        <item m="1" x="5778"/>
        <item m="1" x="5779"/>
        <item m="1" x="5785"/>
        <item m="1" x="5786"/>
        <item m="1" x="5789"/>
        <item m="1" x="5790"/>
        <item m="1" x="4991"/>
        <item m="1" x="5793"/>
        <item m="1" x="5795"/>
        <item m="1" x="5796"/>
        <item m="1" x="4177"/>
        <item m="1" x="3341"/>
        <item m="1" x="3399"/>
        <item m="1" x="3909"/>
        <item m="1" x="4689"/>
        <item m="1" x="5298"/>
        <item m="1" x="5531"/>
        <item m="1" x="5532"/>
        <item m="1" x="5420"/>
        <item m="1" x="5424"/>
        <item m="1" x="5425"/>
        <item m="1" x="5426"/>
        <item m="1" x="5534"/>
        <item m="1" x="5535"/>
        <item m="1" x="5536"/>
        <item m="1" x="5537"/>
        <item m="1" x="5538"/>
        <item m="1" x="5539"/>
        <item m="1" x="5543"/>
        <item m="1" x="5544"/>
        <item m="1" x="5547"/>
        <item m="1" x="5548"/>
        <item m="1" x="5549"/>
        <item m="1" x="5550"/>
        <item m="1" x="5552"/>
        <item m="1" x="5553"/>
        <item m="1" x="5554"/>
        <item m="1" x="5555"/>
        <item m="1" x="5158"/>
        <item m="1" x="5556"/>
        <item m="1" x="5557"/>
        <item m="1" x="5558"/>
        <item m="1" x="5559"/>
        <item m="1" x="4450"/>
        <item m="1" x="4424"/>
        <item m="1" x="4425"/>
        <item m="1" x="4426"/>
        <item m="1" x="3331"/>
        <item m="1" x="3332"/>
        <item m="1" x="5560"/>
        <item m="1" x="5561"/>
        <item m="1" x="5434"/>
        <item m="1" x="5435"/>
        <item m="1" x="5436"/>
        <item m="1" x="5437"/>
        <item m="1" x="5438"/>
        <item m="1" x="5439"/>
        <item m="1" x="5430"/>
        <item m="1" x="5431"/>
        <item m="1" x="5432"/>
        <item m="1" x="5433"/>
        <item m="1" x="5277"/>
        <item m="1" x="5419"/>
        <item m="1" x="5563"/>
        <item m="1" x="5564"/>
        <item m="1" x="5412"/>
        <item m="1" x="5567"/>
        <item m="1" x="5568"/>
        <item m="1" x="4858"/>
        <item m="1" x="4859"/>
        <item m="1" x="4863"/>
        <item m="1" x="5428"/>
        <item m="1" x="4864"/>
        <item m="1" x="5429"/>
        <item m="1" x="5569"/>
        <item m="1" x="5577"/>
        <item m="1" x="5578"/>
        <item m="1" x="5583"/>
        <item m="1" x="5584"/>
        <item m="1" x="5585"/>
        <item m="1" x="5586"/>
        <item m="1" x="4084"/>
        <item m="1" x="4548"/>
        <item m="1" x="4549"/>
        <item m="1" x="4550"/>
        <item m="1" x="4551"/>
        <item m="1" x="4552"/>
        <item m="1" x="4542"/>
        <item m="1" x="5422"/>
        <item m="1" x="5147"/>
        <item m="1" x="4593"/>
        <item m="1" x="5149"/>
        <item m="1" x="5150"/>
        <item m="1" x="5151"/>
        <item m="1" x="5588"/>
        <item m="1" x="5589"/>
        <item m="1" x="5421"/>
        <item m="1" x="5590"/>
        <item m="1" x="5591"/>
        <item m="1" x="5592"/>
        <item m="1" x="5598"/>
        <item m="1" x="5599"/>
        <item m="1" x="5600"/>
        <item m="1" x="5601"/>
        <item m="1" x="5602"/>
        <item m="1" x="5423"/>
        <item m="1" x="4624"/>
        <item m="1" x="5604"/>
        <item m="1" x="5605"/>
        <item m="1" x="4190"/>
        <item m="1" x="5296"/>
        <item m="1" x="5427"/>
        <item m="1" x="4802"/>
        <item m="1" x="5607"/>
        <item m="1" x="4653"/>
        <item m="1" x="4803"/>
        <item m="1" x="4977"/>
        <item m="1" x="4804"/>
        <item m="1" x="5611"/>
        <item m="1" x="5612"/>
        <item m="1" x="4921"/>
        <item m="1" x="4922"/>
        <item m="1" x="5613"/>
        <item m="1" x="5614"/>
        <item m="1" x="5615"/>
        <item m="1" x="4832"/>
        <item m="1" x="3355"/>
        <item m="1" x="4980"/>
        <item m="1" x="4757"/>
        <item m="1" x="3198"/>
        <item m="1" x="4670"/>
        <item m="1" x="4069"/>
        <item m="1" x="5398"/>
        <item m="1" x="1681"/>
        <item m="1" x="4879"/>
        <item m="1" x="3288"/>
        <item m="1" x="3337"/>
        <item m="1" x="5141"/>
        <item m="1" x="5142"/>
        <item m="1" x="4967"/>
        <item m="1" x="4325"/>
        <item m="1" x="3192"/>
        <item m="1" x="5159"/>
        <item m="1" x="5440"/>
        <item m="1" x="5441"/>
        <item m="1" x="5442"/>
        <item m="1" x="5443"/>
        <item m="1" x="5444"/>
        <item m="1" x="5445"/>
        <item m="1" x="5446"/>
        <item m="1" x="5152"/>
        <item m="1" x="5447"/>
        <item m="1" x="5448"/>
        <item m="1" x="5449"/>
        <item m="1" x="5450"/>
        <item m="1" x="5451"/>
        <item m="1" x="5452"/>
        <item m="1" x="5453"/>
        <item m="1" x="5454"/>
        <item m="1" x="5289"/>
        <item m="1" x="5455"/>
        <item m="1" x="5456"/>
        <item m="1" x="5457"/>
        <item m="1" x="4791"/>
        <item m="1" x="3361"/>
        <item m="1" x="4553"/>
        <item m="1" x="5458"/>
        <item m="1" x="4399"/>
        <item m="1" x="4108"/>
        <item m="1" x="4456"/>
        <item m="1" x="4109"/>
        <item m="1" x="5459"/>
        <item m="1" x="5460"/>
        <item m="1" x="5461"/>
        <item m="1" x="5462"/>
        <item m="1" x="5300"/>
        <item m="1" x="4996"/>
        <item m="1" x="5463"/>
        <item m="1" x="4861"/>
        <item m="1" x="4862"/>
        <item m="1" x="5464"/>
        <item m="1" x="5465"/>
        <item m="1" x="4539"/>
        <item m="1" x="5466"/>
        <item m="1" x="5467"/>
        <item m="1" x="5468"/>
        <item m="1" x="5469"/>
        <item m="1" x="5470"/>
        <item m="1" x="5471"/>
        <item m="1" x="5295"/>
        <item m="1" x="5472"/>
        <item m="1" x="5153"/>
        <item m="1" x="5473"/>
        <item m="1" x="5474"/>
        <item m="1" x="5475"/>
        <item m="1" x="5290"/>
        <item m="1" x="5297"/>
        <item m="1" x="5146"/>
        <item m="1" x="5293"/>
        <item m="1" x="5476"/>
        <item m="1" x="5477"/>
        <item m="1" x="5478"/>
        <item m="1" x="5479"/>
        <item m="1" x="5480"/>
        <item m="1" x="5481"/>
        <item m="1" x="5154"/>
        <item m="1" x="5482"/>
        <item m="1" x="5299"/>
        <item m="1" x="5483"/>
        <item m="1" x="5484"/>
        <item m="1" x="5485"/>
        <item m="1" x="5157"/>
        <item m="1" x="3374"/>
        <item m="1" x="5145"/>
        <item m="1" x="5288"/>
        <item m="1" x="5486"/>
        <item m="1" x="5487"/>
        <item m="1" x="5488"/>
        <item m="1" x="5489"/>
        <item m="1" x="5490"/>
        <item m="1" x="5491"/>
        <item m="1" x="4998"/>
        <item m="1" x="4999"/>
        <item m="1" x="4688"/>
        <item m="1" x="4997"/>
        <item m="1" x="5492"/>
        <item m="1" x="5493"/>
        <item m="1" x="5494"/>
        <item m="1" x="5495"/>
        <item m="1" x="4144"/>
        <item m="1" x="5496"/>
        <item m="1" x="5497"/>
        <item m="1" x="5498"/>
        <item m="1" x="4790"/>
        <item m="1" x="4814"/>
        <item m="1" x="4057"/>
        <item m="1" x="5499"/>
        <item m="1" x="5500"/>
        <item m="1" x="4564"/>
        <item m="1" x="5292"/>
        <item m="1" x="4565"/>
        <item m="1" x="4566"/>
        <item m="1" x="4567"/>
        <item m="1" x="4428"/>
        <item m="1" x="5501"/>
        <item m="1" x="5502"/>
        <item m="1" x="5503"/>
        <item m="1" x="4943"/>
        <item m="1" x="5504"/>
        <item m="1" x="5505"/>
        <item m="1" x="5506"/>
        <item m="1" x="5507"/>
        <item m="1" x="5508"/>
        <item m="1" x="5509"/>
        <item m="1" x="5510"/>
        <item m="1" x="5511"/>
        <item m="1" x="5512"/>
        <item m="1" x="5513"/>
        <item m="1" x="5514"/>
        <item m="1" x="4588"/>
        <item m="1" x="4589"/>
        <item m="1" x="5148"/>
        <item m="1" x="5012"/>
        <item m="1" x="4137"/>
        <item m="1" x="4142"/>
        <item m="1" x="5515"/>
        <item m="1" x="5516"/>
        <item m="1" x="4626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513"/>
        <item m="1" x="4267"/>
        <item m="1" x="4514"/>
        <item m="1" x="4515"/>
        <item m="1" x="5301"/>
        <item m="1" x="5302"/>
        <item m="1" x="4266"/>
        <item m="1" x="5517"/>
        <item m="1" x="4880"/>
        <item m="1" x="5518"/>
        <item m="1" x="5519"/>
        <item m="1" x="5520"/>
        <item m="1" x="5521"/>
        <item m="1" x="5522"/>
        <item m="1" x="5523"/>
        <item m="1" x="4640"/>
        <item m="1" x="4641"/>
        <item m="1" x="5524"/>
        <item m="1" x="5525"/>
        <item m="1" x="5526"/>
        <item m="1" x="4789"/>
        <item m="1" x="4178"/>
        <item m="1" x="4179"/>
        <item m="1" x="3259"/>
        <item m="1" x="4592"/>
        <item m="1" x="4135"/>
        <item m="1" x="4140"/>
        <item m="1" x="4136"/>
        <item m="1" x="4139"/>
        <item m="1" x="4510"/>
        <item m="1" x="4865"/>
        <item m="1" x="5330"/>
        <item m="1" x="5527"/>
        <item m="1" x="5528"/>
        <item m="1" x="5529"/>
        <item m="1" x="5530"/>
        <item m="1" x="4463"/>
        <item m="1" x="5220"/>
        <item m="1" x="4273"/>
        <item m="1" x="4927"/>
        <item m="1" x="4928"/>
        <item m="1" x="4981"/>
        <item m="1" x="4984"/>
        <item m="1" x="4985"/>
        <item m="1" x="4982"/>
        <item m="1" x="4983"/>
        <item m="1" x="4986"/>
        <item m="1" x="4987"/>
        <item m="1" x="4762"/>
        <item m="1" x="4253"/>
        <item m="1" x="5156"/>
        <item m="1" x="4939"/>
        <item m="1" x="5303"/>
        <item m="1" x="5304"/>
        <item m="1" x="5161"/>
        <item m="1" x="5163"/>
        <item m="1" x="4511"/>
        <item m="1" x="4512"/>
        <item m="1" x="4969"/>
        <item m="1" x="3919"/>
        <item m="1" x="4625"/>
        <item m="1" x="4017"/>
        <item m="1" x="4018"/>
        <item m="1" x="5165"/>
        <item m="1" x="5305"/>
        <item m="1" x="5306"/>
        <item m="1" x="5307"/>
        <item m="1" x="5308"/>
        <item m="1" x="5309"/>
        <item m="1" x="5000"/>
        <item m="1" x="5310"/>
        <item m="1" x="5311"/>
        <item m="1" x="5312"/>
        <item m="1" x="5313"/>
        <item m="1" x="5314"/>
        <item m="1" x="5315"/>
        <item m="1" x="5316"/>
        <item m="1" x="4431"/>
        <item m="1" x="5317"/>
        <item m="1" x="5318"/>
        <item m="1" x="5319"/>
        <item m="1" x="5320"/>
        <item m="1" x="5321"/>
        <item m="1" x="5322"/>
        <item m="1" x="5323"/>
        <item m="1" x="5324"/>
        <item m="1" x="5325"/>
        <item m="1" x="5326"/>
        <item m="1" x="5327"/>
        <item m="1" x="5328"/>
        <item m="1" x="5329"/>
        <item m="1" x="5331"/>
        <item m="1" x="5332"/>
        <item m="1" x="5333"/>
        <item m="1" x="5334"/>
        <item m="1" x="5335"/>
        <item m="1" x="5336"/>
        <item m="1" x="5337"/>
        <item m="1" x="5173"/>
        <item m="1" x="5176"/>
        <item m="1" x="5177"/>
        <item m="1" x="5178"/>
        <item m="1" x="5179"/>
        <item m="1" x="5174"/>
        <item m="1" x="5175"/>
        <item m="1" x="5183"/>
        <item m="1" x="4568"/>
        <item m="1" x="5197"/>
        <item m="1" x="5198"/>
        <item m="1" x="5199"/>
        <item m="1" x="5203"/>
        <item m="1" x="5204"/>
        <item m="1" x="5205"/>
        <item m="1" x="5200"/>
        <item m="1" x="5201"/>
        <item m="1" x="5202"/>
        <item m="1" x="4587"/>
        <item m="1" x="4107"/>
        <item m="1" x="5338"/>
        <item m="1" x="5339"/>
        <item m="1" x="5340"/>
        <item m="1" x="5341"/>
        <item m="1" x="5342"/>
        <item m="1" x="5343"/>
        <item m="1" x="4409"/>
        <item m="1" x="5344"/>
        <item m="1" x="4644"/>
        <item m="1" x="4788"/>
        <item m="1" x="4786"/>
        <item m="1" x="4792"/>
        <item m="1" x="4787"/>
        <item m="1" x="4815"/>
        <item m="1" x="5345"/>
        <item m="1" x="5346"/>
        <item m="1" x="5347"/>
        <item m="1" x="5348"/>
        <item m="1" x="5349"/>
        <item m="1" x="5350"/>
        <item m="1" x="5351"/>
        <item m="1" x="5352"/>
        <item m="1" x="5353"/>
        <item m="1" x="4344"/>
        <item m="1" x="5222"/>
        <item m="1" x="5354"/>
        <item m="1" x="5355"/>
        <item m="1" x="5356"/>
        <item m="1" x="5231"/>
        <item m="1" x="5225"/>
        <item m="1" x="5357"/>
        <item m="1" x="5358"/>
        <item m="1" x="5359"/>
        <item m="1" x="4508"/>
        <item m="1" x="5227"/>
        <item m="1" x="5360"/>
        <item m="1" x="5003"/>
        <item m="1" x="3223"/>
        <item m="1" x="5361"/>
        <item m="1" x="5362"/>
        <item m="1" x="5363"/>
        <item m="1" x="5364"/>
        <item m="1" x="5365"/>
        <item m="1" x="5366"/>
        <item m="1" x="5367"/>
        <item m="1" x="5368"/>
        <item m="1" x="5369"/>
        <item m="1" x="5233"/>
        <item m="1" x="5370"/>
        <item m="1" x="5371"/>
        <item m="1" x="5234"/>
        <item m="1" x="5008"/>
        <item m="1" x="5009"/>
        <item m="1" x="5372"/>
        <item m="1" x="5373"/>
        <item m="1" x="5374"/>
        <item m="1" x="5375"/>
        <item m="1" x="5376"/>
        <item m="1" x="5377"/>
        <item m="1" x="5010"/>
        <item m="1" x="3396"/>
        <item m="1" x="5247"/>
        <item m="1" x="5378"/>
        <item m="1" x="5379"/>
        <item m="1" x="5380"/>
        <item m="1" x="5381"/>
        <item m="1" x="5382"/>
        <item m="1" x="5383"/>
        <item m="1" x="5384"/>
        <item m="1" x="5385"/>
        <item m="1" x="5386"/>
        <item m="1" x="5387"/>
        <item m="1" x="5388"/>
        <item m="1" x="4272"/>
        <item m="1" x="5389"/>
        <item m="1" x="5390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5391"/>
        <item m="1" x="4975"/>
        <item m="1" x="4885"/>
        <item m="1" x="5392"/>
        <item m="1" x="5393"/>
        <item m="1" x="4524"/>
        <item m="1" x="4525"/>
        <item m="1" x="4252"/>
        <item m="1" x="5394"/>
        <item m="1" x="5395"/>
        <item m="1" x="4441"/>
        <item m="1" x="5396"/>
        <item m="1" x="3996"/>
        <item m="1" x="4569"/>
        <item m="1" x="4103"/>
        <item m="1" x="4586"/>
        <item m="1" x="4920"/>
        <item m="1" x="5002"/>
        <item m="1" x="3236"/>
        <item m="1" x="5005"/>
        <item m="1" x="4101"/>
        <item m="1" x="4102"/>
        <item m="1" x="5397"/>
        <item m="1" x="5011"/>
        <item m="1" x="3910"/>
        <item m="1" x="5162"/>
        <item m="1" x="4270"/>
        <item m="1" x="4271"/>
        <item m="1" x="4522"/>
        <item m="1" x="3980"/>
        <item m="1" x="4523"/>
        <item m="1" x="5164"/>
        <item m="1" x="5014"/>
        <item m="1" x="4029"/>
        <item m="1" x="5017"/>
        <item m="1" x="5166"/>
        <item m="1" x="4495"/>
        <item m="1" x="4496"/>
        <item m="1" x="4497"/>
        <item m="1" x="5167"/>
        <item m="1" x="5168"/>
        <item m="1" x="5169"/>
        <item m="1" x="3981"/>
        <item m="1" x="3982"/>
        <item m="1" x="3983"/>
        <item m="1" x="4444"/>
        <item m="1" x="5170"/>
        <item m="1" x="5171"/>
        <item m="1" x="5172"/>
        <item m="1" x="5180"/>
        <item m="1" x="5181"/>
        <item m="1" x="5182"/>
        <item m="1" x="5184"/>
        <item m="1" x="5185"/>
        <item m="1" x="5186"/>
        <item m="1" x="5187"/>
        <item m="1" x="5188"/>
        <item m="1" x="5189"/>
        <item m="1" x="5190"/>
        <item m="1" x="5191"/>
        <item m="1" x="5192"/>
        <item m="1" x="3815"/>
        <item m="1" x="5033"/>
        <item m="1" x="5193"/>
        <item m="1" x="5194"/>
        <item m="1" x="5195"/>
        <item m="1" x="5196"/>
        <item m="1" x="5206"/>
        <item m="1" x="5207"/>
        <item m="1" x="5208"/>
        <item m="1" x="5209"/>
        <item m="1" x="4595"/>
        <item m="1" x="5210"/>
        <item m="1" x="5211"/>
        <item m="1" x="5212"/>
        <item m="1" x="5213"/>
        <item m="1" x="5214"/>
        <item m="1" x="5215"/>
        <item m="1" x="5216"/>
        <item m="1" x="5001"/>
        <item m="1" x="5217"/>
        <item m="1" x="5218"/>
        <item m="1" x="4645"/>
        <item m="1" x="4421"/>
        <item m="1" x="4805"/>
        <item m="1" x="4223"/>
        <item m="1" x="4224"/>
        <item m="1" x="5219"/>
        <item m="1" x="5221"/>
        <item m="1" x="4180"/>
        <item m="1" x="5223"/>
        <item m="1" x="5224"/>
        <item m="1" x="5226"/>
        <item m="1" x="3949"/>
        <item m="1" x="3231"/>
        <item m="1" x="5228"/>
        <item m="1" x="4960"/>
        <item m="1" x="5004"/>
        <item m="1" x="5006"/>
        <item m="1" x="5229"/>
        <item m="1" x="5230"/>
        <item m="1" x="3450"/>
        <item m="1" x="5232"/>
        <item m="1" x="3245"/>
        <item m="1" x="5007"/>
        <item m="1" x="3244"/>
        <item m="1" x="3250"/>
        <item m="1" x="3257"/>
        <item m="1" x="4181"/>
        <item m="1" x="5235"/>
        <item m="1" x="5236"/>
        <item m="1" x="4357"/>
        <item m="1" x="5237"/>
        <item m="1" x="1683"/>
        <item m="1" x="5238"/>
        <item m="1" x="4822"/>
        <item m="1" x="5239"/>
        <item m="1" x="5240"/>
        <item m="1" x="5241"/>
        <item m="1" x="5242"/>
        <item m="1" x="5243"/>
        <item m="1" x="5244"/>
        <item m="1" x="5245"/>
        <item m="1" x="5246"/>
        <item m="1" x="5248"/>
        <item m="1" x="5249"/>
        <item m="1" x="4613"/>
        <item m="1" x="5250"/>
        <item m="1" x="4336"/>
        <item m="1" x="4338"/>
        <item m="1" x="4337"/>
        <item m="1" x="4339"/>
        <item m="1" x="5251"/>
        <item m="1" x="5252"/>
        <item m="1" x="5253"/>
        <item m="1" x="4979"/>
        <item m="1" x="4269"/>
        <item m="1" x="4520"/>
        <item m="1" x="4521"/>
        <item m="1" x="4617"/>
        <item m="1" x="4618"/>
        <item m="1" x="5018"/>
        <item m="1" x="5019"/>
        <item m="1" x="5020"/>
        <item m="1" x="5254"/>
        <item m="1" x="4546"/>
        <item m="1" x="5255"/>
        <item m="1" x="5256"/>
        <item m="1" x="5257"/>
        <item m="1" x="5258"/>
        <item m="1" x="5259"/>
        <item m="1" x="5260"/>
        <item m="1" x="5261"/>
        <item m="1" x="5262"/>
        <item m="1" x="4806"/>
        <item m="1" x="5263"/>
        <item m="1" x="5264"/>
        <item m="1" x="4976"/>
        <item m="1" x="4914"/>
        <item m="1" x="5265"/>
        <item m="1" x="5266"/>
        <item m="1" x="5267"/>
        <item m="1" x="4816"/>
        <item m="1" x="4184"/>
        <item m="1" x="5268"/>
        <item m="1" x="4493"/>
        <item m="1" x="3214"/>
        <item m="1" x="3248"/>
        <item m="1" x="5047"/>
        <item m="1" x="5269"/>
        <item m="1" x="3247"/>
        <item m="1" x="3253"/>
        <item m="1" x="3254"/>
        <item m="1" x="3292"/>
        <item m="1" x="5270"/>
        <item m="1" x="5271"/>
        <item m="1" x="1079"/>
        <item m="1" x="3277"/>
        <item m="1" x="5041"/>
        <item m="1" x="5052"/>
        <item m="1" x="3330"/>
        <item m="1" x="5055"/>
        <item m="1" x="5272"/>
        <item m="1" x="5273"/>
        <item m="1" x="3358"/>
        <item m="1" x="5274"/>
        <item m="1" x="4365"/>
        <item m="1" x="5275"/>
        <item m="1" x="5061"/>
        <item m="1" x="5276"/>
        <item m="1" x="3593"/>
        <item m="1" x="5013"/>
        <item m="1" x="4517"/>
        <item m="1" x="4518"/>
        <item m="1" x="4968"/>
        <item m="1" x="4849"/>
        <item m="1" x="4467"/>
        <item m="1" x="5015"/>
        <item m="1" x="5016"/>
        <item m="1" x="4622"/>
        <item m="1" x="4620"/>
        <item m="1" x="4621"/>
        <item m="1" x="5021"/>
        <item m="1" x="4942"/>
        <item m="1" x="3729"/>
        <item m="1" x="5022"/>
        <item m="1" x="4398"/>
        <item m="1" x="4454"/>
        <item m="1" x="4070"/>
        <item m="1" x="3802"/>
        <item m="1" x="5023"/>
        <item m="1" x="5024"/>
        <item m="1" x="5025"/>
        <item m="1" x="5026"/>
        <item m="1" x="5027"/>
        <item m="1" x="4071"/>
        <item m="1" x="5028"/>
        <item m="1" x="5029"/>
        <item m="1" x="5030"/>
        <item m="1" x="4725"/>
        <item m="1" x="5031"/>
        <item m="1" x="5032"/>
        <item m="1" x="4561"/>
        <item m="1" x="4562"/>
        <item m="1" x="4563"/>
        <item m="1" x="4556"/>
        <item m="1" x="4557"/>
        <item m="1" x="4558"/>
        <item m="1" x="4559"/>
        <item m="1" x="4560"/>
        <item m="1" x="4765"/>
        <item m="1" x="3846"/>
        <item m="1" x="4284"/>
        <item m="1" x="3847"/>
        <item m="1" x="4285"/>
        <item m="1" x="4577"/>
        <item m="1" x="4578"/>
        <item m="1" x="4282"/>
        <item m="1" x="4283"/>
        <item m="1" x="3816"/>
        <item m="1" x="3817"/>
        <item m="1" x="4575"/>
        <item m="1" x="4766"/>
        <item m="1" x="4280"/>
        <item m="1" x="4281"/>
        <item m="1" x="4594"/>
        <item m="1" x="4591"/>
        <item m="1" x="5034"/>
        <item m="1" x="4590"/>
        <item m="1" x="5035"/>
        <item m="1" x="5036"/>
        <item m="1" x="4407"/>
        <item m="1" x="4408"/>
        <item m="1" x="5037"/>
        <item m="1" x="5038"/>
        <item m="1" x="4000"/>
        <item m="1" x="4420"/>
        <item m="1" x="4422"/>
        <item m="1" x="4423"/>
        <item m="1" x="4808"/>
        <item m="1" x="4654"/>
        <item m="1" x="4642"/>
        <item m="1" x="4643"/>
        <item m="1" x="4809"/>
        <item m="1" x="4810"/>
        <item m="1" x="4811"/>
        <item m="1" x="4812"/>
        <item m="1" x="4807"/>
        <item m="1" x="5039"/>
        <item m="1" x="4916"/>
        <item m="1" x="4915"/>
        <item m="1" x="4669"/>
        <item m="1" x="4820"/>
        <item m="1" x="4902"/>
        <item m="1" x="5040"/>
        <item m="1" x="4886"/>
        <item m="1" x="3215"/>
        <item m="1" x="4958"/>
        <item m="1" x="3218"/>
        <item m="1" x="3221"/>
        <item m="1" x="3260"/>
        <item m="1" x="3784"/>
        <item m="1" x="5042"/>
        <item x="290"/>
        <item m="1" x="5043"/>
        <item m="1" x="5044"/>
        <item m="1" x="5045"/>
        <item m="1" x="5046"/>
        <item m="1" x="3300"/>
        <item m="1" x="3463"/>
        <item m="1" x="4896"/>
        <item m="1" x="4754"/>
        <item m="1" x="3314"/>
        <item m="1" x="3237"/>
        <item m="1" x="5048"/>
        <item m="1" x="5049"/>
        <item m="1" x="5050"/>
        <item m="1" x="5051"/>
        <item m="1" x="5053"/>
        <item m="1" x="5054"/>
        <item m="1" x="3323"/>
        <item m="1" x="3343"/>
        <item m="1" x="3351"/>
        <item m="1" x="3352"/>
        <item m="1" x="5056"/>
        <item m="1" x="5057"/>
        <item m="1" x="5058"/>
        <item m="1" x="4840"/>
        <item m="1" x="5059"/>
        <item m="1" x="5060"/>
        <item m="1" x="4941"/>
        <item m="1" x="4842"/>
        <item m="1" x="4951"/>
        <item m="1" x="4954"/>
        <item m="1" x="4952"/>
        <item m="1" x="4950"/>
        <item m="1" x="4949"/>
        <item m="1" x="4383"/>
        <item m="1" x="5062"/>
        <item m="1" x="3792"/>
        <item m="1" x="4148"/>
        <item m="1" x="4940"/>
        <item m="1" x="5063"/>
        <item m="1" x="5064"/>
        <item m="1" x="5065"/>
        <item m="1" x="4343"/>
        <item m="1" x="4516"/>
        <item m="1" x="4882"/>
        <item m="1" x="4519"/>
        <item m="1" x="4623"/>
        <item m="1" x="4726"/>
        <item m="1" x="4727"/>
        <item m="1" x="5066"/>
        <item m="1" x="4453"/>
        <item m="1" x="4451"/>
        <item m="1" x="4455"/>
        <item m="1" x="4452"/>
        <item m="1" x="4555"/>
        <item m="1" x="4908"/>
        <item m="1" x="4909"/>
        <item m="1" x="3199"/>
        <item m="1" x="5067"/>
        <item m="1" x="5068"/>
        <item m="1" x="4834"/>
        <item m="1" x="4933"/>
        <item m="1" x="4843"/>
        <item m="1" x="4751"/>
        <item m="1" x="4926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4925"/>
        <item m="1" x="5078"/>
        <item m="1" x="5079"/>
        <item m="1" x="5080"/>
        <item m="1" x="4953"/>
        <item m="1" x="5081"/>
        <item m="1" x="5082"/>
        <item m="1" x="4352"/>
        <item m="1" x="4929"/>
        <item m="1" x="4930"/>
        <item m="1" x="4931"/>
        <item m="1" x="4932"/>
        <item m="1" x="4692"/>
        <item m="1" x="4934"/>
        <item m="1" x="4935"/>
        <item m="1" x="3612"/>
        <item m="1" x="3261"/>
        <item m="1" x="3692"/>
        <item m="1" x="3228"/>
        <item m="1" x="1686"/>
        <item m="1" x="4696"/>
        <item m="1" x="4936"/>
        <item m="1" x="3713"/>
        <item m="1" x="4937"/>
        <item m="1" x="4938"/>
        <item m="1" x="4944"/>
        <item m="1" x="4945"/>
        <item m="1" x="4946"/>
        <item m="1" x="4947"/>
        <item m="1" x="4948"/>
        <item m="1" x="4955"/>
        <item m="1" x="4956"/>
        <item m="1" x="4719"/>
        <item m="1" x="4957"/>
        <item m="1" x="3731"/>
        <item m="1" x="3728"/>
        <item m="1" x="3979"/>
        <item m="1" x="3732"/>
        <item m="1" x="4724"/>
        <item m="1" x="4406"/>
        <item m="1" x="4013"/>
        <item m="1" x="4410"/>
        <item m="1" x="4448"/>
        <item m="1" x="3354"/>
        <item m="1" x="4427"/>
        <item m="1" x="4728"/>
        <item m="1" x="4959"/>
        <item m="1" x="4466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6"/>
        <item m="1" x="4487"/>
        <item m="1" x="4478"/>
        <item m="1" x="4492"/>
        <item m="1" x="3783"/>
        <item m="1" x="4961"/>
        <item m="1" x="4962"/>
        <item m="1" x="4963"/>
        <item m="1" x="4244"/>
        <item m="1" x="4242"/>
        <item m="1" x="4964"/>
        <item m="1" x="4965"/>
        <item m="1" x="4966"/>
        <item m="1" x="4243"/>
        <item m="1" x="4247"/>
        <item m="1" x="4857"/>
        <item m="1" x="4500"/>
        <item m="1" x="4875"/>
        <item m="1" x="4874"/>
        <item m="1" x="4537"/>
        <item m="1" x="4763"/>
        <item m="1" x="3804"/>
        <item m="1" x="4970"/>
        <item m="1" x="4971"/>
        <item m="1" x="4075"/>
        <item m="1" x="4081"/>
        <item m="1" x="4554"/>
        <item m="1" x="4544"/>
        <item m="1" x="3818"/>
        <item m="1" x="4291"/>
        <item m="1" x="4292"/>
        <item m="1" x="4584"/>
        <item m="1" x="3855"/>
        <item m="1" x="4585"/>
        <item m="1" x="3161"/>
        <item m="1" x="4599"/>
        <item m="1" x="3347"/>
        <item m="1" x="3348"/>
        <item m="1" x="4972"/>
        <item m="1" x="4106"/>
        <item m="1" x="4973"/>
        <item m="1" x="4605"/>
        <item m="1" x="2330"/>
        <item m="1" x="4604"/>
        <item m="1" x="4897"/>
        <item m="1" x="4974"/>
        <item m="1" x="4783"/>
        <item m="1" x="3246"/>
        <item m="1" x="4612"/>
        <item m="1" x="3673"/>
        <item m="1" x="4616"/>
        <item m="1" x="4615"/>
        <item m="1" x="4627"/>
        <item m="1" x="4646"/>
        <item m="1" x="4652"/>
        <item m="1" x="4905"/>
        <item m="1" x="4794"/>
        <item m="1" x="4655"/>
        <item m="1" x="4793"/>
        <item m="1" x="3900"/>
        <item m="1" x="4660"/>
        <item m="1" x="4910"/>
        <item m="1" x="4911"/>
        <item m="1" x="4912"/>
        <item m="1" x="4913"/>
        <item m="1" x="4917"/>
        <item m="1" x="4923"/>
        <item m="1" x="4668"/>
        <item m="1" x="3984"/>
        <item m="1" x="4168"/>
        <item m="1" x="4675"/>
        <item m="1" x="4169"/>
        <item m="1" x="4978"/>
        <item m="1" x="3480"/>
        <item m="1" x="4186"/>
        <item m="1" x="4182"/>
        <item m="1" x="4183"/>
        <item m="1" x="4349"/>
        <item m="1" x="4350"/>
        <item m="1" x="4351"/>
        <item m="1" x="4361"/>
        <item m="1" x="4362"/>
        <item m="1" x="1115"/>
        <item m="1" x="4702"/>
        <item m="1" x="4701"/>
        <item m="1" x="4835"/>
        <item m="1" x="4695"/>
        <item m="1" x="3278"/>
        <item m="1" x="4368"/>
        <item m="1" x="4369"/>
        <item m="1" x="4370"/>
        <item m="1" x="4366"/>
        <item m="1" x="4707"/>
        <item m="1" x="3952"/>
        <item m="1" x="4708"/>
        <item m="1" x="4836"/>
        <item m="1" x="4367"/>
        <item m="1" x="4371"/>
        <item m="1" x="4837"/>
        <item m="1" x="3239"/>
        <item m="1" x="3240"/>
        <item m="1" x="4838"/>
        <item m="1" x="3697"/>
        <item m="1" x="4839"/>
        <item m="1" x="3698"/>
        <item m="1" x="4713"/>
        <item m="1" x="4841"/>
        <item m="1" x="4844"/>
        <item m="1" x="4845"/>
        <item m="1" x="4846"/>
        <item m="1" x="4847"/>
        <item m="1" x="1684"/>
        <item m="1" x="3625"/>
        <item m="1" x="3626"/>
        <item m="1" x="3986"/>
        <item m="1" x="4848"/>
        <item m="1" x="4392"/>
        <item m="1" x="3735"/>
        <item m="1" x="3987"/>
        <item m="1" x="4228"/>
        <item m="1" x="4229"/>
        <item m="1" x="4404"/>
        <item m="1" x="4405"/>
        <item m="1" x="4723"/>
        <item m="1" x="4004"/>
        <item m="1" x="4418"/>
        <item m="1" x="4419"/>
        <item m="1" x="3755"/>
        <item m="1" x="4445"/>
        <item m="1" x="4446"/>
        <item m="1" x="4447"/>
        <item m="1" x="4443"/>
        <item m="1" x="4729"/>
        <item m="1" x="4732"/>
        <item m="1" x="4733"/>
        <item m="1" x="4021"/>
        <item m="1" x="4022"/>
        <item m="1" x="4023"/>
        <item m="1" x="4731"/>
        <item m="1" x="4734"/>
        <item m="1" x="4735"/>
        <item m="1" x="4037"/>
        <item m="1" x="4755"/>
        <item m="1" x="4850"/>
        <item m="1" x="4851"/>
        <item m="1" x="4852"/>
        <item m="1" x="4853"/>
        <item m="1" x="4854"/>
        <item m="1" x="4855"/>
        <item m="1" x="4240"/>
        <item m="1" x="4060"/>
        <item m="1" x="4760"/>
        <item m="1" x="4759"/>
        <item m="1" x="4761"/>
        <item m="1" x="3224"/>
        <item m="1" x="3225"/>
        <item m="1" x="3226"/>
        <item m="1" x="4509"/>
        <item m="1" x="4866"/>
        <item m="1" x="4867"/>
        <item m="1" x="4868"/>
        <item m="1" x="4526"/>
        <item m="1" x="4869"/>
        <item m="1" x="4870"/>
        <item m="1" x="4871"/>
        <item m="1" x="4872"/>
        <item m="1" x="4527"/>
        <item m="1" x="4873"/>
        <item m="1" x="4528"/>
        <item m="1" x="4876"/>
        <item m="1" x="4529"/>
        <item m="1" x="4256"/>
        <item m="1" x="4530"/>
        <item m="1" x="4877"/>
        <item m="1" x="4878"/>
        <item m="1" x="4881"/>
        <item m="1" x="4883"/>
        <item m="1" x="4255"/>
        <item m="1" x="2419"/>
        <item m="1" x="4536"/>
        <item m="1" x="3796"/>
        <item m="1" x="4538"/>
        <item m="1" x="3305"/>
        <item m="1" x="3315"/>
        <item m="1" x="3316"/>
        <item m="1" x="3317"/>
        <item m="1" x="4074"/>
        <item m="1" x="4545"/>
        <item m="1" x="4547"/>
        <item m="1" x="3837"/>
        <item m="1" x="3845"/>
        <item m="1" x="4087"/>
        <item m="1" x="3822"/>
        <item m="1" x="4293"/>
        <item m="1" x="4295"/>
        <item m="1" x="3821"/>
        <item m="1" x="3823"/>
        <item m="1" x="3819"/>
        <item m="1" x="4294"/>
        <item m="1" x="4288"/>
        <item m="1" x="4289"/>
        <item m="1" x="4290"/>
        <item m="1" x="3820"/>
        <item m="1" x="3395"/>
        <item m="1" x="4887"/>
        <item m="1" x="4888"/>
        <item m="1" x="4889"/>
        <item m="1" x="3668"/>
        <item m="1" x="4890"/>
        <item m="1" x="4104"/>
        <item m="1" x="4105"/>
        <item m="1" x="3876"/>
        <item m="1" x="4779"/>
        <item m="1" x="4891"/>
        <item m="1" x="4892"/>
        <item m="1" x="3875"/>
        <item m="1" x="4780"/>
        <item m="1" x="3243"/>
        <item m="1" x="3313"/>
        <item m="1" x="4768"/>
        <item m="1" x="4769"/>
        <item m="1" x="3256"/>
        <item m="1" x="4893"/>
        <item m="1" x="4894"/>
        <item m="1" x="4895"/>
        <item m="1" x="4773"/>
        <item m="1" x="4898"/>
        <item m="1" x="4899"/>
        <item m="1" x="4900"/>
        <item m="1" x="4903"/>
        <item m="1" x="3302"/>
        <item m="1" x="4904"/>
        <item m="1" x="4611"/>
        <item m="1" x="4784"/>
        <item m="1" x="4638"/>
        <item m="1" x="4785"/>
        <item m="1" x="4813"/>
        <item m="1" x="4797"/>
        <item m="1" x="4798"/>
        <item m="1" x="4656"/>
        <item m="1" x="4799"/>
        <item m="1" x="4800"/>
        <item m="1" x="4801"/>
        <item m="1" x="4651"/>
        <item m="1" x="4821"/>
        <item m="1" x="4906"/>
        <item m="1" x="4907"/>
        <item m="1" x="4918"/>
        <item m="1" x="4919"/>
        <item m="1" x="4924"/>
        <item m="1" x="4345"/>
        <item m="1" x="4346"/>
        <item m="1" x="4347"/>
        <item m="1" x="4348"/>
        <item m="1" x="4690"/>
        <item m="1" x="4691"/>
        <item m="1" x="4693"/>
        <item m="1" x="4360"/>
        <item m="1" x="4694"/>
        <item m="1" x="4697"/>
        <item m="1" x="4698"/>
        <item m="1" x="4699"/>
        <item m="1" x="4700"/>
        <item m="1" x="4703"/>
        <item m="1" x="4704"/>
        <item m="1" x="4705"/>
        <item m="1" x="4706"/>
        <item m="1" x="3230"/>
        <item m="1" x="4364"/>
        <item m="1" x="4709"/>
        <item m="1" x="4710"/>
        <item m="1" x="4711"/>
        <item m="1" x="4712"/>
        <item m="1" x="3696"/>
        <item m="1" x="3208"/>
        <item m="1" x="4714"/>
        <item m="1" x="4715"/>
        <item m="1" x="4716"/>
        <item m="1" x="4717"/>
        <item m="1" x="4718"/>
        <item m="1" x="3726"/>
        <item m="1" x="3624"/>
        <item m="1" x="4046"/>
        <item m="1" x="3733"/>
        <item m="1" x="1688"/>
        <item m="1" x="4720"/>
        <item m="1" x="3998"/>
        <item m="1" x="4721"/>
        <item m="1" x="4722"/>
        <item m="1" x="4401"/>
        <item m="1" x="4402"/>
        <item m="1" x="4403"/>
        <item m="1" x="4400"/>
        <item m="1" x="3398"/>
        <item m="1" x="3756"/>
        <item m="1" x="4417"/>
        <item m="1" x="3999"/>
        <item m="1" x="4430"/>
        <item m="1" x="3753"/>
        <item m="1" x="3754"/>
        <item m="1" x="4009"/>
        <item m="1" x="4411"/>
        <item m="1" x="4412"/>
        <item m="1" x="4413"/>
        <item m="1" x="4414"/>
        <item m="1" x="4415"/>
        <item m="1" x="4416"/>
        <item m="1" x="4010"/>
        <item m="1" x="4442"/>
        <item m="1" x="4449"/>
        <item m="1" x="1690"/>
        <item m="1" x="4458"/>
        <item m="1" x="4030"/>
        <item m="1" x="4752"/>
        <item m="1" x="4468"/>
        <item m="1" x="4753"/>
        <item m="1" x="4470"/>
        <item m="1" x="3451"/>
        <item m="1" x="4234"/>
        <item m="1" x="4484"/>
        <item m="1" x="3781"/>
        <item m="1" x="4490"/>
        <item m="1" x="4494"/>
        <item m="1" x="4479"/>
        <item m="1" x="4480"/>
        <item m="1" x="4481"/>
        <item m="1" x="4482"/>
        <item m="1" x="4483"/>
        <item m="1" x="4498"/>
        <item m="1" x="4758"/>
        <item m="1" x="4504"/>
        <item m="1" x="4505"/>
        <item m="1" x="4506"/>
        <item m="1" x="4507"/>
        <item m="1" x="4058"/>
        <item m="1" x="4257"/>
        <item m="1" x="4249"/>
        <item m="1" x="4262"/>
        <item m="1" x="4263"/>
        <item m="1" x="4531"/>
        <item m="1" x="4264"/>
        <item m="1" x="3803"/>
        <item m="1" x="3296"/>
        <item m="1" x="3294"/>
        <item m="1" x="3304"/>
        <item m="1" x="3298"/>
        <item m="1" x="3210"/>
        <item m="1" x="3805"/>
        <item m="1" x="3665"/>
        <item m="1" x="3666"/>
        <item m="1" x="3806"/>
        <item m="1" x="3664"/>
        <item m="1" x="4764"/>
        <item m="1" x="4543"/>
        <item m="1" x="4286"/>
        <item m="1" x="3809"/>
        <item m="1" x="4287"/>
        <item m="1" x="3810"/>
        <item m="1" x="4580"/>
        <item m="1" x="4581"/>
        <item m="1" x="4582"/>
        <item m="1" x="4583"/>
        <item m="1" x="3857"/>
        <item m="1" x="4596"/>
        <item m="1" x="4597"/>
        <item m="1" x="4598"/>
        <item m="1" x="4767"/>
        <item m="1" x="4770"/>
        <item m="1" x="4771"/>
        <item m="1" x="4772"/>
        <item m="1" x="4774"/>
        <item m="1" x="3238"/>
        <item m="1" x="4775"/>
        <item m="1" x="3255"/>
        <item m="1" x="4776"/>
        <item m="1" x="4321"/>
        <item m="1" x="4777"/>
        <item m="1" x="4778"/>
        <item m="1" x="4781"/>
        <item m="1" x="2384"/>
        <item m="1" x="4606"/>
        <item m="1" x="3874"/>
        <item m="1" x="3242"/>
        <item m="1" x="4782"/>
        <item m="1" x="3310"/>
        <item m="1" x="3311"/>
        <item m="1" x="3321"/>
        <item m="1" x="4317"/>
        <item m="1" x="4619"/>
        <item m="1" x="4628"/>
        <item m="1" x="4629"/>
        <item m="1" x="4141"/>
        <item m="1" x="4632"/>
        <item m="1" x="4633"/>
        <item m="1" x="4630"/>
        <item m="1" x="4631"/>
        <item m="1" x="4150"/>
        <item m="1" x="4151"/>
        <item m="1" x="4149"/>
        <item m="1" x="4154"/>
        <item m="1" x="4636"/>
        <item m="1" x="4637"/>
        <item m="1" x="4155"/>
        <item m="1" x="3893"/>
        <item m="1" x="4639"/>
        <item m="1" x="4795"/>
        <item m="1" x="4796"/>
        <item m="1" x="4817"/>
        <item m="1" x="4818"/>
        <item m="1" x="4819"/>
        <item m="1" x="4661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673"/>
        <item m="1" x="4674"/>
        <item m="1" x="4671"/>
        <item m="1" x="4672"/>
        <item m="1" x="4833"/>
        <item m="1" x="4187"/>
        <item m="1" x="3913"/>
        <item m="1" x="3914"/>
        <item m="1" x="3915"/>
        <item m="1" x="3916"/>
        <item m="1" x="3917"/>
        <item m="1" x="3918"/>
        <item m="1" x="3928"/>
        <item m="1" x="3927"/>
        <item m="1" x="3923"/>
        <item m="1" x="3924"/>
        <item m="1" x="3925"/>
        <item m="1" x="3926"/>
        <item m="1" x="4192"/>
        <item m="1" x="4353"/>
        <item m="1" x="4354"/>
        <item m="1" x="4355"/>
        <item m="1" x="4356"/>
        <item m="1" x="3922"/>
        <item m="1" x="3920"/>
        <item m="1" x="3934"/>
        <item m="1" x="3935"/>
        <item m="1" x="3936"/>
        <item m="1" x="3929"/>
        <item m="1" x="3930"/>
        <item m="1" x="3931"/>
        <item m="1" x="3932"/>
        <item m="1" x="3933"/>
        <item m="1" x="3681"/>
        <item m="1" x="3939"/>
        <item m="1" x="3938"/>
        <item m="1" x="3937"/>
        <item m="1" x="4358"/>
        <item m="1" x="3205"/>
        <item m="1" x="4359"/>
        <item m="1" x="4363"/>
        <item m="1" x="4372"/>
        <item m="1" x="4191"/>
        <item m="1" x="3423"/>
        <item m="1" x="4373"/>
        <item m="1" x="4374"/>
        <item m="1" x="4375"/>
        <item m="1" x="4376"/>
        <item m="1" x="4377"/>
        <item m="1" x="3948"/>
        <item m="1" x="1687"/>
        <item m="1" x="4378"/>
        <item m="1" x="4379"/>
        <item m="1" x="4202"/>
        <item m="1" x="4203"/>
        <item m="1" x="4205"/>
        <item m="1" x="4206"/>
        <item m="1" x="4207"/>
        <item m="1" x="4204"/>
        <item m="1" x="4380"/>
        <item m="1" x="4381"/>
        <item m="1" x="4382"/>
        <item m="1" x="4384"/>
        <item m="1" x="4385"/>
        <item m="1" x="4386"/>
        <item m="1" x="4387"/>
        <item m="1" x="4388"/>
        <item m="1" x="4389"/>
        <item m="1" x="3727"/>
        <item m="1" x="3216"/>
        <item m="1" x="4390"/>
        <item m="1" x="4391"/>
        <item m="1" x="3627"/>
        <item m="1" x="3628"/>
        <item m="1" x="3404"/>
        <item m="1" x="4393"/>
        <item m="1" x="4394"/>
        <item m="1" x="4395"/>
        <item m="1" x="4396"/>
        <item m="1" x="4397"/>
        <item m="1" x="4007"/>
        <item m="1" x="4429"/>
        <item m="1" x="4006"/>
        <item m="1" x="4457"/>
        <item m="1" x="4459"/>
        <item m="1" x="4460"/>
        <item m="1" x="4461"/>
        <item m="1" x="4019"/>
        <item m="1" x="4020"/>
        <item m="1" x="4026"/>
        <item m="1" x="4462"/>
        <item m="1" x="4464"/>
        <item m="1" x="4465"/>
        <item m="1" x="4469"/>
        <item m="1" x="4471"/>
        <item m="1" x="4472"/>
        <item m="1" x="4473"/>
        <item m="1" x="4043"/>
        <item m="1" x="4485"/>
        <item m="1" x="4486"/>
        <item m="1" x="3264"/>
        <item m="1" x="4501"/>
        <item m="1" x="4502"/>
        <item m="1" x="4503"/>
        <item m="1" x="4532"/>
        <item m="1" x="4533"/>
        <item m="1" x="4534"/>
        <item m="1" x="4259"/>
        <item m="1" x="4260"/>
        <item m="1" x="4535"/>
        <item m="1" x="4261"/>
        <item m="1" x="4250"/>
        <item m="1" x="4540"/>
        <item m="1" x="3297"/>
        <item m="1" x="3293"/>
        <item m="1" x="3295"/>
        <item m="1" x="3318"/>
        <item m="1" x="3663"/>
        <item m="1" x="4570"/>
        <item m="1" x="4571"/>
        <item m="1" x="4572"/>
        <item m="1" x="4279"/>
        <item m="1" x="4573"/>
        <item m="1" x="4574"/>
        <item m="1" x="3850"/>
        <item m="1" x="4576"/>
        <item m="1" x="3852"/>
        <item m="1" x="3853"/>
        <item m="1" x="3854"/>
        <item m="1" x="3106"/>
        <item m="1" x="3849"/>
        <item m="1" x="4089"/>
        <item m="1" x="4296"/>
        <item m="1" x="4090"/>
        <item m="1" x="4579"/>
        <item m="1" x="3851"/>
        <item m="1" x="3843"/>
        <item m="1" x="3841"/>
        <item m="1" x="3842"/>
        <item m="1" x="3858"/>
        <item m="1" x="4298"/>
        <item m="1" x="4600"/>
        <item m="1" x="4601"/>
        <item m="1" x="4602"/>
        <item m="1" x="4603"/>
        <item m="1" x="4092"/>
        <item m="1" x="3251"/>
        <item m="1" x="951"/>
        <item m="1" x="3672"/>
        <item m="1" x="3307"/>
        <item m="1" x="4607"/>
        <item m="1" x="4608"/>
        <item m="1" x="4609"/>
        <item m="1" x="4610"/>
        <item m="1" x="4308"/>
        <item m="1" x="3879"/>
        <item m="1" x="3475"/>
        <item m="1" x="4614"/>
        <item m="1" x="4634"/>
        <item m="1" x="4635"/>
        <item m="1" x="4145"/>
        <item m="1" x="4647"/>
        <item m="1" x="4648"/>
        <item m="1" x="4649"/>
        <item m="1" x="4650"/>
        <item m="1" x="4657"/>
        <item m="1" x="4658"/>
        <item m="1" x="4659"/>
        <item m="1" x="4662"/>
        <item m="1" x="4663"/>
        <item m="1" x="4664"/>
        <item m="1" x="4665"/>
        <item m="1" x="4666"/>
        <item m="1" x="4667"/>
        <item m="1" x="4147"/>
        <item m="1" x="3911"/>
        <item m="1" x="3912"/>
        <item m="1" x="3921"/>
        <item m="1" x="3676"/>
        <item m="1" x="3677"/>
        <item m="1" x="3678"/>
        <item m="1" x="3679"/>
        <item m="1" x="3680"/>
        <item m="1" x="4193"/>
        <item m="1" x="4194"/>
        <item m="1" x="4195"/>
        <item m="1" x="4196"/>
        <item m="1" x="3388"/>
        <item m="1" x="3280"/>
        <item m="1" x="4197"/>
        <item m="1" x="3389"/>
        <item m="1" x="3390"/>
        <item m="1" x="4198"/>
        <item m="1" x="1126"/>
        <item m="1" x="3950"/>
        <item m="1" x="4199"/>
        <item m="1" x="3951"/>
        <item m="1" x="3953"/>
        <item m="1" x="4200"/>
        <item m="1" x="4201"/>
        <item m="1" x="3957"/>
        <item m="1" x="3958"/>
        <item m="1" x="4208"/>
        <item m="1" x="4209"/>
        <item m="1" x="3943"/>
        <item m="1" x="3942"/>
        <item m="1" x="4210"/>
        <item m="1" x="4211"/>
        <item m="1" x="4212"/>
        <item m="1" x="3947"/>
        <item m="1" x="3694"/>
        <item m="1" x="3693"/>
        <item m="1" x="4213"/>
        <item m="1" x="3961"/>
        <item m="1" x="4214"/>
        <item m="1" x="3962"/>
        <item m="1" x="4215"/>
        <item m="1" x="4216"/>
        <item m="1" x="4217"/>
        <item m="1" x="4218"/>
        <item m="1" x="4219"/>
        <item m="1" x="4220"/>
        <item m="1" x="4221"/>
        <item m="1" x="4222"/>
        <item m="1" x="3970"/>
        <item m="1" x="3730"/>
        <item m="1" x="3440"/>
        <item m="1" x="2208"/>
        <item m="1" x="4226"/>
        <item m="1" x="4227"/>
        <item m="1" x="1700"/>
        <item m="1" x="3750"/>
        <item m="1" x="3744"/>
        <item m="1" x="3745"/>
        <item m="1" x="3993"/>
        <item m="1" x="3994"/>
        <item m="1" x="3510"/>
        <item m="1" x="4001"/>
        <item m="1" x="4002"/>
        <item m="1" x="4003"/>
        <item m="1" x="3995"/>
        <item m="1" x="4011"/>
        <item m="1" x="4012"/>
        <item m="1" x="4005"/>
        <item m="1" x="2078"/>
        <item m="1" x="4230"/>
        <item m="1" x="4231"/>
        <item m="1" x="4232"/>
        <item m="1" x="4233"/>
        <item m="1" x="4040"/>
        <item m="1" x="4235"/>
        <item m="1" x="4274"/>
        <item m="1" x="4275"/>
        <item m="1" x="3327"/>
        <item m="1" x="3328"/>
        <item m="1" x="4236"/>
        <item m="1" x="4237"/>
        <item m="1" x="4238"/>
        <item m="1" x="4239"/>
        <item m="1" x="1120"/>
        <item m="1" x="4241"/>
        <item m="1" x="3266"/>
        <item m="1" x="3265"/>
        <item m="1" x="3656"/>
        <item m="1" x="4245"/>
        <item m="1" x="4246"/>
        <item m="1" x="4276"/>
        <item m="1" x="3658"/>
        <item m="1" x="3657"/>
        <item m="1" x="4050"/>
        <item m="1" x="3659"/>
        <item m="1" x="3179"/>
        <item m="1" x="4248"/>
        <item m="1" x="4251"/>
        <item m="1" x="4254"/>
        <item m="1" x="4258"/>
        <item m="1" x="3789"/>
        <item m="1" x="4064"/>
        <item m="1" x="4265"/>
        <item m="1" x="3342"/>
        <item m="1" x="4305"/>
        <item m="1" x="3793"/>
        <item m="1" x="3375"/>
        <item m="1" x="4318"/>
        <item m="1" x="4319"/>
        <item m="1" x="3209"/>
        <item m="1" x="3801"/>
        <item m="1" x="4277"/>
        <item m="1" x="4278"/>
        <item m="1" x="4076"/>
        <item m="1" x="4077"/>
        <item m="1" x="4078"/>
        <item m="1" x="3813"/>
        <item m="1" x="3814"/>
        <item m="1" x="3838"/>
        <item m="1" x="3848"/>
        <item m="1" x="3333"/>
        <item m="1" x="4297"/>
        <item m="1" x="4299"/>
        <item m="1" x="4095"/>
        <item m="1" x="4300"/>
        <item m="1" x="4094"/>
        <item m="1" x="4093"/>
        <item m="1" x="4301"/>
        <item m="1" x="4302"/>
        <item m="1" x="4303"/>
        <item m="1" x="4304"/>
        <item m="1" x="4306"/>
        <item m="1" x="3252"/>
        <item m="1" x="4307"/>
        <item m="1" x="1697"/>
        <item m="1" x="4309"/>
        <item m="1" x="4310"/>
        <item m="1" x="2337"/>
        <item m="1" x="4311"/>
        <item m="1" x="4312"/>
        <item m="1" x="4313"/>
        <item m="1" x="2080"/>
        <item m="1" x="4115"/>
        <item m="1" x="4314"/>
        <item m="1" x="4315"/>
        <item m="1" x="4316"/>
        <item m="1" x="4324"/>
        <item m="1" x="4117"/>
        <item m="1" x="4129"/>
        <item m="1" x="4130"/>
        <item m="1" x="4131"/>
        <item m="1" x="4133"/>
        <item m="1" x="4134"/>
        <item m="1" x="4330"/>
        <item m="1" x="4320"/>
        <item m="1" x="4158"/>
        <item m="1" x="4157"/>
        <item m="1" x="4322"/>
        <item m="1" x="4323"/>
        <item m="1" x="3155"/>
        <item m="1" x="4326"/>
        <item m="1" x="4327"/>
        <item m="1" x="4328"/>
        <item m="1" x="4329"/>
        <item m="1" x="4173"/>
        <item m="1" x="4331"/>
        <item m="1" x="3162"/>
        <item m="1" x="4332"/>
        <item m="1" x="4333"/>
        <item m="1" x="4334"/>
        <item m="1" x="4335"/>
        <item m="1" x="4189"/>
        <item m="1" x="3391"/>
        <item m="1" x="3392"/>
        <item m="1" x="3940"/>
        <item m="1" x="2798"/>
        <item m="1" x="1685"/>
        <item m="1" x="3941"/>
        <item m="1" x="3944"/>
        <item m="1" x="3945"/>
        <item m="1" x="3946"/>
        <item m="1" x="3615"/>
        <item m="1" x="3954"/>
        <item m="1" x="3710"/>
        <item m="1" x="3711"/>
        <item m="1" x="3712"/>
        <item m="1" x="3955"/>
        <item m="1" x="3956"/>
        <item m="1" x="3959"/>
        <item m="1" x="3960"/>
        <item m="1" x="3963"/>
        <item m="1" x="3964"/>
        <item m="1" x="3965"/>
        <item m="1" x="3966"/>
        <item m="1" x="4171"/>
        <item m="1" x="3967"/>
        <item m="1" x="3968"/>
        <item m="1" x="3969"/>
        <item m="1" x="3971"/>
        <item m="1" x="3972"/>
        <item m="1" x="3973"/>
        <item m="1" x="3974"/>
        <item m="1" x="3975"/>
        <item m="1" x="2668"/>
        <item m="1" x="3976"/>
        <item m="1" x="3977"/>
        <item m="1" x="3978"/>
        <item m="1" x="3985"/>
        <item m="1" x="3736"/>
        <item m="1" x="3988"/>
        <item m="1" x="3989"/>
        <item m="1" x="3990"/>
        <item m="1" x="3991"/>
        <item m="1" x="3992"/>
        <item m="1" x="3747"/>
        <item m="1" x="3748"/>
        <item m="1" x="3749"/>
        <item m="1" x="3751"/>
        <item m="1" x="3752"/>
        <item m="1" x="3739"/>
        <item m="1" x="3743"/>
        <item m="1" x="3997"/>
        <item m="1" x="4047"/>
        <item m="1" x="4172"/>
        <item m="1" x="4008"/>
        <item m="1" x="4014"/>
        <item m="1" x="4015"/>
        <item m="1" x="4016"/>
        <item m="1" x="4024"/>
        <item m="1" x="4025"/>
        <item m="1" x="4027"/>
        <item m="1" x="4028"/>
        <item m="1" x="4031"/>
        <item m="1" x="4032"/>
        <item m="1" x="4033"/>
        <item m="1" x="4034"/>
        <item m="1" x="4035"/>
        <item m="1" x="4036"/>
        <item m="1" x="4038"/>
        <item m="1" x="4039"/>
        <item m="1" x="4041"/>
        <item m="1" x="3780"/>
        <item m="1" x="3782"/>
        <item m="1" x="4044"/>
        <item m="1" x="4045"/>
        <item m="1" x="2443"/>
        <item m="1" x="4048"/>
        <item m="1" x="4049"/>
        <item m="1" x="3537"/>
        <item m="1" x="3538"/>
        <item m="1" x="3539"/>
        <item m="1" x="4051"/>
        <item m="1" x="4052"/>
        <item m="1" x="4053"/>
        <item m="1" x="4054"/>
        <item m="1" x="4055"/>
        <item m="1" x="4056"/>
        <item m="1" x="3212"/>
        <item m="1" x="3227"/>
        <item m="1" x="3384"/>
        <item m="1" x="3371"/>
        <item m="1" x="4068"/>
        <item m="1" x="3368"/>
        <item m="1" x="4059"/>
        <item m="1" x="4061"/>
        <item m="1" x="4062"/>
        <item m="1" x="4063"/>
        <item m="1" x="4065"/>
        <item m="1" x="4066"/>
        <item m="1" x="4067"/>
        <item m="1" x="3791"/>
        <item m="1" x="3284"/>
        <item m="1" x="3797"/>
        <item m="1" x="4176"/>
        <item m="1" x="4072"/>
        <item m="1" x="4073"/>
        <item m="1" x="4079"/>
        <item m="1" x="4080"/>
        <item m="1" x="4082"/>
        <item m="1" x="4083"/>
        <item m="1" x="4085"/>
        <item m="1" x="4086"/>
        <item m="1" x="3811"/>
        <item m="1" x="3812"/>
        <item m="1" x="1691"/>
        <item m="1" x="3824"/>
        <item m="1" x="3825"/>
        <item m="1" x="3826"/>
        <item m="1" x="3839"/>
        <item m="1" x="3840"/>
        <item x="96"/>
        <item m="1" x="4088"/>
        <item m="1" x="4091"/>
        <item m="1" x="4096"/>
        <item m="1" x="4097"/>
        <item m="1" x="4098"/>
        <item m="1" x="4099"/>
        <item m="1" x="4100"/>
        <item m="1" x="4110"/>
        <item m="1" x="4111"/>
        <item m="1" x="4112"/>
        <item m="1" x="4113"/>
        <item m="1" x="4114"/>
        <item m="1" x="4116"/>
        <item m="1" x="3570"/>
        <item m="1" x="4118"/>
        <item m="1" x="4119"/>
        <item m="1" x="3873"/>
        <item m="1" x="4120"/>
        <item m="1" x="4121"/>
        <item m="1" x="4122"/>
        <item m="1" x="4123"/>
        <item m="1" x="4124"/>
        <item m="1" x="4125"/>
        <item m="1" x="4126"/>
        <item m="1" x="4132"/>
        <item m="1" x="3325"/>
        <item m="1" x="4127"/>
        <item m="1" x="4128"/>
        <item m="1" x="4143"/>
        <item m="1" x="4152"/>
        <item m="1" x="4153"/>
        <item m="1" x="4146"/>
        <item m="1" x="4156"/>
        <item m="1" x="4159"/>
        <item m="1" x="4160"/>
        <item m="1" x="4161"/>
        <item m="1" x="4162"/>
        <item m="1" x="4163"/>
        <item m="1" x="4164"/>
        <item m="1" x="4165"/>
        <item m="1" x="4166"/>
        <item m="1" x="4167"/>
        <item m="1" x="3147"/>
        <item m="1" x="3143"/>
        <item m="1" x="3144"/>
        <item m="1" x="4174"/>
        <item m="1" x="4175"/>
        <item m="1" x="4170"/>
        <item m="1" x="4185"/>
        <item m="1" x="4188"/>
        <item m="1" x="3397"/>
        <item m="1" x="2207"/>
        <item m="1" x="3682"/>
        <item m="1" x="1695"/>
        <item m="1" x="1692"/>
        <item m="1" x="3683"/>
        <item m="1" x="3684"/>
        <item m="1" x="3685"/>
        <item m="1" x="3686"/>
        <item m="1" x="3687"/>
        <item m="1" x="2079"/>
        <item m="1" x="3688"/>
        <item m="1" x="3689"/>
        <item m="1" x="3690"/>
        <item m="1" x="3691"/>
        <item m="1" x="3695"/>
        <item m="1" x="3699"/>
        <item m="1" x="3700"/>
        <item m="1" x="3701"/>
        <item m="1" x="3702"/>
        <item m="1" x="3703"/>
        <item m="1" x="3704"/>
        <item m="1" x="3705"/>
        <item m="1" x="3706"/>
        <item m="1" x="3707"/>
        <item m="1" x="3708"/>
        <item m="1" x="3709"/>
        <item m="1" x="3714"/>
        <item m="1" x="3715"/>
        <item m="1" x="3716"/>
        <item m="1" x="3717"/>
        <item m="1" x="3718"/>
        <item m="1" x="3622"/>
        <item m="1" x="3719"/>
        <item m="1" x="3720"/>
        <item m="1" x="3721"/>
        <item m="1" x="3722"/>
        <item m="1" x="3723"/>
        <item m="1" x="3724"/>
        <item m="1" x="3725"/>
        <item m="1" x="3497"/>
        <item m="1" x="3734"/>
        <item m="1" x="2209"/>
        <item m="1" x="3357"/>
        <item m="1" x="3222"/>
        <item m="1" x="3737"/>
        <item m="1" x="3738"/>
        <item m="1" x="3444"/>
        <item m="1" x="3740"/>
        <item m="1" x="3741"/>
        <item m="1" x="2508"/>
        <item m="1" x="3742"/>
        <item m="1" x="2509"/>
        <item m="1" x="3640"/>
        <item m="1" x="3746"/>
        <item m="1" x="3757"/>
        <item m="1" x="3324"/>
        <item m="1" x="3758"/>
        <item m="1" x="3759"/>
        <item m="1" x="3760"/>
        <item m="1" x="3761"/>
        <item m="1" x="3762"/>
        <item m="1" x="3763"/>
        <item m="1" x="3764"/>
        <item m="1" x="3765"/>
        <item m="1" x="3766"/>
        <item m="1" x="3234"/>
        <item m="1" x="3643"/>
        <item m="1" x="3644"/>
        <item m="1" x="3645"/>
        <item m="1" x="3646"/>
        <item m="1" x="3767"/>
        <item m="1" x="3768"/>
        <item m="1" x="3769"/>
        <item m="1" x="3770"/>
        <item m="1" x="3771"/>
        <item m="1" x="3772"/>
        <item m="1" x="3773"/>
        <item m="1" x="3774"/>
        <item m="1" x="3775"/>
        <item m="1" x="3776"/>
        <item m="1" x="3777"/>
        <item m="1" x="3778"/>
        <item m="1" x="3779"/>
        <item m="1" x="1701"/>
        <item m="1" x="1699"/>
        <item m="1" x="1694"/>
        <item m="1" x="1693"/>
        <item m="1" x="1065"/>
        <item m="1" x="1066"/>
        <item m="1" x="1116"/>
        <item m="1" x="3655"/>
        <item m="1" x="1696"/>
        <item m="1" x="3785"/>
        <item m="1" x="3786"/>
        <item m="1" x="3787"/>
        <item m="1" x="3788"/>
        <item m="1" x="3051"/>
        <item m="1" x="3542"/>
        <item m="1" x="3543"/>
        <item m="1" x="3790"/>
        <item m="1" x="3290"/>
        <item m="1" x="3291"/>
        <item m="1" x="3364"/>
        <item m="1" x="3540"/>
        <item m="1" x="3794"/>
        <item m="1" x="3795"/>
        <item m="1" x="3798"/>
        <item m="1" x="3799"/>
        <item m="1" x="3800"/>
        <item m="1" x="3807"/>
        <item m="1" x="3808"/>
        <item m="1" x="3827"/>
        <item m="1" x="3828"/>
        <item m="1" x="3829"/>
        <item m="1" x="3830"/>
        <item m="1" x="3831"/>
        <item m="1" x="3832"/>
        <item m="1" x="3833"/>
        <item m="1" x="3834"/>
        <item m="1" x="3835"/>
        <item m="1" x="3836"/>
        <item m="1" x="3844"/>
        <item m="1" x="3859"/>
        <item m="1" x="3860"/>
        <item m="1" x="3861"/>
        <item m="1" x="3862"/>
        <item m="1" x="3863"/>
        <item m="1" x="3864"/>
        <item m="1" x="3865"/>
        <item m="1" x="3866"/>
        <item m="1" x="3867"/>
        <item m="1" x="3868"/>
        <item m="1" x="3869"/>
        <item m="1" x="3870"/>
        <item m="1" x="3871"/>
        <item m="1" x="3170"/>
        <item m="1" x="3465"/>
        <item m="1" x="3571"/>
        <item m="1" x="3872"/>
        <item m="1" x="3877"/>
        <item m="1" x="3878"/>
        <item m="1" x="3306"/>
        <item m="1" x="3308"/>
        <item m="1" x="3880"/>
        <item m="1" x="3881"/>
        <item m="1" x="3882"/>
        <item m="1" x="3883"/>
        <item m="1" x="3884"/>
        <item m="1" x="3583"/>
        <item m="1" x="3885"/>
        <item m="1" x="3886"/>
        <item m="1" x="3887"/>
        <item m="1" x="3888"/>
        <item m="1" x="3889"/>
        <item m="1" x="3890"/>
        <item m="1" x="3891"/>
        <item m="1" x="3892"/>
        <item m="1" x="3894"/>
        <item m="1" x="3895"/>
        <item m="1" x="3896"/>
        <item m="1" x="3897"/>
        <item m="1" x="3898"/>
        <item m="1" x="3899"/>
        <item m="1" x="3334"/>
        <item m="1" x="3335"/>
        <item m="1" x="3901"/>
        <item m="1" x="3902"/>
        <item m="1" x="3903"/>
        <item m="1" x="3904"/>
        <item m="1" x="3905"/>
        <item m="1" x="3145"/>
        <item m="1" x="3906"/>
        <item m="1" x="3907"/>
        <item m="1" x="3908"/>
        <item m="1" x="3146"/>
        <item m="1" x="3289"/>
        <item m="1" x="3229"/>
        <item m="1" x="3613"/>
        <item m="1" x="3614"/>
        <item m="1" x="3616"/>
        <item m="1" x="3363"/>
        <item m="1" x="3362"/>
        <item m="1" x="3617"/>
        <item m="1" x="3618"/>
        <item m="1" x="3619"/>
        <item m="1" x="1007"/>
        <item m="1" x="3620"/>
        <item m="1" x="3621"/>
        <item m="1" x="3492"/>
        <item m="1" x="3623"/>
        <item m="1" x="3495"/>
        <item m="1" x="3629"/>
        <item m="1" x="3630"/>
        <item m="1" x="3631"/>
        <item m="1" x="3632"/>
        <item m="1" x="3633"/>
        <item m="1" x="3634"/>
        <item m="1" x="3635"/>
        <item m="1" x="3501"/>
        <item m="1" x="2095"/>
        <item m="1" x="3409"/>
        <item m="1" x="3377"/>
        <item m="1" x="3637"/>
        <item m="1" x="3638"/>
        <item m="1" x="3639"/>
        <item m="1" x="3505"/>
        <item m="1" x="2644"/>
        <item m="1" x="2504"/>
        <item m="1" x="2505"/>
        <item m="1" x="2503"/>
        <item m="1" x="3322"/>
        <item m="1" x="3514"/>
        <item m="1" x="3513"/>
        <item m="1" x="3511"/>
        <item m="1" x="3320"/>
        <item m="1" x="3641"/>
        <item m="1" x="3642"/>
        <item m="1" x="3520"/>
        <item m="1" x="3521"/>
        <item m="1" x="3522"/>
        <item m="1" x="3523"/>
        <item m="1" x="3517"/>
        <item m="1" x="3532"/>
        <item m="1" x="3533"/>
        <item m="1" x="3647"/>
        <item m="1" x="3648"/>
        <item m="1" x="3649"/>
        <item m="1" x="3650"/>
        <item m="1" x="3534"/>
        <item m="1" x="3535"/>
        <item m="1" x="3536"/>
        <item m="1" x="3651"/>
        <item m="1" x="3452"/>
        <item m="1" x="3652"/>
        <item m="1" x="3653"/>
        <item m="1" x="3654"/>
        <item m="1" x="3201"/>
        <item m="1" x="3200"/>
        <item m="1" x="2442"/>
        <item m="1" x="3541"/>
        <item m="1" x="3660"/>
        <item m="1" x="3411"/>
        <item m="1" x="3548"/>
        <item m="1" x="3407"/>
        <item m="1" x="3196"/>
        <item m="1" x="3366"/>
        <item m="1" x="3544"/>
        <item m="1" x="3545"/>
        <item m="1" x="3412"/>
        <item m="1" x="3661"/>
        <item m="1" x="3550"/>
        <item m="1" x="3549"/>
        <item m="1" x="3662"/>
        <item m="1" x="3557"/>
        <item m="1" x="3556"/>
        <item m="1" x="3667"/>
        <item m="1" x="3099"/>
        <item m="1" x="3110"/>
        <item m="1" x="3406"/>
        <item m="1" x="3165"/>
        <item m="1" x="3565"/>
        <item m="1" x="1698"/>
        <item m="1" x="3669"/>
        <item m="1" x="3569"/>
        <item m="1" x="3670"/>
        <item m="1" x="3464"/>
        <item m="1" x="3671"/>
        <item m="1" x="3572"/>
        <item m="1" x="3573"/>
        <item m="1" x="3353"/>
        <item m="1" x="3579"/>
        <item m="1" x="3582"/>
        <item m="1" x="3586"/>
        <item m="1" x="3584"/>
        <item m="1" x="3585"/>
        <item m="1" x="3594"/>
        <item m="1" x="3599"/>
        <item m="1" x="3600"/>
        <item m="1" x="3674"/>
        <item m="1" x="3602"/>
        <item m="1" x="3606"/>
        <item m="1" x="3607"/>
        <item m="1" x="3608"/>
        <item m="1" x="3603"/>
        <item m="1" x="3604"/>
        <item m="1" x="3133"/>
        <item m="1" x="3605"/>
        <item m="1" x="3675"/>
        <item m="1" x="3142"/>
        <item m="1" x="3609"/>
        <item m="1" x="3340"/>
        <item m="1" x="3159"/>
        <item m="1" x="3610"/>
        <item m="1" x="3481"/>
        <item m="1" x="3482"/>
        <item m="1" x="3386"/>
        <item m="1" x="3483"/>
        <item m="1" x="3262"/>
        <item m="1" x="3346"/>
        <item m="1" x="2318"/>
        <item m="1" x="3484"/>
        <item m="1" x="3485"/>
        <item m="1" x="3486"/>
        <item m="1" x="3487"/>
        <item m="1" x="2582"/>
        <item m="1" x="3488"/>
        <item m="1" x="3171"/>
        <item m="1" x="3408"/>
        <item m="1" x="3172"/>
        <item m="1" x="3489"/>
        <item m="1" x="3490"/>
        <item m="1" x="3432"/>
        <item m="1" x="3491"/>
        <item m="1" x="3493"/>
        <item m="1" x="3232"/>
        <item m="1" x="3494"/>
        <item m="1" x="3496"/>
        <item m="1" x="2082"/>
        <item m="1" x="2325"/>
        <item m="1" x="3070"/>
        <item m="1" x="3498"/>
        <item m="1" x="3499"/>
        <item m="1" x="3500"/>
        <item m="1" x="3502"/>
        <item m="1" x="3503"/>
        <item m="1" x="3504"/>
        <item m="1" x="3506"/>
        <item m="1" x="3507"/>
        <item m="1" x="3508"/>
        <item m="1" x="3509"/>
        <item m="1" x="3114"/>
        <item m="1" x="2511"/>
        <item m="1" x="2510"/>
        <item m="1" x="3115"/>
        <item m="1" x="3128"/>
        <item m="1" x="3512"/>
        <item m="1" x="3445"/>
        <item m="1" x="3515"/>
        <item m="1" x="3516"/>
        <item m="1" x="3518"/>
        <item m="1" x="3519"/>
        <item m="1" x="3524"/>
        <item m="1" x="3525"/>
        <item m="1" x="3526"/>
        <item m="1" x="3527"/>
        <item m="1" x="3528"/>
        <item m="1" x="3529"/>
        <item m="1" x="3530"/>
        <item m="1" x="3531"/>
        <item m="1" x="2355"/>
        <item m="1" x="3129"/>
        <item m="1" x="3453"/>
        <item m="1" x="2081"/>
        <item m="1" x="1721"/>
        <item m="1" x="3069"/>
        <item m="1" x="3462"/>
        <item m="1" x="3274"/>
        <item m="1" x="3275"/>
        <item m="1" x="3273"/>
        <item m="1" x="3345"/>
        <item m="1" x="3546"/>
        <item m="1" x="3547"/>
        <item m="1" x="3367"/>
        <item m="1" x="3053"/>
        <item m="1" x="3365"/>
        <item m="1" x="3405"/>
        <item m="1" x="3052"/>
        <item m="1" x="2343"/>
        <item m="1" x="3319"/>
        <item m="1" x="3551"/>
        <item m="1" x="3552"/>
        <item m="1" x="3553"/>
        <item m="1" x="3554"/>
        <item m="1" x="3555"/>
        <item m="1" x="3558"/>
        <item m="1" x="3559"/>
        <item m="1" x="3560"/>
        <item m="1" x="3561"/>
        <item m="1" x="1709"/>
        <item m="1" x="2483"/>
        <item m="1" x="2484"/>
        <item m="1" x="3562"/>
        <item m="1" x="2087"/>
        <item m="1" x="2482"/>
        <item m="1" x="3098"/>
        <item m="1" x="3563"/>
        <item m="1" x="2486"/>
        <item m="1" x="3564"/>
        <item m="1" x="2212"/>
        <item m="1" x="2211"/>
        <item m="1" x="3126"/>
        <item m="1" x="3566"/>
        <item m="1" x="3567"/>
        <item m="1" x="3466"/>
        <item m="1" x="3568"/>
        <item m="1" x="2845"/>
        <item m="1" x="3574"/>
        <item m="1" x="3575"/>
        <item m="1" x="3576"/>
        <item m="1" x="3188"/>
        <item m="1" x="3263"/>
        <item m="1" x="3271"/>
        <item m="1" x="3577"/>
        <item m="1" x="3578"/>
        <item m="1" x="3580"/>
        <item m="1" x="3581"/>
        <item m="1" x="3587"/>
        <item m="1" x="3588"/>
        <item m="1" x="3589"/>
        <item m="1" x="3590"/>
        <item m="1" x="3591"/>
        <item m="1" x="3592"/>
        <item m="1" x="3595"/>
        <item m="1" x="2090"/>
        <item m="1" x="3596"/>
        <item m="1" x="3597"/>
        <item m="1" x="3598"/>
        <item m="1" x="3601"/>
        <item m="1" x="1702"/>
        <item m="1" x="1703"/>
        <item m="1" x="1728"/>
        <item m="1" x="1704"/>
        <item m="1" x="1729"/>
        <item m="1" x="3372"/>
        <item m="1" x="3350"/>
        <item m="1" x="3373"/>
        <item m="1" x="3160"/>
        <item m="1" x="3477"/>
        <item m="1" x="3478"/>
        <item m="1" x="3479"/>
        <item m="1" x="3611"/>
        <item m="1" x="3414"/>
        <item m="1" x="3282"/>
        <item m="1" x="3207"/>
        <item m="1" x="3387"/>
        <item m="1" x="3415"/>
        <item m="1" x="3416"/>
        <item m="1" x="3417"/>
        <item m="1" x="3418"/>
        <item m="1" x="3419"/>
        <item m="1" x="3195"/>
        <item m="1" x="2407"/>
        <item m="1" x="2598"/>
        <item m="1" x="3420"/>
        <item m="1" x="3194"/>
        <item m="1" x="3421"/>
        <item m="1" x="3189"/>
        <item m="1" x="3422"/>
        <item m="1" x="3424"/>
        <item m="1" x="3425"/>
        <item m="1" x="3173"/>
        <item m="1" x="3426"/>
        <item m="1" x="3427"/>
        <item m="1" x="3428"/>
        <item m="1" x="2382"/>
        <item m="1" x="3429"/>
        <item m="1" x="3430"/>
        <item m="1" x="2216"/>
        <item m="1" x="3431"/>
        <item m="1" x="3433"/>
        <item m="1" x="3434"/>
        <item m="1" x="3435"/>
        <item m="1" x="3383"/>
        <item m="1" x="3220"/>
        <item m="1" x="3356"/>
        <item m="1" x="3071"/>
        <item m="1" x="3436"/>
        <item m="1" x="3437"/>
        <item m="1" x="3438"/>
        <item m="1" x="3439"/>
        <item m="1" x="2699"/>
        <item m="1" x="3441"/>
        <item m="1" x="3442"/>
        <item m="1" x="2501"/>
        <item m="1" x="3443"/>
        <item m="1" x="2500"/>
        <item m="1" x="2514"/>
        <item m="1" x="2513"/>
        <item m="1" x="3077"/>
        <item m="1" x="3078"/>
        <item m="1" x="2215"/>
        <item m="1" x="3446"/>
        <item m="1" x="3447"/>
        <item m="1" x="3448"/>
        <item m="1" x="3449"/>
        <item m="1" x="3061"/>
        <item m="1" x="3062"/>
        <item m="1" x="3063"/>
        <item m="1" x="3057"/>
        <item m="1" x="3286"/>
        <item m="1" x="1043"/>
        <item m="1" x="3285"/>
        <item m="1" x="3344"/>
        <item m="1" x="3454"/>
        <item m="1" x="3455"/>
        <item m="1" x="3287"/>
        <item m="1" x="1715"/>
        <item m="1" x="3456"/>
        <item m="1" x="3457"/>
        <item m="1" x="3458"/>
        <item m="1" x="3459"/>
        <item m="1" x="3460"/>
        <item m="1" x="3461"/>
        <item m="1" x="3258"/>
        <item m="1" x="3050"/>
        <item m="1" x="3197"/>
        <item m="1" x="3177"/>
        <item m="1" x="3176"/>
        <item m="1" x="3047"/>
        <item m="1" x="2678"/>
        <item m="1" x="3301"/>
        <item m="1" x="977"/>
        <item m="1" x="3299"/>
        <item m="1" x="3303"/>
        <item m="1" x="3349"/>
        <item m="1" x="3092"/>
        <item m="1" x="3093"/>
        <item m="1" x="3094"/>
        <item m="1" x="3100"/>
        <item m="1" x="3102"/>
        <item m="1" x="3103"/>
        <item m="1" x="2493"/>
        <item m="1" x="3249"/>
        <item m="1" x="3376"/>
        <item m="1" x="3089"/>
        <item m="1" x="1707"/>
        <item m="1" x="3309"/>
        <item m="1" x="3312"/>
        <item m="1" x="3467"/>
        <item m="1" x="3468"/>
        <item m="1" x="3469"/>
        <item m="1" x="3470"/>
        <item m="1" x="3471"/>
        <item m="1" x="3472"/>
        <item m="1" x="3473"/>
        <item m="1" x="3474"/>
        <item m="1" x="3054"/>
        <item m="1" x="3270"/>
        <item m="1" x="3118"/>
        <item m="1" x="2855"/>
        <item m="1" x="3124"/>
        <item m="1" x="3166"/>
        <item m="1" x="3123"/>
        <item m="1" x="3122"/>
        <item m="1" x="3151"/>
        <item m="1" x="3152"/>
        <item m="1" x="3153"/>
        <item m="1" x="3149"/>
        <item m="1" x="3135"/>
        <item m="1" x="3134"/>
        <item m="1" x="3476"/>
        <item m="1" x="3326"/>
        <item m="1" x="3130"/>
        <item m="1" x="1725"/>
        <item m="1" x="3141"/>
        <item m="1" x="2093"/>
        <item m="1" x="2094"/>
        <item m="1" x="3329"/>
        <item m="1" x="3046"/>
        <item m="1" x="2835"/>
        <item m="1" x="2836"/>
        <item m="1" x="3048"/>
        <item m="1" x="3049"/>
        <item m="1" x="2414"/>
        <item m="1" x="2415"/>
        <item m="1" x="3055"/>
        <item m="1" x="3056"/>
        <item m="1" x="3058"/>
        <item m="1" x="3059"/>
        <item m="1" x="3060"/>
        <item m="1" x="3064"/>
        <item m="1" x="3065"/>
        <item m="1" x="3066"/>
        <item m="1" x="3067"/>
        <item m="1" x="3068"/>
        <item m="1" x="3072"/>
        <item m="1" x="3073"/>
        <item m="1" x="3074"/>
        <item m="1" x="3075"/>
        <item m="1" x="3076"/>
        <item m="1" x="3079"/>
        <item m="1" x="3080"/>
        <item m="1" x="3081"/>
        <item m="1" x="3082"/>
        <item m="1" x="3083"/>
        <item m="1" x="2630"/>
        <item m="1" x="3084"/>
        <item m="1" x="3085"/>
        <item m="1" x="3086"/>
        <item m="1" x="3087"/>
        <item m="1" x="3088"/>
        <item m="1" x="2467"/>
        <item m="1" x="1706"/>
        <item m="1" x="3090"/>
        <item m="1" x="3091"/>
        <item m="1" x="2340"/>
        <item m="1" x="2341"/>
        <item m="1" x="2342"/>
        <item m="1" x="3095"/>
        <item m="1" x="3096"/>
        <item m="1" x="3097"/>
        <item m="1" x="2485"/>
        <item m="1" x="2088"/>
        <item m="1" x="3101"/>
        <item m="1" x="3104"/>
        <item m="1" x="3105"/>
        <item m="1" x="3107"/>
        <item m="1" x="3108"/>
        <item m="1" x="3109"/>
        <item m="1" x="1710"/>
        <item m="1" x="3111"/>
        <item m="1" x="3112"/>
        <item m="1" x="3113"/>
        <item m="1" x="2512"/>
        <item m="1" x="2502"/>
        <item m="1" x="3116"/>
        <item m="1" x="3117"/>
        <item m="1" x="3119"/>
        <item m="1" x="3120"/>
        <item m="1" x="3121"/>
        <item m="1" x="3125"/>
        <item m="1" x="3127"/>
        <item m="1" x="3131"/>
        <item m="1" x="2089"/>
        <item m="1" x="3132"/>
        <item m="1" x="2654"/>
        <item m="1" x="3136"/>
        <item m="1" x="3137"/>
        <item m="1" x="2532"/>
        <item m="1" x="3138"/>
        <item m="1" x="3139"/>
        <item m="1" x="3140"/>
        <item m="1" x="3148"/>
        <item m="1" x="3150"/>
        <item m="1" x="3154"/>
        <item m="1" x="2213"/>
        <item m="1" x="2214"/>
        <item m="1" x="3156"/>
        <item m="1" x="3157"/>
        <item m="1" x="3158"/>
        <item m="1" x="3163"/>
        <item m="1" x="3164"/>
        <item m="1" x="3167"/>
        <item m="1" x="3168"/>
        <item m="1" x="3169"/>
        <item m="1" x="3174"/>
        <item m="1" x="3175"/>
        <item m="1" x="2374"/>
        <item m="1" x="3178"/>
        <item m="1" x="3180"/>
        <item m="1" x="3181"/>
        <item m="1" x="3182"/>
        <item m="1" x="3183"/>
        <item m="1" x="3184"/>
        <item m="1" x="3186"/>
        <item m="1" x="3187"/>
        <item m="1" x="2376"/>
        <item m="1" x="3190"/>
        <item m="1" x="3191"/>
        <item m="1" x="3202"/>
        <item m="1" x="3206"/>
        <item m="1" x="3211"/>
        <item m="1" x="3217"/>
        <item m="1" x="3233"/>
        <item m="1" x="3235"/>
        <item m="1" x="3241"/>
        <item m="1" x="3267"/>
        <item m="1" x="3268"/>
        <item m="1" x="3269"/>
        <item m="1" x="3272"/>
        <item m="1" x="3279"/>
        <item m="1" x="3281"/>
        <item m="1" x="3283"/>
        <item m="1" x="3336"/>
        <item m="1" x="3338"/>
        <item m="1" x="3339"/>
        <item m="1" x="2576"/>
        <item m="1" x="2581"/>
        <item m="1" x="1722"/>
        <item m="1" x="3369"/>
        <item m="1" x="3370"/>
        <item m="1" x="2091"/>
        <item m="1" x="2092"/>
        <item m="1" x="3378"/>
        <item m="1" x="3379"/>
        <item m="1" x="2889"/>
        <item m="1" x="2701"/>
        <item m="1" x="3380"/>
        <item m="1" x="3381"/>
        <item m="1" x="3382"/>
        <item m="1" x="3385"/>
        <item m="1" x="3393"/>
        <item m="1" x="3394"/>
        <item m="1" x="3400"/>
        <item m="1" x="3401"/>
        <item m="1" x="3402"/>
        <item m="1" x="3403"/>
        <item m="1" x="2077"/>
        <item m="1" x="2076"/>
        <item m="1" x="2599"/>
        <item m="1" x="3410"/>
        <item m="1" x="3413"/>
        <item m="1" x="2096"/>
        <item m="1" x="2833"/>
        <item m="1" x="2422"/>
        <item m="1" x="2834"/>
        <item m="1" x="2217"/>
        <item m="1" x="2603"/>
        <item m="1" x="2425"/>
        <item m="1" x="2426"/>
        <item m="1" x="2837"/>
        <item m="1" x="2838"/>
        <item m="1" x="2615"/>
        <item m="1" x="2839"/>
        <item m="1" x="2606"/>
        <item m="1" x="2607"/>
        <item m="1" x="2608"/>
        <item m="1" x="2609"/>
        <item m="1" x="2610"/>
        <item m="1" x="2611"/>
        <item m="1" x="2612"/>
        <item m="1" x="2840"/>
        <item m="1" x="2617"/>
        <item m="1" x="2841"/>
        <item m="1" x="2445"/>
        <item m="1" x="2323"/>
        <item m="1" x="2084"/>
        <item m="1" x="2326"/>
        <item m="1" x="2327"/>
        <item m="1" x="2083"/>
        <item m="1" x="1705"/>
        <item m="1" x="2620"/>
        <item m="1" x="2842"/>
        <item m="1" x="2843"/>
        <item m="1" x="2844"/>
        <item m="1" x="2622"/>
        <item m="1" x="2623"/>
        <item m="1" x="2625"/>
        <item m="1" x="2626"/>
        <item m="1" x="2455"/>
        <item m="1" x="2085"/>
        <item m="1" x="2331"/>
        <item m="1" x="2086"/>
        <item m="1" x="2846"/>
        <item m="1" x="2459"/>
        <item m="1" x="2460"/>
        <item m="1" x="2332"/>
        <item m="1" x="2219"/>
        <item m="1" x="2465"/>
        <item m="1" x="2333"/>
        <item m="1" x="2210"/>
        <item m="1" x="2473"/>
        <item m="1" x="2847"/>
        <item m="1" x="2848"/>
        <item m="1" x="2849"/>
        <item m="1" x="2850"/>
        <item m="1" x="2851"/>
        <item m="1" x="2852"/>
        <item m="1" x="2853"/>
        <item m="1" x="2475"/>
        <item m="1" x="2476"/>
        <item m="1" x="2477"/>
        <item m="1" x="2633"/>
        <item m="1" x="2481"/>
        <item m="1" x="2350"/>
        <item m="1" x="2634"/>
        <item m="1" x="2638"/>
        <item m="1" x="1708"/>
        <item m="1" x="2488"/>
        <item m="1" x="2492"/>
        <item m="1" x="2498"/>
        <item m="1" x="2499"/>
        <item m="1" x="2854"/>
        <item m="1" x="2517"/>
        <item m="1" x="2655"/>
        <item m="1" x="2656"/>
        <item m="1" x="2521"/>
        <item m="1" x="2856"/>
        <item m="1" x="2650"/>
        <item m="1" x="2651"/>
        <item m="1" x="2528"/>
        <item m="1" x="1711"/>
        <item m="1" x="2857"/>
        <item m="1" x="2858"/>
        <item m="1" x="2534"/>
        <item m="1" x="2535"/>
        <item m="1" x="2659"/>
        <item m="1" x="2660"/>
        <item m="1" x="2859"/>
        <item m="1" x="2365"/>
        <item m="1" x="2359"/>
        <item m="1" x="2860"/>
        <item m="1" x="2861"/>
        <item m="1" x="2371"/>
        <item m="1" x="2372"/>
        <item m="1" x="2862"/>
        <item m="1" x="1712"/>
        <item m="1" x="2863"/>
        <item m="1" x="2864"/>
        <item m="1" x="2865"/>
        <item m="1" x="2866"/>
        <item m="1" x="2867"/>
        <item m="1" x="2868"/>
        <item m="1" x="2869"/>
        <item m="1" x="2870"/>
        <item m="1" x="2675"/>
        <item m="1" x="2674"/>
        <item m="1" x="2871"/>
        <item m="1" x="2672"/>
        <item m="1" x="2673"/>
        <item m="1" x="2872"/>
        <item m="1" x="2873"/>
        <item m="1" x="2874"/>
        <item m="1" x="2875"/>
        <item m="1" x="2876"/>
        <item m="1" x="2877"/>
        <item m="1" x="2878"/>
        <item m="1" x="962"/>
        <item m="1" x="2879"/>
        <item m="1" x="2392"/>
        <item m="1" x="1083"/>
        <item m="1" x="2880"/>
        <item m="1" x="1713"/>
        <item m="1" x="2881"/>
        <item m="1" x="2882"/>
        <item m="1" x="1714"/>
        <item m="1" x="996"/>
        <item m="1" x="992"/>
        <item m="1" x="2572"/>
        <item m="1" x="1716"/>
        <item m="1" x="2883"/>
        <item m="1" x="2884"/>
        <item m="1" x="1717"/>
        <item m="1" x="1718"/>
        <item m="1" x="1719"/>
        <item m="1" x="2885"/>
        <item m="1" x="1055"/>
        <item m="1" x="2886"/>
        <item m="1" x="1039"/>
        <item m="1" x="2695"/>
        <item m="1" x="2887"/>
        <item m="1" x="2888"/>
        <item m="1" x="1720"/>
        <item m="1" x="1099"/>
        <item m="1" x="1680"/>
        <item m="1" x="1723"/>
        <item m="1" x="2106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787"/>
        <item m="1" x="2901"/>
        <item m="1" x="2902"/>
        <item m="1" x="2903"/>
        <item m="1" x="2904"/>
        <item m="1" x="2788"/>
        <item m="1" x="2789"/>
        <item m="1" x="2790"/>
        <item m="1" x="2905"/>
        <item m="1" x="2906"/>
        <item m="1" x="2907"/>
        <item m="1" x="2908"/>
        <item m="1" x="2740"/>
        <item m="1" x="2741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797"/>
        <item m="1" x="2926"/>
        <item m="1" x="1724"/>
        <item m="1" x="2927"/>
        <item m="1" x="2928"/>
        <item m="1" x="2929"/>
        <item m="1" x="2930"/>
        <item m="1" x="2588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791"/>
        <item m="1" x="2792"/>
        <item m="1" x="2822"/>
        <item m="1" x="2964"/>
        <item m="1" x="2965"/>
        <item m="1" x="2966"/>
        <item m="1" x="2967"/>
        <item m="1" x="2823"/>
        <item m="1" x="2763"/>
        <item m="1" x="2968"/>
        <item m="1" x="2824"/>
        <item m="1" x="2765"/>
        <item m="1" x="2766"/>
        <item m="1" x="2969"/>
        <item m="1" x="2970"/>
        <item m="1" x="2971"/>
        <item m="1" x="2972"/>
        <item m="1" x="2973"/>
        <item m="1" x="2974"/>
        <item m="1" x="2784"/>
        <item m="1" x="2975"/>
        <item m="1" x="2976"/>
        <item m="1" x="2977"/>
        <item m="1" x="2818"/>
        <item m="1" x="2819"/>
        <item m="1" x="2978"/>
        <item m="1" x="2709"/>
        <item m="1" x="2710"/>
        <item m="1" x="2711"/>
        <item m="1" x="2712"/>
        <item m="1" x="2713"/>
        <item m="1" x="2714"/>
        <item m="1" x="2715"/>
        <item m="1" x="2826"/>
        <item m="1" x="2827"/>
        <item m="1" x="2828"/>
        <item m="1" x="2748"/>
        <item m="1" x="2979"/>
        <item m="1" x="2980"/>
        <item m="1" x="2749"/>
        <item m="1" x="2750"/>
        <item m="1" x="2751"/>
        <item m="1" x="2756"/>
        <item m="1" x="2777"/>
        <item m="1" x="2757"/>
        <item m="1" x="2758"/>
        <item m="1" x="2759"/>
        <item m="1" x="2760"/>
        <item m="1" x="2761"/>
        <item m="1" x="2772"/>
        <item m="1" x="2773"/>
        <item m="1" x="2774"/>
        <item m="1" x="2768"/>
        <item m="1" x="2769"/>
        <item m="1" x="2770"/>
        <item m="1" x="2716"/>
        <item m="1" x="2745"/>
        <item m="1" x="2746"/>
        <item m="1" x="2747"/>
        <item m="1" x="2981"/>
        <item m="1" x="2982"/>
        <item m="1" x="2983"/>
        <item m="1" x="2795"/>
        <item m="1" x="2796"/>
        <item m="1" x="2984"/>
        <item m="1" x="2985"/>
        <item m="1" x="2742"/>
        <item m="1" x="2986"/>
        <item m="1" x="2987"/>
        <item m="1" x="2743"/>
        <item m="1" x="2744"/>
        <item m="1" x="2739"/>
        <item m="1" x="2988"/>
        <item m="1" x="2989"/>
        <item m="1" x="2990"/>
        <item m="1" x="2991"/>
        <item m="1" x="2785"/>
        <item m="1" x="2992"/>
        <item m="1" x="2993"/>
        <item m="1" x="2994"/>
        <item m="1" x="2995"/>
        <item m="1" x="2996"/>
        <item m="1" x="2786"/>
        <item m="1" x="2997"/>
        <item m="1" x="2998"/>
        <item m="1" x="2999"/>
        <item m="1" x="3000"/>
        <item m="1" x="3001"/>
        <item m="1" x="3002"/>
        <item m="1" x="3003"/>
        <item m="1" x="3004"/>
        <item m="1" x="3005"/>
        <item m="1" x="3006"/>
        <item m="1" x="3007"/>
        <item m="1" x="3008"/>
        <item m="1" x="2793"/>
        <item m="1" x="2794"/>
        <item m="1" x="3009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2717"/>
        <item m="1" x="2799"/>
        <item m="1" x="2725"/>
        <item m="1" x="2724"/>
        <item m="1" x="2723"/>
        <item m="1" x="2722"/>
        <item m="1" x="2721"/>
        <item m="1" x="2720"/>
        <item m="1" x="2719"/>
        <item m="1" x="2735"/>
        <item m="1" x="2736"/>
        <item m="1" x="2737"/>
        <item m="1" x="2738"/>
        <item m="1" x="2807"/>
        <item m="1" x="2808"/>
        <item m="1" x="2809"/>
        <item m="1" x="2810"/>
        <item m="1" x="2811"/>
        <item m="1" x="2812"/>
        <item m="1" x="3023"/>
        <item m="1" x="3024"/>
        <item m="1" x="3025"/>
        <item m="1" x="3026"/>
        <item m="1" x="2762"/>
        <item m="1" x="2764"/>
        <item m="1" x="2767"/>
        <item m="1" x="3027"/>
        <item m="1" x="3028"/>
        <item m="1" x="3029"/>
        <item m="1" x="2734"/>
        <item m="1" x="2733"/>
        <item m="1" x="2732"/>
        <item m="1" x="2800"/>
        <item m="1" x="2801"/>
        <item m="1" x="2802"/>
        <item m="1" x="2803"/>
        <item m="1" x="3030"/>
        <item m="1" x="3031"/>
        <item m="1" x="2815"/>
        <item m="1" x="2816"/>
        <item m="1" x="2817"/>
        <item m="1" x="2805"/>
        <item m="1" x="2806"/>
        <item m="1" x="2804"/>
        <item m="1" x="2813"/>
        <item m="1" x="2814"/>
        <item m="1" x="2708"/>
        <item m="1" x="2771"/>
        <item m="1" x="2776"/>
        <item m="1" x="2778"/>
        <item m="1" x="2779"/>
        <item m="1" x="2780"/>
        <item m="1" x="2781"/>
        <item m="1" x="2752"/>
        <item m="1" x="2753"/>
        <item m="1" x="2754"/>
        <item m="1" x="2755"/>
        <item m="1" x="2782"/>
        <item m="1" x="2783"/>
        <item m="1" x="3032"/>
        <item m="1" x="3033"/>
        <item m="1" x="3034"/>
        <item m="1" x="3035"/>
        <item m="1" x="3036"/>
        <item m="1" x="3037"/>
        <item m="1" x="3038"/>
        <item m="1" x="3039"/>
        <item m="1" x="3040"/>
        <item m="1" x="3041"/>
        <item m="1" x="2825"/>
        <item m="1" x="2775"/>
        <item m="1" x="2820"/>
        <item m="1" x="2821"/>
        <item m="1" x="3042"/>
        <item m="1" x="2726"/>
        <item m="1" x="2718"/>
        <item m="1" x="2727"/>
        <item m="1" x="2728"/>
        <item m="1" x="2729"/>
        <item m="1" x="2730"/>
        <item m="1" x="2731"/>
        <item m="1" x="1157"/>
        <item m="1" x="3043"/>
        <item m="1" x="1727"/>
        <item m="1" x="2830"/>
        <item m="1" x="3044"/>
        <item m="1" x="3045"/>
        <item m="1" x="2405"/>
        <item m="1" x="2406"/>
        <item m="1" x="2408"/>
        <item m="1" x="2600"/>
        <item m="1" x="2409"/>
        <item m="1" x="2420"/>
        <item m="1" x="2601"/>
        <item m="1" x="2421"/>
        <item m="1" x="2602"/>
        <item m="1" x="2218"/>
        <item m="1" x="2411"/>
        <item m="1" x="2412"/>
        <item m="1" x="2097"/>
        <item m="1" x="2413"/>
        <item m="1" x="2418"/>
        <item m="1" x="2416"/>
        <item m="1" x="2417"/>
        <item m="1" x="2428"/>
        <item m="1" x="2429"/>
        <item m="1" x="1730"/>
        <item m="1" x="2604"/>
        <item m="1" x="2605"/>
        <item m="1" x="2613"/>
        <item m="1" x="2614"/>
        <item m="1" x="2437"/>
        <item m="1" x="2434"/>
        <item m="1" x="2433"/>
        <item m="1" x="2435"/>
        <item m="1" x="2436"/>
        <item m="1" x="2616"/>
        <item m="1" x="2431"/>
        <item m="1" x="2618"/>
        <item m="1" x="2440"/>
        <item m="1" x="2441"/>
        <item m="1" x="2619"/>
        <item m="1" x="2324"/>
        <item m="1" x="2444"/>
        <item m="1" x="2099"/>
        <item m="1" x="2621"/>
        <item m="1" x="2449"/>
        <item m="1" x="2450"/>
        <item m="1" x="2624"/>
        <item m="1" x="2452"/>
        <item m="1" x="2627"/>
        <item m="1" x="2453"/>
        <item m="1" x="2454"/>
        <item m="1" x="2628"/>
        <item m="1" x="2629"/>
        <item m="1" x="2461"/>
        <item m="1" x="2100"/>
        <item m="1" x="2464"/>
        <item m="1" x="2220"/>
        <item m="1" x="2466"/>
        <item m="1" x="2335"/>
        <item m="1" x="2631"/>
        <item m="1" x="2506"/>
        <item m="1" x="2507"/>
        <item m="1" x="2345"/>
        <item m="1" x="2632"/>
        <item m="1" x="2635"/>
        <item m="1" x="2636"/>
        <item m="1" x="2637"/>
        <item m="1" x="2639"/>
        <item m="1" x="2640"/>
        <item m="1" x="2641"/>
        <item m="1" x="2642"/>
        <item m="1" x="1734"/>
        <item m="1" x="2490"/>
        <item m="1" x="2491"/>
        <item m="1" x="1733"/>
        <item m="1" x="2643"/>
        <item m="1" x="1739"/>
        <item m="1" x="2495"/>
        <item m="1" x="2496"/>
        <item m="1" x="2497"/>
        <item m="1" x="2102"/>
        <item m="1" x="2474"/>
        <item m="1" x="2516"/>
        <item m="1" x="2645"/>
        <item m="1" x="2646"/>
        <item m="1" x="2647"/>
        <item m="1" x="1740"/>
        <item m="1" x="2648"/>
        <item m="1" x="2518"/>
        <item m="1" x="2649"/>
        <item m="1" x="2519"/>
        <item m="1" x="2356"/>
        <item m="1" x="2529"/>
        <item m="1" x="2652"/>
        <item m="1" x="2653"/>
        <item m="1" x="2520"/>
        <item m="1" x="2657"/>
        <item m="1" x="2658"/>
        <item m="1" x="2542"/>
        <item m="1" x="2537"/>
        <item m="1" x="2536"/>
        <item m="1" x="2661"/>
        <item m="1" x="2662"/>
        <item m="1" x="2663"/>
        <item m="1" x="1779"/>
        <item m="1" x="2664"/>
        <item m="1" x="2368"/>
        <item m="1" x="932"/>
        <item m="1" x="2364"/>
        <item m="1" x="1742"/>
        <item m="1" x="2221"/>
        <item m="1" x="2665"/>
        <item m="1" x="2666"/>
        <item m="1" x="2667"/>
        <item m="1" x="2369"/>
        <item m="1" x="2370"/>
        <item m="1" x="1744"/>
        <item m="1" x="2373"/>
        <item m="1" x="2546"/>
        <item m="1" x="2547"/>
        <item m="1" x="2548"/>
        <item m="1" x="1743"/>
        <item m="1" x="2103"/>
        <item m="1" x="2669"/>
        <item m="1" x="2670"/>
        <item m="1" x="2555"/>
        <item m="1" x="2554"/>
        <item m="1" x="1746"/>
        <item m="1" x="2671"/>
        <item m="1" x="1747"/>
        <item m="1" x="2378"/>
        <item m="1" x="2676"/>
        <item m="1" x="2677"/>
        <item m="1" x="952"/>
        <item m="1" x="958"/>
        <item m="1" x="957"/>
        <item m="1" x="955"/>
        <item m="1" x="956"/>
        <item m="1" x="1755"/>
        <item m="1" x="2679"/>
        <item m="1" x="2680"/>
        <item m="1" x="2681"/>
        <item m="1" x="2682"/>
        <item m="1" x="2222"/>
        <item m="1" x="1757"/>
        <item m="1" x="1767"/>
        <item m="1" x="2565"/>
        <item m="1" x="2683"/>
        <item m="1" x="2684"/>
        <item m="1" x="1762"/>
        <item m="1" x="1014"/>
        <item m="1" x="2685"/>
        <item m="1" x="2686"/>
        <item m="1" x="1008"/>
        <item m="1" x="991"/>
        <item m="1" x="2225"/>
        <item m="1" x="2226"/>
        <item m="1" x="1272"/>
        <item m="1" x="1763"/>
        <item m="1" x="1031"/>
        <item m="1" x="1033"/>
        <item m="1" x="2223"/>
        <item m="1" x="1761"/>
        <item m="1" x="1766"/>
        <item m="1" x="2687"/>
        <item m="1" x="1765"/>
        <item m="1" x="2566"/>
        <item m="1" x="2381"/>
        <item m="1" x="2688"/>
        <item m="1" x="2224"/>
        <item m="1" x="1759"/>
        <item m="1" x="2689"/>
        <item m="1" x="2690"/>
        <item m="1" x="2691"/>
        <item m="1" x="2692"/>
        <item m="1" x="1760"/>
        <item m="1" x="1041"/>
        <item m="1" x="1056"/>
        <item m="1" x="1068"/>
        <item m="1" x="2693"/>
        <item m="1" x="2694"/>
        <item m="1" x="2575"/>
        <item m="1" x="1096"/>
        <item m="1" x="2577"/>
        <item m="1" x="2696"/>
        <item m="1" x="1770"/>
        <item m="1" x="1106"/>
        <item m="1" x="2578"/>
        <item m="1" x="2227"/>
        <item m="1" x="1104"/>
        <item m="1" x="1112"/>
        <item m="1" x="2697"/>
        <item m="1" x="2583"/>
        <item m="1" x="2698"/>
        <item m="1" x="1772"/>
        <item m="1" x="1773"/>
        <item m="1" x="2700"/>
        <item m="1" x="2702"/>
        <item m="1" x="2703"/>
        <item m="1" x="2704"/>
        <item m="1" x="2107"/>
        <item m="1" x="1775"/>
        <item m="1" x="2705"/>
        <item m="1" x="2706"/>
        <item m="1" x="2707"/>
        <item m="1" x="2399"/>
        <item m="1" x="1778"/>
        <item m="1" x="2589"/>
        <item m="1" x="2591"/>
        <item m="1" x="2594"/>
        <item m="1" x="2593"/>
        <item m="1" x="2829"/>
        <item m="1" x="2595"/>
        <item m="1" x="2596"/>
        <item m="1" x="1726"/>
        <item m="1" x="2597"/>
        <item m="1" x="2228"/>
        <item m="1" x="1780"/>
        <item m="1" x="2831"/>
        <item m="1" x="2832"/>
        <item m="1" x="2410"/>
        <item m="1" x="2098"/>
        <item m="1" x="2423"/>
        <item m="1" x="2424"/>
        <item m="1" x="2427"/>
        <item m="1" x="2430"/>
        <item m="1" x="2432"/>
        <item m="1" x="1786"/>
        <item m="1" x="2438"/>
        <item m="1" x="2322"/>
        <item m="1" x="2439"/>
        <item m="1" x="1731"/>
        <item m="1" x="2230"/>
        <item m="1" x="1732"/>
        <item m="1" x="2446"/>
        <item m="1" x="2447"/>
        <item m="1" x="2448"/>
        <item m="1" x="2451"/>
        <item m="1" x="2456"/>
        <item m="1" x="2457"/>
        <item m="1" x="2458"/>
        <item m="1" x="2462"/>
        <item m="1" x="2463"/>
        <item m="1" x="2468"/>
        <item m="1" x="2336"/>
        <item m="1" x="2469"/>
        <item m="1" x="2470"/>
        <item m="1" x="2471"/>
        <item m="1" x="2472"/>
        <item m="1" x="2346"/>
        <item m="1" x="2478"/>
        <item m="1" x="2479"/>
        <item m="1" x="2480"/>
        <item m="1" x="1737"/>
        <item m="1" x="1738"/>
        <item m="1" x="1735"/>
        <item m="1" x="2487"/>
        <item m="1" x="2101"/>
        <item m="1" x="2489"/>
        <item m="1" x="1736"/>
        <item m="1" x="2494"/>
        <item m="1" x="2515"/>
        <item m="1" x="2142"/>
        <item m="1" x="2522"/>
        <item m="1" x="2523"/>
        <item m="1" x="2524"/>
        <item m="1" x="2525"/>
        <item m="1" x="2526"/>
        <item m="1" x="2527"/>
        <item m="1" x="2530"/>
        <item m="1" x="2531"/>
        <item m="1" x="1741"/>
        <item m="1" x="2533"/>
        <item m="1" x="2538"/>
        <item m="1" x="2539"/>
        <item m="1" x="2540"/>
        <item m="1" x="2541"/>
        <item m="1" x="2146"/>
        <item m="1" x="2361"/>
        <item m="1" x="2360"/>
        <item m="1" x="2362"/>
        <item m="1" x="2363"/>
        <item m="1" x="2366"/>
        <item m="1" x="2543"/>
        <item m="1" x="2544"/>
        <item m="1" x="2545"/>
        <item m="1" x="2104"/>
        <item m="1" x="2549"/>
        <item m="1" x="2550"/>
        <item m="1" x="2551"/>
        <item m="1" x="2552"/>
        <item m="1" x="1745"/>
        <item m="1" x="2553"/>
        <item m="1" x="2375"/>
        <item m="1" x="2377"/>
        <item m="1" x="1748"/>
        <item m="1" x="1749"/>
        <item m="1" x="1750"/>
        <item m="1" x="1751"/>
        <item m="1" x="1752"/>
        <item m="1" x="1753"/>
        <item m="1" x="1754"/>
        <item m="1" x="2556"/>
        <item m="1" x="2557"/>
        <item m="1" x="983"/>
        <item m="1" x="2558"/>
        <item m="1" x="2383"/>
        <item m="1" x="984"/>
        <item m="1" x="2559"/>
        <item m="1" x="2560"/>
        <item m="1" x="1756"/>
        <item m="1" x="2393"/>
        <item m="1" x="2561"/>
        <item m="1" x="2562"/>
        <item m="1" x="2563"/>
        <item m="1" x="2564"/>
        <item m="1" x="2272"/>
        <item m="1" x="1002"/>
        <item m="1" x="1768"/>
        <item m="1" x="2388"/>
        <item m="1" x="2567"/>
        <item m="1" x="2568"/>
        <item m="1" x="2569"/>
        <item m="1" x="2570"/>
        <item m="1" x="2571"/>
        <item m="1" x="2385"/>
        <item m="1" x="1080"/>
        <item m="1" x="2105"/>
        <item m="1" x="1878"/>
        <item m="1" x="1879"/>
        <item m="1" x="1880"/>
        <item m="1" x="1881"/>
        <item m="1" x="1882"/>
        <item m="1" x="1883"/>
        <item m="1" x="2573"/>
        <item m="1" x="2574"/>
        <item m="1" x="1758"/>
        <item m="1" x="1769"/>
        <item m="1" x="2579"/>
        <item m="1" x="2580"/>
        <item m="1" x="1771"/>
        <item m="1" x="1897"/>
        <item m="1" x="2274"/>
        <item m="1" x="1138"/>
        <item m="1" x="1137"/>
        <item m="1" x="2584"/>
        <item m="1" x="1908"/>
        <item m="1" x="2585"/>
        <item m="1" x="2586"/>
        <item m="1" x="2587"/>
        <item m="1" x="1777"/>
        <item m="1" x="1147"/>
        <item m="1" x="1903"/>
        <item m="1" x="2590"/>
        <item m="1" x="1776"/>
        <item m="1" x="2278"/>
        <item m="1" x="2592"/>
        <item m="1" x="1912"/>
        <item m="1" x="2121"/>
        <item m="1" x="2122"/>
        <item m="1" x="2229"/>
        <item m="1" x="2316"/>
        <item m="1" x="2317"/>
        <item m="1" x="2319"/>
        <item m="1" x="2320"/>
        <item m="1" x="2321"/>
        <item m="1" x="2328"/>
        <item m="1" x="2329"/>
        <item m="1" x="1792"/>
        <item m="1" x="2132"/>
        <item m="1" x="2234"/>
        <item m="1" x="2334"/>
        <item m="1" x="2338"/>
        <item m="1" x="2339"/>
        <item m="1" x="2235"/>
        <item m="1" x="2344"/>
        <item m="1" x="2237"/>
        <item m="1" x="2238"/>
        <item m="1" x="2347"/>
        <item m="1" x="2348"/>
        <item m="1" x="2349"/>
        <item m="1" x="1824"/>
        <item m="1" x="2351"/>
        <item m="1" x="2352"/>
        <item m="1" x="2353"/>
        <item m="1" x="2139"/>
        <item m="1" x="2246"/>
        <item m="1" x="2133"/>
        <item m="1" x="2354"/>
        <item m="1" x="2249"/>
        <item m="1" x="2143"/>
        <item m="1" x="2257"/>
        <item m="1" x="1835"/>
        <item m="1" x="1836"/>
        <item m="1" x="1838"/>
        <item m="1" x="2255"/>
        <item m="1" x="1852"/>
        <item m="1" x="1853"/>
        <item m="1" x="1854"/>
        <item m="1" x="1859"/>
        <item m="1" x="1849"/>
        <item m="1" x="2357"/>
        <item m="1" x="2358"/>
        <item m="1" x="2145"/>
        <item m="1" x="2258"/>
        <item m="1" x="2367"/>
        <item m="1" x="1864"/>
        <item m="1" x="1867"/>
        <item m="1" x="1866"/>
        <item m="1" x="1872"/>
        <item m="1" x="1870"/>
        <item m="1" x="1871"/>
        <item m="1" x="1873"/>
        <item m="1" x="2379"/>
        <item m="1" x="2380"/>
        <item m="1" x="1889"/>
        <item m="1" x="2268"/>
        <item m="1" x="973"/>
        <item m="1" x="1022"/>
        <item m="1" x="2266"/>
        <item m="1" x="2386"/>
        <item m="1" x="2387"/>
        <item m="1" x="2389"/>
        <item m="1" x="1764"/>
        <item m="1" x="2390"/>
        <item m="1" x="2391"/>
        <item m="1" x="1054"/>
        <item m="1" x="1052"/>
        <item m="1" x="1053"/>
        <item m="1" x="1876"/>
        <item m="1" x="1028"/>
        <item m="1" x="1032"/>
        <item m="1" x="2269"/>
        <item m="1" x="2271"/>
        <item m="1" x="2270"/>
        <item m="1" x="2394"/>
        <item m="1" x="2395"/>
        <item m="1" x="1124"/>
        <item m="1" x="2396"/>
        <item m="1" x="1899"/>
        <item m="1" x="1134"/>
        <item m="1" x="2279"/>
        <item m="1" x="2397"/>
        <item m="1" x="2398"/>
        <item m="1" x="2400"/>
        <item m="1" x="2401"/>
        <item m="1" x="1167"/>
        <item m="1" x="2402"/>
        <item m="1" x="2403"/>
        <item m="1" x="2404"/>
        <item m="1" x="1913"/>
        <item m="1" x="1916"/>
        <item x="548"/>
        <item m="1" x="1135"/>
        <item m="1" x="2108"/>
        <item m="1" x="2120"/>
        <item m="1" x="1784"/>
        <item m="1" x="1785"/>
        <item m="1" x="2231"/>
        <item m="1" x="2232"/>
        <item m="1" x="2125"/>
        <item m="1" x="1802"/>
        <item m="1" x="1803"/>
        <item m="1" x="2233"/>
        <item m="1" x="2128"/>
        <item m="1" x="1810"/>
        <item m="1" x="1811"/>
        <item m="1" x="1809"/>
        <item m="1" x="2236"/>
        <item m="1" x="2239"/>
        <item m="1" x="2240"/>
        <item m="1" x="2144"/>
        <item m="1" x="2241"/>
        <item m="1" x="2136"/>
        <item m="1" x="2242"/>
        <item m="1" x="2135"/>
        <item m="1" x="2243"/>
        <item m="1" x="1822"/>
        <item m="1" x="1821"/>
        <item m="1" x="2244"/>
        <item m="1" x="1823"/>
        <item m="1" x="2245"/>
        <item m="1" x="2140"/>
        <item m="1" x="2141"/>
        <item m="1" x="1842"/>
        <item m="1" x="1843"/>
        <item m="1" x="2247"/>
        <item m="1" x="2248"/>
        <item m="1" x="2250"/>
        <item m="1" x="2251"/>
        <item m="1" x="2252"/>
        <item m="1" x="2253"/>
        <item m="1" x="2254"/>
        <item m="1" x="2256"/>
        <item m="1" x="1860"/>
        <item m="1" x="1828"/>
        <item m="1" x="2259"/>
        <item m="1" x="2260"/>
        <item m="1" x="2261"/>
        <item m="1" x="2262"/>
        <item m="1" x="2263"/>
        <item m="1" x="2264"/>
        <item m="1" x="2265"/>
        <item m="1" x="2267"/>
        <item m="1" x="1894"/>
        <item m="1" x="2273"/>
        <item m="1" x="2152"/>
        <item m="1" x="1898"/>
        <item m="1" x="777"/>
        <item m="1" x="1901"/>
        <item m="1" x="2275"/>
        <item m="1" x="2276"/>
        <item m="1" x="2277"/>
        <item m="1" x="2280"/>
        <item m="1" x="2281"/>
        <item m="1" x="2282"/>
        <item m="1" x="2153"/>
        <item m="1" x="2283"/>
        <item m="1" x="1917"/>
        <item m="1" x="2119"/>
        <item m="1" x="2111"/>
        <item m="1" x="2112"/>
        <item m="1" x="1782"/>
        <item m="1" x="2113"/>
        <item m="1" x="2114"/>
        <item m="1" x="2115"/>
        <item m="1" x="2116"/>
        <item m="1" x="2117"/>
        <item m="1" x="2118"/>
        <item m="1" x="1800"/>
        <item m="1" x="2284"/>
        <item m="1" x="1793"/>
        <item m="1" x="2285"/>
        <item m="1" x="2286"/>
        <item m="1" x="1787"/>
        <item m="1" x="1812"/>
        <item m="1" x="2287"/>
        <item m="1" x="2288"/>
        <item m="1" x="2137"/>
        <item m="1" x="2138"/>
        <item m="1" x="1829"/>
        <item m="1" x="2289"/>
        <item m="1" x="2290"/>
        <item m="1" x="2291"/>
        <item m="1" x="1839"/>
        <item m="1" x="1837"/>
        <item m="1" x="1834"/>
        <item m="1" x="2292"/>
        <item m="1" x="2293"/>
        <item m="1" x="2294"/>
        <item m="1" x="1856"/>
        <item m="1" x="1857"/>
        <item m="1" x="2295"/>
        <item m="1" x="1863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982"/>
        <item m="1" x="2309"/>
        <item m="1" x="2310"/>
        <item m="1" x="1107"/>
        <item m="1" x="2148"/>
        <item m="1" x="2149"/>
        <item m="1" x="2150"/>
        <item m="1" x="2311"/>
        <item m="1" x="2312"/>
        <item m="1" x="1907"/>
        <item m="1" x="1904"/>
        <item m="1" x="1905"/>
        <item m="1" x="1909"/>
        <item m="1" x="2313"/>
        <item m="1" x="2314"/>
        <item m="1" x="1159"/>
        <item m="1" x="2315"/>
        <item m="1" x="1689"/>
        <item m="1" x="2109"/>
        <item m="1" x="2110"/>
        <item m="1" x="1788"/>
        <item m="1" x="2123"/>
        <item m="1" x="2124"/>
        <item m="1" x="1801"/>
        <item m="1" x="1794"/>
        <item m="1" x="2126"/>
        <item m="1" x="2127"/>
        <item m="1" x="1813"/>
        <item m="1" x="2129"/>
        <item m="1" x="1814"/>
        <item m="1" x="2130"/>
        <item m="1" x="2131"/>
        <item m="1" x="2134"/>
        <item m="1" x="1841"/>
        <item m="1" x="1847"/>
        <item m="1" x="1848"/>
        <item m="1" x="1855"/>
        <item m="1" x="1868"/>
        <item m="1" x="1869"/>
        <item m="1" x="1874"/>
        <item m="1" x="1087"/>
        <item m="1" x="1887"/>
        <item m="1" x="1892"/>
        <item m="1" x="1893"/>
        <item m="1" x="2147"/>
        <item m="1" x="1896"/>
        <item m="1" x="2151"/>
        <item m="1" x="1145"/>
        <item m="1" x="1910"/>
        <item m="1" x="1914"/>
        <item m="1" x="2154"/>
        <item m="1" x="1915"/>
        <item m="1" x="2155"/>
        <item m="1" x="1918"/>
        <item m="1" x="2156"/>
        <item m="1" x="2157"/>
        <item m="1" x="2158"/>
        <item m="1" x="2159"/>
        <item m="1" x="2160"/>
        <item m="1" x="2161"/>
        <item m="1" x="2162"/>
        <item m="1" x="1781"/>
        <item m="1" x="1783"/>
        <item m="1" x="2163"/>
        <item m="1" x="2164"/>
        <item m="1" x="2165"/>
        <item m="1" x="2166"/>
        <item m="1" x="1804"/>
        <item m="1" x="1796"/>
        <item m="1" x="1797"/>
        <item m="1" x="1795"/>
        <item m="1" x="1789"/>
        <item m="1" x="2167"/>
        <item m="1" x="1790"/>
        <item m="1" x="1791"/>
        <item m="1" x="1798"/>
        <item m="1" x="2168"/>
        <item m="1" x="1799"/>
        <item m="1" x="1815"/>
        <item m="1" x="1806"/>
        <item m="1" x="2169"/>
        <item m="1" x="2170"/>
        <item m="1" x="1807"/>
        <item m="1" x="2171"/>
        <item m="1" x="1808"/>
        <item m="1" x="2172"/>
        <item m="1" x="2173"/>
        <item m="1" x="1805"/>
        <item m="1" x="2174"/>
        <item m="1" x="2175"/>
        <item m="1" x="2176"/>
        <item m="1" x="2177"/>
        <item m="1" x="2178"/>
        <item m="1" x="2179"/>
        <item m="1" x="2180"/>
        <item m="1" x="1817"/>
        <item m="1" x="1818"/>
        <item m="1" x="2181"/>
        <item m="1" x="2182"/>
        <item m="1" x="1820"/>
        <item m="1" x="1819"/>
        <item m="1" x="2183"/>
        <item m="1" x="2184"/>
        <item m="1" x="1827"/>
        <item m="1" x="1846"/>
        <item m="1" x="2185"/>
        <item m="1" x="1844"/>
        <item m="1" x="1845"/>
        <item m="1" x="1830"/>
        <item m="1" x="1831"/>
        <item m="1" x="1832"/>
        <item m="1" x="1833"/>
        <item m="1" x="2186"/>
        <item m="1" x="2187"/>
        <item m="1" x="1840"/>
        <item m="1" x="1858"/>
        <item m="1" x="1861"/>
        <item m="1" x="2188"/>
        <item m="1" x="1862"/>
        <item m="1" x="2189"/>
        <item m="1" x="2190"/>
        <item m="1" x="2191"/>
        <item m="1" x="1890"/>
        <item m="1" x="2192"/>
        <item m="1" x="1886"/>
        <item m="1" x="1888"/>
        <item m="1" x="2193"/>
        <item m="1" x="2194"/>
        <item m="1" x="2195"/>
        <item m="1" x="2196"/>
        <item m="1" x="1013"/>
        <item m="1" x="2197"/>
        <item m="1" x="2198"/>
        <item m="1" x="2199"/>
        <item m="1" x="1877"/>
        <item m="1" x="2200"/>
        <item m="1" x="2201"/>
        <item m="1" x="1906"/>
        <item m="1" x="1900"/>
        <item m="1" x="2202"/>
        <item m="1" x="2203"/>
        <item m="1" x="2204"/>
        <item m="1" x="2205"/>
        <item m="1" x="2206"/>
        <item m="1" x="1919"/>
        <item m="1" x="1774"/>
        <item m="1" x="1816"/>
        <item m="1" x="1825"/>
        <item m="1" x="1826"/>
        <item m="1" x="1850"/>
        <item m="1" x="1851"/>
        <item m="1" x="1865"/>
        <item m="1" x="1875"/>
        <item m="1" x="959"/>
        <item m="1" x="953"/>
        <item m="1" x="963"/>
        <item m="1" x="1042"/>
        <item m="1" x="1067"/>
        <item m="1" x="1884"/>
        <item m="1" x="1885"/>
        <item m="1" x="1062"/>
        <item m="1" x="980"/>
        <item m="1" x="978"/>
        <item m="1" x="971"/>
        <item m="1" x="995"/>
        <item m="1" x="998"/>
        <item m="1" x="1891"/>
        <item m="1" x="985"/>
        <item m="1" x="1097"/>
        <item m="1" x="1102"/>
        <item m="1" x="1110"/>
        <item m="1" x="1895"/>
        <item m="1" x="1902"/>
        <item m="1" x="1158"/>
        <item m="1" x="1911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954"/>
        <item m="1" x="2011"/>
        <item m="1" x="2012"/>
        <item m="1" x="2013"/>
        <item m="1" x="2014"/>
        <item m="1" x="2015"/>
        <item m="1" x="2016"/>
        <item m="1" x="979"/>
        <item m="1" x="981"/>
        <item m="1" x="2017"/>
        <item m="1" x="976"/>
        <item m="1" x="2018"/>
        <item m="1" x="2019"/>
        <item m="1" x="968"/>
        <item m="1" x="2020"/>
        <item m="1" x="2021"/>
        <item m="1" x="974"/>
        <item m="1" x="1009"/>
        <item m="1" x="994"/>
        <item m="1" x="2022"/>
        <item m="1" x="2023"/>
        <item m="1" x="2024"/>
        <item m="1" x="1012"/>
        <item m="1" x="1011"/>
        <item m="1" x="2025"/>
        <item m="1" x="2026"/>
        <item m="1" x="999"/>
        <item m="1" x="2027"/>
        <item m="1" x="1000"/>
        <item m="1" x="2028"/>
        <item m="1" x="2029"/>
        <item m="1" x="2030"/>
        <item m="1" x="2031"/>
        <item m="1" x="1064"/>
        <item m="1" x="1060"/>
        <item m="1" x="2032"/>
        <item m="1" x="2033"/>
        <item m="1" x="1044"/>
        <item m="1" x="2034"/>
        <item m="1" x="2035"/>
        <item m="1" x="2036"/>
        <item m="1" x="1082"/>
        <item m="1" x="2037"/>
        <item m="1" x="1084"/>
        <item m="1" x="2038"/>
        <item m="1" x="1029"/>
        <item m="1" x="2039"/>
        <item m="1" x="2040"/>
        <item m="1" x="2041"/>
        <item m="1" x="2042"/>
        <item m="1" x="1030"/>
        <item m="1" x="1025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1136"/>
        <item x="471"/>
        <item m="1" x="2059"/>
        <item m="1" x="2060"/>
        <item m="1" x="2061"/>
        <item m="1" x="2062"/>
        <item m="1" x="2063"/>
        <item x="489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1213"/>
        <item m="1" x="1214"/>
        <item m="1" x="1215"/>
        <item m="1" x="1217"/>
        <item m="1" x="1220"/>
        <item m="1" x="1221"/>
        <item m="1" x="1222"/>
        <item m="1" x="1224"/>
        <item m="1" x="1226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989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821"/>
        <item m="1" x="631"/>
        <item m="1" x="632"/>
        <item m="1" x="822"/>
        <item m="1" x="823"/>
        <item m="1" x="824"/>
        <item m="1" x="825"/>
        <item m="1" x="639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644"/>
        <item m="1" x="835"/>
        <item m="1" x="836"/>
        <item m="1" x="647"/>
        <item m="1" x="656"/>
        <item m="1" x="655"/>
        <item m="1" x="837"/>
        <item m="1" x="646"/>
        <item m="1" x="648"/>
        <item m="1" x="838"/>
        <item m="1" x="839"/>
        <item m="1" x="840"/>
        <item m="1" x="657"/>
        <item m="1" x="664"/>
        <item m="1" x="841"/>
        <item m="1" x="842"/>
        <item m="1" x="843"/>
        <item m="1" x="661"/>
        <item m="1" x="658"/>
        <item m="1" x="659"/>
        <item m="1" x="844"/>
        <item m="1" x="845"/>
        <item m="1" x="846"/>
        <item m="1" x="847"/>
        <item m="1" x="848"/>
        <item m="1" x="849"/>
        <item x="39"/>
        <item x="40"/>
        <item x="41"/>
        <item m="1" x="850"/>
        <item m="1" x="669"/>
        <item m="1" x="851"/>
        <item m="1" x="852"/>
        <item m="1" x="853"/>
        <item m="1" x="854"/>
        <item x="44"/>
        <item m="1" x="855"/>
        <item x="48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688"/>
        <item x="70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694"/>
        <item m="1" x="695"/>
        <item m="1" x="881"/>
        <item m="1" x="882"/>
        <item m="1" x="883"/>
        <item m="1" x="884"/>
        <item m="1" x="885"/>
        <item m="1" x="886"/>
        <item x="95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707"/>
        <item m="1" x="708"/>
        <item m="1" x="709"/>
        <item m="1" x="712"/>
        <item m="1" x="711"/>
        <item m="1" x="710"/>
        <item m="1" x="897"/>
        <item m="1" x="714"/>
        <item m="1" x="715"/>
        <item m="1" x="713"/>
        <item x="127"/>
        <item m="1" x="898"/>
        <item m="1" x="899"/>
        <item m="1" x="900"/>
        <item m="1" x="901"/>
        <item x="133"/>
        <item m="1" x="902"/>
        <item m="1" x="903"/>
        <item m="1" x="904"/>
        <item m="1" x="717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x="200"/>
        <item x="210"/>
        <item x="209"/>
        <item x="207"/>
        <item m="1" x="929"/>
        <item m="1" x="930"/>
        <item m="1" x="931"/>
        <item m="1" x="933"/>
        <item m="1" x="934"/>
        <item m="1" x="935"/>
        <item x="214"/>
        <item x="218"/>
        <item m="1" x="936"/>
        <item x="220"/>
        <item m="1" x="739"/>
        <item m="1" x="937"/>
        <item m="1" x="938"/>
        <item m="1" x="743"/>
        <item m="1" x="939"/>
        <item m="1" x="940"/>
        <item x="226"/>
        <item m="1" x="941"/>
        <item x="229"/>
        <item m="1" x="942"/>
        <item m="1" x="943"/>
        <item m="1" x="944"/>
        <item m="1" x="945"/>
        <item x="228"/>
        <item x="231"/>
        <item x="232"/>
        <item m="1" x="946"/>
        <item m="1" x="947"/>
        <item m="1" x="590"/>
        <item x="249"/>
        <item x="250"/>
        <item x="251"/>
        <item x="243"/>
        <item x="244"/>
        <item x="245"/>
        <item x="246"/>
        <item x="247"/>
        <item x="248"/>
        <item x="252"/>
        <item m="1" x="948"/>
        <item m="1" x="949"/>
        <item m="1" x="950"/>
        <item m="1" x="746"/>
        <item m="1" x="745"/>
        <item x="256"/>
        <item m="1" x="960"/>
        <item x="263"/>
        <item m="1" x="961"/>
        <item x="270"/>
        <item m="1" x="964"/>
        <item m="1" x="965"/>
        <item m="1" x="966"/>
        <item m="1" x="967"/>
        <item x="353"/>
        <item x="346"/>
        <item m="1" x="969"/>
        <item m="1" x="970"/>
        <item m="1" x="972"/>
        <item m="1" x="975"/>
        <item x="348"/>
        <item x="347"/>
        <item x="351"/>
        <item x="331"/>
        <item m="1" x="986"/>
        <item m="1" x="987"/>
        <item m="1" x="988"/>
        <item m="1" x="990"/>
        <item m="1" x="993"/>
        <item m="1" x="997"/>
        <item m="1" x="753"/>
        <item m="1" x="1001"/>
        <item m="1" x="1003"/>
        <item m="1" x="1004"/>
        <item m="1" x="1005"/>
        <item x="334"/>
        <item m="1" x="1006"/>
        <item m="1" x="1010"/>
        <item m="1" x="1015"/>
        <item m="1" x="1016"/>
        <item m="1" x="1017"/>
        <item m="1" x="1018"/>
        <item m="1" x="1019"/>
        <item m="1" x="1020"/>
        <item m="1" x="1021"/>
        <item m="1" x="1023"/>
        <item m="1" x="1024"/>
        <item m="1" x="610"/>
        <item m="1" x="1026"/>
        <item x="374"/>
        <item m="1" x="1027"/>
        <item x="369"/>
        <item x="363"/>
        <item x="368"/>
        <item x="357"/>
        <item x="361"/>
        <item x="358"/>
        <item x="359"/>
        <item x="360"/>
        <item x="354"/>
        <item m="1" x="1034"/>
        <item m="1" x="1035"/>
        <item m="1" x="1036"/>
        <item m="1" x="1038"/>
        <item m="1" x="1040"/>
        <item m="1" x="1046"/>
        <item m="1" x="1050"/>
        <item m="1" x="1051"/>
        <item m="1" x="1057"/>
        <item m="1" x="1059"/>
        <item m="1" x="1063"/>
        <item m="1" x="756"/>
        <item m="1" x="1069"/>
        <item m="1" x="1070"/>
        <item m="1" x="1071"/>
        <item m="1" x="1072"/>
        <item m="1" x="1073"/>
        <item m="1" x="1074"/>
        <item m="1" x="1075"/>
        <item m="1" x="1076"/>
        <item x="296"/>
        <item x="275"/>
        <item x="278"/>
        <item m="1" x="1077"/>
        <item x="277"/>
        <item m="1" x="1078"/>
        <item x="299"/>
        <item x="294"/>
        <item x="292"/>
        <item x="295"/>
        <item x="300"/>
        <item x="333"/>
        <item m="1" x="751"/>
        <item m="1" x="750"/>
        <item m="1" x="1081"/>
        <item x="318"/>
        <item m="1" x="1085"/>
        <item x="323"/>
        <item m="1" x="1086"/>
        <item x="319"/>
        <item m="1" x="1088"/>
        <item m="1" x="1089"/>
        <item m="1" x="1090"/>
        <item x="287"/>
        <item x="288"/>
        <item m="1" x="1091"/>
        <item m="1" x="1092"/>
        <item m="1" x="1093"/>
        <item x="322"/>
        <item m="1" x="1094"/>
        <item m="1" x="1095"/>
        <item x="383"/>
        <item x="381"/>
        <item x="386"/>
        <item x="387"/>
        <item m="1" x="1098"/>
        <item x="389"/>
        <item x="392"/>
        <item x="393"/>
        <item m="1" x="767"/>
        <item x="397"/>
        <item x="396"/>
        <item m="1" x="1100"/>
        <item m="1" x="1101"/>
        <item m="1" x="1103"/>
        <item m="1" x="1105"/>
        <item x="399"/>
        <item x="403"/>
        <item x="400"/>
        <item x="404"/>
        <item x="401"/>
        <item x="402"/>
        <item m="1" x="1108"/>
        <item m="1" x="1109"/>
        <item m="1" x="1111"/>
        <item x="412"/>
        <item x="411"/>
        <item m="1" x="768"/>
        <item x="410"/>
        <item x="409"/>
        <item x="413"/>
        <item x="414"/>
        <item x="417"/>
        <item m="1" x="1113"/>
        <item x="408"/>
        <item m="1" x="1114"/>
        <item x="406"/>
        <item x="421"/>
        <item x="422"/>
        <item m="1" x="1117"/>
        <item m="1" x="1118"/>
        <item m="1" x="1119"/>
        <item x="425"/>
        <item m="1" x="1121"/>
        <item m="1" x="1122"/>
        <item x="431"/>
        <item x="432"/>
        <item m="1" x="1123"/>
        <item m="1" x="1125"/>
        <item x="434"/>
        <item m="1" x="1127"/>
        <item m="1" x="1128"/>
        <item m="1" x="1129"/>
        <item x="450"/>
        <item x="453"/>
        <item m="1" x="776"/>
        <item m="1" x="778"/>
        <item m="1" x="1130"/>
        <item m="1" x="1131"/>
        <item m="1" x="1132"/>
        <item m="1" x="1133"/>
        <item m="1" x="780"/>
        <item m="1" x="1139"/>
        <item x="485"/>
        <item x="488"/>
        <item m="1" x="1140"/>
        <item m="1" x="1141"/>
        <item m="1" x="1142"/>
        <item x="483"/>
        <item m="1" x="1143"/>
        <item m="1" x="1144"/>
        <item m="1" x="787"/>
        <item m="1" x="781"/>
        <item m="1" x="783"/>
        <item m="1" x="1146"/>
        <item m="1" x="782"/>
        <item m="1" x="1148"/>
        <item m="1" x="1149"/>
        <item x="486"/>
        <item m="1" x="1150"/>
        <item m="1" x="1151"/>
        <item m="1" x="1152"/>
        <item m="1" x="1153"/>
        <item m="1" x="1154"/>
        <item m="1" x="1155"/>
        <item x="495"/>
        <item x="496"/>
        <item x="497"/>
        <item m="1" x="1160"/>
        <item m="1" x="800"/>
        <item m="1" x="1161"/>
        <item m="1" x="1162"/>
        <item m="1" x="1163"/>
        <item m="1" x="1164"/>
        <item x="502"/>
        <item x="504"/>
        <item m="1" x="1165"/>
        <item m="1" x="1166"/>
        <item x="511"/>
        <item x="510"/>
        <item m="1" x="1168"/>
        <item m="1" x="804"/>
        <item m="1" x="1169"/>
        <item m="1" x="1170"/>
        <item m="1" x="1172"/>
        <item m="1" x="1173"/>
        <item x="518"/>
        <item x="517"/>
        <item m="1" x="1174"/>
        <item m="1" x="1175"/>
        <item m="1" x="810"/>
        <item m="1" x="808"/>
        <item m="1" x="809"/>
        <item m="1" x="807"/>
        <item m="1" x="811"/>
        <item m="1" x="1176"/>
        <item m="1" x="1177"/>
        <item m="1" x="1178"/>
        <item x="537"/>
        <item m="1" x="812"/>
        <item m="1" x="1179"/>
        <item x="541"/>
        <item m="1" x="1180"/>
        <item m="1" x="1181"/>
        <item x="542"/>
        <item m="1" x="1182"/>
        <item m="1" x="1183"/>
        <item m="1" x="1184"/>
        <item m="1" x="1185"/>
        <item m="1" x="1186"/>
        <item m="1" x="1187"/>
        <item m="1" x="1188"/>
        <item x="551"/>
        <item m="1" x="1189"/>
        <item x="553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819"/>
        <item m="1" x="820"/>
        <item m="1" x="630"/>
        <item m="1" x="633"/>
        <item m="1" x="634"/>
        <item m="1" x="635"/>
        <item m="1" x="636"/>
        <item m="1" x="637"/>
        <item m="1" x="638"/>
        <item m="1" x="640"/>
        <item m="1" x="641"/>
        <item m="1" x="642"/>
        <item m="1" x="643"/>
        <item m="1" x="645"/>
        <item m="1" x="649"/>
        <item m="1" x="650"/>
        <item m="1" x="651"/>
        <item m="1" x="652"/>
        <item m="1" x="653"/>
        <item m="1" x="654"/>
        <item x="36"/>
        <item m="1" x="660"/>
        <item m="1" x="662"/>
        <item m="1" x="663"/>
        <item m="1" x="665"/>
        <item m="1" x="666"/>
        <item m="1" x="667"/>
        <item m="1" x="668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9"/>
        <item m="1" x="690"/>
        <item m="1" x="691"/>
        <item m="1" x="692"/>
        <item m="1" x="693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16"/>
        <item m="1" x="718"/>
        <item m="1" x="719"/>
        <item m="1" x="720"/>
        <item m="1" x="721"/>
        <item m="1" x="722"/>
        <item m="1" x="723"/>
        <item m="1" x="724"/>
        <item x="142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x="195"/>
        <item m="1" x="736"/>
        <item m="1" x="737"/>
        <item m="1" x="738"/>
        <item m="1" x="740"/>
        <item m="1" x="741"/>
        <item m="1" x="742"/>
        <item x="225"/>
        <item m="1" x="744"/>
        <item x="236"/>
        <item x="253"/>
        <item m="1" x="747"/>
        <item m="1" x="748"/>
        <item m="1" x="749"/>
        <item x="259"/>
        <item x="260"/>
        <item x="272"/>
        <item x="267"/>
        <item x="365"/>
        <item x="339"/>
        <item x="340"/>
        <item x="341"/>
        <item x="367"/>
        <item m="1" x="752"/>
        <item m="1" x="754"/>
        <item m="1" x="755"/>
        <item m="1" x="757"/>
        <item x="307"/>
        <item m="1" x="758"/>
        <item m="1" x="759"/>
        <item x="276"/>
        <item x="273"/>
        <item m="1" x="760"/>
        <item m="1" x="761"/>
        <item m="1" x="762"/>
        <item m="1" x="763"/>
        <item m="1" x="764"/>
        <item x="281"/>
        <item x="373"/>
        <item m="1" x="765"/>
        <item m="1" x="766"/>
        <item x="382"/>
        <item x="391"/>
        <item x="395"/>
        <item x="415"/>
        <item x="416"/>
        <item x="429"/>
        <item m="1" x="769"/>
        <item x="427"/>
        <item x="428"/>
        <item x="436"/>
        <item x="437"/>
        <item x="435"/>
        <item m="1" x="770"/>
        <item m="1" x="771"/>
        <item x="439"/>
        <item m="1" x="772"/>
        <item x="443"/>
        <item x="444"/>
        <item x="445"/>
        <item m="1" x="773"/>
        <item m="1" x="774"/>
        <item m="1" x="775"/>
        <item x="448"/>
        <item m="1" x="779"/>
        <item m="1" x="784"/>
        <item m="1" x="785"/>
        <item m="1" x="786"/>
        <item m="1" x="788"/>
        <item x="484"/>
        <item m="1" x="789"/>
        <item m="1" x="790"/>
        <item m="1" x="791"/>
        <item m="1" x="792"/>
        <item m="1" x="793"/>
        <item m="1" x="794"/>
        <item m="1" x="795"/>
        <item x="460"/>
        <item x="493"/>
        <item m="1" x="796"/>
        <item m="1" x="797"/>
        <item x="498"/>
        <item m="1" x="798"/>
        <item m="1" x="799"/>
        <item m="1" x="801"/>
        <item m="1" x="802"/>
        <item m="1" x="803"/>
        <item m="1" x="805"/>
        <item x="516"/>
        <item m="1" x="806"/>
        <item m="1" x="813"/>
        <item m="1" x="814"/>
        <item m="1" x="815"/>
        <item x="544"/>
        <item m="1" x="816"/>
        <item m="1" x="817"/>
        <item m="1" x="818"/>
        <item x="550"/>
        <item x="552"/>
        <item m="1" x="562"/>
        <item x="0"/>
        <item x="1"/>
        <item x="2"/>
        <item x="3"/>
        <item x="13"/>
        <item x="8"/>
        <item x="14"/>
        <item x="15"/>
        <item x="16"/>
        <item x="20"/>
        <item x="21"/>
        <item x="22"/>
        <item x="23"/>
        <item x="24"/>
        <item x="25"/>
        <item x="28"/>
        <item x="29"/>
        <item x="31"/>
        <item x="30"/>
        <item m="1" x="563"/>
        <item m="1" x="564"/>
        <item x="32"/>
        <item x="33"/>
        <item x="34"/>
        <item x="35"/>
        <item x="47"/>
        <item x="43"/>
        <item x="46"/>
        <item m="1" x="565"/>
        <item x="49"/>
        <item x="66"/>
        <item x="64"/>
        <item m="1" x="566"/>
        <item m="1" x="567"/>
        <item m="1" x="568"/>
        <item x="65"/>
        <item x="57"/>
        <item x="59"/>
        <item x="60"/>
        <item x="58"/>
        <item x="56"/>
        <item x="55"/>
        <item x="54"/>
        <item x="69"/>
        <item x="50"/>
        <item x="71"/>
        <item m="1" x="569"/>
        <item x="79"/>
        <item x="80"/>
        <item m="1" x="570"/>
        <item m="1" x="571"/>
        <item m="1" x="572"/>
        <item m="1" x="573"/>
        <item m="1" x="574"/>
        <item x="77"/>
        <item x="78"/>
        <item x="97"/>
        <item x="113"/>
        <item x="114"/>
        <item x="115"/>
        <item x="118"/>
        <item x="110"/>
        <item x="103"/>
        <item x="104"/>
        <item x="105"/>
        <item x="106"/>
        <item x="107"/>
        <item x="108"/>
        <item x="109"/>
        <item x="102"/>
        <item m="1" x="575"/>
        <item x="99"/>
        <item x="88"/>
        <item x="92"/>
        <item x="90"/>
        <item x="93"/>
        <item x="120"/>
        <item x="122"/>
        <item x="125"/>
        <item x="121"/>
        <item x="123"/>
        <item x="124"/>
        <item x="128"/>
        <item x="129"/>
        <item x="130"/>
        <item x="131"/>
        <item m="1" x="576"/>
        <item m="1" x="577"/>
        <item x="134"/>
        <item x="135"/>
        <item x="136"/>
        <item m="1" x="578"/>
        <item x="138"/>
        <item m="1" x="579"/>
        <item x="139"/>
        <item x="140"/>
        <item x="141"/>
        <item x="143"/>
        <item x="144"/>
        <item m="1" x="580"/>
        <item m="1" x="581"/>
        <item x="150"/>
        <item x="151"/>
        <item x="152"/>
        <item x="146"/>
        <item x="147"/>
        <item x="154"/>
        <item x="155"/>
        <item m="1" x="582"/>
        <item m="1" x="583"/>
        <item m="1" x="584"/>
        <item x="160"/>
        <item x="156"/>
        <item x="157"/>
        <item x="159"/>
        <item x="158"/>
        <item x="161"/>
        <item x="183"/>
        <item x="184"/>
        <item x="177"/>
        <item x="178"/>
        <item x="179"/>
        <item x="180"/>
        <item x="176"/>
        <item x="181"/>
        <item x="182"/>
        <item x="162"/>
        <item x="163"/>
        <item x="185"/>
        <item x="186"/>
        <item m="1" x="585"/>
        <item x="187"/>
        <item x="202"/>
        <item x="191"/>
        <item x="192"/>
        <item x="193"/>
        <item x="189"/>
        <item x="194"/>
        <item x="201"/>
        <item x="199"/>
        <item x="204"/>
        <item x="206"/>
        <item x="208"/>
        <item x="212"/>
        <item m="1" x="586"/>
        <item x="211"/>
        <item x="216"/>
        <item x="215"/>
        <item x="217"/>
        <item m="1" x="587"/>
        <item x="213"/>
        <item x="219"/>
        <item x="221"/>
        <item m="1" x="588"/>
        <item x="222"/>
        <item x="224"/>
        <item x="230"/>
        <item x="227"/>
        <item m="1" x="589"/>
        <item x="235"/>
        <item x="238"/>
        <item x="239"/>
        <item x="237"/>
        <item x="241"/>
        <item x="254"/>
        <item x="255"/>
        <item x="240"/>
        <item x="242"/>
        <item x="258"/>
        <item x="261"/>
        <item x="262"/>
        <item m="1" x="591"/>
        <item x="264"/>
        <item x="265"/>
        <item x="268"/>
        <item x="271"/>
        <item x="297"/>
        <item x="298"/>
        <item x="291"/>
        <item x="301"/>
        <item x="302"/>
        <item x="303"/>
        <item x="304"/>
        <item x="309"/>
        <item x="308"/>
        <item x="310"/>
        <item x="311"/>
        <item x="312"/>
        <item m="1" x="592"/>
        <item m="1" x="593"/>
        <item m="1" x="594"/>
        <item m="1" x="595"/>
        <item x="274"/>
        <item x="293"/>
        <item x="279"/>
        <item x="283"/>
        <item x="284"/>
        <item x="289"/>
        <item m="1" x="596"/>
        <item m="1" x="597"/>
        <item x="324"/>
        <item x="328"/>
        <item x="326"/>
        <item x="325"/>
        <item m="1" x="598"/>
        <item m="1" x="599"/>
        <item m="1" x="600"/>
        <item x="327"/>
        <item x="316"/>
        <item m="1" x="601"/>
        <item m="1" x="602"/>
        <item x="320"/>
        <item m="1" x="603"/>
        <item x="321"/>
        <item x="315"/>
        <item x="317"/>
        <item x="337"/>
        <item x="338"/>
        <item x="343"/>
        <item x="344"/>
        <item x="352"/>
        <item m="1" x="604"/>
        <item x="335"/>
        <item x="336"/>
        <item x="342"/>
        <item x="345"/>
        <item x="350"/>
        <item x="349"/>
        <item x="355"/>
        <item x="356"/>
        <item x="362"/>
        <item x="364"/>
        <item m="1" x="605"/>
        <item m="1" x="606"/>
        <item m="1" x="607"/>
        <item m="1" x="608"/>
        <item x="370"/>
        <item x="375"/>
        <item m="1" x="609"/>
        <item x="377"/>
        <item x="380"/>
        <item x="379"/>
        <item x="378"/>
        <item m="1" x="611"/>
        <item x="384"/>
        <item x="388"/>
        <item x="390"/>
        <item m="1" x="612"/>
        <item x="398"/>
        <item x="405"/>
        <item x="407"/>
        <item x="418"/>
        <item x="419"/>
        <item m="1" x="613"/>
        <item x="420"/>
        <item x="423"/>
        <item x="424"/>
        <item m="1" x="614"/>
        <item x="426"/>
        <item x="430"/>
        <item x="433"/>
        <item x="440"/>
        <item x="441"/>
        <item x="442"/>
        <item x="446"/>
        <item x="447"/>
        <item m="1" x="615"/>
        <item x="449"/>
        <item x="451"/>
        <item x="454"/>
        <item x="455"/>
        <item x="456"/>
        <item x="457"/>
        <item x="458"/>
        <item x="459"/>
        <item m="1" x="616"/>
        <item x="487"/>
        <item x="490"/>
        <item x="491"/>
        <item m="1" x="617"/>
        <item m="1" x="618"/>
        <item m="1" x="619"/>
        <item m="1" x="620"/>
        <item m="1" x="621"/>
        <item x="475"/>
        <item x="476"/>
        <item x="477"/>
        <item x="478"/>
        <item x="479"/>
        <item x="480"/>
        <item m="1" x="622"/>
        <item m="1" x="623"/>
        <item m="1" x="624"/>
        <item x="463"/>
        <item x="465"/>
        <item x="461"/>
        <item x="464"/>
        <item x="466"/>
        <item x="467"/>
        <item x="468"/>
        <item x="462"/>
        <item x="469"/>
        <item x="470"/>
        <item x="492"/>
        <item x="494"/>
        <item x="499"/>
        <item x="500"/>
        <item x="501"/>
        <item x="503"/>
        <item x="505"/>
        <item x="507"/>
        <item x="508"/>
        <item x="509"/>
        <item x="512"/>
        <item x="513"/>
        <item x="515"/>
        <item x="520"/>
        <item x="521"/>
        <item x="522"/>
        <item x="523"/>
        <item x="524"/>
        <item x="525"/>
        <item x="526"/>
        <item x="528"/>
        <item x="529"/>
        <item x="530"/>
        <item x="531"/>
        <item x="532"/>
        <item x="533"/>
        <item m="1" x="625"/>
        <item x="534"/>
        <item x="535"/>
        <item x="536"/>
        <item m="1" x="626"/>
        <item m="1" x="627"/>
        <item m="1" x="628"/>
        <item m="1" x="629"/>
        <item x="538"/>
        <item x="539"/>
        <item x="543"/>
        <item x="545"/>
        <item x="546"/>
        <item x="547"/>
        <item x="549"/>
        <item x="555"/>
        <item x="557"/>
        <item x="558"/>
        <item x="559"/>
        <item x="560"/>
        <item x="4"/>
        <item x="5"/>
        <item x="6"/>
        <item x="7"/>
        <item x="9"/>
        <item x="10"/>
        <item x="11"/>
        <item x="12"/>
        <item x="17"/>
        <item x="18"/>
        <item x="19"/>
        <item x="26"/>
        <item x="27"/>
        <item x="37"/>
        <item x="38"/>
        <item x="42"/>
        <item x="45"/>
        <item x="51"/>
        <item x="52"/>
        <item x="53"/>
        <item x="61"/>
        <item x="62"/>
        <item x="63"/>
        <item x="67"/>
        <item x="68"/>
        <item x="72"/>
        <item x="73"/>
        <item x="74"/>
        <item x="75"/>
        <item x="76"/>
        <item x="81"/>
        <item x="82"/>
        <item x="83"/>
        <item x="84"/>
        <item x="85"/>
        <item x="86"/>
        <item x="87"/>
        <item x="89"/>
        <item x="91"/>
        <item x="94"/>
        <item x="98"/>
        <item x="100"/>
        <item x="101"/>
        <item x="111"/>
        <item x="112"/>
        <item x="116"/>
        <item x="117"/>
        <item x="119"/>
        <item x="126"/>
        <item x="132"/>
        <item x="137"/>
        <item x="145"/>
        <item x="148"/>
        <item x="149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88"/>
        <item x="190"/>
        <item x="196"/>
        <item x="197"/>
        <item x="198"/>
        <item x="203"/>
        <item x="205"/>
        <item x="223"/>
        <item x="233"/>
        <item x="234"/>
        <item x="257"/>
        <item x="266"/>
        <item x="269"/>
        <item x="280"/>
        <item x="282"/>
        <item x="285"/>
        <item x="286"/>
        <item x="305"/>
        <item x="306"/>
        <item x="313"/>
        <item x="314"/>
        <item x="329"/>
        <item x="330"/>
        <item x="366"/>
        <item x="371"/>
        <item x="372"/>
        <item x="376"/>
        <item x="385"/>
        <item x="438"/>
        <item x="452"/>
        <item x="472"/>
        <item x="473"/>
        <item x="474"/>
        <item x="481"/>
        <item x="482"/>
        <item x="506"/>
        <item x="514"/>
        <item x="519"/>
        <item x="527"/>
        <item x="540"/>
        <item x="554"/>
        <item x="5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10">
        <item x="0"/>
        <item h="1" m="1" x="8"/>
        <item x="2"/>
        <item x="5"/>
        <item x="3"/>
        <item x="4"/>
        <item x="1"/>
        <item x="6"/>
        <item h="1" x="7"/>
        <item t="default"/>
      </items>
    </pivotField>
    <pivotField axis="axisRow" showAll="0" sortType="descending">
      <items count="31">
        <item x="2"/>
        <item m="1" x="26"/>
        <item m="1" x="23"/>
        <item x="5"/>
        <item x="0"/>
        <item x="6"/>
        <item m="1" x="20"/>
        <item x="11"/>
        <item x="19"/>
        <item x="15"/>
        <item m="1" x="27"/>
        <item m="1" x="22"/>
        <item m="1" x="25"/>
        <item m="1" x="24"/>
        <item x="13"/>
        <item x="8"/>
        <item m="1" x="29"/>
        <item m="1" x="28"/>
        <item x="17"/>
        <item x="16"/>
        <item x="3"/>
        <item x="7"/>
        <item x="1"/>
        <item x="12"/>
        <item x="9"/>
        <item x="18"/>
        <item x="14"/>
        <item x="4"/>
        <item x="10"/>
        <item m="1"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7"/>
  </rowFields>
  <rowItems count="20">
    <i>
      <x v="4"/>
    </i>
    <i>
      <x/>
    </i>
    <i>
      <x v="20"/>
    </i>
    <i>
      <x v="3"/>
    </i>
    <i>
      <x v="5"/>
    </i>
    <i>
      <x v="15"/>
    </i>
    <i>
      <x v="7"/>
    </i>
    <i>
      <x v="22"/>
    </i>
    <i>
      <x v="19"/>
    </i>
    <i>
      <x v="14"/>
    </i>
    <i>
      <x v="21"/>
    </i>
    <i>
      <x v="26"/>
    </i>
    <i>
      <x v="24"/>
    </i>
    <i>
      <x v="18"/>
    </i>
    <i>
      <x v="28"/>
    </i>
    <i>
      <x v="23"/>
    </i>
    <i>
      <x v="27"/>
    </i>
    <i>
      <x v="25"/>
    </i>
    <i>
      <x v="9"/>
    </i>
    <i t="grand">
      <x/>
    </i>
  </rowItems>
  <colFields count="1">
    <field x="36"/>
  </colFields>
  <colItems count="8">
    <i>
      <x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ntagem de OBTS" fld="36" subtotal="count" baseField="0" baseItem="0"/>
  </dataFields>
  <formats count="53">
    <format dxfId="667">
      <pivotArea outline="0" collapsedLevelsAreSubtotals="1" fieldPosition="0"/>
    </format>
    <format dxfId="666">
      <pivotArea dataOnly="0" labelOnly="1" fieldPosition="0">
        <references count="1">
          <reference field="36" count="0"/>
        </references>
      </pivotArea>
    </format>
    <format dxfId="665">
      <pivotArea dataOnly="0" labelOnly="1" grandCol="1" outline="0" fieldPosition="0"/>
    </format>
    <format dxfId="664">
      <pivotArea type="all" dataOnly="0" outline="0" fieldPosition="0"/>
    </format>
    <format dxfId="663">
      <pivotArea outline="0" collapsedLevelsAreSubtotals="1" fieldPosition="0"/>
    </format>
    <format dxfId="662">
      <pivotArea type="origin" dataOnly="0" labelOnly="1" outline="0" fieldPosition="0"/>
    </format>
    <format dxfId="661">
      <pivotArea field="36" type="button" dataOnly="0" labelOnly="1" outline="0" axis="axisCol" fieldPosition="0"/>
    </format>
    <format dxfId="660">
      <pivotArea type="topRight" dataOnly="0" labelOnly="1" outline="0" fieldPosition="0"/>
    </format>
    <format dxfId="659">
      <pivotArea field="37" type="button" dataOnly="0" labelOnly="1" outline="0" axis="axisRow" fieldPosition="0"/>
    </format>
    <format dxfId="658">
      <pivotArea dataOnly="0" labelOnly="1" grandRow="1" outline="0" fieldPosition="0"/>
    </format>
    <format dxfId="657">
      <pivotArea dataOnly="0" labelOnly="1" fieldPosition="0">
        <references count="1">
          <reference field="36" count="0"/>
        </references>
      </pivotArea>
    </format>
    <format dxfId="656">
      <pivotArea dataOnly="0" labelOnly="1" grandCol="1" outline="0" fieldPosition="0"/>
    </format>
    <format>
      <pivotArea type="all" dataOnly="0" outline="0" fieldPosition="0"/>
    </format>
    <format dxfId="655">
      <pivotArea grandRow="1" outline="0" collapsedLevelsAreSubtotals="1" fieldPosition="0"/>
    </format>
    <format>
      <pivotArea type="all" dataOnly="0" outline="0" fieldPosition="0"/>
    </format>
    <format dxfId="654">
      <pivotArea outline="0" collapsedLevelsAreSubtotals="1" fieldPosition="0">
        <references count="1">
          <reference field="36" count="0" selected="0"/>
        </references>
      </pivotArea>
    </format>
    <format dxfId="653">
      <pivotArea type="all" dataOnly="0" outline="0" fieldPosition="0"/>
    </format>
    <format dxfId="652">
      <pivotArea outline="0" collapsedLevelsAreSubtotals="1" fieldPosition="0"/>
    </format>
    <format dxfId="651">
      <pivotArea field="36" type="button" dataOnly="0" labelOnly="1" outline="0" axis="axisCol" fieldPosition="0"/>
    </format>
    <format dxfId="650">
      <pivotArea type="topRight" dataOnly="0" labelOnly="1" outline="0" fieldPosition="0"/>
    </format>
    <format dxfId="649">
      <pivotArea dataOnly="0" labelOnly="1" fieldPosition="0">
        <references count="1">
          <reference field="36" count="0"/>
        </references>
      </pivotArea>
    </format>
    <format dxfId="648">
      <pivotArea dataOnly="0" labelOnly="1" grandCol="1" outline="0" fieldPosition="0"/>
    </format>
    <format dxfId="647">
      <pivotArea type="origin" dataOnly="0" labelOnly="1" outline="0" fieldPosition="0"/>
    </format>
    <format dxfId="646">
      <pivotArea field="37" type="button" dataOnly="0" labelOnly="1" outline="0" axis="axisRow" fieldPosition="0"/>
    </format>
    <format dxfId="645">
      <pivotArea dataOnly="0" labelOnly="1" fieldPosition="0">
        <references count="1">
          <reference field="37" count="19">
            <x v="0"/>
            <x v="1"/>
            <x v="2"/>
            <x v="3"/>
            <x v="4"/>
            <x v="5"/>
            <x v="6"/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644">
      <pivotArea dataOnly="0" labelOnly="1" grandRow="1" outline="0" fieldPosition="0"/>
    </format>
    <format dxfId="643">
      <pivotArea type="all" dataOnly="0" outline="0" fieldPosition="0"/>
    </format>
    <format dxfId="642">
      <pivotArea outline="0" collapsedLevelsAreSubtotals="1" fieldPosition="0"/>
    </format>
    <format dxfId="641">
      <pivotArea type="origin" dataOnly="0" labelOnly="1" outline="0" fieldPosition="0"/>
    </format>
    <format dxfId="640">
      <pivotArea field="36" type="button" dataOnly="0" labelOnly="1" outline="0" axis="axisCol" fieldPosition="0"/>
    </format>
    <format dxfId="639">
      <pivotArea type="topRight" dataOnly="0" labelOnly="1" outline="0" fieldPosition="0"/>
    </format>
    <format dxfId="638">
      <pivotArea field="37" type="button" dataOnly="0" labelOnly="1" outline="0" axis="axisRow" fieldPosition="0"/>
    </format>
    <format dxfId="637">
      <pivotArea dataOnly="0" labelOnly="1" fieldPosition="0">
        <references count="1">
          <reference field="37" count="16">
            <x v="0"/>
            <x v="1"/>
            <x v="2"/>
            <x v="3"/>
            <x v="4"/>
            <x v="5"/>
            <x v="6"/>
            <x v="7"/>
            <x v="9"/>
            <x v="10"/>
            <x v="11"/>
            <x v="12"/>
            <x v="14"/>
            <x v="15"/>
            <x v="17"/>
            <x v="19"/>
          </reference>
        </references>
      </pivotArea>
    </format>
    <format dxfId="636">
      <pivotArea dataOnly="0" labelOnly="1" grandRow="1" outline="0" fieldPosition="0"/>
    </format>
    <format dxfId="635">
      <pivotArea dataOnly="0" labelOnly="1" fieldPosition="0">
        <references count="1">
          <reference field="36" count="0"/>
        </references>
      </pivotArea>
    </format>
    <format dxfId="634">
      <pivotArea dataOnly="0" labelOnly="1" grandCol="1" outline="0" fieldPosition="0"/>
    </format>
    <format>
      <pivotArea type="all" dataOnly="0" outline="0" fieldPosition="0"/>
    </format>
    <format>
      <pivotArea field="36" type="button" dataOnly="0" labelOnly="1" outline="0" axis="axisCol" fieldPosition="0"/>
    </format>
    <format>
      <pivotArea type="topRight" dataOnly="0" labelOnly="1" outline="0" fieldPosition="0"/>
    </format>
    <format>
      <pivotArea dataOnly="0" labelOnly="1" fieldPosition="0">
        <references count="1">
          <reference field="37" count="16">
            <x v="0"/>
            <x v="1"/>
            <x v="2"/>
            <x v="3"/>
            <x v="4"/>
            <x v="5"/>
            <x v="6"/>
            <x v="7"/>
            <x v="9"/>
            <x v="10"/>
            <x v="11"/>
            <x v="12"/>
            <x v="14"/>
            <x v="15"/>
            <x v="17"/>
            <x v="19"/>
          </reference>
        </references>
      </pivotArea>
    </format>
    <format>
      <pivotArea dataOnly="0" labelOnly="1" fieldPosition="0">
        <references count="1">
          <reference field="36" count="0"/>
        </references>
      </pivotArea>
    </format>
    <format>
      <pivotArea dataOnly="0" labelOnly="1" grandCol="1" outline="0" fieldPosition="0"/>
    </format>
    <format>
      <pivotArea type="all" dataOnly="0" outline="0" fieldPosition="0"/>
    </format>
    <format>
      <pivotArea field="36" type="button" dataOnly="0" labelOnly="1" outline="0" axis="axisCol" fieldPosition="0"/>
    </format>
    <format>
      <pivotArea type="topRight" dataOnly="0" labelOnly="1" outline="0" fieldPosition="0"/>
    </format>
    <format>
      <pivotArea dataOnly="0" labelOnly="1" fieldPosition="0">
        <references count="1">
          <reference field="37" count="16">
            <x v="0"/>
            <x v="1"/>
            <x v="2"/>
            <x v="3"/>
            <x v="4"/>
            <x v="5"/>
            <x v="6"/>
            <x v="7"/>
            <x v="9"/>
            <x v="10"/>
            <x v="11"/>
            <x v="12"/>
            <x v="14"/>
            <x v="15"/>
            <x v="17"/>
            <x v="19"/>
          </reference>
        </references>
      </pivotArea>
    </format>
    <format>
      <pivotArea dataOnly="0" labelOnly="1" fieldPosition="0">
        <references count="1">
          <reference field="36" count="0"/>
        </references>
      </pivotArea>
    </format>
    <format>
      <pivotArea dataOnly="0" labelOnly="1" grandCol="1" outline="0" fieldPosition="0"/>
    </format>
    <format dxfId="633">
      <pivotArea type="origin" dataOnly="0" labelOnly="1" outline="0" fieldPosition="0"/>
    </format>
    <format dxfId="632">
      <pivotArea field="37" type="button" dataOnly="0" labelOnly="1" outline="0" axis="axisRow" fieldPosition="0"/>
    </format>
    <format dxfId="631">
      <pivotArea dataOnly="0" labelOnly="1" fieldPosition="0">
        <references count="1">
          <reference field="37" count="15">
            <x v="0"/>
            <x v="1"/>
            <x v="3"/>
            <x v="4"/>
            <x v="5"/>
            <x v="6"/>
            <x v="7"/>
            <x v="9"/>
            <x v="10"/>
            <x v="12"/>
            <x v="13"/>
            <x v="14"/>
            <x v="15"/>
            <x v="17"/>
            <x v="19"/>
          </reference>
        </references>
      </pivotArea>
    </format>
    <format dxfId="630">
      <pivotArea dataOnly="0" labelOnly="1" grandRow="1" outline="0" fieldPosition="0"/>
    </format>
    <format dxfId="629">
      <pivotArea outline="0" collapsedLevelsAreSubtotals="1" fieldPosition="0"/>
    </format>
  </formats>
  <pivotTableStyleInfo name="Estilo de Tabela Dinâmica 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Tabela dinâmica6" cacheId="15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N52:V120" firstHeaderRow="1" firstDataRow="2" firstDataCol="1"/>
  <pivotFields count="45">
    <pivotField showAll="0"/>
    <pivotField showAll="0"/>
    <pivotField showAll="0"/>
    <pivotField showAll="0">
      <items count="8001">
        <item x="561"/>
        <item m="1" x="7776"/>
        <item m="1" x="3204"/>
        <item m="1" x="7377"/>
        <item m="1" x="4856"/>
        <item m="1" x="7507"/>
        <item m="1" x="7155"/>
        <item m="1" x="7176"/>
        <item m="1" x="7299"/>
        <item m="1" x="6169"/>
        <item m="1" x="7088"/>
        <item m="1" x="7089"/>
        <item m="1" x="7090"/>
        <item m="1" x="7091"/>
        <item m="1" x="7092"/>
        <item m="1" x="7093"/>
        <item m="1" x="7094"/>
        <item m="1" x="7095"/>
        <item m="1" x="7096"/>
        <item m="1" x="7097"/>
        <item m="1" x="7098"/>
        <item m="1" x="7099"/>
        <item m="1" x="7100"/>
        <item m="1" x="7101"/>
        <item m="1" x="7102"/>
        <item m="1" x="7103"/>
        <item m="1" x="7104"/>
        <item m="1" x="7105"/>
        <item m="1" x="7106"/>
        <item m="1" x="1045"/>
        <item m="1" x="7083"/>
        <item m="1" x="7085"/>
        <item m="1" x="7111"/>
        <item m="1" x="7112"/>
        <item m="1" x="7081"/>
        <item m="1" x="7238"/>
        <item m="1" x="7233"/>
        <item m="1" x="7253"/>
        <item m="1" x="7392"/>
        <item m="1" x="7390"/>
        <item m="1" x="7234"/>
        <item m="1" x="7378"/>
        <item m="1" x="7087"/>
        <item m="1" x="7232"/>
        <item m="1" x="7174"/>
        <item m="1" x="7440"/>
        <item m="1" x="7235"/>
        <item m="1" x="6915"/>
        <item m="1" x="6167"/>
        <item m="1" x="7858"/>
        <item m="1" x="7419"/>
        <item m="1" x="7295"/>
        <item m="1" x="7084"/>
        <item m="1" x="7791"/>
        <item m="1" x="7422"/>
        <item m="1" x="7394"/>
        <item m="1" x="7395"/>
        <item m="1" x="7202"/>
        <item m="1" x="7109"/>
        <item m="1" x="4225"/>
        <item m="1" x="7236"/>
        <item m="1" x="7237"/>
        <item m="1" x="7260"/>
        <item m="1" x="7150"/>
        <item m="1" x="7151"/>
        <item m="1" x="6166"/>
        <item m="1" x="7341"/>
        <item m="1" x="7391"/>
        <item m="1" x="7149"/>
        <item m="1" x="6164"/>
        <item m="1" x="7175"/>
        <item m="1" x="7281"/>
        <item m="1" x="7166"/>
        <item m="1" x="3193"/>
        <item m="1" x="7551"/>
        <item m="1" x="7071"/>
        <item m="1" x="1171"/>
        <item m="1" x="1156"/>
        <item m="1" x="7143"/>
        <item m="1" x="6163"/>
        <item m="1" x="7164"/>
        <item m="1" x="7205"/>
        <item m="1" x="7206"/>
        <item m="1" x="7261"/>
        <item m="1" x="7264"/>
        <item m="1" x="7270"/>
        <item m="1" x="7860"/>
        <item m="1" x="7282"/>
        <item m="1" x="7283"/>
        <item m="1" x="7681"/>
        <item m="1" x="7309"/>
        <item m="1" x="7315"/>
        <item x="332"/>
        <item m="1" x="7327"/>
        <item m="1" x="7340"/>
        <item m="1" x="7389"/>
        <item m="1" x="7448"/>
        <item m="1" x="7128"/>
        <item m="1" x="6919"/>
        <item m="1" x="7817"/>
        <item m="1" x="7988"/>
        <item m="1" x="6941"/>
        <item m="1" x="6161"/>
        <item m="1" x="6560"/>
        <item m="1" x="7278"/>
        <item m="1" x="6559"/>
        <item m="1" x="6558"/>
        <item m="1" x="6158"/>
        <item m="1" x="6170"/>
        <item m="1" x="6557"/>
        <item m="1" x="6556"/>
        <item m="1" x="6739"/>
        <item m="1" x="6157"/>
        <item m="1" x="6156"/>
        <item m="1" x="6154"/>
        <item m="1" x="6173"/>
        <item m="1" x="6738"/>
        <item m="1" x="7009"/>
        <item m="1" x="7927"/>
        <item m="1" x="7449"/>
        <item m="1" x="6172"/>
        <item m="1" x="6171"/>
        <item m="1" x="6155"/>
        <item m="1" x="6153"/>
        <item m="1" x="6159"/>
        <item m="1" x="7459"/>
        <item m="1" x="7460"/>
        <item m="1" x="7779"/>
        <item m="1" x="7621"/>
        <item m="1" x="6174"/>
        <item m="1" x="1047"/>
        <item m="1" x="7509"/>
        <item m="1" x="7120"/>
        <item m="1" x="7801"/>
        <item m="1" x="7519"/>
        <item m="1" x="7520"/>
        <item m="1" x="7526"/>
        <item m="1" x="7203"/>
        <item m="1" x="6555"/>
        <item m="1" x="6939"/>
        <item m="1" x="7213"/>
        <item m="1" x="7272"/>
        <item m="1" x="7273"/>
        <item m="1" x="6561"/>
        <item m="1" x="6740"/>
        <item m="1" x="6175"/>
        <item m="1" x="5848"/>
        <item m="1" x="7617"/>
        <item m="1" x="7396"/>
        <item m="1" x="7413"/>
        <item m="1" x="7929"/>
        <item m="1" x="7457"/>
        <item m="1" x="7462"/>
        <item m="1" x="7463"/>
        <item m="1" x="7492"/>
        <item m="1" x="7493"/>
        <item m="1" x="7494"/>
        <item m="1" x="6916"/>
        <item m="1" x="7123"/>
        <item m="1" x="7152"/>
        <item m="1" x="7198"/>
        <item m="1" x="6182"/>
        <item m="1" x="7263"/>
        <item m="1" x="7268"/>
        <item m="1" x="7275"/>
        <item m="1" x="6450"/>
        <item m="1" x="6743"/>
        <item m="1" x="6177"/>
        <item m="1" x="6184"/>
        <item m="1" x="6176"/>
        <item m="1" x="6162"/>
        <item m="1" x="6183"/>
        <item m="1" x="6737"/>
        <item m="1" x="7331"/>
        <item m="1" x="7337"/>
        <item m="1" x="6756"/>
        <item m="1" x="6757"/>
        <item m="1" x="5909"/>
        <item m="1" x="7050"/>
        <item m="1" x="6452"/>
        <item m="1" x="6566"/>
        <item m="1" x="6567"/>
        <item m="1" x="6565"/>
        <item m="1" x="7505"/>
        <item m="1" x="7800"/>
        <item m="1" x="6752"/>
        <item m="1" x="6753"/>
        <item m="1" x="6194"/>
        <item m="1" x="5144"/>
        <item m="1" x="7178"/>
        <item m="1" x="7190"/>
        <item m="1" x="7191"/>
        <item m="1" x="5813"/>
        <item m="1" x="6191"/>
        <item m="1" x="6754"/>
        <item m="1" x="6742"/>
        <item m="1" x="7212"/>
        <item m="1" x="7230"/>
        <item m="1" x="7274"/>
        <item m="1" x="7877"/>
        <item m="1" x="7878"/>
        <item m="1" x="6741"/>
        <item m="1" x="6190"/>
        <item m="1" x="6192"/>
        <item m="1" x="6189"/>
        <item m="1" x="7885"/>
        <item m="1" x="5130"/>
        <item m="1" x="7892"/>
        <item m="1" x="5911"/>
        <item m="1" x="7421"/>
        <item m="1" x="7432"/>
        <item m="1" x="7777"/>
        <item m="1" x="7794"/>
        <item m="1" x="7960"/>
        <item m="1" x="7121"/>
        <item m="1" x="7626"/>
        <item m="1" x="5533"/>
        <item m="1" x="5617"/>
        <item m="1" x="7528"/>
        <item m="1" x="7529"/>
        <item m="1" x="7171"/>
        <item m="1" x="6755"/>
        <item m="1" x="3636"/>
        <item m="1" x="7310"/>
        <item m="1" x="6195"/>
        <item m="1" x="6198"/>
        <item m="1" x="6197"/>
        <item m="1" x="7412"/>
        <item m="1" x="7437"/>
        <item m="1" x="7928"/>
        <item m="1" x="6568"/>
        <item m="1" x="5105"/>
        <item m="1" x="1216"/>
        <item m="1" x="1225"/>
        <item m="1" x="1218"/>
        <item m="1" x="1219"/>
        <item m="1" x="1223"/>
        <item m="1" x="7736"/>
        <item m="1" x="7072"/>
        <item m="1" x="7074"/>
        <item m="1" x="7078"/>
        <item m="1" x="7116"/>
        <item m="1" x="7117"/>
        <item m="1" x="5101"/>
        <item m="1" x="5102"/>
        <item m="1" x="5109"/>
        <item m="1" x="5113"/>
        <item m="1" x="7113"/>
        <item m="1" x="5098"/>
        <item m="1" x="7952"/>
        <item m="1" x="7951"/>
        <item m="1" x="7792"/>
        <item m="1" x="7793"/>
        <item m="1" x="5120"/>
        <item m="1" x="5093"/>
        <item m="1" x="5094"/>
        <item m="1" x="7108"/>
        <item m="1" x="4491"/>
        <item m="1" x="5095"/>
        <item m="1" x="5127"/>
        <item m="1" x="5137"/>
        <item m="1" x="7107"/>
        <item m="1" x="5112"/>
        <item m="1" x="5111"/>
        <item m="1" x="5090"/>
        <item m="1" x="5089"/>
        <item m="1" x="5084"/>
        <item m="1" x="5116"/>
        <item m="1" x="5114"/>
        <item m="1" x="5115"/>
        <item m="1" x="5117"/>
        <item m="1" x="5091"/>
        <item m="1" x="5088"/>
        <item m="1" x="5092"/>
        <item m="1" x="5118"/>
        <item m="1" x="5119"/>
        <item m="1" x="5108"/>
        <item m="1" x="5107"/>
        <item m="1" x="5097"/>
        <item m="1" x="5106"/>
        <item m="1" x="5110"/>
        <item m="1" x="1048"/>
        <item m="1" x="5086"/>
        <item m="1" x="7086"/>
        <item m="1" x="4489"/>
        <item m="1" x="5103"/>
        <item m="1" x="7110"/>
        <item m="1" x="5104"/>
        <item m="1" x="5099"/>
        <item m="1" x="5085"/>
        <item m="1" x="5087"/>
        <item m="1" x="4488"/>
        <item m="1" x="5100"/>
        <item m="1" x="5096"/>
        <item m="1" x="5128"/>
        <item m="1" x="7796"/>
        <item m="1" x="7812"/>
        <item m="1" x="7142"/>
        <item m="1" x="6761"/>
        <item m="1" x="6206"/>
        <item m="1" x="7161"/>
        <item m="1" x="7962"/>
        <item m="1" x="7527"/>
        <item m="1" x="7172"/>
        <item m="1" x="5140"/>
        <item x="394"/>
        <item m="1" x="7637"/>
        <item m="1" x="7831"/>
        <item m="1" x="6451"/>
        <item m="1" x="7199"/>
        <item m="1" x="6564"/>
        <item m="1" x="6569"/>
        <item m="1" x="6562"/>
        <item m="1" x="7200"/>
        <item m="1" x="6207"/>
        <item m="1" x="7201"/>
        <item m="1" x="6204"/>
        <item m="1" x="7651"/>
        <item m="1" x="6202"/>
        <item m="1" x="7218"/>
        <item m="1" x="7216"/>
        <item m="1" x="7217"/>
        <item m="1" x="7223"/>
        <item m="1" x="7221"/>
        <item m="1" x="7239"/>
        <item m="1" x="7240"/>
        <item m="1" x="7241"/>
        <item m="1" x="7231"/>
        <item m="1" x="6952"/>
        <item m="1" x="6570"/>
        <item m="1" x="7277"/>
        <item m="1" x="7859"/>
        <item m="1" x="5828"/>
        <item m="1" x="7288"/>
        <item m="1" x="7289"/>
        <item m="1" x="7290"/>
        <item m="1" x="7286"/>
        <item m="1" x="7287"/>
        <item m="1" x="7291"/>
        <item m="1" x="5923"/>
        <item m="1" x="7511"/>
        <item m="1" x="7539"/>
        <item m="1" x="7540"/>
        <item m="1" x="7876"/>
        <item m="1" x="1682"/>
        <item m="1" x="6744"/>
        <item m="1" x="6748"/>
        <item m="1" x="6763"/>
        <item m="1" x="6771"/>
        <item m="1" x="6758"/>
        <item m="1" x="6759"/>
        <item m="1" x="6762"/>
        <item m="1" x="6214"/>
        <item m="1" x="6572"/>
        <item m="1" x="7578"/>
        <item m="1" x="6749"/>
        <item m="1" x="6745"/>
        <item m="1" x="6746"/>
        <item m="1" x="6760"/>
        <item m="1" x="6210"/>
        <item m="1" x="6211"/>
        <item m="1" x="5770"/>
        <item m="1" x="7541"/>
        <item m="1" x="6563"/>
        <item m="1" x="7338"/>
        <item m="1" x="6178"/>
        <item m="1" x="7370"/>
        <item m="1" x="6212"/>
        <item m="1" x="6765"/>
        <item m="1" x="6181"/>
        <item m="1" x="6179"/>
        <item m="1" x="6180"/>
        <item m="1" x="6747"/>
        <item m="1" x="6750"/>
        <item m="1" x="6205"/>
        <item m="1" x="6751"/>
        <item m="1" x="7383"/>
        <item m="1" x="7393"/>
        <item m="1" x="7404"/>
        <item m="1" x="7405"/>
        <item m="1" x="6453"/>
        <item m="1" x="7409"/>
        <item m="1" x="7410"/>
        <item m="1" x="7917"/>
        <item m="1" x="6571"/>
        <item m="1" x="7417"/>
        <item m="1" x="5914"/>
        <item m="1" x="7923"/>
        <item m="1" x="7431"/>
        <item m="1" x="7433"/>
        <item m="1" x="7439"/>
        <item m="1" x="6454"/>
        <item m="1" x="7770"/>
        <item m="1" x="7771"/>
        <item m="1" x="7772"/>
        <item m="1" x="7615"/>
        <item m="1" x="7464"/>
        <item m="1" x="6185"/>
        <item m="1" x="6186"/>
        <item m="1" x="6209"/>
        <item m="1" x="6187"/>
        <item m="1" x="6188"/>
        <item m="1" x="6208"/>
        <item m="1" x="7475"/>
        <item m="1" x="7471"/>
        <item m="1" x="7478"/>
        <item m="1" x="7486"/>
        <item m="1" x="7488"/>
        <item m="1" x="7489"/>
        <item m="1" x="7490"/>
        <item m="1" x="7618"/>
        <item m="1" x="7082"/>
        <item m="1" x="7798"/>
        <item m="1" x="6913"/>
        <item m="1" x="7177"/>
        <item m="1" x="7184"/>
        <item m="1" x="6215"/>
        <item m="1" x="7650"/>
        <item m="1" x="7207"/>
        <item m="1" x="6940"/>
        <item m="1" x="7224"/>
        <item m="1" x="7271"/>
        <item m="1" x="7279"/>
        <item m="1" x="7292"/>
        <item m="1" x="7670"/>
        <item m="1" x="7669"/>
        <item m="1" x="7870"/>
        <item m="1" x="7311"/>
        <item m="1" x="6766"/>
        <item m="1" x="6193"/>
        <item m="1" x="7567"/>
        <item m="1" x="7365"/>
        <item m="1" x="7367"/>
        <item m="1" x="7369"/>
        <item m="1" x="7368"/>
        <item m="1" x="7360"/>
        <item m="1" x="7361"/>
        <item m="1" x="7362"/>
        <item m="1" x="7363"/>
        <item m="1" x="7364"/>
        <item m="1" x="7366"/>
        <item m="1" x="6772"/>
        <item m="1" x="7724"/>
        <item m="1" x="7725"/>
        <item m="1" x="7379"/>
        <item m="1" x="7381"/>
        <item m="1" x="7735"/>
        <item m="1" x="7738"/>
        <item m="1" x="5864"/>
        <item m="1" x="7742"/>
        <item m="1" x="7908"/>
        <item m="1" x="6078"/>
        <item m="1" x="7411"/>
        <item m="1" x="7415"/>
        <item m="1" x="7760"/>
        <item m="1" x="7418"/>
        <item m="1" x="7773"/>
        <item m="1" x="7483"/>
        <item m="1" x="7484"/>
        <item m="1" x="7485"/>
        <item m="1" x="7778"/>
        <item m="1" x="7073"/>
        <item m="1" x="7949"/>
        <item m="1" x="7499"/>
        <item m="1" x="7500"/>
        <item m="1" x="7501"/>
        <item m="1" x="7140"/>
        <item m="1" x="7797"/>
        <item m="1" x="7133"/>
        <item m="1" x="6917"/>
        <item m="1" x="6201"/>
        <item m="1" x="7136"/>
        <item m="1" x="7799"/>
        <item m="1" x="7959"/>
        <item m="1" x="7137"/>
        <item m="1" x="4268"/>
        <item m="1" x="7138"/>
        <item m="1" x="7134"/>
        <item m="1" x="7135"/>
        <item m="1" x="7139"/>
        <item m="1" x="7131"/>
        <item m="1" x="7132"/>
        <item m="1" x="7813"/>
        <item m="1" x="7122"/>
        <item m="1" x="7806"/>
        <item m="1" x="7805"/>
        <item m="1" x="7818"/>
        <item m="1" x="6911"/>
        <item m="1" x="7815"/>
        <item m="1" x="7816"/>
        <item m="1" x="7153"/>
        <item m="1" x="7154"/>
        <item m="1" x="7156"/>
        <item m="1" x="7523"/>
        <item m="1" x="7524"/>
        <item m="1" x="7522"/>
        <item m="1" x="7630"/>
        <item m="1" x="7963"/>
        <item m="1" x="7531"/>
        <item m="1" x="7530"/>
        <item m="1" x="7170"/>
        <item m="1" x="7966"/>
        <item m="1" x="7183"/>
        <item m="1" x="7967"/>
        <item m="1" x="7638"/>
        <item m="1" x="7535"/>
        <item m="1" x="7189"/>
        <item m="1" x="7975"/>
        <item m="1" x="7973"/>
        <item m="1" x="7974"/>
        <item m="1" x="7976"/>
        <item m="1" x="7972"/>
        <item m="1" x="7970"/>
        <item m="1" x="7971"/>
        <item m="1" x="7546"/>
        <item m="1" x="6228"/>
        <item m="1" x="7982"/>
        <item m="1" x="6942"/>
        <item m="1" x="7983"/>
        <item m="1" x="7984"/>
        <item m="1" x="7985"/>
        <item m="1" x="7981"/>
        <item m="1" x="7978"/>
        <item m="1" x="7979"/>
        <item m="1" x="7980"/>
        <item m="1" x="7833"/>
        <item m="1" x="7214"/>
        <item m="1" x="7989"/>
        <item m="1" x="7990"/>
        <item m="1" x="7996"/>
        <item m="1" x="7995"/>
        <item m="1" x="7998"/>
        <item m="1" x="7548"/>
        <item m="1" x="7999"/>
        <item m="1" x="7552"/>
        <item m="1" x="7861"/>
        <item m="1" x="6959"/>
        <item m="1" x="6770"/>
        <item m="1" x="6203"/>
        <item m="1" x="6767"/>
        <item m="1" x="7697"/>
        <item m="1" x="7696"/>
        <item m="1" x="6220"/>
        <item m="1" x="6764"/>
        <item m="1" x="7588"/>
        <item m="1" x="6196"/>
        <item m="1" x="6216"/>
        <item m="1" x="7356"/>
        <item m="1" x="6217"/>
        <item m="1" x="7357"/>
        <item m="1" x="7891"/>
        <item m="1" x="7889"/>
        <item m="1" x="7894"/>
        <item m="1" x="7890"/>
        <item m="1" x="7568"/>
        <item m="1" x="4541"/>
        <item m="1" x="7727"/>
        <item m="1" x="7602"/>
        <item m="1" x="7382"/>
        <item m="1" x="7737"/>
        <item m="1" x="5865"/>
        <item m="1" x="7744"/>
        <item m="1" x="7911"/>
        <item m="1" x="5728"/>
        <item m="1" x="5729"/>
        <item m="1" x="5732"/>
        <item m="1" x="5731"/>
        <item m="1" x="5730"/>
        <item m="1" x="7758"/>
        <item m="1" x="7424"/>
        <item m="1" x="7425"/>
        <item m="1" x="7763"/>
        <item m="1" x="6128"/>
        <item m="1" x="6130"/>
        <item m="1" x="7428"/>
        <item m="1" x="7430"/>
        <item m="1" x="7429"/>
        <item m="1" x="7426"/>
        <item m="1" x="7436"/>
        <item m="1" x="7435"/>
        <item m="1" x="7441"/>
        <item m="1" x="6573"/>
        <item m="1" x="7932"/>
        <item m="1" x="7930"/>
        <item m="1" x="7933"/>
        <item m="1" x="7934"/>
        <item m="1" x="7931"/>
        <item m="1" x="7614"/>
        <item m="1" x="7938"/>
        <item m="1" x="6218"/>
        <item m="1" x="6219"/>
        <item m="1" x="6199"/>
        <item m="1" x="6200"/>
        <item m="1" x="6222"/>
        <item m="1" x="6221"/>
        <item m="1" x="6225"/>
        <item m="1" x="6226"/>
        <item m="1" x="6227"/>
        <item m="1" x="7469"/>
        <item m="1" x="5803"/>
        <item m="1" x="7487"/>
        <item m="1" x="7945"/>
        <item m="1" x="7946"/>
        <item m="1" x="7947"/>
        <item m="1" x="7948"/>
        <item m="1" x="7950"/>
        <item m="1" x="7502"/>
        <item m="1" x="7118"/>
        <item m="1" x="7953"/>
        <item m="1" x="7810"/>
        <item m="1" x="7954"/>
        <item m="1" x="7809"/>
        <item m="1" x="7808"/>
        <item m="1" x="7955"/>
        <item m="1" x="7125"/>
        <item m="1" x="7956"/>
        <item m="1" x="7126"/>
        <item m="1" x="7957"/>
        <item m="1" x="7814"/>
        <item m="1" x="7811"/>
        <item m="1" x="6575"/>
        <item m="1" x="7958"/>
        <item m="1" x="6460"/>
        <item m="1" x="7148"/>
        <item m="1" x="7521"/>
        <item m="1" x="7513"/>
        <item m="1" x="7961"/>
        <item m="1" x="7964"/>
        <item m="1" x="7965"/>
        <item m="1" x="7968"/>
        <item m="1" x="7969"/>
        <item m="1" x="6457"/>
        <item m="1" x="6468"/>
        <item m="1" x="7977"/>
        <item m="1" x="7648"/>
        <item m="1" x="6768"/>
        <item m="1" x="7653"/>
        <item m="1" x="7654"/>
        <item m="1" x="7986"/>
        <item m="1" x="7655"/>
        <item m="1" x="7987"/>
        <item m="1" x="7698"/>
        <item m="1" x="7991"/>
        <item m="1" x="7992"/>
        <item m="1" x="7993"/>
        <item m="1" x="7994"/>
        <item m="1" x="7997"/>
        <item m="1" x="7258"/>
        <item m="1" x="6775"/>
        <item m="1" x="7256"/>
        <item m="1" x="7257"/>
        <item m="1" x="7255"/>
        <item m="1" x="6458"/>
        <item m="1" x="7549"/>
        <item m="1" x="7869"/>
        <item m="1" x="7682"/>
        <item m="1" x="7699"/>
        <item m="1" x="7700"/>
        <item m="1" x="7701"/>
        <item m="1" x="7702"/>
        <item m="1" x="7691"/>
        <item m="1" x="7692"/>
        <item m="1" x="6235"/>
        <item m="1" x="6769"/>
        <item m="1" x="6229"/>
        <item m="1" x="6230"/>
        <item m="1" x="5285"/>
        <item m="1" x="6237"/>
        <item m="1" x="7359"/>
        <item m="1" x="7354"/>
        <item m="1" x="7358"/>
        <item m="1" x="7355"/>
        <item m="1" x="7888"/>
        <item m="1" x="7570"/>
        <item m="1" x="7893"/>
        <item m="1" x="7376"/>
        <item m="1" x="7728"/>
        <item m="1" x="7730"/>
        <item m="1" x="6213"/>
        <item m="1" x="7746"/>
        <item m="1" x="7747"/>
        <item m="1" x="7748"/>
        <item m="1" x="7408"/>
        <item m="1" x="5873"/>
        <item m="1" x="5872"/>
        <item m="1" x="7912"/>
        <item m="1" x="7913"/>
        <item m="1" x="7755"/>
        <item m="1" x="7753"/>
        <item m="1" x="7754"/>
        <item m="1" x="7750"/>
        <item m="1" x="7751"/>
        <item m="1" x="7752"/>
        <item m="1" x="7403"/>
        <item m="1" x="6110"/>
        <item m="1" x="6576"/>
        <item m="1" x="6574"/>
        <item m="1" x="7918"/>
        <item m="1" x="5777"/>
        <item m="1" x="7550"/>
        <item m="1" x="7767"/>
        <item m="1" x="7442"/>
        <item m="1" x="7443"/>
        <item m="1" x="6455"/>
        <item m="1" x="6459"/>
        <item m="1" x="7456"/>
        <item m="1" x="7455"/>
        <item m="1" x="7461"/>
        <item m="1" x="7480"/>
        <item m="1" x="7479"/>
        <item m="1" x="7780"/>
        <item m="1" x="7781"/>
        <item m="1" x="7782"/>
        <item m="1" x="7783"/>
        <item m="1" x="7784"/>
        <item m="1" x="7785"/>
        <item m="1" x="7786"/>
        <item m="1" x="7787"/>
        <item m="1" x="7620"/>
        <item m="1" x="7788"/>
        <item m="1" x="7789"/>
        <item m="1" x="7790"/>
        <item m="1" x="7080"/>
        <item m="1" x="7115"/>
        <item m="1" x="7795"/>
        <item m="1" x="7127"/>
        <item m="1" x="7802"/>
        <item m="1" x="7803"/>
        <item m="1" x="7804"/>
        <item m="1" x="7807"/>
        <item m="1" x="7146"/>
        <item m="1" x="7147"/>
        <item m="1" x="6577"/>
        <item m="1" x="7625"/>
        <item m="1" x="7819"/>
        <item m="1" x="7820"/>
        <item m="1" x="7165"/>
        <item m="1" x="7821"/>
        <item m="1" x="7822"/>
        <item m="1" x="7823"/>
        <item m="1" x="7824"/>
        <item m="1" x="7825"/>
        <item m="1" x="7826"/>
        <item m="1" x="7827"/>
        <item m="1" x="7182"/>
        <item m="1" x="7828"/>
        <item m="1" x="7829"/>
        <item m="1" x="7830"/>
        <item m="1" x="7187"/>
        <item m="1" x="7533"/>
        <item m="1" x="7534"/>
        <item m="1" x="7644"/>
        <item m="1" x="7646"/>
        <item m="1" x="7544"/>
        <item m="1" x="7832"/>
        <item m="1" x="7834"/>
        <item m="1" x="7835"/>
        <item m="1" x="7836"/>
        <item m="1" x="6776"/>
        <item m="1" x="6777"/>
        <item m="1" x="7837"/>
        <item m="1" x="7838"/>
        <item m="1" x="7839"/>
        <item m="1" x="7840"/>
        <item m="1" x="7841"/>
        <item m="1" x="7842"/>
        <item m="1" x="7843"/>
        <item m="1" x="7844"/>
        <item m="1" x="7845"/>
        <item m="1" x="7846"/>
        <item m="1" x="6018"/>
        <item m="1" x="7847"/>
        <item m="1" x="7848"/>
        <item m="1" x="7849"/>
        <item m="1" x="7850"/>
        <item m="1" x="7664"/>
        <item m="1" x="7251"/>
        <item m="1" x="7250"/>
        <item m="1" x="6774"/>
        <item m="1" x="5685"/>
        <item m="1" x="5684"/>
        <item m="1" x="5691"/>
        <item m="1" x="5690"/>
        <item m="1" x="5689"/>
        <item m="1" x="5688"/>
        <item m="1" x="5687"/>
        <item m="1" x="5686"/>
        <item m="1" x="4730"/>
        <item m="1" x="7851"/>
        <item m="1" x="7852"/>
        <item m="1" x="7853"/>
        <item m="1" x="7854"/>
        <item m="1" x="7855"/>
        <item m="1" x="7553"/>
        <item m="1" x="7554"/>
        <item m="1" x="7555"/>
        <item m="1" x="7556"/>
        <item m="1" x="7557"/>
        <item m="1" x="7856"/>
        <item m="1" x="7857"/>
        <item m="1" x="7667"/>
        <item m="1" x="6467"/>
        <item m="1" x="7280"/>
        <item m="1" x="7862"/>
        <item m="1" x="7863"/>
        <item m="1" x="7864"/>
        <item m="1" x="7865"/>
        <item m="1" x="7866"/>
        <item m="1" x="7867"/>
        <item m="1" x="7868"/>
        <item m="1" x="7674"/>
        <item m="1" x="7871"/>
        <item m="1" x="7872"/>
        <item m="1" x="7873"/>
        <item m="1" x="7874"/>
        <item m="1" x="7875"/>
        <item m="1" x="7313"/>
        <item m="1" x="5124"/>
        <item m="1" x="7318"/>
        <item m="1" x="7317"/>
        <item m="1" x="7684"/>
        <item m="1" x="7879"/>
        <item m="1" x="7880"/>
        <item m="1" x="7881"/>
        <item m="1" x="7882"/>
        <item m="1" x="7704"/>
        <item m="1" x="7703"/>
        <item m="1" x="7705"/>
        <item m="1" x="7883"/>
        <item m="1" x="7690"/>
        <item m="1" x="7689"/>
        <item m="1" x="7587"/>
        <item m="1" x="7884"/>
        <item m="1" x="7583"/>
        <item m="1" x="6241"/>
        <item m="1" x="7718"/>
        <item m="1" x="7351"/>
        <item m="1" x="6055"/>
        <item m="1" x="6056"/>
        <item m="1" x="7353"/>
        <item m="1" x="7352"/>
        <item m="1" x="6059"/>
        <item m="1" x="6255"/>
        <item m="1" x="7886"/>
        <item m="1" x="7887"/>
        <item m="1" x="7003"/>
        <item m="1" x="6238"/>
        <item m="1" x="7597"/>
        <item m="1" x="5936"/>
        <item m="1" x="7598"/>
        <item m="1" x="7895"/>
        <item m="1" x="7896"/>
        <item m="1" x="7897"/>
        <item m="1" x="7898"/>
        <item m="1" x="7600"/>
        <item m="1" x="7726"/>
        <item m="1" x="7899"/>
        <item m="1" x="7605"/>
        <item m="1" x="7606"/>
        <item m="1" x="7607"/>
        <item m="1" x="7900"/>
        <item m="1" x="7731"/>
        <item m="1" x="7384"/>
        <item m="1" x="7901"/>
        <item m="1" x="7902"/>
        <item m="1" x="7903"/>
        <item m="1" x="7904"/>
        <item m="1" x="7905"/>
        <item m="1" x="7743"/>
        <item m="1" x="7906"/>
        <item m="1" x="7907"/>
        <item m="1" x="7406"/>
        <item m="1" x="7909"/>
        <item m="1" x="7910"/>
        <item m="1" x="7749"/>
        <item m="1" x="6773"/>
        <item m="1" x="7914"/>
        <item m="1" x="7915"/>
        <item m="1" x="7916"/>
        <item m="1" x="7611"/>
        <item m="1" x="7030"/>
        <item m="1" x="7759"/>
        <item m="1" x="7919"/>
        <item m="1" x="5912"/>
        <item m="1" x="7612"/>
        <item m="1" x="7920"/>
        <item m="1" x="7921"/>
        <item m="1" x="7922"/>
        <item m="1" x="7762"/>
        <item m="1" x="6578"/>
        <item m="1" x="7924"/>
        <item m="1" x="7925"/>
        <item m="1" x="7926"/>
        <item m="1" x="7768"/>
        <item m="1" x="7769"/>
        <item m="1" x="7434"/>
        <item m="1" x="7438"/>
        <item m="1" x="7444"/>
        <item m="1" x="7454"/>
        <item m="1" x="7453"/>
        <item m="1" x="7452"/>
        <item m="1" x="7053"/>
        <item m="1" x="7935"/>
        <item m="1" x="7936"/>
        <item m="1" x="7937"/>
        <item m="1" x="7939"/>
        <item m="1" x="7940"/>
        <item m="1" x="6456"/>
        <item m="1" x="7941"/>
        <item m="1" x="7942"/>
        <item m="1" x="7943"/>
        <item m="1" x="7944"/>
        <item m="1" x="6239"/>
        <item m="1" x="6240"/>
        <item m="1" x="6242"/>
        <item m="1" x="7474"/>
        <item m="1" x="7477"/>
        <item m="1" x="7476"/>
        <item m="1" x="7482"/>
        <item m="1" x="7481"/>
        <item m="1" x="7616"/>
        <item m="1" x="7619"/>
        <item m="1" x="7622"/>
        <item m="1" x="7623"/>
        <item m="1" x="7624"/>
        <item m="1" x="7141"/>
        <item m="1" x="7130"/>
        <item m="1" x="7145"/>
        <item m="1" x="7627"/>
        <item m="1" x="7515"/>
        <item m="1" x="7516"/>
        <item m="1" x="7628"/>
        <item m="1" x="7629"/>
        <item m="1" x="6223"/>
        <item m="1" x="7167"/>
        <item m="1" x="7631"/>
        <item m="1" x="7632"/>
        <item m="1" x="7633"/>
        <item m="1" x="7634"/>
        <item m="1" x="7635"/>
        <item m="1" x="7636"/>
        <item m="1" x="6781"/>
        <item m="1" x="6782"/>
        <item m="1" x="7532"/>
        <item m="1" x="7538"/>
        <item m="1" x="7639"/>
        <item m="1" x="7640"/>
        <item m="1" x="7641"/>
        <item m="1" x="7642"/>
        <item m="1" x="7643"/>
        <item m="1" x="7645"/>
        <item m="1" x="6469"/>
        <item m="1" x="7647"/>
        <item m="1" x="7649"/>
        <item m="1" x="7652"/>
        <item m="1" x="6461"/>
        <item m="1" x="6579"/>
        <item m="1" x="7656"/>
        <item m="1" x="7657"/>
        <item m="1" x="6778"/>
        <item m="1" x="6779"/>
        <item m="1" x="6780"/>
        <item m="1" x="7658"/>
        <item m="1" x="7659"/>
        <item m="1" x="7660"/>
        <item m="1" x="7661"/>
        <item m="1" x="7662"/>
        <item m="1" x="7663"/>
        <item m="1" x="7665"/>
        <item m="1" x="7225"/>
        <item m="1" x="7226"/>
        <item m="1" x="7227"/>
        <item m="1" x="7228"/>
        <item m="1" x="7229"/>
        <item m="1" x="7242"/>
        <item m="1" x="7243"/>
        <item m="1" x="7244"/>
        <item m="1" x="7245"/>
        <item m="1" x="7246"/>
        <item m="1" x="7247"/>
        <item m="1" x="7248"/>
        <item m="1" x="7249"/>
        <item m="1" x="7666"/>
        <item m="1" x="6470"/>
        <item m="1" x="7560"/>
        <item m="1" x="7561"/>
        <item m="1" x="6472"/>
        <item m="1" x="6474"/>
        <item m="1" x="5399"/>
        <item m="1" x="7668"/>
        <item m="1" x="7671"/>
        <item m="1" x="7672"/>
        <item m="1" x="7297"/>
        <item m="1" x="7298"/>
        <item m="1" x="5712"/>
        <item m="1" x="7673"/>
        <item m="1" x="7675"/>
        <item m="1" x="7676"/>
        <item m="1" x="7677"/>
        <item m="1" x="7678"/>
        <item m="1" x="7679"/>
        <item m="1" x="7680"/>
        <item m="1" x="7683"/>
        <item m="1" x="7572"/>
        <item m="1" x="7573"/>
        <item m="1" x="7316"/>
        <item m="1" x="7685"/>
        <item m="1" x="7686"/>
        <item m="1" x="7687"/>
        <item m="1" x="7688"/>
        <item m="1" x="7576"/>
        <item m="1" x="7693"/>
        <item m="1" x="7694"/>
        <item m="1" x="7695"/>
        <item m="1" x="6991"/>
        <item m="1" x="6992"/>
        <item m="1" x="7706"/>
        <item m="1" x="7707"/>
        <item m="1" x="7708"/>
        <item m="1" x="7709"/>
        <item m="1" x="7710"/>
        <item m="1" x="6785"/>
        <item m="1" x="6243"/>
        <item m="1" x="7711"/>
        <item m="1" x="7712"/>
        <item m="1" x="7713"/>
        <item m="1" x="7714"/>
        <item m="1" x="6471"/>
        <item m="1" x="7715"/>
        <item m="1" x="7716"/>
        <item m="1" x="7717"/>
        <item m="1" x="5734"/>
        <item m="1" x="6246"/>
        <item m="1" x="7348"/>
        <item m="1" x="7349"/>
        <item m="1" x="7350"/>
        <item m="1" x="7719"/>
        <item m="1" x="7720"/>
        <item m="1" x="5862"/>
        <item m="1" x="7721"/>
        <item m="1" x="7722"/>
        <item m="1" x="7723"/>
        <item m="1" x="7729"/>
        <item m="1" x="7603"/>
        <item m="1" x="7604"/>
        <item m="1" x="7385"/>
        <item m="1" x="7732"/>
        <item m="1" x="7733"/>
        <item m="1" x="7734"/>
        <item m="1" x="6224"/>
        <item m="1" x="7608"/>
        <item m="1" x="7739"/>
        <item m="1" x="7740"/>
        <item m="1" x="7741"/>
        <item m="1" x="7397"/>
        <item m="1" x="7745"/>
        <item m="1" x="7756"/>
        <item m="1" x="7757"/>
        <item m="1" x="6109"/>
        <item m="1" x="7031"/>
        <item m="1" x="6247"/>
        <item m="1" x="7613"/>
        <item m="1" x="7761"/>
        <item m="1" x="7764"/>
        <item m="1" x="7765"/>
        <item m="1" x="7766"/>
        <item m="1" x="7458"/>
        <item m="1" x="6248"/>
        <item m="1" x="7774"/>
        <item m="1" x="7775"/>
        <item m="1" x="7468"/>
        <item m="1" x="7473"/>
        <item m="1" x="7470"/>
        <item m="1" x="7495"/>
        <item m="1" x="7496"/>
        <item m="1" x="7497"/>
        <item m="1" x="7498"/>
        <item m="1" x="7077"/>
        <item m="1" x="7503"/>
        <item m="1" x="7504"/>
        <item m="1" x="7506"/>
        <item m="1" x="7508"/>
        <item m="1" x="4474"/>
        <item m="1" x="4475"/>
        <item m="1" x="4476"/>
        <item m="1" x="4477"/>
        <item m="1" x="7129"/>
        <item m="1" x="6250"/>
        <item m="1" x="6918"/>
        <item m="1" x="7510"/>
        <item m="1" x="6914"/>
        <item m="1" x="7512"/>
        <item m="1" x="7514"/>
        <item m="1" x="7517"/>
        <item m="1" x="7518"/>
        <item m="1" x="7525"/>
        <item m="1" x="6234"/>
        <item m="1" x="6924"/>
        <item m="1" x="7168"/>
        <item m="1" x="7169"/>
        <item m="1" x="6928"/>
        <item m="1" x="7173"/>
        <item m="1" x="5844"/>
        <item m="1" x="7186"/>
        <item m="1" x="7188"/>
        <item m="1" x="7536"/>
        <item m="1" x="7537"/>
        <item m="1" x="7192"/>
        <item m="1" x="5400"/>
        <item m="1" x="6473"/>
        <item m="1" x="6462"/>
        <item m="1" x="6463"/>
        <item m="1" x="5278"/>
        <item m="1" x="6931"/>
        <item m="1" x="6932"/>
        <item m="1" x="7542"/>
        <item m="1" x="7543"/>
        <item m="1" x="7545"/>
        <item m="1" x="7211"/>
        <item m="1" x="6784"/>
        <item m="1" x="7208"/>
        <item m="1" x="7209"/>
        <item m="1" x="7210"/>
        <item m="1" x="6583"/>
        <item m="1" x="6938"/>
        <item m="1" x="6466"/>
        <item m="1" x="6947"/>
        <item m="1" x="6948"/>
        <item m="1" x="6949"/>
        <item m="1" x="6789"/>
        <item m="1" x="7547"/>
        <item m="1" x="7220"/>
        <item m="1" x="7219"/>
        <item m="1" x="6788"/>
        <item m="1" x="6951"/>
        <item m="1" x="7267"/>
        <item m="1" x="7266"/>
        <item m="1" x="7558"/>
        <item m="1" x="7559"/>
        <item m="1" x="7562"/>
        <item m="1" x="7563"/>
        <item m="1" x="7564"/>
        <item m="1" x="6464"/>
        <item m="1" x="6465"/>
        <item m="1" x="7565"/>
        <item m="1" x="7566"/>
        <item m="1" x="6974"/>
        <item m="1" x="7296"/>
        <item m="1" x="7569"/>
        <item m="1" x="7300"/>
        <item m="1" x="6236"/>
        <item m="1" x="7301"/>
        <item m="1" x="5125"/>
        <item m="1" x="7312"/>
        <item m="1" x="7571"/>
        <item m="1" x="6783"/>
        <item m="1" x="7574"/>
        <item m="1" x="7575"/>
        <item m="1" x="6985"/>
        <item m="1" x="7577"/>
        <item m="1" x="6984"/>
        <item m="1" x="6983"/>
        <item m="1" x="6580"/>
        <item m="1" x="7579"/>
        <item m="1" x="7580"/>
        <item m="1" x="7581"/>
        <item m="1" x="7582"/>
        <item m="1" x="7584"/>
        <item m="1" x="7585"/>
        <item m="1" x="7586"/>
        <item m="1" x="7589"/>
        <item m="1" x="7332"/>
        <item m="1" x="6022"/>
        <item m="1" x="7590"/>
        <item m="1" x="7347"/>
        <item m="1" x="7345"/>
        <item m="1" x="7346"/>
        <item m="1" x="7591"/>
        <item m="1" x="7592"/>
        <item m="1" x="7593"/>
        <item m="1" x="7594"/>
        <item m="1" x="7595"/>
        <item m="1" x="7596"/>
        <item m="1" x="7599"/>
        <item m="1" x="7601"/>
        <item m="1" x="7380"/>
        <item m="1" x="7386"/>
        <item m="1" x="7387"/>
        <item m="1" x="6786"/>
        <item m="1" x="7388"/>
        <item m="1" x="7014"/>
        <item m="1" x="7015"/>
        <item m="1" x="7016"/>
        <item m="1" x="7017"/>
        <item m="1" x="6232"/>
        <item m="1" x="7609"/>
        <item m="1" x="5876"/>
        <item m="1" x="5725"/>
        <item m="1" x="7402"/>
        <item m="1" x="7610"/>
        <item m="1" x="7028"/>
        <item m="1" x="6787"/>
        <item m="1" x="7414"/>
        <item m="1" x="5776"/>
        <item m="1" x="7035"/>
        <item m="1" x="7036"/>
        <item m="1" x="7048"/>
        <item m="1" x="7423"/>
        <item m="1" x="7049"/>
        <item m="1" x="7043"/>
        <item m="1" x="7044"/>
        <item m="1" x="7045"/>
        <item m="1" x="7427"/>
        <item m="1" x="7054"/>
        <item m="1" x="7055"/>
        <item m="1" x="7066"/>
        <item m="1" x="7067"/>
        <item m="1" x="7068"/>
        <item m="1" x="6581"/>
        <item m="1" x="6582"/>
        <item m="1" x="7465"/>
        <item m="1" x="6231"/>
        <item m="1" x="6903"/>
        <item m="1" x="6904"/>
        <item m="1" x="7075"/>
        <item m="1" x="7076"/>
        <item m="1" x="6905"/>
        <item m="1" x="6909"/>
        <item m="1" x="6908"/>
        <item m="1" x="7079"/>
        <item m="1" x="1037"/>
        <item m="1" x="1061"/>
        <item m="1" x="7114"/>
        <item m="1" x="7119"/>
        <item m="1" x="7124"/>
        <item m="1" x="7144"/>
        <item m="1" x="6912"/>
        <item m="1" x="6252"/>
        <item m="1" x="7157"/>
        <item m="1" x="7158"/>
        <item m="1" x="7159"/>
        <item m="1" x="7160"/>
        <item m="1" x="5847"/>
        <item m="1" x="7162"/>
        <item m="1" x="7163"/>
        <item m="1" x="6925"/>
        <item m="1" x="6926"/>
        <item m="1" x="6927"/>
        <item m="1" x="6030"/>
        <item m="1" x="6929"/>
        <item m="1" x="7179"/>
        <item m="1" x="7180"/>
        <item m="1" x="7181"/>
        <item m="1" x="7185"/>
        <item m="1" x="7193"/>
        <item m="1" x="7194"/>
        <item m="1" x="7195"/>
        <item m="1" x="7196"/>
        <item m="1" x="7197"/>
        <item m="1" x="6253"/>
        <item m="1" x="6244"/>
        <item m="1" x="6934"/>
        <item m="1" x="6935"/>
        <item m="1" x="7204"/>
        <item m="1" x="7215"/>
        <item m="1" x="6946"/>
        <item m="1" x="6944"/>
        <item m="1" x="6945"/>
        <item m="1" x="7222"/>
        <item m="1" x="7252"/>
        <item m="1" x="7254"/>
        <item m="1" x="7259"/>
        <item m="1" x="7262"/>
        <item m="1" x="7265"/>
        <item m="1" x="7269"/>
        <item m="1" x="7276"/>
        <item m="1" x="7284"/>
        <item m="1" x="7285"/>
        <item m="1" x="6963"/>
        <item m="1" x="6960"/>
        <item m="1" x="6961"/>
        <item m="1" x="6962"/>
        <item m="1" x="6966"/>
        <item m="1" x="6964"/>
        <item m="1" x="6971"/>
        <item m="1" x="6970"/>
        <item m="1" x="6967"/>
        <item m="1" x="6968"/>
        <item m="1" x="6965"/>
        <item m="1" x="6969"/>
        <item m="1" x="6478"/>
        <item m="1" x="7293"/>
        <item m="1" x="6251"/>
        <item m="1" x="7294"/>
        <item m="1" x="5678"/>
        <item m="1" x="7302"/>
        <item m="1" x="7303"/>
        <item m="1" x="7304"/>
        <item m="1" x="7305"/>
        <item m="1" x="7306"/>
        <item m="1" x="7307"/>
        <item m="1" x="7308"/>
        <item m="1" x="7314"/>
        <item m="1" x="6792"/>
        <item m="1" x="6793"/>
        <item m="1" x="6798"/>
        <item m="1" x="6799"/>
        <item m="1" x="7319"/>
        <item m="1" x="7320"/>
        <item m="1" x="7321"/>
        <item m="1" x="7322"/>
        <item m="1" x="7323"/>
        <item m="1" x="7324"/>
        <item m="1" x="7325"/>
        <item m="1" x="6584"/>
        <item m="1" x="6260"/>
        <item m="1" x="6262"/>
        <item m="1" x="6245"/>
        <item m="1" x="7326"/>
        <item m="1" x="6259"/>
        <item m="1" x="6980"/>
        <item m="1" x="7328"/>
        <item m="1" x="6982"/>
        <item m="1" x="7329"/>
        <item m="1" x="7330"/>
        <item m="1" x="6988"/>
        <item m="1" x="6986"/>
        <item m="1" x="6987"/>
        <item m="1" x="6989"/>
        <item m="1" x="7333"/>
        <item m="1" x="7334"/>
        <item m="1" x="7335"/>
        <item m="1" x="7336"/>
        <item m="1" x="6995"/>
        <item m="1" x="6278"/>
        <item m="1" x="7339"/>
        <item m="1" x="6258"/>
        <item m="1" x="7342"/>
        <item m="1" x="7343"/>
        <item m="1" x="7344"/>
        <item m="1" x="7371"/>
        <item m="1" x="7372"/>
        <item m="1" x="7373"/>
        <item m="1" x="7374"/>
        <item m="1" x="7375"/>
        <item m="1" x="5136"/>
        <item m="1" x="4993"/>
        <item m="1" x="7008"/>
        <item m="1" x="5721"/>
        <item m="1" x="7012"/>
        <item m="1" x="7013"/>
        <item m="1" x="7398"/>
        <item m="1" x="7399"/>
        <item m="1" x="6800"/>
        <item m="1" x="7400"/>
        <item m="1" x="7401"/>
        <item m="1" x="7026"/>
        <item m="1" x="7027"/>
        <item m="1" x="7407"/>
        <item m="1" x="7029"/>
        <item m="1" x="6585"/>
        <item m="1" x="7416"/>
        <item m="1" x="7033"/>
        <item m="1" x="7032"/>
        <item m="1" x="7420"/>
        <item m="1" x="7039"/>
        <item m="1" x="7040"/>
        <item m="1" x="7041"/>
        <item m="1" x="7042"/>
        <item m="1" x="7445"/>
        <item m="1" x="7446"/>
        <item m="1" x="7447"/>
        <item m="1" x="7450"/>
        <item m="1" x="7451"/>
        <item m="1" x="7064"/>
        <item m="1" x="7065"/>
        <item m="1" x="7056"/>
        <item m="1" x="7057"/>
        <item m="1" x="7058"/>
        <item m="1" x="7059"/>
        <item m="1" x="7060"/>
        <item m="1" x="7061"/>
        <item m="1" x="7062"/>
        <item m="1" x="7063"/>
        <item m="1" x="6256"/>
        <item m="1" x="6257"/>
        <item m="1" x="7466"/>
        <item m="1" x="7467"/>
        <item m="1" x="7472"/>
        <item m="1" x="7491"/>
        <item m="1" x="6279"/>
        <item m="1" x="6906"/>
        <item m="1" x="6274"/>
        <item m="1" x="6261"/>
        <item m="1" x="6907"/>
        <item m="1" x="6910"/>
        <item m="1" x="6160"/>
        <item m="1" x="6590"/>
        <item m="1" x="6287"/>
        <item m="1" x="6920"/>
        <item m="1" x="6921"/>
        <item m="1" x="6922"/>
        <item m="1" x="6476"/>
        <item m="1" x="6477"/>
        <item m="1" x="6285"/>
        <item m="1" x="6923"/>
        <item m="1" x="6268"/>
        <item m="1" x="6816"/>
        <item m="1" x="6803"/>
        <item m="1" x="6804"/>
        <item m="1" x="6273"/>
        <item m="1" x="6825"/>
        <item m="1" x="6280"/>
        <item m="1" x="6802"/>
        <item m="1" x="6801"/>
        <item m="1" x="6817"/>
        <item m="1" x="6814"/>
        <item m="1" x="6810"/>
        <item m="1" x="6930"/>
        <item m="1" x="6933"/>
        <item m="1" x="6936"/>
        <item m="1" x="6937"/>
        <item m="1" x="6249"/>
        <item m="1" x="5845"/>
        <item m="1" x="6943"/>
        <item m="1" x="4499"/>
        <item m="1" x="6950"/>
        <item m="1" x="6591"/>
        <item m="1" x="6592"/>
        <item m="1" x="6586"/>
        <item m="1" x="6588"/>
        <item m="1" x="6589"/>
        <item m="1" x="6269"/>
        <item m="1" x="6953"/>
        <item m="1" x="6954"/>
        <item m="1" x="6955"/>
        <item m="1" x="6956"/>
        <item m="1" x="6957"/>
        <item m="1" x="6254"/>
        <item m="1" x="6263"/>
        <item m="1" x="6958"/>
        <item m="1" x="6819"/>
        <item m="1" x="6475"/>
        <item m="1" x="6972"/>
        <item m="1" x="6973"/>
        <item m="1" x="6975"/>
        <item m="1" x="6976"/>
        <item m="1" x="6828"/>
        <item m="1" x="6977"/>
        <item m="1" x="6978"/>
        <item m="1" x="6288"/>
        <item m="1" x="6277"/>
        <item m="1" x="6795"/>
        <item m="1" x="6818"/>
        <item m="1" x="6821"/>
        <item m="1" x="6807"/>
        <item m="1" x="6797"/>
        <item m="1" x="6979"/>
        <item m="1" x="6265"/>
        <item m="1" x="6266"/>
        <item m="1" x="6981"/>
        <item m="1" x="6990"/>
        <item m="1" x="6813"/>
        <item m="1" x="6993"/>
        <item m="1" x="6284"/>
        <item m="1" x="6286"/>
        <item m="1" x="6811"/>
        <item m="1" x="6812"/>
        <item m="1" x="6994"/>
        <item m="1" x="6996"/>
        <item m="1" x="6997"/>
        <item m="1" x="6282"/>
        <item m="1" x="6050"/>
        <item m="1" x="6808"/>
        <item m="1" x="6806"/>
        <item m="1" x="6057"/>
        <item m="1" x="6058"/>
        <item m="1" x="6998"/>
        <item m="1" x="6999"/>
        <item m="1" x="6281"/>
        <item m="1" x="7000"/>
        <item m="1" x="6267"/>
        <item m="1" x="7001"/>
        <item m="1" x="7002"/>
        <item m="1" x="6270"/>
        <item m="1" x="7004"/>
        <item m="1" x="7005"/>
        <item m="1" x="6815"/>
        <item m="1" x="7006"/>
        <item m="1" x="7007"/>
        <item m="1" x="7010"/>
        <item m="1" x="7011"/>
        <item m="1" x="7018"/>
        <item m="1" x="7019"/>
        <item m="1" x="7020"/>
        <item m="1" x="7021"/>
        <item m="1" x="7022"/>
        <item m="1" x="7023"/>
        <item m="1" x="5869"/>
        <item m="1" x="6790"/>
        <item m="1" x="6791"/>
        <item m="1" x="7024"/>
        <item m="1" x="7025"/>
        <item m="1" x="5877"/>
        <item m="1" x="6596"/>
        <item m="1" x="6820"/>
        <item m="1" x="5759"/>
        <item m="1" x="5760"/>
        <item m="1" x="6826"/>
        <item m="1" x="6827"/>
        <item m="1" x="7034"/>
        <item m="1" x="7037"/>
        <item m="1" x="7038"/>
        <item m="1" x="7046"/>
        <item m="1" x="7047"/>
        <item m="1" x="6290"/>
        <item m="1" x="6289"/>
        <item m="1" x="6794"/>
        <item m="1" x="6796"/>
        <item m="1" x="7051"/>
        <item m="1" x="7052"/>
        <item m="1" x="6264"/>
        <item m="1" x="6805"/>
        <item m="1" x="6587"/>
        <item m="1" x="7069"/>
        <item m="1" x="7070"/>
        <item m="1" x="6275"/>
        <item m="1" x="6276"/>
        <item m="1" x="6272"/>
        <item m="1" x="6593"/>
        <item m="1" x="6809"/>
        <item m="1" x="6736"/>
        <item m="1" x="6233"/>
        <item m="1" x="6271"/>
        <item m="1" x="5703"/>
        <item m="1" x="6822"/>
        <item m="1" x="6823"/>
        <item m="1" x="6824"/>
        <item m="1" x="5701"/>
        <item m="1" x="5704"/>
        <item m="1" x="6292"/>
        <item m="1" x="6600"/>
        <item m="1" x="6619"/>
        <item m="1" x="6620"/>
        <item m="1" x="6316"/>
        <item m="1" x="5910"/>
        <item m="1" x="6829"/>
        <item m="1" x="6318"/>
        <item m="1" x="6830"/>
        <item m="1" x="6319"/>
        <item m="1" x="6831"/>
        <item m="1" x="6832"/>
        <item m="1" x="6320"/>
        <item m="1" x="6833"/>
        <item m="1" x="6604"/>
        <item m="1" x="6605"/>
        <item m="1" x="6089"/>
        <item m="1" x="6834"/>
        <item m="1" x="6835"/>
        <item m="1" x="6836"/>
        <item m="1" x="6837"/>
        <item m="1" x="6606"/>
        <item m="1" x="6607"/>
        <item m="1" x="6608"/>
        <item m="1" x="6838"/>
        <item m="1" x="6594"/>
        <item m="1" x="6293"/>
        <item m="1" x="6595"/>
        <item m="1" x="6839"/>
        <item m="1" x="6609"/>
        <item m="1" x="6610"/>
        <item m="1" x="6611"/>
        <item m="1" x="6294"/>
        <item m="1" x="6597"/>
        <item m="1" x="6612"/>
        <item m="1" x="6614"/>
        <item m="1" x="6840"/>
        <item m="1" x="6295"/>
        <item m="1" x="6841"/>
        <item m="1" x="6842"/>
        <item m="1" x="6482"/>
        <item m="1" x="6296"/>
        <item m="1" x="6598"/>
        <item m="1" x="6297"/>
        <item m="1" x="6599"/>
        <item m="1" x="6479"/>
        <item m="1" x="6480"/>
        <item m="1" x="6283"/>
        <item m="1" x="6617"/>
        <item m="1" x="6618"/>
        <item m="1" x="6601"/>
        <item m="1" x="6602"/>
        <item m="1" x="6298"/>
        <item m="1" x="6299"/>
        <item m="1" x="6483"/>
        <item m="1" x="6843"/>
        <item m="1" x="6603"/>
        <item m="1" x="6844"/>
        <item m="1" x="6621"/>
        <item m="1" x="6300"/>
        <item m="1" x="6845"/>
        <item m="1" x="6846"/>
        <item m="1" x="6301"/>
        <item m="1" x="6847"/>
        <item m="1" x="6848"/>
        <item m="1" x="6485"/>
        <item m="1" x="6849"/>
        <item m="1" x="6850"/>
        <item m="1" x="6486"/>
        <item m="1" x="6851"/>
        <item m="1" x="6308"/>
        <item m="1" x="6626"/>
        <item m="1" x="5870"/>
        <item m="1" x="6309"/>
        <item m="1" x="6852"/>
        <item m="1" x="6853"/>
        <item m="1" x="6854"/>
        <item m="1" x="6855"/>
        <item m="1" x="6856"/>
        <item m="1" x="6857"/>
        <item m="1" x="6858"/>
        <item m="1" x="6859"/>
        <item m="1" x="6860"/>
        <item m="1" x="6861"/>
        <item m="1" x="6627"/>
        <item m="1" x="6310"/>
        <item m="1" x="6862"/>
        <item m="1" x="6863"/>
        <item m="1" x="6628"/>
        <item m="1" x="6864"/>
        <item m="1" x="6865"/>
        <item m="1" x="6866"/>
        <item m="1" x="6867"/>
        <item m="1" x="6629"/>
        <item m="1" x="6630"/>
        <item m="1" x="6868"/>
        <item m="1" x="6311"/>
        <item m="1" x="6314"/>
        <item m="1" x="6291"/>
        <item m="1" x="6869"/>
        <item m="1" x="6870"/>
        <item m="1" x="6871"/>
        <item m="1" x="6872"/>
        <item m="1" x="6873"/>
        <item m="1" x="6874"/>
        <item m="1" x="6487"/>
        <item m="1" x="6613"/>
        <item m="1" x="6875"/>
        <item m="1" x="6876"/>
        <item m="1" x="6877"/>
        <item m="1" x="6878"/>
        <item m="1" x="6315"/>
        <item m="1" x="6879"/>
        <item m="1" x="6631"/>
        <item m="1" x="6338"/>
        <item m="1" x="5846"/>
        <item m="1" x="6615"/>
        <item m="1" x="6880"/>
        <item m="1" x="6881"/>
        <item m="1" x="6882"/>
        <item m="1" x="6616"/>
        <item m="1" x="6883"/>
        <item m="1" x="6884"/>
        <item m="1" x="6885"/>
        <item m="1" x="6632"/>
        <item m="1" x="6633"/>
        <item m="1" x="6634"/>
        <item m="1" x="6034"/>
        <item m="1" x="6324"/>
        <item m="1" x="6325"/>
        <item m="1" x="6489"/>
        <item m="1" x="6886"/>
        <item m="1" x="6887"/>
        <item m="1" x="6888"/>
        <item m="1" x="6889"/>
        <item m="1" x="5840"/>
        <item m="1" x="6490"/>
        <item m="1" x="5841"/>
        <item m="1" x="6491"/>
        <item m="1" x="6622"/>
        <item m="1" x="6890"/>
        <item m="1" x="6891"/>
        <item m="1" x="6635"/>
        <item m="1" x="6636"/>
        <item m="1" x="6623"/>
        <item m="1" x="5749"/>
        <item m="1" x="6624"/>
        <item m="1" x="6625"/>
        <item m="1" x="6637"/>
        <item m="1" x="6638"/>
        <item m="1" x="6639"/>
        <item m="1" x="6640"/>
        <item m="1" x="6892"/>
        <item m="1" x="6641"/>
        <item m="1" x="6484"/>
        <item m="1" x="6893"/>
        <item m="1" x="5791"/>
        <item m="1" x="6894"/>
        <item m="1" x="6895"/>
        <item m="1" x="6896"/>
        <item m="1" x="5122"/>
        <item m="1" x="6326"/>
        <item m="1" x="1227"/>
        <item m="1" x="1049"/>
        <item m="1" x="1058"/>
        <item m="1" x="6302"/>
        <item m="1" x="6642"/>
        <item m="1" x="6303"/>
        <item m="1" x="6897"/>
        <item m="1" x="6304"/>
        <item m="1" x="6305"/>
        <item m="1" x="6898"/>
        <item m="1" x="6306"/>
        <item m="1" x="6307"/>
        <item m="1" x="6899"/>
        <item m="1" x="6900"/>
        <item m="1" x="6901"/>
        <item m="1" x="6643"/>
        <item m="1" x="6902"/>
        <item m="1" x="6165"/>
        <item m="1" x="6168"/>
        <item m="1" x="6481"/>
        <item m="1" x="6150"/>
        <item m="1" x="6151"/>
        <item m="1" x="6644"/>
        <item m="1" x="6645"/>
        <item m="1" x="6488"/>
        <item m="1" x="6327"/>
        <item m="1" x="6646"/>
        <item m="1" x="6647"/>
        <item m="1" x="6648"/>
        <item m="1" x="6649"/>
        <item m="1" x="6329"/>
        <item m="1" x="6650"/>
        <item m="1" x="6651"/>
        <item m="1" x="6111"/>
        <item m="1" x="6652"/>
        <item m="1" x="6330"/>
        <item m="1" x="6653"/>
        <item m="1" x="6654"/>
        <item m="1" x="6655"/>
        <item m="1" x="6656"/>
        <item m="1" x="6496"/>
        <item m="1" x="6497"/>
        <item m="1" x="6498"/>
        <item m="1" x="6332"/>
        <item m="1" x="6657"/>
        <item m="1" x="6658"/>
        <item m="1" x="6312"/>
        <item m="1" x="6659"/>
        <item m="1" x="6506"/>
        <item m="1" x="6507"/>
        <item m="1" x="6492"/>
        <item m="1" x="6313"/>
        <item m="1" x="6660"/>
        <item m="1" x="6493"/>
        <item m="1" x="6051"/>
        <item m="1" x="6661"/>
        <item m="1" x="6662"/>
        <item m="1" x="6663"/>
        <item m="1" x="6508"/>
        <item m="1" x="6333"/>
        <item m="1" x="6664"/>
        <item m="1" x="6665"/>
        <item m="1" x="6666"/>
        <item m="1" x="6667"/>
        <item m="1" x="6668"/>
        <item m="1" x="6669"/>
        <item m="1" x="5842"/>
        <item m="1" x="6670"/>
        <item m="1" x="6671"/>
        <item m="1" x="6672"/>
        <item m="1" x="6673"/>
        <item m="1" x="6052"/>
        <item m="1" x="6674"/>
        <item m="1" x="6675"/>
        <item m="1" x="6676"/>
        <item m="1" x="6317"/>
        <item m="1" x="6677"/>
        <item m="1" x="6678"/>
        <item m="1" x="6679"/>
        <item m="1" x="6339"/>
        <item m="1" x="6509"/>
        <item m="1" x="4138"/>
        <item m="1" x="5603"/>
        <item m="1" x="6510"/>
        <item m="1" x="6680"/>
        <item m="1" x="6681"/>
        <item m="1" x="6682"/>
        <item m="1" x="6683"/>
        <item m="1" x="6684"/>
        <item m="1" x="6685"/>
        <item m="1" x="6686"/>
        <item m="1" x="6687"/>
        <item m="1" x="6688"/>
        <item m="1" x="6689"/>
        <item m="1" x="6690"/>
        <item m="1" x="6511"/>
        <item m="1" x="6691"/>
        <item m="1" x="6692"/>
        <item m="1" x="6512"/>
        <item m="1" x="6340"/>
        <item m="1" x="6025"/>
        <item m="1" x="6513"/>
        <item m="1" x="6514"/>
        <item m="1" x="6693"/>
        <item m="1" x="6694"/>
        <item m="1" x="6695"/>
        <item m="1" x="6696"/>
        <item m="1" x="6515"/>
        <item m="1" x="6697"/>
        <item m="1" x="6494"/>
        <item m="1" x="6698"/>
        <item m="1" x="6699"/>
        <item m="1" x="6700"/>
        <item m="1" x="6701"/>
        <item m="1" x="6702"/>
        <item m="1" x="6345"/>
        <item m="1" x="6495"/>
        <item m="1" x="6321"/>
        <item m="1" x="6703"/>
        <item m="1" x="6704"/>
        <item m="1" x="6322"/>
        <item m="1" x="6705"/>
        <item m="1" x="6706"/>
        <item m="1" x="6707"/>
        <item m="1" x="6708"/>
        <item m="1" x="6709"/>
        <item m="1" x="6710"/>
        <item m="1" x="6711"/>
        <item m="1" x="6712"/>
        <item m="1" x="6713"/>
        <item m="1" x="6714"/>
        <item m="1" x="6715"/>
        <item m="1" x="6323"/>
        <item m="1" x="6716"/>
        <item m="1" x="6717"/>
        <item m="1" x="6718"/>
        <item m="1" x="6719"/>
        <item m="1" x="6720"/>
        <item m="1" x="6721"/>
        <item m="1" x="6722"/>
        <item m="1" x="6723"/>
        <item m="1" x="6516"/>
        <item m="1" x="6517"/>
        <item m="1" x="6724"/>
        <item m="1" x="6725"/>
        <item m="1" x="6726"/>
        <item m="1" x="6727"/>
        <item m="1" x="6728"/>
        <item m="1" x="6729"/>
        <item m="1" x="6730"/>
        <item m="1" x="6731"/>
        <item m="1" x="6732"/>
        <item m="1" x="6733"/>
        <item m="1" x="6362"/>
        <item m="1" x="6518"/>
        <item m="1" x="6734"/>
        <item m="1" x="5280"/>
        <item m="1" x="5657"/>
        <item m="1" x="6735"/>
        <item m="1" x="6499"/>
        <item m="1" x="6519"/>
        <item m="1" x="5802"/>
        <item m="1" x="6129"/>
        <item m="1" x="5800"/>
        <item m="1" x="6351"/>
        <item m="1" x="5766"/>
        <item m="1" x="6352"/>
        <item m="1" x="6500"/>
        <item m="1" x="6501"/>
        <item m="1" x="6353"/>
        <item m="1" x="6354"/>
        <item m="1" x="5767"/>
        <item m="1" x="6502"/>
        <item m="1" x="6328"/>
        <item m="1" x="5833"/>
        <item m="1" x="6503"/>
        <item m="1" x="6504"/>
        <item m="1" x="5904"/>
        <item m="1" x="6505"/>
        <item m="1" x="5401"/>
        <item m="1" x="6361"/>
        <item m="1" x="6331"/>
        <item m="1" x="6043"/>
        <item m="1" x="5658"/>
        <item m="1" x="6044"/>
        <item m="1" x="5943"/>
        <item m="1" x="5944"/>
        <item m="1" x="5945"/>
        <item m="1" x="6363"/>
        <item m="1" x="6364"/>
        <item m="1" x="6334"/>
        <item m="1" x="6335"/>
        <item m="1" x="6520"/>
        <item m="1" x="6521"/>
        <item m="1" x="6522"/>
        <item m="1" x="6523"/>
        <item m="1" x="6336"/>
        <item m="1" x="6337"/>
        <item m="1" x="6365"/>
        <item m="1" x="6366"/>
        <item m="1" x="6029"/>
        <item m="1" x="6367"/>
        <item m="1" x="6019"/>
        <item m="1" x="6524"/>
        <item m="1" x="6525"/>
        <item m="1" x="6526"/>
        <item m="1" x="6527"/>
        <item m="1" x="6368"/>
        <item m="1" x="6528"/>
        <item m="1" x="6118"/>
        <item m="1" x="6341"/>
        <item m="1" x="6342"/>
        <item m="1" x="6343"/>
        <item m="1" x="6529"/>
        <item m="1" x="6530"/>
        <item m="1" x="6531"/>
        <item m="1" x="6532"/>
        <item m="1" x="6344"/>
        <item m="1" x="6053"/>
        <item m="1" x="6054"/>
        <item m="1" x="5650"/>
        <item m="1" x="5935"/>
        <item m="1" x="5970"/>
        <item m="1" x="6346"/>
        <item m="1" x="6533"/>
        <item m="1" x="6347"/>
        <item m="1" x="6534"/>
        <item m="1" x="5948"/>
        <item m="1" x="6348"/>
        <item m="1" x="5949"/>
        <item m="1" x="5950"/>
        <item m="1" x="5951"/>
        <item m="1" x="6349"/>
        <item m="1" x="6350"/>
        <item m="1" x="6535"/>
        <item m="1" x="6536"/>
        <item m="1" x="5874"/>
        <item m="1" x="6105"/>
        <item m="1" x="6537"/>
        <item m="1" x="6538"/>
        <item m="1" x="6539"/>
        <item m="1" x="6369"/>
        <item m="1" x="5973"/>
        <item m="1" x="6148"/>
        <item m="1" x="6540"/>
        <item m="1" x="6370"/>
        <item m="1" x="6541"/>
        <item m="1" x="6542"/>
        <item m="1" x="5921"/>
        <item m="1" x="6090"/>
        <item m="1" x="6091"/>
        <item m="1" x="6371"/>
        <item m="1" x="4992"/>
        <item m="1" x="5129"/>
        <item m="1" x="6355"/>
        <item m="1" x="5131"/>
        <item m="1" x="6356"/>
        <item m="1" x="6357"/>
        <item m="1" x="5814"/>
        <item m="1" x="6543"/>
        <item m="1" x="6544"/>
        <item m="1" x="6545"/>
        <item m="1" x="6372"/>
        <item m="1" x="6546"/>
        <item m="1" x="6547"/>
        <item m="1" x="6548"/>
        <item m="1" x="6549"/>
        <item m="1" x="6550"/>
        <item m="1" x="6551"/>
        <item m="1" x="6358"/>
        <item m="1" x="6359"/>
        <item m="1" x="6360"/>
        <item m="1" x="6552"/>
        <item m="1" x="6373"/>
        <item m="1" x="6374"/>
        <item m="1" x="6123"/>
        <item m="1" x="6375"/>
        <item m="1" x="6553"/>
        <item m="1" x="5966"/>
        <item m="1" x="6554"/>
        <item m="1" x="6138"/>
        <item m="1" x="6139"/>
        <item m="1" x="6140"/>
        <item m="1" x="5083"/>
        <item m="1" x="5913"/>
        <item m="1" x="5769"/>
        <item m="1" x="6376"/>
        <item m="1" x="6377"/>
        <item m="1" x="6378"/>
        <item m="1" x="6047"/>
        <item m="1" x="6379"/>
        <item m="1" x="6036"/>
        <item m="1" x="5573"/>
        <item m="1" x="5700"/>
        <item m="1" x="5402"/>
        <item m="1" x="6042"/>
        <item m="1" x="6380"/>
        <item m="1" x="6381"/>
        <item m="1" x="6382"/>
        <item m="1" x="6119"/>
        <item m="1" x="6073"/>
        <item m="1" x="6074"/>
        <item m="1" x="6383"/>
        <item m="1" x="5972"/>
        <item m="1" x="6384"/>
        <item m="1" x="6092"/>
        <item m="1" x="5794"/>
        <item m="1" x="5403"/>
        <item m="1" x="6385"/>
        <item m="1" x="6386"/>
        <item m="1" x="6387"/>
        <item m="1" x="6388"/>
        <item m="1" x="5946"/>
        <item m="1" x="6389"/>
        <item m="1" x="6390"/>
        <item m="1" x="6391"/>
        <item m="1" x="6392"/>
        <item m="1" x="6393"/>
        <item m="1" x="6394"/>
        <item m="1" x="6395"/>
        <item m="1" x="6396"/>
        <item m="1" x="5947"/>
        <item m="1" x="6397"/>
        <item m="1" x="6398"/>
        <item m="1" x="6399"/>
        <item m="1" x="6400"/>
        <item m="1" x="6401"/>
        <item m="1" x="6402"/>
        <item m="1" x="6403"/>
        <item m="1" x="6404"/>
        <item m="1" x="6048"/>
        <item m="1" x="6405"/>
        <item m="1" x="5838"/>
        <item m="1" x="5995"/>
        <item m="1" x="5996"/>
        <item m="1" x="6406"/>
        <item m="1" x="6124"/>
        <item m="1" x="6125"/>
        <item m="1" x="6407"/>
        <item m="1" x="6408"/>
        <item m="1" x="5565"/>
        <item m="1" x="6409"/>
        <item m="1" x="6410"/>
        <item m="1" x="6411"/>
        <item m="1" x="6412"/>
        <item m="1" x="6413"/>
        <item m="1" x="6414"/>
        <item m="1" x="6415"/>
        <item m="1" x="5816"/>
        <item m="1" x="5817"/>
        <item m="1" x="6152"/>
        <item m="1" x="5957"/>
        <item m="1" x="6416"/>
        <item m="1" x="6086"/>
        <item m="1" x="6417"/>
        <item m="1" x="5893"/>
        <item m="1" x="6418"/>
        <item m="1" x="6104"/>
        <item m="1" x="6035"/>
        <item m="1" x="6419"/>
        <item m="1" x="6420"/>
        <item m="1" x="6421"/>
        <item m="1" x="6141"/>
        <item m="1" x="6142"/>
        <item m="1" x="6143"/>
        <item m="1" x="6144"/>
        <item m="1" x="6145"/>
        <item m="1" x="6146"/>
        <item m="1" x="6147"/>
        <item m="1" x="6020"/>
        <item m="1" x="6087"/>
        <item m="1" x="6060"/>
        <item m="1" x="6061"/>
        <item m="1" x="6422"/>
        <item m="1" x="6423"/>
        <item m="1" x="6424"/>
        <item m="1" x="6425"/>
        <item m="1" x="5279"/>
        <item m="1" x="5281"/>
        <item m="1" x="6426"/>
        <item m="1" x="6427"/>
        <item m="1" x="6428"/>
        <item m="1" x="6429"/>
        <item m="1" x="6430"/>
        <item m="1" x="6431"/>
        <item m="1" x="6432"/>
        <item m="1" x="6433"/>
        <item m="1" x="5834"/>
        <item m="1" x="5835"/>
        <item m="1" x="6434"/>
        <item m="1" x="6435"/>
        <item m="1" x="6436"/>
        <item m="1" x="6437"/>
        <item m="1" x="6438"/>
        <item m="1" x="6065"/>
        <item m="1" x="6024"/>
        <item m="1" x="6439"/>
        <item m="1" x="6440"/>
        <item m="1" x="6441"/>
        <item m="1" x="6023"/>
        <item m="1" x="6442"/>
        <item m="1" x="6443"/>
        <item m="1" x="6444"/>
        <item m="1" x="6445"/>
        <item m="1" x="6446"/>
        <item m="1" x="6447"/>
        <item m="1" x="5997"/>
        <item m="1" x="5998"/>
        <item m="1" x="5999"/>
        <item m="1" x="6000"/>
        <item m="1" x="6001"/>
        <item m="1" x="6002"/>
        <item m="1" x="6003"/>
        <item m="1" x="6004"/>
        <item m="1" x="6005"/>
        <item m="1" x="6006"/>
        <item m="1" x="6007"/>
        <item m="1" x="6008"/>
        <item m="1" x="6009"/>
        <item m="1" x="6010"/>
        <item m="1" x="6011"/>
        <item m="1" x="6012"/>
        <item m="1" x="6013"/>
        <item m="1" x="6014"/>
        <item m="1" x="6015"/>
        <item m="1" x="6016"/>
        <item m="1" x="6017"/>
        <item m="1" x="6067"/>
        <item m="1" x="5952"/>
        <item m="1" x="6448"/>
        <item m="1" x="6449"/>
        <item m="1" x="5961"/>
        <item m="1" x="5962"/>
        <item m="1" x="5963"/>
        <item m="1" x="5975"/>
        <item m="1" x="6135"/>
        <item m="1" x="6136"/>
        <item m="1" x="5922"/>
        <item m="1" x="5924"/>
        <item m="1" x="5810"/>
        <item m="1" x="5925"/>
        <item m="1" x="5926"/>
        <item m="1" x="5927"/>
        <item m="1" x="5928"/>
        <item m="1" x="5929"/>
        <item m="1" x="5930"/>
        <item m="1" x="5931"/>
        <item m="1" x="5932"/>
        <item m="1" x="5933"/>
        <item m="1" x="5934"/>
        <item m="1" x="5937"/>
        <item m="1" x="5938"/>
        <item m="1" x="5939"/>
        <item m="1" x="5940"/>
        <item m="1" x="5941"/>
        <item m="1" x="5942"/>
        <item m="1" x="5282"/>
        <item m="1" x="5405"/>
        <item m="1" x="5831"/>
        <item m="1" x="5954"/>
        <item m="1" x="5953"/>
        <item m="1" x="5956"/>
        <item m="1" x="5955"/>
        <item m="1" x="5958"/>
        <item m="1" x="5959"/>
        <item m="1" x="5960"/>
        <item m="1" x="5836"/>
        <item m="1" x="5837"/>
        <item m="1" x="5659"/>
        <item m="1" x="5964"/>
        <item m="1" x="5965"/>
        <item m="1" x="5967"/>
        <item m="1" x="5969"/>
        <item m="1" x="5968"/>
        <item m="1" x="5980"/>
        <item m="1" x="5971"/>
        <item m="1" x="5981"/>
        <item m="1" x="5979"/>
        <item m="1" x="5974"/>
        <item m="1" x="5976"/>
        <item m="1" x="5977"/>
        <item m="1" x="5978"/>
        <item m="1" x="5982"/>
        <item m="1" x="5983"/>
        <item m="1" x="5984"/>
        <item m="1" x="5985"/>
        <item m="1" x="5986"/>
        <item m="1" x="5987"/>
        <item m="1" x="5988"/>
        <item m="1" x="5989"/>
        <item m="1" x="5990"/>
        <item m="1" x="5991"/>
        <item m="1" x="5992"/>
        <item m="1" x="5994"/>
        <item m="1" x="5993"/>
        <item m="1" x="6021"/>
        <item m="1" x="5286"/>
        <item m="1" x="6026"/>
        <item m="1" x="4042"/>
        <item m="1" x="5850"/>
        <item m="1" x="5855"/>
        <item m="1" x="6027"/>
        <item m="1" x="6028"/>
        <item m="1" x="6031"/>
        <item m="1" x="6032"/>
        <item m="1" x="6033"/>
        <item m="1" x="6037"/>
        <item m="1" x="5858"/>
        <item m="1" x="6040"/>
        <item m="1" x="6041"/>
        <item m="1" x="5574"/>
        <item m="1" x="6038"/>
        <item m="1" x="6045"/>
        <item m="1" x="5404"/>
        <item m="1" x="6046"/>
        <item m="1" x="5581"/>
        <item m="1" x="6049"/>
        <item m="1" x="6064"/>
        <item m="1" x="6062"/>
        <item m="1" x="6063"/>
        <item m="1" x="6066"/>
        <item m="1" x="6068"/>
        <item m="1" x="6069"/>
        <item m="1" x="6070"/>
        <item m="1" x="5867"/>
        <item m="1" x="5868"/>
        <item m="1" x="5866"/>
        <item m="1" x="5871"/>
        <item m="1" x="6071"/>
        <item m="1" x="6072"/>
        <item m="1" x="5875"/>
        <item m="1" x="6076"/>
        <item m="1" x="6075"/>
        <item m="1" x="6077"/>
        <item m="1" x="6079"/>
        <item m="1" x="6080"/>
        <item m="1" x="6081"/>
        <item m="1" x="6082"/>
        <item m="1" x="6083"/>
        <item m="1" x="6084"/>
        <item m="1" x="6085"/>
        <item m="1" x="5881"/>
        <item m="1" x="5882"/>
        <item m="1" x="5883"/>
        <item m="1" x="5884"/>
        <item m="1" x="6088"/>
        <item m="1" x="5895"/>
        <item m="1" x="5896"/>
        <item m="1" x="6093"/>
        <item m="1" x="6094"/>
        <item m="1" x="6095"/>
        <item m="1" x="6099"/>
        <item m="1" x="5906"/>
        <item m="1" x="6098"/>
        <item m="1" x="6096"/>
        <item m="1" x="6097"/>
        <item m="1" x="6100"/>
        <item m="1" x="6102"/>
        <item m="1" x="6103"/>
        <item m="1" x="6101"/>
        <item m="1" x="6106"/>
        <item m="1" x="6107"/>
        <item m="1" x="6108"/>
        <item m="1" x="5907"/>
        <item m="1" x="5908"/>
        <item m="1" x="6113"/>
        <item m="1" x="6112"/>
        <item m="1" x="5763"/>
        <item m="1" x="6114"/>
        <item m="1" x="6115"/>
        <item m="1" x="6117"/>
        <item m="1" x="6116"/>
        <item m="1" x="5406"/>
        <item m="1" x="6120"/>
        <item m="1" x="6121"/>
        <item m="1" x="5407"/>
        <item m="1" x="5610"/>
        <item m="1" x="6126"/>
        <item m="1" x="6122"/>
        <item m="1" x="6127"/>
        <item m="1" x="6137"/>
        <item m="1" x="6131"/>
        <item m="1" x="6132"/>
        <item m="1" x="6133"/>
        <item m="1" x="6134"/>
        <item m="1" x="6149"/>
        <item m="1" x="5616"/>
        <item m="1" x="5797"/>
        <item m="1" x="5801"/>
        <item m="1" x="6039"/>
        <item m="1" x="5798"/>
        <item m="1" x="5799"/>
        <item m="1" x="5804"/>
        <item m="1" x="5805"/>
        <item m="1" x="5806"/>
        <item m="1" x="5807"/>
        <item m="1" x="5808"/>
        <item m="1" x="5809"/>
        <item m="1" x="5139"/>
        <item m="1" x="5811"/>
        <item m="1" x="5812"/>
        <item m="1" x="5815"/>
        <item m="1" x="5640"/>
        <item m="1" x="5641"/>
        <item m="1" x="5818"/>
        <item m="1" x="5819"/>
        <item m="1" x="5820"/>
        <item m="1" x="5821"/>
        <item m="1" x="5822"/>
        <item m="1" x="5823"/>
        <item m="1" x="5824"/>
        <item m="1" x="5825"/>
        <item m="1" x="5826"/>
        <item m="1" x="5827"/>
        <item m="1" x="5135"/>
        <item m="1" x="5829"/>
        <item m="1" x="4340"/>
        <item m="1" x="4341"/>
        <item m="1" x="5707"/>
        <item m="1" x="5830"/>
        <item m="1" x="5664"/>
        <item m="1" x="5663"/>
        <item m="1" x="5832"/>
        <item m="1" x="5839"/>
        <item m="1" x="5134"/>
        <item m="1" x="5683"/>
        <item m="1" x="3219"/>
        <item m="1" x="5679"/>
        <item m="1" x="5693"/>
        <item m="1" x="5843"/>
        <item m="1" x="5698"/>
        <item m="1" x="5849"/>
        <item m="1" x="5851"/>
        <item m="1" x="5143"/>
        <item m="1" x="5852"/>
        <item m="1" x="5853"/>
        <item m="1" x="5854"/>
        <item m="1" x="5138"/>
        <item m="1" x="5126"/>
        <item m="1" x="5856"/>
        <item m="1" x="3213"/>
        <item m="1" x="5857"/>
        <item m="1" x="5709"/>
        <item m="1" x="4860"/>
        <item m="1" x="4989"/>
        <item m="1" x="4990"/>
        <item m="1" x="5708"/>
        <item m="1" x="5859"/>
        <item m="1" x="5860"/>
        <item m="1" x="5861"/>
        <item m="1" x="5575"/>
        <item m="1" x="5287"/>
        <item m="1" x="5570"/>
        <item m="1" x="5571"/>
        <item m="1" x="5572"/>
        <item m="1" x="5408"/>
        <item m="1" x="5284"/>
        <item m="1" x="5863"/>
        <item m="1" x="5718"/>
        <item m="1" x="3856"/>
        <item m="1" x="5132"/>
        <item m="1" x="5878"/>
        <item m="1" x="5879"/>
        <item m="1" x="5880"/>
        <item m="1" x="5885"/>
        <item m="1" x="5886"/>
        <item m="1" x="5887"/>
        <item m="1" x="5888"/>
        <item m="1" x="5889"/>
        <item m="1" x="5890"/>
        <item m="1" x="5891"/>
        <item m="1" x="5892"/>
        <item m="1" x="5894"/>
        <item m="1" x="5294"/>
        <item m="1" x="5283"/>
        <item m="1" x="5897"/>
        <item m="1" x="5595"/>
        <item m="1" x="5898"/>
        <item m="1" x="5899"/>
        <item m="1" x="4988"/>
        <item m="1" x="5900"/>
        <item m="1" x="5593"/>
        <item m="1" x="5901"/>
        <item m="1" x="5902"/>
        <item m="1" x="5594"/>
        <item m="1" x="5903"/>
        <item m="1" x="5596"/>
        <item m="1" x="5905"/>
        <item m="1" x="4994"/>
        <item m="1" x="5744"/>
        <item m="1" x="5752"/>
        <item m="1" x="5753"/>
        <item m="1" x="5754"/>
        <item m="1" x="5121"/>
        <item m="1" x="5764"/>
        <item m="1" x="5765"/>
        <item m="1" x="5768"/>
        <item m="1" x="4995"/>
        <item m="1" x="5608"/>
        <item m="1" x="5609"/>
        <item m="1" x="5783"/>
        <item m="1" x="5784"/>
        <item m="1" x="5782"/>
        <item m="1" x="5780"/>
        <item m="1" x="5781"/>
        <item m="1" x="5915"/>
        <item m="1" x="5916"/>
        <item m="1" x="5917"/>
        <item m="1" x="5787"/>
        <item m="1" x="5788"/>
        <item m="1" x="5792"/>
        <item m="1" x="5918"/>
        <item m="1" x="5919"/>
        <item m="1" x="5920"/>
        <item m="1" x="5618"/>
        <item m="1" x="5619"/>
        <item m="1" x="5413"/>
        <item m="1" x="5620"/>
        <item m="1" x="5621"/>
        <item m="1" x="5622"/>
        <item m="1" x="5623"/>
        <item m="1" x="5624"/>
        <item m="1" x="5625"/>
        <item m="1" x="5626"/>
        <item m="1" x="5627"/>
        <item m="1" x="5628"/>
        <item m="1" x="5629"/>
        <item m="1" x="5630"/>
        <item m="1" x="5631"/>
        <item m="1" x="5632"/>
        <item m="1" x="5633"/>
        <item m="1" x="5634"/>
        <item m="1" x="5542"/>
        <item m="1" x="5409"/>
        <item m="1" x="5635"/>
        <item m="1" x="5636"/>
        <item m="1" x="5637"/>
        <item m="1" x="5638"/>
        <item m="1" x="5639"/>
        <item m="1" x="5411"/>
        <item m="1" x="5540"/>
        <item m="1" x="5541"/>
        <item m="1" x="5642"/>
        <item m="1" x="5643"/>
        <item m="1" x="5644"/>
        <item m="1" x="5645"/>
        <item m="1" x="5646"/>
        <item m="1" x="5647"/>
        <item m="1" x="5155"/>
        <item m="1" x="5546"/>
        <item m="1" x="5648"/>
        <item m="1" x="5545"/>
        <item m="1" x="5649"/>
        <item m="1" x="3276"/>
        <item m="1" x="5551"/>
        <item m="1" x="5651"/>
        <item m="1" x="5652"/>
        <item m="1" x="5653"/>
        <item m="1" x="5654"/>
        <item m="1" x="5655"/>
        <item m="1" x="5656"/>
        <item m="1" x="5123"/>
        <item m="1" x="4342"/>
        <item m="1" x="3360"/>
        <item m="1" x="3359"/>
        <item m="1" x="5660"/>
        <item m="1" x="5661"/>
        <item m="1" x="5662"/>
        <item m="1" x="5665"/>
        <item m="1" x="5666"/>
        <item m="1" x="5667"/>
        <item m="1" x="5668"/>
        <item m="1" x="5669"/>
        <item m="1" x="5670"/>
        <item m="1" x="5671"/>
        <item m="1" x="5672"/>
        <item m="1" x="5673"/>
        <item m="1" x="5674"/>
        <item m="1" x="5675"/>
        <item m="1" x="5676"/>
        <item m="1" x="5677"/>
        <item m="1" x="5680"/>
        <item m="1" x="5681"/>
        <item m="1" x="5682"/>
        <item m="1" x="5692"/>
        <item m="1" x="5694"/>
        <item m="1" x="5695"/>
        <item m="1" x="5414"/>
        <item m="1" x="5415"/>
        <item m="1" x="5416"/>
        <item m="1" x="5417"/>
        <item m="1" x="5418"/>
        <item m="1" x="5696"/>
        <item m="1" x="5697"/>
        <item m="1" x="5699"/>
        <item m="1" x="5410"/>
        <item m="1" x="5702"/>
        <item m="1" x="5562"/>
        <item m="1" x="5566"/>
        <item m="1" x="5705"/>
        <item m="1" x="5706"/>
        <item m="1" x="3185"/>
        <item m="1" x="5576"/>
        <item m="1" x="4884"/>
        <item m="1" x="5579"/>
        <item m="1" x="5710"/>
        <item m="1" x="5580"/>
        <item m="1" x="5714"/>
        <item m="1" x="3203"/>
        <item m="1" x="5711"/>
        <item m="1" x="5582"/>
        <item m="1" x="5713"/>
        <item m="1" x="5715"/>
        <item m="1" x="5716"/>
        <item m="1" x="5717"/>
        <item m="1" x="5719"/>
        <item m="1" x="5720"/>
        <item m="1" x="5722"/>
        <item m="1" x="5723"/>
        <item m="1" x="5724"/>
        <item m="1" x="5587"/>
        <item m="1" x="5726"/>
        <item m="1" x="5727"/>
        <item m="1" x="5733"/>
        <item m="1" x="5597"/>
        <item m="1" x="5735"/>
        <item m="1" x="5736"/>
        <item m="1" x="5291"/>
        <item m="1" x="5737"/>
        <item m="1" x="4901"/>
        <item m="1" x="5738"/>
        <item m="1" x="5739"/>
        <item m="1" x="5160"/>
        <item m="1" x="5740"/>
        <item m="1" x="5741"/>
        <item m="1" x="5742"/>
        <item m="1" x="5743"/>
        <item m="1" x="5133"/>
        <item m="1" x="5745"/>
        <item m="1" x="5746"/>
        <item m="1" x="5747"/>
        <item m="1" x="5748"/>
        <item m="1" x="5750"/>
        <item m="1" x="5751"/>
        <item m="1" x="5755"/>
        <item m="1" x="5756"/>
        <item m="1" x="5757"/>
        <item m="1" x="5758"/>
        <item m="1" x="5761"/>
        <item m="1" x="5762"/>
        <item m="1" x="5771"/>
        <item m="1" x="5772"/>
        <item m="1" x="5773"/>
        <item m="1" x="5774"/>
        <item m="1" x="5775"/>
        <item m="1" x="5606"/>
        <item m="1" x="5778"/>
        <item m="1" x="5779"/>
        <item m="1" x="5785"/>
        <item m="1" x="5786"/>
        <item m="1" x="5789"/>
        <item m="1" x="5790"/>
        <item m="1" x="4991"/>
        <item m="1" x="5793"/>
        <item m="1" x="5795"/>
        <item m="1" x="5796"/>
        <item m="1" x="4177"/>
        <item m="1" x="3341"/>
        <item m="1" x="3399"/>
        <item m="1" x="3909"/>
        <item m="1" x="4689"/>
        <item m="1" x="5298"/>
        <item m="1" x="5531"/>
        <item m="1" x="5532"/>
        <item m="1" x="5420"/>
        <item m="1" x="5424"/>
        <item m="1" x="5425"/>
        <item m="1" x="5426"/>
        <item m="1" x="5534"/>
        <item m="1" x="5535"/>
        <item m="1" x="5536"/>
        <item m="1" x="5537"/>
        <item m="1" x="5538"/>
        <item m="1" x="5539"/>
        <item m="1" x="5543"/>
        <item m="1" x="5544"/>
        <item m="1" x="5547"/>
        <item m="1" x="5548"/>
        <item m="1" x="5549"/>
        <item m="1" x="5550"/>
        <item m="1" x="5552"/>
        <item m="1" x="5553"/>
        <item m="1" x="5554"/>
        <item m="1" x="5555"/>
        <item m="1" x="5158"/>
        <item m="1" x="5556"/>
        <item m="1" x="5557"/>
        <item m="1" x="5558"/>
        <item m="1" x="5559"/>
        <item m="1" x="4450"/>
        <item m="1" x="4424"/>
        <item m="1" x="4425"/>
        <item m="1" x="4426"/>
        <item m="1" x="3331"/>
        <item m="1" x="3332"/>
        <item m="1" x="5560"/>
        <item m="1" x="5561"/>
        <item m="1" x="5434"/>
        <item m="1" x="5435"/>
        <item m="1" x="5436"/>
        <item m="1" x="5437"/>
        <item m="1" x="5438"/>
        <item m="1" x="5439"/>
        <item m="1" x="5430"/>
        <item m="1" x="5431"/>
        <item m="1" x="5432"/>
        <item m="1" x="5433"/>
        <item m="1" x="5277"/>
        <item m="1" x="5419"/>
        <item m="1" x="5563"/>
        <item m="1" x="5564"/>
        <item m="1" x="5412"/>
        <item m="1" x="5567"/>
        <item m="1" x="5568"/>
        <item m="1" x="4858"/>
        <item m="1" x="4859"/>
        <item m="1" x="4863"/>
        <item m="1" x="5428"/>
        <item m="1" x="4864"/>
        <item m="1" x="5429"/>
        <item m="1" x="5569"/>
        <item m="1" x="5577"/>
        <item m="1" x="5578"/>
        <item m="1" x="5583"/>
        <item m="1" x="5584"/>
        <item m="1" x="5585"/>
        <item m="1" x="5586"/>
        <item m="1" x="4084"/>
        <item m="1" x="4548"/>
        <item m="1" x="4549"/>
        <item m="1" x="4550"/>
        <item m="1" x="4551"/>
        <item m="1" x="4552"/>
        <item m="1" x="4542"/>
        <item m="1" x="5422"/>
        <item m="1" x="5147"/>
        <item m="1" x="4593"/>
        <item m="1" x="5149"/>
        <item m="1" x="5150"/>
        <item m="1" x="5151"/>
        <item m="1" x="5588"/>
        <item m="1" x="5589"/>
        <item m="1" x="5421"/>
        <item m="1" x="5590"/>
        <item m="1" x="5591"/>
        <item m="1" x="5592"/>
        <item m="1" x="5598"/>
        <item m="1" x="5599"/>
        <item m="1" x="5600"/>
        <item m="1" x="5601"/>
        <item m="1" x="5602"/>
        <item m="1" x="5423"/>
        <item m="1" x="4624"/>
        <item m="1" x="5604"/>
        <item m="1" x="5605"/>
        <item m="1" x="4190"/>
        <item m="1" x="5296"/>
        <item m="1" x="5427"/>
        <item m="1" x="4802"/>
        <item m="1" x="5607"/>
        <item m="1" x="4653"/>
        <item m="1" x="4803"/>
        <item m="1" x="4977"/>
        <item m="1" x="4804"/>
        <item m="1" x="5611"/>
        <item m="1" x="5612"/>
        <item m="1" x="4921"/>
        <item m="1" x="4922"/>
        <item m="1" x="5613"/>
        <item m="1" x="5614"/>
        <item m="1" x="5615"/>
        <item m="1" x="4832"/>
        <item m="1" x="3355"/>
        <item m="1" x="4980"/>
        <item m="1" x="4757"/>
        <item m="1" x="3198"/>
        <item m="1" x="4670"/>
        <item m="1" x="4069"/>
        <item m="1" x="5398"/>
        <item m="1" x="1681"/>
        <item m="1" x="4879"/>
        <item m="1" x="3288"/>
        <item m="1" x="3337"/>
        <item m="1" x="5141"/>
        <item m="1" x="5142"/>
        <item m="1" x="4967"/>
        <item m="1" x="4325"/>
        <item m="1" x="3192"/>
        <item m="1" x="5159"/>
        <item m="1" x="5440"/>
        <item m="1" x="5441"/>
        <item m="1" x="5442"/>
        <item m="1" x="5443"/>
        <item m="1" x="5444"/>
        <item m="1" x="5445"/>
        <item m="1" x="5446"/>
        <item m="1" x="5152"/>
        <item m="1" x="5447"/>
        <item m="1" x="5448"/>
        <item m="1" x="5449"/>
        <item m="1" x="5450"/>
        <item m="1" x="5451"/>
        <item m="1" x="5452"/>
        <item m="1" x="5453"/>
        <item m="1" x="5454"/>
        <item m="1" x="5289"/>
        <item m="1" x="5455"/>
        <item m="1" x="5456"/>
        <item m="1" x="5457"/>
        <item m="1" x="4791"/>
        <item m="1" x="3361"/>
        <item m="1" x="4553"/>
        <item m="1" x="5458"/>
        <item m="1" x="4399"/>
        <item m="1" x="4108"/>
        <item m="1" x="4456"/>
        <item m="1" x="4109"/>
        <item m="1" x="5459"/>
        <item m="1" x="5460"/>
        <item m="1" x="5461"/>
        <item m="1" x="5462"/>
        <item m="1" x="5300"/>
        <item m="1" x="4996"/>
        <item m="1" x="5463"/>
        <item m="1" x="4861"/>
        <item m="1" x="4862"/>
        <item m="1" x="5464"/>
        <item m="1" x="5465"/>
        <item m="1" x="4539"/>
        <item m="1" x="5466"/>
        <item m="1" x="5467"/>
        <item m="1" x="5468"/>
        <item m="1" x="5469"/>
        <item m="1" x="5470"/>
        <item m="1" x="5471"/>
        <item m="1" x="5295"/>
        <item m="1" x="5472"/>
        <item m="1" x="5153"/>
        <item m="1" x="5473"/>
        <item m="1" x="5474"/>
        <item m="1" x="5475"/>
        <item m="1" x="5290"/>
        <item m="1" x="5297"/>
        <item m="1" x="5146"/>
        <item m="1" x="5293"/>
        <item m="1" x="5476"/>
        <item m="1" x="5477"/>
        <item m="1" x="5478"/>
        <item m="1" x="5479"/>
        <item m="1" x="5480"/>
        <item m="1" x="5481"/>
        <item m="1" x="5154"/>
        <item m="1" x="5482"/>
        <item m="1" x="5299"/>
        <item m="1" x="5483"/>
        <item m="1" x="5484"/>
        <item m="1" x="5485"/>
        <item m="1" x="5157"/>
        <item m="1" x="3374"/>
        <item m="1" x="5145"/>
        <item m="1" x="5288"/>
        <item m="1" x="5486"/>
        <item m="1" x="5487"/>
        <item m="1" x="5488"/>
        <item m="1" x="5489"/>
        <item m="1" x="5490"/>
        <item m="1" x="5491"/>
        <item m="1" x="4998"/>
        <item m="1" x="4999"/>
        <item m="1" x="4688"/>
        <item m="1" x="4997"/>
        <item m="1" x="5492"/>
        <item m="1" x="5493"/>
        <item m="1" x="5494"/>
        <item m="1" x="5495"/>
        <item m="1" x="4144"/>
        <item m="1" x="5496"/>
        <item m="1" x="5497"/>
        <item m="1" x="5498"/>
        <item m="1" x="4790"/>
        <item m="1" x="4814"/>
        <item m="1" x="4057"/>
        <item m="1" x="5499"/>
        <item m="1" x="5500"/>
        <item m="1" x="4564"/>
        <item m="1" x="5292"/>
        <item m="1" x="4565"/>
        <item m="1" x="4566"/>
        <item m="1" x="4567"/>
        <item m="1" x="4428"/>
        <item m="1" x="5501"/>
        <item m="1" x="5502"/>
        <item m="1" x="5503"/>
        <item m="1" x="4943"/>
        <item m="1" x="5504"/>
        <item m="1" x="5505"/>
        <item m="1" x="5506"/>
        <item m="1" x="5507"/>
        <item m="1" x="5508"/>
        <item m="1" x="5509"/>
        <item m="1" x="5510"/>
        <item m="1" x="5511"/>
        <item m="1" x="5512"/>
        <item m="1" x="5513"/>
        <item m="1" x="5514"/>
        <item m="1" x="4588"/>
        <item m="1" x="4589"/>
        <item m="1" x="5148"/>
        <item m="1" x="5012"/>
        <item m="1" x="4137"/>
        <item m="1" x="4142"/>
        <item m="1" x="5515"/>
        <item m="1" x="5516"/>
        <item m="1" x="4626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513"/>
        <item m="1" x="4267"/>
        <item m="1" x="4514"/>
        <item m="1" x="4515"/>
        <item m="1" x="5301"/>
        <item m="1" x="5302"/>
        <item m="1" x="4266"/>
        <item m="1" x="5517"/>
        <item m="1" x="4880"/>
        <item m="1" x="5518"/>
        <item m="1" x="5519"/>
        <item m="1" x="5520"/>
        <item m="1" x="5521"/>
        <item m="1" x="5522"/>
        <item m="1" x="5523"/>
        <item m="1" x="4640"/>
        <item m="1" x="4641"/>
        <item m="1" x="5524"/>
        <item m="1" x="5525"/>
        <item m="1" x="5526"/>
        <item m="1" x="4789"/>
        <item m="1" x="4178"/>
        <item m="1" x="4179"/>
        <item m="1" x="3259"/>
        <item m="1" x="4592"/>
        <item m="1" x="4135"/>
        <item m="1" x="4140"/>
        <item m="1" x="4136"/>
        <item m="1" x="4139"/>
        <item m="1" x="4510"/>
        <item m="1" x="4865"/>
        <item m="1" x="5330"/>
        <item m="1" x="5527"/>
        <item m="1" x="5528"/>
        <item m="1" x="5529"/>
        <item m="1" x="5530"/>
        <item m="1" x="4463"/>
        <item m="1" x="5220"/>
        <item m="1" x="4273"/>
        <item m="1" x="4927"/>
        <item m="1" x="4928"/>
        <item m="1" x="4981"/>
        <item m="1" x="4984"/>
        <item m="1" x="4985"/>
        <item m="1" x="4982"/>
        <item m="1" x="4983"/>
        <item m="1" x="4986"/>
        <item m="1" x="4987"/>
        <item m="1" x="4762"/>
        <item m="1" x="4253"/>
        <item m="1" x="5156"/>
        <item m="1" x="4939"/>
        <item m="1" x="5303"/>
        <item m="1" x="5304"/>
        <item m="1" x="5161"/>
        <item m="1" x="5163"/>
        <item m="1" x="4511"/>
        <item m="1" x="4512"/>
        <item m="1" x="4969"/>
        <item m="1" x="3919"/>
        <item m="1" x="4625"/>
        <item m="1" x="4017"/>
        <item m="1" x="4018"/>
        <item m="1" x="5165"/>
        <item m="1" x="5305"/>
        <item m="1" x="5306"/>
        <item m="1" x="5307"/>
        <item m="1" x="5308"/>
        <item m="1" x="5309"/>
        <item m="1" x="5000"/>
        <item m="1" x="5310"/>
        <item m="1" x="5311"/>
        <item m="1" x="5312"/>
        <item m="1" x="5313"/>
        <item m="1" x="5314"/>
        <item m="1" x="5315"/>
        <item m="1" x="5316"/>
        <item m="1" x="4431"/>
        <item m="1" x="5317"/>
        <item m="1" x="5318"/>
        <item m="1" x="5319"/>
        <item m="1" x="5320"/>
        <item m="1" x="5321"/>
        <item m="1" x="5322"/>
        <item m="1" x="5323"/>
        <item m="1" x="5324"/>
        <item m="1" x="5325"/>
        <item m="1" x="5326"/>
        <item m="1" x="5327"/>
        <item m="1" x="5328"/>
        <item m="1" x="5329"/>
        <item m="1" x="5331"/>
        <item m="1" x="5332"/>
        <item m="1" x="5333"/>
        <item m="1" x="5334"/>
        <item m="1" x="5335"/>
        <item m="1" x="5336"/>
        <item m="1" x="5337"/>
        <item m="1" x="5173"/>
        <item m="1" x="5176"/>
        <item m="1" x="5177"/>
        <item m="1" x="5178"/>
        <item m="1" x="5179"/>
        <item m="1" x="5174"/>
        <item m="1" x="5175"/>
        <item m="1" x="5183"/>
        <item m="1" x="4568"/>
        <item m="1" x="5197"/>
        <item m="1" x="5198"/>
        <item m="1" x="5199"/>
        <item m="1" x="5203"/>
        <item m="1" x="5204"/>
        <item m="1" x="5205"/>
        <item m="1" x="5200"/>
        <item m="1" x="5201"/>
        <item m="1" x="5202"/>
        <item m="1" x="4587"/>
        <item m="1" x="4107"/>
        <item m="1" x="5338"/>
        <item m="1" x="5339"/>
        <item m="1" x="5340"/>
        <item m="1" x="5341"/>
        <item m="1" x="5342"/>
        <item m="1" x="5343"/>
        <item m="1" x="4409"/>
        <item m="1" x="5344"/>
        <item m="1" x="4644"/>
        <item m="1" x="4788"/>
        <item m="1" x="4786"/>
        <item m="1" x="4792"/>
        <item m="1" x="4787"/>
        <item m="1" x="4815"/>
        <item m="1" x="5345"/>
        <item m="1" x="5346"/>
        <item m="1" x="5347"/>
        <item m="1" x="5348"/>
        <item m="1" x="5349"/>
        <item m="1" x="5350"/>
        <item m="1" x="5351"/>
        <item m="1" x="5352"/>
        <item m="1" x="5353"/>
        <item m="1" x="4344"/>
        <item m="1" x="5222"/>
        <item m="1" x="5354"/>
        <item m="1" x="5355"/>
        <item m="1" x="5356"/>
        <item m="1" x="5231"/>
        <item m="1" x="5225"/>
        <item m="1" x="5357"/>
        <item m="1" x="5358"/>
        <item m="1" x="5359"/>
        <item m="1" x="4508"/>
        <item m="1" x="5227"/>
        <item m="1" x="5360"/>
        <item m="1" x="5003"/>
        <item m="1" x="3223"/>
        <item m="1" x="5361"/>
        <item m="1" x="5362"/>
        <item m="1" x="5363"/>
        <item m="1" x="5364"/>
        <item m="1" x="5365"/>
        <item m="1" x="5366"/>
        <item m="1" x="5367"/>
        <item m="1" x="5368"/>
        <item m="1" x="5369"/>
        <item m="1" x="5233"/>
        <item m="1" x="5370"/>
        <item m="1" x="5371"/>
        <item m="1" x="5234"/>
        <item m="1" x="5008"/>
        <item m="1" x="5009"/>
        <item m="1" x="5372"/>
        <item m="1" x="5373"/>
        <item m="1" x="5374"/>
        <item m="1" x="5375"/>
        <item m="1" x="5376"/>
        <item m="1" x="5377"/>
        <item m="1" x="5010"/>
        <item m="1" x="3396"/>
        <item m="1" x="5247"/>
        <item m="1" x="5378"/>
        <item m="1" x="5379"/>
        <item m="1" x="5380"/>
        <item m="1" x="5381"/>
        <item m="1" x="5382"/>
        <item m="1" x="5383"/>
        <item m="1" x="5384"/>
        <item m="1" x="5385"/>
        <item m="1" x="5386"/>
        <item m="1" x="5387"/>
        <item m="1" x="5388"/>
        <item m="1" x="4272"/>
        <item m="1" x="5389"/>
        <item m="1" x="5390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5391"/>
        <item m="1" x="4975"/>
        <item m="1" x="4885"/>
        <item m="1" x="5392"/>
        <item m="1" x="5393"/>
        <item m="1" x="4524"/>
        <item m="1" x="4525"/>
        <item m="1" x="4252"/>
        <item m="1" x="5394"/>
        <item m="1" x="5395"/>
        <item m="1" x="4441"/>
        <item m="1" x="5396"/>
        <item m="1" x="3996"/>
        <item m="1" x="4569"/>
        <item m="1" x="4103"/>
        <item m="1" x="4586"/>
        <item m="1" x="4920"/>
        <item m="1" x="5002"/>
        <item m="1" x="3236"/>
        <item m="1" x="5005"/>
        <item m="1" x="4101"/>
        <item m="1" x="4102"/>
        <item m="1" x="5397"/>
        <item m="1" x="5011"/>
        <item m="1" x="3910"/>
        <item m="1" x="5162"/>
        <item m="1" x="4270"/>
        <item m="1" x="4271"/>
        <item m="1" x="4522"/>
        <item m="1" x="3980"/>
        <item m="1" x="4523"/>
        <item m="1" x="5164"/>
        <item m="1" x="5014"/>
        <item m="1" x="4029"/>
        <item m="1" x="5017"/>
        <item m="1" x="5166"/>
        <item m="1" x="4495"/>
        <item m="1" x="4496"/>
        <item m="1" x="4497"/>
        <item m="1" x="5167"/>
        <item m="1" x="5168"/>
        <item m="1" x="5169"/>
        <item m="1" x="3981"/>
        <item m="1" x="3982"/>
        <item m="1" x="3983"/>
        <item m="1" x="4444"/>
        <item m="1" x="5170"/>
        <item m="1" x="5171"/>
        <item m="1" x="5172"/>
        <item m="1" x="5180"/>
        <item m="1" x="5181"/>
        <item m="1" x="5182"/>
        <item m="1" x="5184"/>
        <item m="1" x="5185"/>
        <item m="1" x="5186"/>
        <item m="1" x="5187"/>
        <item m="1" x="5188"/>
        <item m="1" x="5189"/>
        <item m="1" x="5190"/>
        <item m="1" x="5191"/>
        <item m="1" x="5192"/>
        <item m="1" x="3815"/>
        <item m="1" x="5033"/>
        <item m="1" x="5193"/>
        <item m="1" x="5194"/>
        <item m="1" x="5195"/>
        <item m="1" x="5196"/>
        <item m="1" x="5206"/>
        <item m="1" x="5207"/>
        <item m="1" x="5208"/>
        <item m="1" x="5209"/>
        <item m="1" x="4595"/>
        <item m="1" x="5210"/>
        <item m="1" x="5211"/>
        <item m="1" x="5212"/>
        <item m="1" x="5213"/>
        <item m="1" x="5214"/>
        <item m="1" x="5215"/>
        <item m="1" x="5216"/>
        <item m="1" x="5001"/>
        <item m="1" x="5217"/>
        <item m="1" x="5218"/>
        <item m="1" x="4645"/>
        <item m="1" x="4421"/>
        <item m="1" x="4805"/>
        <item m="1" x="4223"/>
        <item m="1" x="4224"/>
        <item m="1" x="5219"/>
        <item m="1" x="5221"/>
        <item m="1" x="4180"/>
        <item m="1" x="5223"/>
        <item m="1" x="5224"/>
        <item m="1" x="5226"/>
        <item m="1" x="3949"/>
        <item m="1" x="3231"/>
        <item m="1" x="5228"/>
        <item m="1" x="4960"/>
        <item m="1" x="5004"/>
        <item m="1" x="5006"/>
        <item m="1" x="5229"/>
        <item m="1" x="5230"/>
        <item m="1" x="3450"/>
        <item m="1" x="5232"/>
        <item m="1" x="3245"/>
        <item m="1" x="5007"/>
        <item m="1" x="3244"/>
        <item m="1" x="3250"/>
        <item m="1" x="3257"/>
        <item m="1" x="4181"/>
        <item m="1" x="5235"/>
        <item m="1" x="5236"/>
        <item m="1" x="4357"/>
        <item m="1" x="5237"/>
        <item m="1" x="1683"/>
        <item m="1" x="5238"/>
        <item m="1" x="4822"/>
        <item m="1" x="5239"/>
        <item m="1" x="5240"/>
        <item m="1" x="5241"/>
        <item m="1" x="5242"/>
        <item m="1" x="5243"/>
        <item m="1" x="5244"/>
        <item m="1" x="5245"/>
        <item m="1" x="5246"/>
        <item m="1" x="5248"/>
        <item m="1" x="5249"/>
        <item m="1" x="4613"/>
        <item m="1" x="5250"/>
        <item m="1" x="4336"/>
        <item m="1" x="4338"/>
        <item m="1" x="4337"/>
        <item m="1" x="4339"/>
        <item m="1" x="5251"/>
        <item m="1" x="5252"/>
        <item m="1" x="5253"/>
        <item m="1" x="4979"/>
        <item m="1" x="4269"/>
        <item m="1" x="4520"/>
        <item m="1" x="4521"/>
        <item m="1" x="4617"/>
        <item m="1" x="4618"/>
        <item m="1" x="5018"/>
        <item m="1" x="5019"/>
        <item m="1" x="5020"/>
        <item m="1" x="5254"/>
        <item m="1" x="4546"/>
        <item m="1" x="5255"/>
        <item m="1" x="5256"/>
        <item m="1" x="5257"/>
        <item m="1" x="5258"/>
        <item m="1" x="5259"/>
        <item m="1" x="5260"/>
        <item m="1" x="5261"/>
        <item m="1" x="5262"/>
        <item m="1" x="4806"/>
        <item m="1" x="5263"/>
        <item m="1" x="5264"/>
        <item m="1" x="4976"/>
        <item m="1" x="4914"/>
        <item m="1" x="5265"/>
        <item m="1" x="5266"/>
        <item m="1" x="5267"/>
        <item m="1" x="4816"/>
        <item m="1" x="4184"/>
        <item m="1" x="5268"/>
        <item m="1" x="4493"/>
        <item m="1" x="3214"/>
        <item m="1" x="3248"/>
        <item m="1" x="5047"/>
        <item m="1" x="5269"/>
        <item m="1" x="3247"/>
        <item m="1" x="3253"/>
        <item m="1" x="3254"/>
        <item m="1" x="3292"/>
        <item m="1" x="5270"/>
        <item m="1" x="5271"/>
        <item m="1" x="1079"/>
        <item m="1" x="3277"/>
        <item m="1" x="5041"/>
        <item m="1" x="5052"/>
        <item m="1" x="3330"/>
        <item m="1" x="5055"/>
        <item m="1" x="5272"/>
        <item m="1" x="5273"/>
        <item m="1" x="3358"/>
        <item m="1" x="5274"/>
        <item m="1" x="4365"/>
        <item m="1" x="5275"/>
        <item m="1" x="5061"/>
        <item m="1" x="5276"/>
        <item m="1" x="3593"/>
        <item m="1" x="5013"/>
        <item m="1" x="4517"/>
        <item m="1" x="4518"/>
        <item m="1" x="4968"/>
        <item m="1" x="4849"/>
        <item m="1" x="4467"/>
        <item m="1" x="5015"/>
        <item m="1" x="5016"/>
        <item m="1" x="4622"/>
        <item m="1" x="4620"/>
        <item m="1" x="4621"/>
        <item m="1" x="5021"/>
        <item m="1" x="4942"/>
        <item m="1" x="3729"/>
        <item m="1" x="5022"/>
        <item m="1" x="4398"/>
        <item m="1" x="4454"/>
        <item m="1" x="4070"/>
        <item m="1" x="3802"/>
        <item m="1" x="5023"/>
        <item m="1" x="5024"/>
        <item m="1" x="5025"/>
        <item m="1" x="5026"/>
        <item m="1" x="5027"/>
        <item m="1" x="4071"/>
        <item m="1" x="5028"/>
        <item m="1" x="5029"/>
        <item m="1" x="5030"/>
        <item m="1" x="4725"/>
        <item m="1" x="5031"/>
        <item m="1" x="5032"/>
        <item m="1" x="4561"/>
        <item m="1" x="4562"/>
        <item m="1" x="4563"/>
        <item m="1" x="4556"/>
        <item m="1" x="4557"/>
        <item m="1" x="4558"/>
        <item m="1" x="4559"/>
        <item m="1" x="4560"/>
        <item m="1" x="4765"/>
        <item m="1" x="3846"/>
        <item m="1" x="4284"/>
        <item m="1" x="3847"/>
        <item m="1" x="4285"/>
        <item m="1" x="4577"/>
        <item m="1" x="4578"/>
        <item m="1" x="4282"/>
        <item m="1" x="4283"/>
        <item m="1" x="3816"/>
        <item m="1" x="3817"/>
        <item m="1" x="4575"/>
        <item m="1" x="4766"/>
        <item m="1" x="4280"/>
        <item m="1" x="4281"/>
        <item m="1" x="4594"/>
        <item m="1" x="4591"/>
        <item m="1" x="5034"/>
        <item m="1" x="4590"/>
        <item m="1" x="5035"/>
        <item m="1" x="5036"/>
        <item m="1" x="4407"/>
        <item m="1" x="4408"/>
        <item m="1" x="5037"/>
        <item m="1" x="5038"/>
        <item m="1" x="4000"/>
        <item m="1" x="4420"/>
        <item m="1" x="4422"/>
        <item m="1" x="4423"/>
        <item m="1" x="4808"/>
        <item m="1" x="4654"/>
        <item m="1" x="4642"/>
        <item m="1" x="4643"/>
        <item m="1" x="4809"/>
        <item m="1" x="4810"/>
        <item m="1" x="4811"/>
        <item m="1" x="4812"/>
        <item m="1" x="4807"/>
        <item m="1" x="5039"/>
        <item m="1" x="4916"/>
        <item m="1" x="4915"/>
        <item m="1" x="4669"/>
        <item m="1" x="4820"/>
        <item m="1" x="4902"/>
        <item m="1" x="5040"/>
        <item m="1" x="4886"/>
        <item m="1" x="3215"/>
        <item m="1" x="4958"/>
        <item m="1" x="3218"/>
        <item m="1" x="3221"/>
        <item m="1" x="3260"/>
        <item m="1" x="3784"/>
        <item m="1" x="5042"/>
        <item x="290"/>
        <item m="1" x="5043"/>
        <item m="1" x="5044"/>
        <item m="1" x="5045"/>
        <item m="1" x="5046"/>
        <item m="1" x="3300"/>
        <item m="1" x="3463"/>
        <item m="1" x="4896"/>
        <item m="1" x="4754"/>
        <item m="1" x="3314"/>
        <item m="1" x="3237"/>
        <item m="1" x="5048"/>
        <item m="1" x="5049"/>
        <item m="1" x="5050"/>
        <item m="1" x="5051"/>
        <item m="1" x="5053"/>
        <item m="1" x="5054"/>
        <item m="1" x="3323"/>
        <item m="1" x="3343"/>
        <item m="1" x="3351"/>
        <item m="1" x="3352"/>
        <item m="1" x="5056"/>
        <item m="1" x="5057"/>
        <item m="1" x="5058"/>
        <item m="1" x="4840"/>
        <item m="1" x="5059"/>
        <item m="1" x="5060"/>
        <item m="1" x="4941"/>
        <item m="1" x="4842"/>
        <item m="1" x="4951"/>
        <item m="1" x="4954"/>
        <item m="1" x="4952"/>
        <item m="1" x="4950"/>
        <item m="1" x="4949"/>
        <item m="1" x="4383"/>
        <item m="1" x="5062"/>
        <item m="1" x="3792"/>
        <item m="1" x="4148"/>
        <item m="1" x="4940"/>
        <item m="1" x="5063"/>
        <item m="1" x="5064"/>
        <item m="1" x="5065"/>
        <item m="1" x="4343"/>
        <item m="1" x="4516"/>
        <item m="1" x="4882"/>
        <item m="1" x="4519"/>
        <item m="1" x="4623"/>
        <item m="1" x="4726"/>
        <item m="1" x="4727"/>
        <item m="1" x="5066"/>
        <item m="1" x="4453"/>
        <item m="1" x="4451"/>
        <item m="1" x="4455"/>
        <item m="1" x="4452"/>
        <item m="1" x="4555"/>
        <item m="1" x="4908"/>
        <item m="1" x="4909"/>
        <item m="1" x="3199"/>
        <item m="1" x="5067"/>
        <item m="1" x="5068"/>
        <item m="1" x="4834"/>
        <item m="1" x="4933"/>
        <item m="1" x="4843"/>
        <item m="1" x="4751"/>
        <item m="1" x="4926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4925"/>
        <item m="1" x="5078"/>
        <item m="1" x="5079"/>
        <item m="1" x="5080"/>
        <item m="1" x="4953"/>
        <item m="1" x="5081"/>
        <item m="1" x="5082"/>
        <item m="1" x="4352"/>
        <item m="1" x="4929"/>
        <item m="1" x="4930"/>
        <item m="1" x="4931"/>
        <item m="1" x="4932"/>
        <item m="1" x="4692"/>
        <item m="1" x="4934"/>
        <item m="1" x="4935"/>
        <item m="1" x="3612"/>
        <item m="1" x="3261"/>
        <item m="1" x="3692"/>
        <item m="1" x="3228"/>
        <item m="1" x="1686"/>
        <item m="1" x="4696"/>
        <item m="1" x="4936"/>
        <item m="1" x="3713"/>
        <item m="1" x="4937"/>
        <item m="1" x="4938"/>
        <item m="1" x="4944"/>
        <item m="1" x="4945"/>
        <item m="1" x="4946"/>
        <item m="1" x="4947"/>
        <item m="1" x="4948"/>
        <item m="1" x="4955"/>
        <item m="1" x="4956"/>
        <item m="1" x="4719"/>
        <item m="1" x="4957"/>
        <item m="1" x="3731"/>
        <item m="1" x="3728"/>
        <item m="1" x="3979"/>
        <item m="1" x="3732"/>
        <item m="1" x="4724"/>
        <item m="1" x="4406"/>
        <item m="1" x="4013"/>
        <item m="1" x="4410"/>
        <item m="1" x="4448"/>
        <item m="1" x="3354"/>
        <item m="1" x="4427"/>
        <item m="1" x="4728"/>
        <item m="1" x="4959"/>
        <item m="1" x="4466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6"/>
        <item m="1" x="4487"/>
        <item m="1" x="4478"/>
        <item m="1" x="4492"/>
        <item m="1" x="3783"/>
        <item m="1" x="4961"/>
        <item m="1" x="4962"/>
        <item m="1" x="4963"/>
        <item m="1" x="4244"/>
        <item m="1" x="4242"/>
        <item m="1" x="4964"/>
        <item m="1" x="4965"/>
        <item m="1" x="4966"/>
        <item m="1" x="4243"/>
        <item m="1" x="4247"/>
        <item m="1" x="4857"/>
        <item m="1" x="4500"/>
        <item m="1" x="4875"/>
        <item m="1" x="4874"/>
        <item m="1" x="4537"/>
        <item m="1" x="4763"/>
        <item m="1" x="3804"/>
        <item m="1" x="4970"/>
        <item m="1" x="4971"/>
        <item m="1" x="4075"/>
        <item m="1" x="4081"/>
        <item m="1" x="4554"/>
        <item m="1" x="4544"/>
        <item m="1" x="3818"/>
        <item m="1" x="4291"/>
        <item m="1" x="4292"/>
        <item m="1" x="4584"/>
        <item m="1" x="3855"/>
        <item m="1" x="4585"/>
        <item m="1" x="3161"/>
        <item m="1" x="4599"/>
        <item m="1" x="3347"/>
        <item m="1" x="3348"/>
        <item m="1" x="4972"/>
        <item m="1" x="4106"/>
        <item m="1" x="4973"/>
        <item m="1" x="4605"/>
        <item m="1" x="2330"/>
        <item m="1" x="4604"/>
        <item m="1" x="4897"/>
        <item m="1" x="4974"/>
        <item m="1" x="4783"/>
        <item m="1" x="3246"/>
        <item m="1" x="4612"/>
        <item m="1" x="3673"/>
        <item m="1" x="4616"/>
        <item m="1" x="4615"/>
        <item m="1" x="4627"/>
        <item m="1" x="4646"/>
        <item m="1" x="4652"/>
        <item m="1" x="4905"/>
        <item m="1" x="4794"/>
        <item m="1" x="4655"/>
        <item m="1" x="4793"/>
        <item m="1" x="3900"/>
        <item m="1" x="4660"/>
        <item m="1" x="4910"/>
        <item m="1" x="4911"/>
        <item m="1" x="4912"/>
        <item m="1" x="4913"/>
        <item m="1" x="4917"/>
        <item m="1" x="4923"/>
        <item m="1" x="4668"/>
        <item m="1" x="3984"/>
        <item m="1" x="4168"/>
        <item m="1" x="4675"/>
        <item m="1" x="4169"/>
        <item m="1" x="4978"/>
        <item m="1" x="3480"/>
        <item m="1" x="4186"/>
        <item m="1" x="4182"/>
        <item m="1" x="4183"/>
        <item m="1" x="4349"/>
        <item m="1" x="4350"/>
        <item m="1" x="4351"/>
        <item m="1" x="4361"/>
        <item m="1" x="4362"/>
        <item m="1" x="1115"/>
        <item m="1" x="4702"/>
        <item m="1" x="4701"/>
        <item m="1" x="4835"/>
        <item m="1" x="4695"/>
        <item m="1" x="3278"/>
        <item m="1" x="4368"/>
        <item m="1" x="4369"/>
        <item m="1" x="4370"/>
        <item m="1" x="4366"/>
        <item m="1" x="4707"/>
        <item m="1" x="3952"/>
        <item m="1" x="4708"/>
        <item m="1" x="4836"/>
        <item m="1" x="4367"/>
        <item m="1" x="4371"/>
        <item m="1" x="4837"/>
        <item m="1" x="3239"/>
        <item m="1" x="3240"/>
        <item m="1" x="4838"/>
        <item m="1" x="3697"/>
        <item m="1" x="4839"/>
        <item m="1" x="3698"/>
        <item m="1" x="4713"/>
        <item m="1" x="4841"/>
        <item m="1" x="4844"/>
        <item m="1" x="4845"/>
        <item m="1" x="4846"/>
        <item m="1" x="4847"/>
        <item m="1" x="1684"/>
        <item m="1" x="3625"/>
        <item m="1" x="3626"/>
        <item m="1" x="3986"/>
        <item m="1" x="4848"/>
        <item m="1" x="4392"/>
        <item m="1" x="3735"/>
        <item m="1" x="3987"/>
        <item m="1" x="4228"/>
        <item m="1" x="4229"/>
        <item m="1" x="4404"/>
        <item m="1" x="4405"/>
        <item m="1" x="4723"/>
        <item m="1" x="4004"/>
        <item m="1" x="4418"/>
        <item m="1" x="4419"/>
        <item m="1" x="3755"/>
        <item m="1" x="4445"/>
        <item m="1" x="4446"/>
        <item m="1" x="4447"/>
        <item m="1" x="4443"/>
        <item m="1" x="4729"/>
        <item m="1" x="4732"/>
        <item m="1" x="4733"/>
        <item m="1" x="4021"/>
        <item m="1" x="4022"/>
        <item m="1" x="4023"/>
        <item m="1" x="4731"/>
        <item m="1" x="4734"/>
        <item m="1" x="4735"/>
        <item m="1" x="4037"/>
        <item m="1" x="4755"/>
        <item m="1" x="4850"/>
        <item m="1" x="4851"/>
        <item m="1" x="4852"/>
        <item m="1" x="4853"/>
        <item m="1" x="4854"/>
        <item m="1" x="4855"/>
        <item m="1" x="4240"/>
        <item m="1" x="4060"/>
        <item m="1" x="4760"/>
        <item m="1" x="4759"/>
        <item m="1" x="4761"/>
        <item m="1" x="3224"/>
        <item m="1" x="3225"/>
        <item m="1" x="3226"/>
        <item m="1" x="4509"/>
        <item m="1" x="4866"/>
        <item m="1" x="4867"/>
        <item m="1" x="4868"/>
        <item m="1" x="4526"/>
        <item m="1" x="4869"/>
        <item m="1" x="4870"/>
        <item m="1" x="4871"/>
        <item m="1" x="4872"/>
        <item m="1" x="4527"/>
        <item m="1" x="4873"/>
        <item m="1" x="4528"/>
        <item m="1" x="4876"/>
        <item m="1" x="4529"/>
        <item m="1" x="4256"/>
        <item m="1" x="4530"/>
        <item m="1" x="4877"/>
        <item m="1" x="4878"/>
        <item m="1" x="4881"/>
        <item m="1" x="4883"/>
        <item m="1" x="4255"/>
        <item m="1" x="2419"/>
        <item m="1" x="4536"/>
        <item m="1" x="3796"/>
        <item m="1" x="4538"/>
        <item m="1" x="3305"/>
        <item m="1" x="3315"/>
        <item m="1" x="3316"/>
        <item m="1" x="3317"/>
        <item m="1" x="4074"/>
        <item m="1" x="4545"/>
        <item m="1" x="4547"/>
        <item m="1" x="3837"/>
        <item m="1" x="3845"/>
        <item m="1" x="4087"/>
        <item m="1" x="3822"/>
        <item m="1" x="4293"/>
        <item m="1" x="4295"/>
        <item m="1" x="3821"/>
        <item m="1" x="3823"/>
        <item m="1" x="3819"/>
        <item m="1" x="4294"/>
        <item m="1" x="4288"/>
        <item m="1" x="4289"/>
        <item m="1" x="4290"/>
        <item m="1" x="3820"/>
        <item m="1" x="3395"/>
        <item m="1" x="4887"/>
        <item m="1" x="4888"/>
        <item m="1" x="4889"/>
        <item m="1" x="3668"/>
        <item m="1" x="4890"/>
        <item m="1" x="4104"/>
        <item m="1" x="4105"/>
        <item m="1" x="3876"/>
        <item m="1" x="4779"/>
        <item m="1" x="4891"/>
        <item m="1" x="4892"/>
        <item m="1" x="3875"/>
        <item m="1" x="4780"/>
        <item m="1" x="3243"/>
        <item m="1" x="3313"/>
        <item m="1" x="4768"/>
        <item m="1" x="4769"/>
        <item m="1" x="3256"/>
        <item m="1" x="4893"/>
        <item m="1" x="4894"/>
        <item m="1" x="4895"/>
        <item m="1" x="4773"/>
        <item m="1" x="4898"/>
        <item m="1" x="4899"/>
        <item m="1" x="4900"/>
        <item m="1" x="4903"/>
        <item m="1" x="3302"/>
        <item m="1" x="4904"/>
        <item m="1" x="4611"/>
        <item m="1" x="4784"/>
        <item m="1" x="4638"/>
        <item m="1" x="4785"/>
        <item m="1" x="4813"/>
        <item m="1" x="4797"/>
        <item m="1" x="4798"/>
        <item m="1" x="4656"/>
        <item m="1" x="4799"/>
        <item m="1" x="4800"/>
        <item m="1" x="4801"/>
        <item m="1" x="4651"/>
        <item m="1" x="4821"/>
        <item m="1" x="4906"/>
        <item m="1" x="4907"/>
        <item m="1" x="4918"/>
        <item m="1" x="4919"/>
        <item m="1" x="4924"/>
        <item m="1" x="4345"/>
        <item m="1" x="4346"/>
        <item m="1" x="4347"/>
        <item m="1" x="4348"/>
        <item m="1" x="4690"/>
        <item m="1" x="4691"/>
        <item m="1" x="4693"/>
        <item m="1" x="4360"/>
        <item m="1" x="4694"/>
        <item m="1" x="4697"/>
        <item m="1" x="4698"/>
        <item m="1" x="4699"/>
        <item m="1" x="4700"/>
        <item m="1" x="4703"/>
        <item m="1" x="4704"/>
        <item m="1" x="4705"/>
        <item m="1" x="4706"/>
        <item m="1" x="3230"/>
        <item m="1" x="4364"/>
        <item m="1" x="4709"/>
        <item m="1" x="4710"/>
        <item m="1" x="4711"/>
        <item m="1" x="4712"/>
        <item m="1" x="3696"/>
        <item m="1" x="3208"/>
        <item m="1" x="4714"/>
        <item m="1" x="4715"/>
        <item m="1" x="4716"/>
        <item m="1" x="4717"/>
        <item m="1" x="4718"/>
        <item m="1" x="3726"/>
        <item m="1" x="3624"/>
        <item m="1" x="4046"/>
        <item m="1" x="3733"/>
        <item m="1" x="1688"/>
        <item m="1" x="4720"/>
        <item m="1" x="3998"/>
        <item m="1" x="4721"/>
        <item m="1" x="4722"/>
        <item m="1" x="4401"/>
        <item m="1" x="4402"/>
        <item m="1" x="4403"/>
        <item m="1" x="4400"/>
        <item m="1" x="3398"/>
        <item m="1" x="3756"/>
        <item m="1" x="4417"/>
        <item m="1" x="3999"/>
        <item m="1" x="4430"/>
        <item m="1" x="3753"/>
        <item m="1" x="3754"/>
        <item m="1" x="4009"/>
        <item m="1" x="4411"/>
        <item m="1" x="4412"/>
        <item m="1" x="4413"/>
        <item m="1" x="4414"/>
        <item m="1" x="4415"/>
        <item m="1" x="4416"/>
        <item m="1" x="4010"/>
        <item m="1" x="4442"/>
        <item m="1" x="4449"/>
        <item m="1" x="1690"/>
        <item m="1" x="4458"/>
        <item m="1" x="4030"/>
        <item m="1" x="4752"/>
        <item m="1" x="4468"/>
        <item m="1" x="4753"/>
        <item m="1" x="4470"/>
        <item m="1" x="3451"/>
        <item m="1" x="4234"/>
        <item m="1" x="4484"/>
        <item m="1" x="3781"/>
        <item m="1" x="4490"/>
        <item m="1" x="4494"/>
        <item m="1" x="4479"/>
        <item m="1" x="4480"/>
        <item m="1" x="4481"/>
        <item m="1" x="4482"/>
        <item m="1" x="4483"/>
        <item m="1" x="4498"/>
        <item m="1" x="4758"/>
        <item m="1" x="4504"/>
        <item m="1" x="4505"/>
        <item m="1" x="4506"/>
        <item m="1" x="4507"/>
        <item m="1" x="4058"/>
        <item m="1" x="4257"/>
        <item m="1" x="4249"/>
        <item m="1" x="4262"/>
        <item m="1" x="4263"/>
        <item m="1" x="4531"/>
        <item m="1" x="4264"/>
        <item m="1" x="3803"/>
        <item m="1" x="3296"/>
        <item m="1" x="3294"/>
        <item m="1" x="3304"/>
        <item m="1" x="3298"/>
        <item m="1" x="3210"/>
        <item m="1" x="3805"/>
        <item m="1" x="3665"/>
        <item m="1" x="3666"/>
        <item m="1" x="3806"/>
        <item m="1" x="3664"/>
        <item m="1" x="4764"/>
        <item m="1" x="4543"/>
        <item m="1" x="4286"/>
        <item m="1" x="3809"/>
        <item m="1" x="4287"/>
        <item m="1" x="3810"/>
        <item m="1" x="4580"/>
        <item m="1" x="4581"/>
        <item m="1" x="4582"/>
        <item m="1" x="4583"/>
        <item m="1" x="3857"/>
        <item m="1" x="4596"/>
        <item m="1" x="4597"/>
        <item m="1" x="4598"/>
        <item m="1" x="4767"/>
        <item m="1" x="4770"/>
        <item m="1" x="4771"/>
        <item m="1" x="4772"/>
        <item m="1" x="4774"/>
        <item m="1" x="3238"/>
        <item m="1" x="4775"/>
        <item m="1" x="3255"/>
        <item m="1" x="4776"/>
        <item m="1" x="4321"/>
        <item m="1" x="4777"/>
        <item m="1" x="4778"/>
        <item m="1" x="4781"/>
        <item m="1" x="2384"/>
        <item m="1" x="4606"/>
        <item m="1" x="3874"/>
        <item m="1" x="3242"/>
        <item m="1" x="4782"/>
        <item m="1" x="3310"/>
        <item m="1" x="3311"/>
        <item m="1" x="3321"/>
        <item m="1" x="4317"/>
        <item m="1" x="4619"/>
        <item m="1" x="4628"/>
        <item m="1" x="4629"/>
        <item m="1" x="4141"/>
        <item m="1" x="4632"/>
        <item m="1" x="4633"/>
        <item m="1" x="4630"/>
        <item m="1" x="4631"/>
        <item m="1" x="4150"/>
        <item m="1" x="4151"/>
        <item m="1" x="4149"/>
        <item m="1" x="4154"/>
        <item m="1" x="4636"/>
        <item m="1" x="4637"/>
        <item m="1" x="4155"/>
        <item m="1" x="3893"/>
        <item m="1" x="4639"/>
        <item m="1" x="4795"/>
        <item m="1" x="4796"/>
        <item m="1" x="4817"/>
        <item m="1" x="4818"/>
        <item m="1" x="4819"/>
        <item m="1" x="4661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673"/>
        <item m="1" x="4674"/>
        <item m="1" x="4671"/>
        <item m="1" x="4672"/>
        <item m="1" x="4833"/>
        <item m="1" x="4187"/>
        <item m="1" x="3913"/>
        <item m="1" x="3914"/>
        <item m="1" x="3915"/>
        <item m="1" x="3916"/>
        <item m="1" x="3917"/>
        <item m="1" x="3918"/>
        <item m="1" x="3928"/>
        <item m="1" x="3927"/>
        <item m="1" x="3923"/>
        <item m="1" x="3924"/>
        <item m="1" x="3925"/>
        <item m="1" x="3926"/>
        <item m="1" x="4192"/>
        <item m="1" x="4353"/>
        <item m="1" x="4354"/>
        <item m="1" x="4355"/>
        <item m="1" x="4356"/>
        <item m="1" x="3922"/>
        <item m="1" x="3920"/>
        <item m="1" x="3934"/>
        <item m="1" x="3935"/>
        <item m="1" x="3936"/>
        <item m="1" x="3929"/>
        <item m="1" x="3930"/>
        <item m="1" x="3931"/>
        <item m="1" x="3932"/>
        <item m="1" x="3933"/>
        <item m="1" x="3681"/>
        <item m="1" x="3939"/>
        <item m="1" x="3938"/>
        <item m="1" x="3937"/>
        <item m="1" x="4358"/>
        <item m="1" x="3205"/>
        <item m="1" x="4359"/>
        <item m="1" x="4363"/>
        <item m="1" x="4372"/>
        <item m="1" x="4191"/>
        <item m="1" x="3423"/>
        <item m="1" x="4373"/>
        <item m="1" x="4374"/>
        <item m="1" x="4375"/>
        <item m="1" x="4376"/>
        <item m="1" x="4377"/>
        <item m="1" x="3948"/>
        <item m="1" x="1687"/>
        <item m="1" x="4378"/>
        <item m="1" x="4379"/>
        <item m="1" x="4202"/>
        <item m="1" x="4203"/>
        <item m="1" x="4205"/>
        <item m="1" x="4206"/>
        <item m="1" x="4207"/>
        <item m="1" x="4204"/>
        <item m="1" x="4380"/>
        <item m="1" x="4381"/>
        <item m="1" x="4382"/>
        <item m="1" x="4384"/>
        <item m="1" x="4385"/>
        <item m="1" x="4386"/>
        <item m="1" x="4387"/>
        <item m="1" x="4388"/>
        <item m="1" x="4389"/>
        <item m="1" x="3727"/>
        <item m="1" x="3216"/>
        <item m="1" x="4390"/>
        <item m="1" x="4391"/>
        <item m="1" x="3627"/>
        <item m="1" x="3628"/>
        <item m="1" x="3404"/>
        <item m="1" x="4393"/>
        <item m="1" x="4394"/>
        <item m="1" x="4395"/>
        <item m="1" x="4396"/>
        <item m="1" x="4397"/>
        <item m="1" x="4007"/>
        <item m="1" x="4429"/>
        <item m="1" x="4006"/>
        <item m="1" x="4457"/>
        <item m="1" x="4459"/>
        <item m="1" x="4460"/>
        <item m="1" x="4461"/>
        <item m="1" x="4019"/>
        <item m="1" x="4020"/>
        <item m="1" x="4026"/>
        <item m="1" x="4462"/>
        <item m="1" x="4464"/>
        <item m="1" x="4465"/>
        <item m="1" x="4469"/>
        <item m="1" x="4471"/>
        <item m="1" x="4472"/>
        <item m="1" x="4473"/>
        <item m="1" x="4043"/>
        <item m="1" x="4485"/>
        <item m="1" x="4486"/>
        <item m="1" x="3264"/>
        <item m="1" x="4501"/>
        <item m="1" x="4502"/>
        <item m="1" x="4503"/>
        <item m="1" x="4532"/>
        <item m="1" x="4533"/>
        <item m="1" x="4534"/>
        <item m="1" x="4259"/>
        <item m="1" x="4260"/>
        <item m="1" x="4535"/>
        <item m="1" x="4261"/>
        <item m="1" x="4250"/>
        <item m="1" x="4540"/>
        <item m="1" x="3297"/>
        <item m="1" x="3293"/>
        <item m="1" x="3295"/>
        <item m="1" x="3318"/>
        <item m="1" x="3663"/>
        <item m="1" x="4570"/>
        <item m="1" x="4571"/>
        <item m="1" x="4572"/>
        <item m="1" x="4279"/>
        <item m="1" x="4573"/>
        <item m="1" x="4574"/>
        <item m="1" x="3850"/>
        <item m="1" x="4576"/>
        <item m="1" x="3852"/>
        <item m="1" x="3853"/>
        <item m="1" x="3854"/>
        <item m="1" x="3106"/>
        <item m="1" x="3849"/>
        <item m="1" x="4089"/>
        <item m="1" x="4296"/>
        <item m="1" x="4090"/>
        <item m="1" x="4579"/>
        <item m="1" x="3851"/>
        <item m="1" x="3843"/>
        <item m="1" x="3841"/>
        <item m="1" x="3842"/>
        <item m="1" x="3858"/>
        <item m="1" x="4298"/>
        <item m="1" x="4600"/>
        <item m="1" x="4601"/>
        <item m="1" x="4602"/>
        <item m="1" x="4603"/>
        <item m="1" x="4092"/>
        <item m="1" x="3251"/>
        <item m="1" x="951"/>
        <item m="1" x="3672"/>
        <item m="1" x="3307"/>
        <item m="1" x="4607"/>
        <item m="1" x="4608"/>
        <item m="1" x="4609"/>
        <item m="1" x="4610"/>
        <item m="1" x="4308"/>
        <item m="1" x="3879"/>
        <item m="1" x="3475"/>
        <item m="1" x="4614"/>
        <item m="1" x="4634"/>
        <item m="1" x="4635"/>
        <item m="1" x="4145"/>
        <item m="1" x="4647"/>
        <item m="1" x="4648"/>
        <item m="1" x="4649"/>
        <item m="1" x="4650"/>
        <item m="1" x="4657"/>
        <item m="1" x="4658"/>
        <item m="1" x="4659"/>
        <item m="1" x="4662"/>
        <item m="1" x="4663"/>
        <item m="1" x="4664"/>
        <item m="1" x="4665"/>
        <item m="1" x="4666"/>
        <item m="1" x="4667"/>
        <item m="1" x="4147"/>
        <item m="1" x="3911"/>
        <item m="1" x="3912"/>
        <item m="1" x="3921"/>
        <item m="1" x="3676"/>
        <item m="1" x="3677"/>
        <item m="1" x="3678"/>
        <item m="1" x="3679"/>
        <item m="1" x="3680"/>
        <item m="1" x="4193"/>
        <item m="1" x="4194"/>
        <item m="1" x="4195"/>
        <item m="1" x="4196"/>
        <item m="1" x="3388"/>
        <item m="1" x="3280"/>
        <item m="1" x="4197"/>
        <item m="1" x="3389"/>
        <item m="1" x="3390"/>
        <item m="1" x="4198"/>
        <item m="1" x="1126"/>
        <item m="1" x="3950"/>
        <item m="1" x="4199"/>
        <item m="1" x="3951"/>
        <item m="1" x="3953"/>
        <item m="1" x="4200"/>
        <item m="1" x="4201"/>
        <item m="1" x="3957"/>
        <item m="1" x="3958"/>
        <item m="1" x="4208"/>
        <item m="1" x="4209"/>
        <item m="1" x="3943"/>
        <item m="1" x="3942"/>
        <item m="1" x="4210"/>
        <item m="1" x="4211"/>
        <item m="1" x="4212"/>
        <item m="1" x="3947"/>
        <item m="1" x="3694"/>
        <item m="1" x="3693"/>
        <item m="1" x="4213"/>
        <item m="1" x="3961"/>
        <item m="1" x="4214"/>
        <item m="1" x="3962"/>
        <item m="1" x="4215"/>
        <item m="1" x="4216"/>
        <item m="1" x="4217"/>
        <item m="1" x="4218"/>
        <item m="1" x="4219"/>
        <item m="1" x="4220"/>
        <item m="1" x="4221"/>
        <item m="1" x="4222"/>
        <item m="1" x="3970"/>
        <item m="1" x="3730"/>
        <item m="1" x="3440"/>
        <item m="1" x="2208"/>
        <item m="1" x="4226"/>
        <item m="1" x="4227"/>
        <item m="1" x="1700"/>
        <item m="1" x="3750"/>
        <item m="1" x="3744"/>
        <item m="1" x="3745"/>
        <item m="1" x="3993"/>
        <item m="1" x="3994"/>
        <item m="1" x="3510"/>
        <item m="1" x="4001"/>
        <item m="1" x="4002"/>
        <item m="1" x="4003"/>
        <item m="1" x="3995"/>
        <item m="1" x="4011"/>
        <item m="1" x="4012"/>
        <item m="1" x="4005"/>
        <item m="1" x="2078"/>
        <item m="1" x="4230"/>
        <item m="1" x="4231"/>
        <item m="1" x="4232"/>
        <item m="1" x="4233"/>
        <item m="1" x="4040"/>
        <item m="1" x="4235"/>
        <item m="1" x="4274"/>
        <item m="1" x="4275"/>
        <item m="1" x="3327"/>
        <item m="1" x="3328"/>
        <item m="1" x="4236"/>
        <item m="1" x="4237"/>
        <item m="1" x="4238"/>
        <item m="1" x="4239"/>
        <item m="1" x="1120"/>
        <item m="1" x="4241"/>
        <item m="1" x="3266"/>
        <item m="1" x="3265"/>
        <item m="1" x="3656"/>
        <item m="1" x="4245"/>
        <item m="1" x="4246"/>
        <item m="1" x="4276"/>
        <item m="1" x="3658"/>
        <item m="1" x="3657"/>
        <item m="1" x="4050"/>
        <item m="1" x="3659"/>
        <item m="1" x="3179"/>
        <item m="1" x="4248"/>
        <item m="1" x="4251"/>
        <item m="1" x="4254"/>
        <item m="1" x="4258"/>
        <item m="1" x="3789"/>
        <item m="1" x="4064"/>
        <item m="1" x="4265"/>
        <item m="1" x="3342"/>
        <item m="1" x="4305"/>
        <item m="1" x="3793"/>
        <item m="1" x="3375"/>
        <item m="1" x="4318"/>
        <item m="1" x="4319"/>
        <item m="1" x="3209"/>
        <item m="1" x="3801"/>
        <item m="1" x="4277"/>
        <item m="1" x="4278"/>
        <item m="1" x="4076"/>
        <item m="1" x="4077"/>
        <item m="1" x="4078"/>
        <item m="1" x="3813"/>
        <item m="1" x="3814"/>
        <item m="1" x="3838"/>
        <item m="1" x="3848"/>
        <item m="1" x="3333"/>
        <item m="1" x="4297"/>
        <item m="1" x="4299"/>
        <item m="1" x="4095"/>
        <item m="1" x="4300"/>
        <item m="1" x="4094"/>
        <item m="1" x="4093"/>
        <item m="1" x="4301"/>
        <item m="1" x="4302"/>
        <item m="1" x="4303"/>
        <item m="1" x="4304"/>
        <item m="1" x="4306"/>
        <item m="1" x="3252"/>
        <item m="1" x="4307"/>
        <item m="1" x="1697"/>
        <item m="1" x="4309"/>
        <item m="1" x="4310"/>
        <item m="1" x="2337"/>
        <item m="1" x="4311"/>
        <item m="1" x="4312"/>
        <item m="1" x="4313"/>
        <item m="1" x="2080"/>
        <item m="1" x="4115"/>
        <item m="1" x="4314"/>
        <item m="1" x="4315"/>
        <item m="1" x="4316"/>
        <item m="1" x="4324"/>
        <item m="1" x="4117"/>
        <item m="1" x="4129"/>
        <item m="1" x="4130"/>
        <item m="1" x="4131"/>
        <item m="1" x="4133"/>
        <item m="1" x="4134"/>
        <item m="1" x="4330"/>
        <item m="1" x="4320"/>
        <item m="1" x="4158"/>
        <item m="1" x="4157"/>
        <item m="1" x="4322"/>
        <item m="1" x="4323"/>
        <item m="1" x="3155"/>
        <item m="1" x="4326"/>
        <item m="1" x="4327"/>
        <item m="1" x="4328"/>
        <item m="1" x="4329"/>
        <item m="1" x="4173"/>
        <item m="1" x="4331"/>
        <item m="1" x="3162"/>
        <item m="1" x="4332"/>
        <item m="1" x="4333"/>
        <item m="1" x="4334"/>
        <item m="1" x="4335"/>
        <item m="1" x="4189"/>
        <item m="1" x="3391"/>
        <item m="1" x="3392"/>
        <item m="1" x="3940"/>
        <item m="1" x="2798"/>
        <item m="1" x="1685"/>
        <item m="1" x="3941"/>
        <item m="1" x="3944"/>
        <item m="1" x="3945"/>
        <item m="1" x="3946"/>
        <item m="1" x="3615"/>
        <item m="1" x="3954"/>
        <item m="1" x="3710"/>
        <item m="1" x="3711"/>
        <item m="1" x="3712"/>
        <item m="1" x="3955"/>
        <item m="1" x="3956"/>
        <item m="1" x="3959"/>
        <item m="1" x="3960"/>
        <item m="1" x="3963"/>
        <item m="1" x="3964"/>
        <item m="1" x="3965"/>
        <item m="1" x="3966"/>
        <item m="1" x="4171"/>
        <item m="1" x="3967"/>
        <item m="1" x="3968"/>
        <item m="1" x="3969"/>
        <item m="1" x="3971"/>
        <item m="1" x="3972"/>
        <item m="1" x="3973"/>
        <item m="1" x="3974"/>
        <item m="1" x="3975"/>
        <item m="1" x="2668"/>
        <item m="1" x="3976"/>
        <item m="1" x="3977"/>
        <item m="1" x="3978"/>
        <item m="1" x="3985"/>
        <item m="1" x="3736"/>
        <item m="1" x="3988"/>
        <item m="1" x="3989"/>
        <item m="1" x="3990"/>
        <item m="1" x="3991"/>
        <item m="1" x="3992"/>
        <item m="1" x="3747"/>
        <item m="1" x="3748"/>
        <item m="1" x="3749"/>
        <item m="1" x="3751"/>
        <item m="1" x="3752"/>
        <item m="1" x="3739"/>
        <item m="1" x="3743"/>
        <item m="1" x="3997"/>
        <item m="1" x="4047"/>
        <item m="1" x="4172"/>
        <item m="1" x="4008"/>
        <item m="1" x="4014"/>
        <item m="1" x="4015"/>
        <item m="1" x="4016"/>
        <item m="1" x="4024"/>
        <item m="1" x="4025"/>
        <item m="1" x="4027"/>
        <item m="1" x="4028"/>
        <item m="1" x="4031"/>
        <item m="1" x="4032"/>
        <item m="1" x="4033"/>
        <item m="1" x="4034"/>
        <item m="1" x="4035"/>
        <item m="1" x="4036"/>
        <item m="1" x="4038"/>
        <item m="1" x="4039"/>
        <item m="1" x="4041"/>
        <item m="1" x="3780"/>
        <item m="1" x="3782"/>
        <item m="1" x="4044"/>
        <item m="1" x="4045"/>
        <item m="1" x="2443"/>
        <item m="1" x="4048"/>
        <item m="1" x="4049"/>
        <item m="1" x="3537"/>
        <item m="1" x="3538"/>
        <item m="1" x="3539"/>
        <item m="1" x="4051"/>
        <item m="1" x="4052"/>
        <item m="1" x="4053"/>
        <item m="1" x="4054"/>
        <item m="1" x="4055"/>
        <item m="1" x="4056"/>
        <item m="1" x="3212"/>
        <item m="1" x="3227"/>
        <item m="1" x="3384"/>
        <item m="1" x="3371"/>
        <item m="1" x="4068"/>
        <item m="1" x="3368"/>
        <item m="1" x="4059"/>
        <item m="1" x="4061"/>
        <item m="1" x="4062"/>
        <item m="1" x="4063"/>
        <item m="1" x="4065"/>
        <item m="1" x="4066"/>
        <item m="1" x="4067"/>
        <item m="1" x="3791"/>
        <item m="1" x="3284"/>
        <item m="1" x="3797"/>
        <item m="1" x="4176"/>
        <item m="1" x="4072"/>
        <item m="1" x="4073"/>
        <item m="1" x="4079"/>
        <item m="1" x="4080"/>
        <item m="1" x="4082"/>
        <item m="1" x="4083"/>
        <item m="1" x="4085"/>
        <item m="1" x="4086"/>
        <item m="1" x="3811"/>
        <item m="1" x="3812"/>
        <item m="1" x="1691"/>
        <item m="1" x="3824"/>
        <item m="1" x="3825"/>
        <item m="1" x="3826"/>
        <item m="1" x="3839"/>
        <item m="1" x="3840"/>
        <item x="96"/>
        <item m="1" x="4088"/>
        <item m="1" x="4091"/>
        <item m="1" x="4096"/>
        <item m="1" x="4097"/>
        <item m="1" x="4098"/>
        <item m="1" x="4099"/>
        <item m="1" x="4100"/>
        <item m="1" x="4110"/>
        <item m="1" x="4111"/>
        <item m="1" x="4112"/>
        <item m="1" x="4113"/>
        <item m="1" x="4114"/>
        <item m="1" x="4116"/>
        <item m="1" x="3570"/>
        <item m="1" x="4118"/>
        <item m="1" x="4119"/>
        <item m="1" x="3873"/>
        <item m="1" x="4120"/>
        <item m="1" x="4121"/>
        <item m="1" x="4122"/>
        <item m="1" x="4123"/>
        <item m="1" x="4124"/>
        <item m="1" x="4125"/>
        <item m="1" x="4126"/>
        <item m="1" x="4132"/>
        <item m="1" x="3325"/>
        <item m="1" x="4127"/>
        <item m="1" x="4128"/>
        <item m="1" x="4143"/>
        <item m="1" x="4152"/>
        <item m="1" x="4153"/>
        <item m="1" x="4146"/>
        <item m="1" x="4156"/>
        <item m="1" x="4159"/>
        <item m="1" x="4160"/>
        <item m="1" x="4161"/>
        <item m="1" x="4162"/>
        <item m="1" x="4163"/>
        <item m="1" x="4164"/>
        <item m="1" x="4165"/>
        <item m="1" x="4166"/>
        <item m="1" x="4167"/>
        <item m="1" x="3147"/>
        <item m="1" x="3143"/>
        <item m="1" x="3144"/>
        <item m="1" x="4174"/>
        <item m="1" x="4175"/>
        <item m="1" x="4170"/>
        <item m="1" x="4185"/>
        <item m="1" x="4188"/>
        <item m="1" x="3397"/>
        <item m="1" x="2207"/>
        <item m="1" x="3682"/>
        <item m="1" x="1695"/>
        <item m="1" x="1692"/>
        <item m="1" x="3683"/>
        <item m="1" x="3684"/>
        <item m="1" x="3685"/>
        <item m="1" x="3686"/>
        <item m="1" x="3687"/>
        <item m="1" x="2079"/>
        <item m="1" x="3688"/>
        <item m="1" x="3689"/>
        <item m="1" x="3690"/>
        <item m="1" x="3691"/>
        <item m="1" x="3695"/>
        <item m="1" x="3699"/>
        <item m="1" x="3700"/>
        <item m="1" x="3701"/>
        <item m="1" x="3702"/>
        <item m="1" x="3703"/>
        <item m="1" x="3704"/>
        <item m="1" x="3705"/>
        <item m="1" x="3706"/>
        <item m="1" x="3707"/>
        <item m="1" x="3708"/>
        <item m="1" x="3709"/>
        <item m="1" x="3714"/>
        <item m="1" x="3715"/>
        <item m="1" x="3716"/>
        <item m="1" x="3717"/>
        <item m="1" x="3718"/>
        <item m="1" x="3622"/>
        <item m="1" x="3719"/>
        <item m="1" x="3720"/>
        <item m="1" x="3721"/>
        <item m="1" x="3722"/>
        <item m="1" x="3723"/>
        <item m="1" x="3724"/>
        <item m="1" x="3725"/>
        <item m="1" x="3497"/>
        <item m="1" x="3734"/>
        <item m="1" x="2209"/>
        <item m="1" x="3357"/>
        <item m="1" x="3222"/>
        <item m="1" x="3737"/>
        <item m="1" x="3738"/>
        <item m="1" x="3444"/>
        <item m="1" x="3740"/>
        <item m="1" x="3741"/>
        <item m="1" x="2508"/>
        <item m="1" x="3742"/>
        <item m="1" x="2509"/>
        <item m="1" x="3640"/>
        <item m="1" x="3746"/>
        <item m="1" x="3757"/>
        <item m="1" x="3324"/>
        <item m="1" x="3758"/>
        <item m="1" x="3759"/>
        <item m="1" x="3760"/>
        <item m="1" x="3761"/>
        <item m="1" x="3762"/>
        <item m="1" x="3763"/>
        <item m="1" x="3764"/>
        <item m="1" x="3765"/>
        <item m="1" x="3766"/>
        <item m="1" x="3234"/>
        <item m="1" x="3643"/>
        <item m="1" x="3644"/>
        <item m="1" x="3645"/>
        <item m="1" x="3646"/>
        <item m="1" x="3767"/>
        <item m="1" x="3768"/>
        <item m="1" x="3769"/>
        <item m="1" x="3770"/>
        <item m="1" x="3771"/>
        <item m="1" x="3772"/>
        <item m="1" x="3773"/>
        <item m="1" x="3774"/>
        <item m="1" x="3775"/>
        <item m="1" x="3776"/>
        <item m="1" x="3777"/>
        <item m="1" x="3778"/>
        <item m="1" x="3779"/>
        <item m="1" x="1701"/>
        <item m="1" x="1699"/>
        <item m="1" x="1694"/>
        <item m="1" x="1693"/>
        <item m="1" x="1065"/>
        <item m="1" x="1066"/>
        <item m="1" x="1116"/>
        <item m="1" x="3655"/>
        <item m="1" x="1696"/>
        <item m="1" x="3785"/>
        <item m="1" x="3786"/>
        <item m="1" x="3787"/>
        <item m="1" x="3788"/>
        <item m="1" x="3051"/>
        <item m="1" x="3542"/>
        <item m="1" x="3543"/>
        <item m="1" x="3790"/>
        <item m="1" x="3290"/>
        <item m="1" x="3291"/>
        <item m="1" x="3364"/>
        <item m="1" x="3540"/>
        <item m="1" x="3794"/>
        <item m="1" x="3795"/>
        <item m="1" x="3798"/>
        <item m="1" x="3799"/>
        <item m="1" x="3800"/>
        <item m="1" x="3807"/>
        <item m="1" x="3808"/>
        <item m="1" x="3827"/>
        <item m="1" x="3828"/>
        <item m="1" x="3829"/>
        <item m="1" x="3830"/>
        <item m="1" x="3831"/>
        <item m="1" x="3832"/>
        <item m="1" x="3833"/>
        <item m="1" x="3834"/>
        <item m="1" x="3835"/>
        <item m="1" x="3836"/>
        <item m="1" x="3844"/>
        <item m="1" x="3859"/>
        <item m="1" x="3860"/>
        <item m="1" x="3861"/>
        <item m="1" x="3862"/>
        <item m="1" x="3863"/>
        <item m="1" x="3864"/>
        <item m="1" x="3865"/>
        <item m="1" x="3866"/>
        <item m="1" x="3867"/>
        <item m="1" x="3868"/>
        <item m="1" x="3869"/>
        <item m="1" x="3870"/>
        <item m="1" x="3871"/>
        <item m="1" x="3170"/>
        <item m="1" x="3465"/>
        <item m="1" x="3571"/>
        <item m="1" x="3872"/>
        <item m="1" x="3877"/>
        <item m="1" x="3878"/>
        <item m="1" x="3306"/>
        <item m="1" x="3308"/>
        <item m="1" x="3880"/>
        <item m="1" x="3881"/>
        <item m="1" x="3882"/>
        <item m="1" x="3883"/>
        <item m="1" x="3884"/>
        <item m="1" x="3583"/>
        <item m="1" x="3885"/>
        <item m="1" x="3886"/>
        <item m="1" x="3887"/>
        <item m="1" x="3888"/>
        <item m="1" x="3889"/>
        <item m="1" x="3890"/>
        <item m="1" x="3891"/>
        <item m="1" x="3892"/>
        <item m="1" x="3894"/>
        <item m="1" x="3895"/>
        <item m="1" x="3896"/>
        <item m="1" x="3897"/>
        <item m="1" x="3898"/>
        <item m="1" x="3899"/>
        <item m="1" x="3334"/>
        <item m="1" x="3335"/>
        <item m="1" x="3901"/>
        <item m="1" x="3902"/>
        <item m="1" x="3903"/>
        <item m="1" x="3904"/>
        <item m="1" x="3905"/>
        <item m="1" x="3145"/>
        <item m="1" x="3906"/>
        <item m="1" x="3907"/>
        <item m="1" x="3908"/>
        <item m="1" x="3146"/>
        <item m="1" x="3289"/>
        <item m="1" x="3229"/>
        <item m="1" x="3613"/>
        <item m="1" x="3614"/>
        <item m="1" x="3616"/>
        <item m="1" x="3363"/>
        <item m="1" x="3362"/>
        <item m="1" x="3617"/>
        <item m="1" x="3618"/>
        <item m="1" x="3619"/>
        <item m="1" x="1007"/>
        <item m="1" x="3620"/>
        <item m="1" x="3621"/>
        <item m="1" x="3492"/>
        <item m="1" x="3623"/>
        <item m="1" x="3495"/>
        <item m="1" x="3629"/>
        <item m="1" x="3630"/>
        <item m="1" x="3631"/>
        <item m="1" x="3632"/>
        <item m="1" x="3633"/>
        <item m="1" x="3634"/>
        <item m="1" x="3635"/>
        <item m="1" x="3501"/>
        <item m="1" x="2095"/>
        <item m="1" x="3409"/>
        <item m="1" x="3377"/>
        <item m="1" x="3637"/>
        <item m="1" x="3638"/>
        <item m="1" x="3639"/>
        <item m="1" x="3505"/>
        <item m="1" x="2644"/>
        <item m="1" x="2504"/>
        <item m="1" x="2505"/>
        <item m="1" x="2503"/>
        <item m="1" x="3322"/>
        <item m="1" x="3514"/>
        <item m="1" x="3513"/>
        <item m="1" x="3511"/>
        <item m="1" x="3320"/>
        <item m="1" x="3641"/>
        <item m="1" x="3642"/>
        <item m="1" x="3520"/>
        <item m="1" x="3521"/>
        <item m="1" x="3522"/>
        <item m="1" x="3523"/>
        <item m="1" x="3517"/>
        <item m="1" x="3532"/>
        <item m="1" x="3533"/>
        <item m="1" x="3647"/>
        <item m="1" x="3648"/>
        <item m="1" x="3649"/>
        <item m="1" x="3650"/>
        <item m="1" x="3534"/>
        <item m="1" x="3535"/>
        <item m="1" x="3536"/>
        <item m="1" x="3651"/>
        <item m="1" x="3452"/>
        <item m="1" x="3652"/>
        <item m="1" x="3653"/>
        <item m="1" x="3654"/>
        <item m="1" x="3201"/>
        <item m="1" x="3200"/>
        <item m="1" x="2442"/>
        <item m="1" x="3541"/>
        <item m="1" x="3660"/>
        <item m="1" x="3411"/>
        <item m="1" x="3548"/>
        <item m="1" x="3407"/>
        <item m="1" x="3196"/>
        <item m="1" x="3366"/>
        <item m="1" x="3544"/>
        <item m="1" x="3545"/>
        <item m="1" x="3412"/>
        <item m="1" x="3661"/>
        <item m="1" x="3550"/>
        <item m="1" x="3549"/>
        <item m="1" x="3662"/>
        <item m="1" x="3557"/>
        <item m="1" x="3556"/>
        <item m="1" x="3667"/>
        <item m="1" x="3099"/>
        <item m="1" x="3110"/>
        <item m="1" x="3406"/>
        <item m="1" x="3165"/>
        <item m="1" x="3565"/>
        <item m="1" x="1698"/>
        <item m="1" x="3669"/>
        <item m="1" x="3569"/>
        <item m="1" x="3670"/>
        <item m="1" x="3464"/>
        <item m="1" x="3671"/>
        <item m="1" x="3572"/>
        <item m="1" x="3573"/>
        <item m="1" x="3353"/>
        <item m="1" x="3579"/>
        <item m="1" x="3582"/>
        <item m="1" x="3586"/>
        <item m="1" x="3584"/>
        <item m="1" x="3585"/>
        <item m="1" x="3594"/>
        <item m="1" x="3599"/>
        <item m="1" x="3600"/>
        <item m="1" x="3674"/>
        <item m="1" x="3602"/>
        <item m="1" x="3606"/>
        <item m="1" x="3607"/>
        <item m="1" x="3608"/>
        <item m="1" x="3603"/>
        <item m="1" x="3604"/>
        <item m="1" x="3133"/>
        <item m="1" x="3605"/>
        <item m="1" x="3675"/>
        <item m="1" x="3142"/>
        <item m="1" x="3609"/>
        <item m="1" x="3340"/>
        <item m="1" x="3159"/>
        <item m="1" x="3610"/>
        <item m="1" x="3481"/>
        <item m="1" x="3482"/>
        <item m="1" x="3386"/>
        <item m="1" x="3483"/>
        <item m="1" x="3262"/>
        <item m="1" x="3346"/>
        <item m="1" x="2318"/>
        <item m="1" x="3484"/>
        <item m="1" x="3485"/>
        <item m="1" x="3486"/>
        <item m="1" x="3487"/>
        <item m="1" x="2582"/>
        <item m="1" x="3488"/>
        <item m="1" x="3171"/>
        <item m="1" x="3408"/>
        <item m="1" x="3172"/>
        <item m="1" x="3489"/>
        <item m="1" x="3490"/>
        <item m="1" x="3432"/>
        <item m="1" x="3491"/>
        <item m="1" x="3493"/>
        <item m="1" x="3232"/>
        <item m="1" x="3494"/>
        <item m="1" x="3496"/>
        <item m="1" x="2082"/>
        <item m="1" x="2325"/>
        <item m="1" x="3070"/>
        <item m="1" x="3498"/>
        <item m="1" x="3499"/>
        <item m="1" x="3500"/>
        <item m="1" x="3502"/>
        <item m="1" x="3503"/>
        <item m="1" x="3504"/>
        <item m="1" x="3506"/>
        <item m="1" x="3507"/>
        <item m="1" x="3508"/>
        <item m="1" x="3509"/>
        <item m="1" x="3114"/>
        <item m="1" x="2511"/>
        <item m="1" x="2510"/>
        <item m="1" x="3115"/>
        <item m="1" x="3128"/>
        <item m="1" x="3512"/>
        <item m="1" x="3445"/>
        <item m="1" x="3515"/>
        <item m="1" x="3516"/>
        <item m="1" x="3518"/>
        <item m="1" x="3519"/>
        <item m="1" x="3524"/>
        <item m="1" x="3525"/>
        <item m="1" x="3526"/>
        <item m="1" x="3527"/>
        <item m="1" x="3528"/>
        <item m="1" x="3529"/>
        <item m="1" x="3530"/>
        <item m="1" x="3531"/>
        <item m="1" x="2355"/>
        <item m="1" x="3129"/>
        <item m="1" x="3453"/>
        <item m="1" x="2081"/>
        <item m="1" x="1721"/>
        <item m="1" x="3069"/>
        <item m="1" x="3462"/>
        <item m="1" x="3274"/>
        <item m="1" x="3275"/>
        <item m="1" x="3273"/>
        <item m="1" x="3345"/>
        <item m="1" x="3546"/>
        <item m="1" x="3547"/>
        <item m="1" x="3367"/>
        <item m="1" x="3053"/>
        <item m="1" x="3365"/>
        <item m="1" x="3405"/>
        <item m="1" x="3052"/>
        <item m="1" x="2343"/>
        <item m="1" x="3319"/>
        <item m="1" x="3551"/>
        <item m="1" x="3552"/>
        <item m="1" x="3553"/>
        <item m="1" x="3554"/>
        <item m="1" x="3555"/>
        <item m="1" x="3558"/>
        <item m="1" x="3559"/>
        <item m="1" x="3560"/>
        <item m="1" x="3561"/>
        <item m="1" x="1709"/>
        <item m="1" x="2483"/>
        <item m="1" x="2484"/>
        <item m="1" x="3562"/>
        <item m="1" x="2087"/>
        <item m="1" x="2482"/>
        <item m="1" x="3098"/>
        <item m="1" x="3563"/>
        <item m="1" x="2486"/>
        <item m="1" x="3564"/>
        <item m="1" x="2212"/>
        <item m="1" x="2211"/>
        <item m="1" x="3126"/>
        <item m="1" x="3566"/>
        <item m="1" x="3567"/>
        <item m="1" x="3466"/>
        <item m="1" x="3568"/>
        <item m="1" x="2845"/>
        <item m="1" x="3574"/>
        <item m="1" x="3575"/>
        <item m="1" x="3576"/>
        <item m="1" x="3188"/>
        <item m="1" x="3263"/>
        <item m="1" x="3271"/>
        <item m="1" x="3577"/>
        <item m="1" x="3578"/>
        <item m="1" x="3580"/>
        <item m="1" x="3581"/>
        <item m="1" x="3587"/>
        <item m="1" x="3588"/>
        <item m="1" x="3589"/>
        <item m="1" x="3590"/>
        <item m="1" x="3591"/>
        <item m="1" x="3592"/>
        <item m="1" x="3595"/>
        <item m="1" x="2090"/>
        <item m="1" x="3596"/>
        <item m="1" x="3597"/>
        <item m="1" x="3598"/>
        <item m="1" x="3601"/>
        <item m="1" x="1702"/>
        <item m="1" x="1703"/>
        <item m="1" x="1728"/>
        <item m="1" x="1704"/>
        <item m="1" x="1729"/>
        <item m="1" x="3372"/>
        <item m="1" x="3350"/>
        <item m="1" x="3373"/>
        <item m="1" x="3160"/>
        <item m="1" x="3477"/>
        <item m="1" x="3478"/>
        <item m="1" x="3479"/>
        <item m="1" x="3611"/>
        <item m="1" x="3414"/>
        <item m="1" x="3282"/>
        <item m="1" x="3207"/>
        <item m="1" x="3387"/>
        <item m="1" x="3415"/>
        <item m="1" x="3416"/>
        <item m="1" x="3417"/>
        <item m="1" x="3418"/>
        <item m="1" x="3419"/>
        <item m="1" x="3195"/>
        <item m="1" x="2407"/>
        <item m="1" x="2598"/>
        <item m="1" x="3420"/>
        <item m="1" x="3194"/>
        <item m="1" x="3421"/>
        <item m="1" x="3189"/>
        <item m="1" x="3422"/>
        <item m="1" x="3424"/>
        <item m="1" x="3425"/>
        <item m="1" x="3173"/>
        <item m="1" x="3426"/>
        <item m="1" x="3427"/>
        <item m="1" x="3428"/>
        <item m="1" x="2382"/>
        <item m="1" x="3429"/>
        <item m="1" x="3430"/>
        <item m="1" x="2216"/>
        <item m="1" x="3431"/>
        <item m="1" x="3433"/>
        <item m="1" x="3434"/>
        <item m="1" x="3435"/>
        <item m="1" x="3383"/>
        <item m="1" x="3220"/>
        <item m="1" x="3356"/>
        <item m="1" x="3071"/>
        <item m="1" x="3436"/>
        <item m="1" x="3437"/>
        <item m="1" x="3438"/>
        <item m="1" x="3439"/>
        <item m="1" x="2699"/>
        <item m="1" x="3441"/>
        <item m="1" x="3442"/>
        <item m="1" x="2501"/>
        <item m="1" x="3443"/>
        <item m="1" x="2500"/>
        <item m="1" x="2514"/>
        <item m="1" x="2513"/>
        <item m="1" x="3077"/>
        <item m="1" x="3078"/>
        <item m="1" x="2215"/>
        <item m="1" x="3446"/>
        <item m="1" x="3447"/>
        <item m="1" x="3448"/>
        <item m="1" x="3449"/>
        <item m="1" x="3061"/>
        <item m="1" x="3062"/>
        <item m="1" x="3063"/>
        <item m="1" x="3057"/>
        <item m="1" x="3286"/>
        <item m="1" x="1043"/>
        <item m="1" x="3285"/>
        <item m="1" x="3344"/>
        <item m="1" x="3454"/>
        <item m="1" x="3455"/>
        <item m="1" x="3287"/>
        <item m="1" x="1715"/>
        <item m="1" x="3456"/>
        <item m="1" x="3457"/>
        <item m="1" x="3458"/>
        <item m="1" x="3459"/>
        <item m="1" x="3460"/>
        <item m="1" x="3461"/>
        <item m="1" x="3258"/>
        <item m="1" x="3050"/>
        <item m="1" x="3197"/>
        <item m="1" x="3177"/>
        <item m="1" x="3176"/>
        <item m="1" x="3047"/>
        <item m="1" x="2678"/>
        <item m="1" x="3301"/>
        <item m="1" x="977"/>
        <item m="1" x="3299"/>
        <item m="1" x="3303"/>
        <item m="1" x="3349"/>
        <item m="1" x="3092"/>
        <item m="1" x="3093"/>
        <item m="1" x="3094"/>
        <item m="1" x="3100"/>
        <item m="1" x="3102"/>
        <item m="1" x="3103"/>
        <item m="1" x="2493"/>
        <item m="1" x="3249"/>
        <item m="1" x="3376"/>
        <item m="1" x="3089"/>
        <item m="1" x="1707"/>
        <item m="1" x="3309"/>
        <item m="1" x="3312"/>
        <item m="1" x="3467"/>
        <item m="1" x="3468"/>
        <item m="1" x="3469"/>
        <item m="1" x="3470"/>
        <item m="1" x="3471"/>
        <item m="1" x="3472"/>
        <item m="1" x="3473"/>
        <item m="1" x="3474"/>
        <item m="1" x="3054"/>
        <item m="1" x="3270"/>
        <item m="1" x="3118"/>
        <item m="1" x="2855"/>
        <item m="1" x="3124"/>
        <item m="1" x="3166"/>
        <item m="1" x="3123"/>
        <item m="1" x="3122"/>
        <item m="1" x="3151"/>
        <item m="1" x="3152"/>
        <item m="1" x="3153"/>
        <item m="1" x="3149"/>
        <item m="1" x="3135"/>
        <item m="1" x="3134"/>
        <item m="1" x="3476"/>
        <item m="1" x="3326"/>
        <item m="1" x="3130"/>
        <item m="1" x="1725"/>
        <item m="1" x="3141"/>
        <item m="1" x="2093"/>
        <item m="1" x="2094"/>
        <item m="1" x="3329"/>
        <item m="1" x="3046"/>
        <item m="1" x="2835"/>
        <item m="1" x="2836"/>
        <item m="1" x="3048"/>
        <item m="1" x="3049"/>
        <item m="1" x="2414"/>
        <item m="1" x="2415"/>
        <item m="1" x="3055"/>
        <item m="1" x="3056"/>
        <item m="1" x="3058"/>
        <item m="1" x="3059"/>
        <item m="1" x="3060"/>
        <item m="1" x="3064"/>
        <item m="1" x="3065"/>
        <item m="1" x="3066"/>
        <item m="1" x="3067"/>
        <item m="1" x="3068"/>
        <item m="1" x="3072"/>
        <item m="1" x="3073"/>
        <item m="1" x="3074"/>
        <item m="1" x="3075"/>
        <item m="1" x="3076"/>
        <item m="1" x="3079"/>
        <item m="1" x="3080"/>
        <item m="1" x="3081"/>
        <item m="1" x="3082"/>
        <item m="1" x="3083"/>
        <item m="1" x="2630"/>
        <item m="1" x="3084"/>
        <item m="1" x="3085"/>
        <item m="1" x="3086"/>
        <item m="1" x="3087"/>
        <item m="1" x="3088"/>
        <item m="1" x="2467"/>
        <item m="1" x="1706"/>
        <item m="1" x="3090"/>
        <item m="1" x="3091"/>
        <item m="1" x="2340"/>
        <item m="1" x="2341"/>
        <item m="1" x="2342"/>
        <item m="1" x="3095"/>
        <item m="1" x="3096"/>
        <item m="1" x="3097"/>
        <item m="1" x="2485"/>
        <item m="1" x="2088"/>
        <item m="1" x="3101"/>
        <item m="1" x="3104"/>
        <item m="1" x="3105"/>
        <item m="1" x="3107"/>
        <item m="1" x="3108"/>
        <item m="1" x="3109"/>
        <item m="1" x="1710"/>
        <item m="1" x="3111"/>
        <item m="1" x="3112"/>
        <item m="1" x="3113"/>
        <item m="1" x="2512"/>
        <item m="1" x="2502"/>
        <item m="1" x="3116"/>
        <item m="1" x="3117"/>
        <item m="1" x="3119"/>
        <item m="1" x="3120"/>
        <item m="1" x="3121"/>
        <item m="1" x="3125"/>
        <item m="1" x="3127"/>
        <item m="1" x="3131"/>
        <item m="1" x="2089"/>
        <item m="1" x="3132"/>
        <item m="1" x="2654"/>
        <item m="1" x="3136"/>
        <item m="1" x="3137"/>
        <item m="1" x="2532"/>
        <item m="1" x="3138"/>
        <item m="1" x="3139"/>
        <item m="1" x="3140"/>
        <item m="1" x="3148"/>
        <item m="1" x="3150"/>
        <item m="1" x="3154"/>
        <item m="1" x="2213"/>
        <item m="1" x="2214"/>
        <item m="1" x="3156"/>
        <item m="1" x="3157"/>
        <item m="1" x="3158"/>
        <item m="1" x="3163"/>
        <item m="1" x="3164"/>
        <item m="1" x="3167"/>
        <item m="1" x="3168"/>
        <item m="1" x="3169"/>
        <item m="1" x="3174"/>
        <item m="1" x="3175"/>
        <item m="1" x="2374"/>
        <item m="1" x="3178"/>
        <item m="1" x="3180"/>
        <item m="1" x="3181"/>
        <item m="1" x="3182"/>
        <item m="1" x="3183"/>
        <item m="1" x="3184"/>
        <item m="1" x="3186"/>
        <item m="1" x="3187"/>
        <item m="1" x="2376"/>
        <item m="1" x="3190"/>
        <item m="1" x="3191"/>
        <item m="1" x="3202"/>
        <item m="1" x="3206"/>
        <item m="1" x="3211"/>
        <item m="1" x="3217"/>
        <item m="1" x="3233"/>
        <item m="1" x="3235"/>
        <item m="1" x="3241"/>
        <item m="1" x="3267"/>
        <item m="1" x="3268"/>
        <item m="1" x="3269"/>
        <item m="1" x="3272"/>
        <item m="1" x="3279"/>
        <item m="1" x="3281"/>
        <item m="1" x="3283"/>
        <item m="1" x="3336"/>
        <item m="1" x="3338"/>
        <item m="1" x="3339"/>
        <item m="1" x="2576"/>
        <item m="1" x="2581"/>
        <item m="1" x="1722"/>
        <item m="1" x="3369"/>
        <item m="1" x="3370"/>
        <item m="1" x="2091"/>
        <item m="1" x="2092"/>
        <item m="1" x="3378"/>
        <item m="1" x="3379"/>
        <item m="1" x="2889"/>
        <item m="1" x="2701"/>
        <item m="1" x="3380"/>
        <item m="1" x="3381"/>
        <item m="1" x="3382"/>
        <item m="1" x="3385"/>
        <item m="1" x="3393"/>
        <item m="1" x="3394"/>
        <item m="1" x="3400"/>
        <item m="1" x="3401"/>
        <item m="1" x="3402"/>
        <item m="1" x="3403"/>
        <item m="1" x="2077"/>
        <item m="1" x="2076"/>
        <item m="1" x="2599"/>
        <item m="1" x="3410"/>
        <item m="1" x="3413"/>
        <item m="1" x="2096"/>
        <item m="1" x="2833"/>
        <item m="1" x="2422"/>
        <item m="1" x="2834"/>
        <item m="1" x="2217"/>
        <item m="1" x="2603"/>
        <item m="1" x="2425"/>
        <item m="1" x="2426"/>
        <item m="1" x="2837"/>
        <item m="1" x="2838"/>
        <item m="1" x="2615"/>
        <item m="1" x="2839"/>
        <item m="1" x="2606"/>
        <item m="1" x="2607"/>
        <item m="1" x="2608"/>
        <item m="1" x="2609"/>
        <item m="1" x="2610"/>
        <item m="1" x="2611"/>
        <item m="1" x="2612"/>
        <item m="1" x="2840"/>
        <item m="1" x="2617"/>
        <item m="1" x="2841"/>
        <item m="1" x="2445"/>
        <item m="1" x="2323"/>
        <item m="1" x="2084"/>
        <item m="1" x="2326"/>
        <item m="1" x="2327"/>
        <item m="1" x="2083"/>
        <item m="1" x="1705"/>
        <item m="1" x="2620"/>
        <item m="1" x="2842"/>
        <item m="1" x="2843"/>
        <item m="1" x="2844"/>
        <item m="1" x="2622"/>
        <item m="1" x="2623"/>
        <item m="1" x="2625"/>
        <item m="1" x="2626"/>
        <item m="1" x="2455"/>
        <item m="1" x="2085"/>
        <item m="1" x="2331"/>
        <item m="1" x="2086"/>
        <item m="1" x="2846"/>
        <item m="1" x="2459"/>
        <item m="1" x="2460"/>
        <item m="1" x="2332"/>
        <item m="1" x="2219"/>
        <item m="1" x="2465"/>
        <item m="1" x="2333"/>
        <item m="1" x="2210"/>
        <item m="1" x="2473"/>
        <item m="1" x="2847"/>
        <item m="1" x="2848"/>
        <item m="1" x="2849"/>
        <item m="1" x="2850"/>
        <item m="1" x="2851"/>
        <item m="1" x="2852"/>
        <item m="1" x="2853"/>
        <item m="1" x="2475"/>
        <item m="1" x="2476"/>
        <item m="1" x="2477"/>
        <item m="1" x="2633"/>
        <item m="1" x="2481"/>
        <item m="1" x="2350"/>
        <item m="1" x="2634"/>
        <item m="1" x="2638"/>
        <item m="1" x="1708"/>
        <item m="1" x="2488"/>
        <item m="1" x="2492"/>
        <item m="1" x="2498"/>
        <item m="1" x="2499"/>
        <item m="1" x="2854"/>
        <item m="1" x="2517"/>
        <item m="1" x="2655"/>
        <item m="1" x="2656"/>
        <item m="1" x="2521"/>
        <item m="1" x="2856"/>
        <item m="1" x="2650"/>
        <item m="1" x="2651"/>
        <item m="1" x="2528"/>
        <item m="1" x="1711"/>
        <item m="1" x="2857"/>
        <item m="1" x="2858"/>
        <item m="1" x="2534"/>
        <item m="1" x="2535"/>
        <item m="1" x="2659"/>
        <item m="1" x="2660"/>
        <item m="1" x="2859"/>
        <item m="1" x="2365"/>
        <item m="1" x="2359"/>
        <item m="1" x="2860"/>
        <item m="1" x="2861"/>
        <item m="1" x="2371"/>
        <item m="1" x="2372"/>
        <item m="1" x="2862"/>
        <item m="1" x="1712"/>
        <item m="1" x="2863"/>
        <item m="1" x="2864"/>
        <item m="1" x="2865"/>
        <item m="1" x="2866"/>
        <item m="1" x="2867"/>
        <item m="1" x="2868"/>
        <item m="1" x="2869"/>
        <item m="1" x="2870"/>
        <item m="1" x="2675"/>
        <item m="1" x="2674"/>
        <item m="1" x="2871"/>
        <item m="1" x="2672"/>
        <item m="1" x="2673"/>
        <item m="1" x="2872"/>
        <item m="1" x="2873"/>
        <item m="1" x="2874"/>
        <item m="1" x="2875"/>
        <item m="1" x="2876"/>
        <item m="1" x="2877"/>
        <item m="1" x="2878"/>
        <item m="1" x="962"/>
        <item m="1" x="2879"/>
        <item m="1" x="2392"/>
        <item m="1" x="1083"/>
        <item m="1" x="2880"/>
        <item m="1" x="1713"/>
        <item m="1" x="2881"/>
        <item m="1" x="2882"/>
        <item m="1" x="1714"/>
        <item m="1" x="996"/>
        <item m="1" x="992"/>
        <item m="1" x="2572"/>
        <item m="1" x="1716"/>
        <item m="1" x="2883"/>
        <item m="1" x="2884"/>
        <item m="1" x="1717"/>
        <item m="1" x="1718"/>
        <item m="1" x="1719"/>
        <item m="1" x="2885"/>
        <item m="1" x="1055"/>
        <item m="1" x="2886"/>
        <item m="1" x="1039"/>
        <item m="1" x="2695"/>
        <item m="1" x="2887"/>
        <item m="1" x="2888"/>
        <item m="1" x="1720"/>
        <item m="1" x="1099"/>
        <item m="1" x="1680"/>
        <item m="1" x="1723"/>
        <item m="1" x="2106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787"/>
        <item m="1" x="2901"/>
        <item m="1" x="2902"/>
        <item m="1" x="2903"/>
        <item m="1" x="2904"/>
        <item m="1" x="2788"/>
        <item m="1" x="2789"/>
        <item m="1" x="2790"/>
        <item m="1" x="2905"/>
        <item m="1" x="2906"/>
        <item m="1" x="2907"/>
        <item m="1" x="2908"/>
        <item m="1" x="2740"/>
        <item m="1" x="2741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797"/>
        <item m="1" x="2926"/>
        <item m="1" x="1724"/>
        <item m="1" x="2927"/>
        <item m="1" x="2928"/>
        <item m="1" x="2929"/>
        <item m="1" x="2930"/>
        <item m="1" x="2588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791"/>
        <item m="1" x="2792"/>
        <item m="1" x="2822"/>
        <item m="1" x="2964"/>
        <item m="1" x="2965"/>
        <item m="1" x="2966"/>
        <item m="1" x="2967"/>
        <item m="1" x="2823"/>
        <item m="1" x="2763"/>
        <item m="1" x="2968"/>
        <item m="1" x="2824"/>
        <item m="1" x="2765"/>
        <item m="1" x="2766"/>
        <item m="1" x="2969"/>
        <item m="1" x="2970"/>
        <item m="1" x="2971"/>
        <item m="1" x="2972"/>
        <item m="1" x="2973"/>
        <item m="1" x="2974"/>
        <item m="1" x="2784"/>
        <item m="1" x="2975"/>
        <item m="1" x="2976"/>
        <item m="1" x="2977"/>
        <item m="1" x="2818"/>
        <item m="1" x="2819"/>
        <item m="1" x="2978"/>
        <item m="1" x="2709"/>
        <item m="1" x="2710"/>
        <item m="1" x="2711"/>
        <item m="1" x="2712"/>
        <item m="1" x="2713"/>
        <item m="1" x="2714"/>
        <item m="1" x="2715"/>
        <item m="1" x="2826"/>
        <item m="1" x="2827"/>
        <item m="1" x="2828"/>
        <item m="1" x="2748"/>
        <item m="1" x="2979"/>
        <item m="1" x="2980"/>
        <item m="1" x="2749"/>
        <item m="1" x="2750"/>
        <item m="1" x="2751"/>
        <item m="1" x="2756"/>
        <item m="1" x="2777"/>
        <item m="1" x="2757"/>
        <item m="1" x="2758"/>
        <item m="1" x="2759"/>
        <item m="1" x="2760"/>
        <item m="1" x="2761"/>
        <item m="1" x="2772"/>
        <item m="1" x="2773"/>
        <item m="1" x="2774"/>
        <item m="1" x="2768"/>
        <item m="1" x="2769"/>
        <item m="1" x="2770"/>
        <item m="1" x="2716"/>
        <item m="1" x="2745"/>
        <item m="1" x="2746"/>
        <item m="1" x="2747"/>
        <item m="1" x="2981"/>
        <item m="1" x="2982"/>
        <item m="1" x="2983"/>
        <item m="1" x="2795"/>
        <item m="1" x="2796"/>
        <item m="1" x="2984"/>
        <item m="1" x="2985"/>
        <item m="1" x="2742"/>
        <item m="1" x="2986"/>
        <item m="1" x="2987"/>
        <item m="1" x="2743"/>
        <item m="1" x="2744"/>
        <item m="1" x="2739"/>
        <item m="1" x="2988"/>
        <item m="1" x="2989"/>
        <item m="1" x="2990"/>
        <item m="1" x="2991"/>
        <item m="1" x="2785"/>
        <item m="1" x="2992"/>
        <item m="1" x="2993"/>
        <item m="1" x="2994"/>
        <item m="1" x="2995"/>
        <item m="1" x="2996"/>
        <item m="1" x="2786"/>
        <item m="1" x="2997"/>
        <item m="1" x="2998"/>
        <item m="1" x="2999"/>
        <item m="1" x="3000"/>
        <item m="1" x="3001"/>
        <item m="1" x="3002"/>
        <item m="1" x="3003"/>
        <item m="1" x="3004"/>
        <item m="1" x="3005"/>
        <item m="1" x="3006"/>
        <item m="1" x="3007"/>
        <item m="1" x="3008"/>
        <item m="1" x="2793"/>
        <item m="1" x="2794"/>
        <item m="1" x="3009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2717"/>
        <item m="1" x="2799"/>
        <item m="1" x="2725"/>
        <item m="1" x="2724"/>
        <item m="1" x="2723"/>
        <item m="1" x="2722"/>
        <item m="1" x="2721"/>
        <item m="1" x="2720"/>
        <item m="1" x="2719"/>
        <item m="1" x="2735"/>
        <item m="1" x="2736"/>
        <item m="1" x="2737"/>
        <item m="1" x="2738"/>
        <item m="1" x="2807"/>
        <item m="1" x="2808"/>
        <item m="1" x="2809"/>
        <item m="1" x="2810"/>
        <item m="1" x="2811"/>
        <item m="1" x="2812"/>
        <item m="1" x="3023"/>
        <item m="1" x="3024"/>
        <item m="1" x="3025"/>
        <item m="1" x="3026"/>
        <item m="1" x="2762"/>
        <item m="1" x="2764"/>
        <item m="1" x="2767"/>
        <item m="1" x="3027"/>
        <item m="1" x="3028"/>
        <item m="1" x="3029"/>
        <item m="1" x="2734"/>
        <item m="1" x="2733"/>
        <item m="1" x="2732"/>
        <item m="1" x="2800"/>
        <item m="1" x="2801"/>
        <item m="1" x="2802"/>
        <item m="1" x="2803"/>
        <item m="1" x="3030"/>
        <item m="1" x="3031"/>
        <item m="1" x="2815"/>
        <item m="1" x="2816"/>
        <item m="1" x="2817"/>
        <item m="1" x="2805"/>
        <item m="1" x="2806"/>
        <item m="1" x="2804"/>
        <item m="1" x="2813"/>
        <item m="1" x="2814"/>
        <item m="1" x="2708"/>
        <item m="1" x="2771"/>
        <item m="1" x="2776"/>
        <item m="1" x="2778"/>
        <item m="1" x="2779"/>
        <item m="1" x="2780"/>
        <item m="1" x="2781"/>
        <item m="1" x="2752"/>
        <item m="1" x="2753"/>
        <item m="1" x="2754"/>
        <item m="1" x="2755"/>
        <item m="1" x="2782"/>
        <item m="1" x="2783"/>
        <item m="1" x="3032"/>
        <item m="1" x="3033"/>
        <item m="1" x="3034"/>
        <item m="1" x="3035"/>
        <item m="1" x="3036"/>
        <item m="1" x="3037"/>
        <item m="1" x="3038"/>
        <item m="1" x="3039"/>
        <item m="1" x="3040"/>
        <item m="1" x="3041"/>
        <item m="1" x="2825"/>
        <item m="1" x="2775"/>
        <item m="1" x="2820"/>
        <item m="1" x="2821"/>
        <item m="1" x="3042"/>
        <item m="1" x="2726"/>
        <item m="1" x="2718"/>
        <item m="1" x="2727"/>
        <item m="1" x="2728"/>
        <item m="1" x="2729"/>
        <item m="1" x="2730"/>
        <item m="1" x="2731"/>
        <item m="1" x="1157"/>
        <item m="1" x="3043"/>
        <item m="1" x="1727"/>
        <item m="1" x="2830"/>
        <item m="1" x="3044"/>
        <item m="1" x="3045"/>
        <item m="1" x="2405"/>
        <item m="1" x="2406"/>
        <item m="1" x="2408"/>
        <item m="1" x="2600"/>
        <item m="1" x="2409"/>
        <item m="1" x="2420"/>
        <item m="1" x="2601"/>
        <item m="1" x="2421"/>
        <item m="1" x="2602"/>
        <item m="1" x="2218"/>
        <item m="1" x="2411"/>
        <item m="1" x="2412"/>
        <item m="1" x="2097"/>
        <item m="1" x="2413"/>
        <item m="1" x="2418"/>
        <item m="1" x="2416"/>
        <item m="1" x="2417"/>
        <item m="1" x="2428"/>
        <item m="1" x="2429"/>
        <item m="1" x="1730"/>
        <item m="1" x="2604"/>
        <item m="1" x="2605"/>
        <item m="1" x="2613"/>
        <item m="1" x="2614"/>
        <item m="1" x="2437"/>
        <item m="1" x="2434"/>
        <item m="1" x="2433"/>
        <item m="1" x="2435"/>
        <item m="1" x="2436"/>
        <item m="1" x="2616"/>
        <item m="1" x="2431"/>
        <item m="1" x="2618"/>
        <item m="1" x="2440"/>
        <item m="1" x="2441"/>
        <item m="1" x="2619"/>
        <item m="1" x="2324"/>
        <item m="1" x="2444"/>
        <item m="1" x="2099"/>
        <item m="1" x="2621"/>
        <item m="1" x="2449"/>
        <item m="1" x="2450"/>
        <item m="1" x="2624"/>
        <item m="1" x="2452"/>
        <item m="1" x="2627"/>
        <item m="1" x="2453"/>
        <item m="1" x="2454"/>
        <item m="1" x="2628"/>
        <item m="1" x="2629"/>
        <item m="1" x="2461"/>
        <item m="1" x="2100"/>
        <item m="1" x="2464"/>
        <item m="1" x="2220"/>
        <item m="1" x="2466"/>
        <item m="1" x="2335"/>
        <item m="1" x="2631"/>
        <item m="1" x="2506"/>
        <item m="1" x="2507"/>
        <item m="1" x="2345"/>
        <item m="1" x="2632"/>
        <item m="1" x="2635"/>
        <item m="1" x="2636"/>
        <item m="1" x="2637"/>
        <item m="1" x="2639"/>
        <item m="1" x="2640"/>
        <item m="1" x="2641"/>
        <item m="1" x="2642"/>
        <item m="1" x="1734"/>
        <item m="1" x="2490"/>
        <item m="1" x="2491"/>
        <item m="1" x="1733"/>
        <item m="1" x="2643"/>
        <item m="1" x="1739"/>
        <item m="1" x="2495"/>
        <item m="1" x="2496"/>
        <item m="1" x="2497"/>
        <item m="1" x="2102"/>
        <item m="1" x="2474"/>
        <item m="1" x="2516"/>
        <item m="1" x="2645"/>
        <item m="1" x="2646"/>
        <item m="1" x="2647"/>
        <item m="1" x="1740"/>
        <item m="1" x="2648"/>
        <item m="1" x="2518"/>
        <item m="1" x="2649"/>
        <item m="1" x="2519"/>
        <item m="1" x="2356"/>
        <item m="1" x="2529"/>
        <item m="1" x="2652"/>
        <item m="1" x="2653"/>
        <item m="1" x="2520"/>
        <item m="1" x="2657"/>
        <item m="1" x="2658"/>
        <item m="1" x="2542"/>
        <item m="1" x="2537"/>
        <item m="1" x="2536"/>
        <item m="1" x="2661"/>
        <item m="1" x="2662"/>
        <item m="1" x="2663"/>
        <item m="1" x="1779"/>
        <item m="1" x="2664"/>
        <item m="1" x="2368"/>
        <item m="1" x="932"/>
        <item m="1" x="2364"/>
        <item m="1" x="1742"/>
        <item m="1" x="2221"/>
        <item m="1" x="2665"/>
        <item m="1" x="2666"/>
        <item m="1" x="2667"/>
        <item m="1" x="2369"/>
        <item m="1" x="2370"/>
        <item m="1" x="1744"/>
        <item m="1" x="2373"/>
        <item m="1" x="2546"/>
        <item m="1" x="2547"/>
        <item m="1" x="2548"/>
        <item m="1" x="1743"/>
        <item m="1" x="2103"/>
        <item m="1" x="2669"/>
        <item m="1" x="2670"/>
        <item m="1" x="2555"/>
        <item m="1" x="2554"/>
        <item m="1" x="1746"/>
        <item m="1" x="2671"/>
        <item m="1" x="1747"/>
        <item m="1" x="2378"/>
        <item m="1" x="2676"/>
        <item m="1" x="2677"/>
        <item m="1" x="952"/>
        <item m="1" x="958"/>
        <item m="1" x="957"/>
        <item m="1" x="955"/>
        <item m="1" x="956"/>
        <item m="1" x="1755"/>
        <item m="1" x="2679"/>
        <item m="1" x="2680"/>
        <item m="1" x="2681"/>
        <item m="1" x="2682"/>
        <item m="1" x="2222"/>
        <item m="1" x="1757"/>
        <item m="1" x="1767"/>
        <item m="1" x="2565"/>
        <item m="1" x="2683"/>
        <item m="1" x="2684"/>
        <item m="1" x="1762"/>
        <item m="1" x="1014"/>
        <item m="1" x="2685"/>
        <item m="1" x="2686"/>
        <item m="1" x="1008"/>
        <item m="1" x="991"/>
        <item m="1" x="2225"/>
        <item m="1" x="2226"/>
        <item m="1" x="1272"/>
        <item m="1" x="1763"/>
        <item m="1" x="1031"/>
        <item m="1" x="1033"/>
        <item m="1" x="2223"/>
        <item m="1" x="1761"/>
        <item m="1" x="1766"/>
        <item m="1" x="2687"/>
        <item m="1" x="1765"/>
        <item m="1" x="2566"/>
        <item m="1" x="2381"/>
        <item m="1" x="2688"/>
        <item m="1" x="2224"/>
        <item m="1" x="1759"/>
        <item m="1" x="2689"/>
        <item m="1" x="2690"/>
        <item m="1" x="2691"/>
        <item m="1" x="2692"/>
        <item m="1" x="1760"/>
        <item m="1" x="1041"/>
        <item m="1" x="1056"/>
        <item m="1" x="1068"/>
        <item m="1" x="2693"/>
        <item m="1" x="2694"/>
        <item m="1" x="2575"/>
        <item m="1" x="1096"/>
        <item m="1" x="2577"/>
        <item m="1" x="2696"/>
        <item m="1" x="1770"/>
        <item m="1" x="1106"/>
        <item m="1" x="2578"/>
        <item m="1" x="2227"/>
        <item m="1" x="1104"/>
        <item m="1" x="1112"/>
        <item m="1" x="2697"/>
        <item m="1" x="2583"/>
        <item m="1" x="2698"/>
        <item m="1" x="1772"/>
        <item m="1" x="1773"/>
        <item m="1" x="2700"/>
        <item m="1" x="2702"/>
        <item m="1" x="2703"/>
        <item m="1" x="2704"/>
        <item m="1" x="2107"/>
        <item m="1" x="1775"/>
        <item m="1" x="2705"/>
        <item m="1" x="2706"/>
        <item m="1" x="2707"/>
        <item m="1" x="2399"/>
        <item m="1" x="1778"/>
        <item m="1" x="2589"/>
        <item m="1" x="2591"/>
        <item m="1" x="2594"/>
        <item m="1" x="2593"/>
        <item m="1" x="2829"/>
        <item m="1" x="2595"/>
        <item m="1" x="2596"/>
        <item m="1" x="1726"/>
        <item m="1" x="2597"/>
        <item m="1" x="2228"/>
        <item m="1" x="1780"/>
        <item m="1" x="2831"/>
        <item m="1" x="2832"/>
        <item m="1" x="2410"/>
        <item m="1" x="2098"/>
        <item m="1" x="2423"/>
        <item m="1" x="2424"/>
        <item m="1" x="2427"/>
        <item m="1" x="2430"/>
        <item m="1" x="2432"/>
        <item m="1" x="1786"/>
        <item m="1" x="2438"/>
        <item m="1" x="2322"/>
        <item m="1" x="2439"/>
        <item m="1" x="1731"/>
        <item m="1" x="2230"/>
        <item m="1" x="1732"/>
        <item m="1" x="2446"/>
        <item m="1" x="2447"/>
        <item m="1" x="2448"/>
        <item m="1" x="2451"/>
        <item m="1" x="2456"/>
        <item m="1" x="2457"/>
        <item m="1" x="2458"/>
        <item m="1" x="2462"/>
        <item m="1" x="2463"/>
        <item m="1" x="2468"/>
        <item m="1" x="2336"/>
        <item m="1" x="2469"/>
        <item m="1" x="2470"/>
        <item m="1" x="2471"/>
        <item m="1" x="2472"/>
        <item m="1" x="2346"/>
        <item m="1" x="2478"/>
        <item m="1" x="2479"/>
        <item m="1" x="2480"/>
        <item m="1" x="1737"/>
        <item m="1" x="1738"/>
        <item m="1" x="1735"/>
        <item m="1" x="2487"/>
        <item m="1" x="2101"/>
        <item m="1" x="2489"/>
        <item m="1" x="1736"/>
        <item m="1" x="2494"/>
        <item m="1" x="2515"/>
        <item m="1" x="2142"/>
        <item m="1" x="2522"/>
        <item m="1" x="2523"/>
        <item m="1" x="2524"/>
        <item m="1" x="2525"/>
        <item m="1" x="2526"/>
        <item m="1" x="2527"/>
        <item m="1" x="2530"/>
        <item m="1" x="2531"/>
        <item m="1" x="1741"/>
        <item m="1" x="2533"/>
        <item m="1" x="2538"/>
        <item m="1" x="2539"/>
        <item m="1" x="2540"/>
        <item m="1" x="2541"/>
        <item m="1" x="2146"/>
        <item m="1" x="2361"/>
        <item m="1" x="2360"/>
        <item m="1" x="2362"/>
        <item m="1" x="2363"/>
        <item m="1" x="2366"/>
        <item m="1" x="2543"/>
        <item m="1" x="2544"/>
        <item m="1" x="2545"/>
        <item m="1" x="2104"/>
        <item m="1" x="2549"/>
        <item m="1" x="2550"/>
        <item m="1" x="2551"/>
        <item m="1" x="2552"/>
        <item m="1" x="1745"/>
        <item m="1" x="2553"/>
        <item m="1" x="2375"/>
        <item m="1" x="2377"/>
        <item m="1" x="1748"/>
        <item m="1" x="1749"/>
        <item m="1" x="1750"/>
        <item m="1" x="1751"/>
        <item m="1" x="1752"/>
        <item m="1" x="1753"/>
        <item m="1" x="1754"/>
        <item m="1" x="2556"/>
        <item m="1" x="2557"/>
        <item m="1" x="983"/>
        <item m="1" x="2558"/>
        <item m="1" x="2383"/>
        <item m="1" x="984"/>
        <item m="1" x="2559"/>
        <item m="1" x="2560"/>
        <item m="1" x="1756"/>
        <item m="1" x="2393"/>
        <item m="1" x="2561"/>
        <item m="1" x="2562"/>
        <item m="1" x="2563"/>
        <item m="1" x="2564"/>
        <item m="1" x="2272"/>
        <item m="1" x="1002"/>
        <item m="1" x="1768"/>
        <item m="1" x="2388"/>
        <item m="1" x="2567"/>
        <item m="1" x="2568"/>
        <item m="1" x="2569"/>
        <item m="1" x="2570"/>
        <item m="1" x="2571"/>
        <item m="1" x="2385"/>
        <item m="1" x="1080"/>
        <item m="1" x="2105"/>
        <item m="1" x="1878"/>
        <item m="1" x="1879"/>
        <item m="1" x="1880"/>
        <item m="1" x="1881"/>
        <item m="1" x="1882"/>
        <item m="1" x="1883"/>
        <item m="1" x="2573"/>
        <item m="1" x="2574"/>
        <item m="1" x="1758"/>
        <item m="1" x="1769"/>
        <item m="1" x="2579"/>
        <item m="1" x="2580"/>
        <item m="1" x="1771"/>
        <item m="1" x="1897"/>
        <item m="1" x="2274"/>
        <item m="1" x="1138"/>
        <item m="1" x="1137"/>
        <item m="1" x="2584"/>
        <item m="1" x="1908"/>
        <item m="1" x="2585"/>
        <item m="1" x="2586"/>
        <item m="1" x="2587"/>
        <item m="1" x="1777"/>
        <item m="1" x="1147"/>
        <item m="1" x="1903"/>
        <item m="1" x="2590"/>
        <item m="1" x="1776"/>
        <item m="1" x="2278"/>
        <item m="1" x="2592"/>
        <item m="1" x="1912"/>
        <item m="1" x="2121"/>
        <item m="1" x="2122"/>
        <item m="1" x="2229"/>
        <item m="1" x="2316"/>
        <item m="1" x="2317"/>
        <item m="1" x="2319"/>
        <item m="1" x="2320"/>
        <item m="1" x="2321"/>
        <item m="1" x="2328"/>
        <item m="1" x="2329"/>
        <item m="1" x="1792"/>
        <item m="1" x="2132"/>
        <item m="1" x="2234"/>
        <item m="1" x="2334"/>
        <item m="1" x="2338"/>
        <item m="1" x="2339"/>
        <item m="1" x="2235"/>
        <item m="1" x="2344"/>
        <item m="1" x="2237"/>
        <item m="1" x="2238"/>
        <item m="1" x="2347"/>
        <item m="1" x="2348"/>
        <item m="1" x="2349"/>
        <item m="1" x="1824"/>
        <item m="1" x="2351"/>
        <item m="1" x="2352"/>
        <item m="1" x="2353"/>
        <item m="1" x="2139"/>
        <item m="1" x="2246"/>
        <item m="1" x="2133"/>
        <item m="1" x="2354"/>
        <item m="1" x="2249"/>
        <item m="1" x="2143"/>
        <item m="1" x="2257"/>
        <item m="1" x="1835"/>
        <item m="1" x="1836"/>
        <item m="1" x="1838"/>
        <item m="1" x="2255"/>
        <item m="1" x="1852"/>
        <item m="1" x="1853"/>
        <item m="1" x="1854"/>
        <item m="1" x="1859"/>
        <item m="1" x="1849"/>
        <item m="1" x="2357"/>
        <item m="1" x="2358"/>
        <item m="1" x="2145"/>
        <item m="1" x="2258"/>
        <item m="1" x="2367"/>
        <item m="1" x="1864"/>
        <item m="1" x="1867"/>
        <item m="1" x="1866"/>
        <item m="1" x="1872"/>
        <item m="1" x="1870"/>
        <item m="1" x="1871"/>
        <item m="1" x="1873"/>
        <item m="1" x="2379"/>
        <item m="1" x="2380"/>
        <item m="1" x="1889"/>
        <item m="1" x="2268"/>
        <item m="1" x="973"/>
        <item m="1" x="1022"/>
        <item m="1" x="2266"/>
        <item m="1" x="2386"/>
        <item m="1" x="2387"/>
        <item m="1" x="2389"/>
        <item m="1" x="1764"/>
        <item m="1" x="2390"/>
        <item m="1" x="2391"/>
        <item m="1" x="1054"/>
        <item m="1" x="1052"/>
        <item m="1" x="1053"/>
        <item m="1" x="1876"/>
        <item m="1" x="1028"/>
        <item m="1" x="1032"/>
        <item m="1" x="2269"/>
        <item m="1" x="2271"/>
        <item m="1" x="2270"/>
        <item m="1" x="2394"/>
        <item m="1" x="2395"/>
        <item m="1" x="1124"/>
        <item m="1" x="2396"/>
        <item m="1" x="1899"/>
        <item m="1" x="1134"/>
        <item m="1" x="2279"/>
        <item m="1" x="2397"/>
        <item m="1" x="2398"/>
        <item m="1" x="2400"/>
        <item m="1" x="2401"/>
        <item m="1" x="1167"/>
        <item m="1" x="2402"/>
        <item m="1" x="2403"/>
        <item m="1" x="2404"/>
        <item m="1" x="1913"/>
        <item m="1" x="1916"/>
        <item x="548"/>
        <item m="1" x="1135"/>
        <item m="1" x="2108"/>
        <item m="1" x="2120"/>
        <item m="1" x="1784"/>
        <item m="1" x="1785"/>
        <item m="1" x="2231"/>
        <item m="1" x="2232"/>
        <item m="1" x="2125"/>
        <item m="1" x="1802"/>
        <item m="1" x="1803"/>
        <item m="1" x="2233"/>
        <item m="1" x="2128"/>
        <item m="1" x="1810"/>
        <item m="1" x="1811"/>
        <item m="1" x="1809"/>
        <item m="1" x="2236"/>
        <item m="1" x="2239"/>
        <item m="1" x="2240"/>
        <item m="1" x="2144"/>
        <item m="1" x="2241"/>
        <item m="1" x="2136"/>
        <item m="1" x="2242"/>
        <item m="1" x="2135"/>
        <item m="1" x="2243"/>
        <item m="1" x="1822"/>
        <item m="1" x="1821"/>
        <item m="1" x="2244"/>
        <item m="1" x="1823"/>
        <item m="1" x="2245"/>
        <item m="1" x="2140"/>
        <item m="1" x="2141"/>
        <item m="1" x="1842"/>
        <item m="1" x="1843"/>
        <item m="1" x="2247"/>
        <item m="1" x="2248"/>
        <item m="1" x="2250"/>
        <item m="1" x="2251"/>
        <item m="1" x="2252"/>
        <item m="1" x="2253"/>
        <item m="1" x="2254"/>
        <item m="1" x="2256"/>
        <item m="1" x="1860"/>
        <item m="1" x="1828"/>
        <item m="1" x="2259"/>
        <item m="1" x="2260"/>
        <item m="1" x="2261"/>
        <item m="1" x="2262"/>
        <item m="1" x="2263"/>
        <item m="1" x="2264"/>
        <item m="1" x="2265"/>
        <item m="1" x="2267"/>
        <item m="1" x="1894"/>
        <item m="1" x="2273"/>
        <item m="1" x="2152"/>
        <item m="1" x="1898"/>
        <item m="1" x="777"/>
        <item m="1" x="1901"/>
        <item m="1" x="2275"/>
        <item m="1" x="2276"/>
        <item m="1" x="2277"/>
        <item m="1" x="2280"/>
        <item m="1" x="2281"/>
        <item m="1" x="2282"/>
        <item m="1" x="2153"/>
        <item m="1" x="2283"/>
        <item m="1" x="1917"/>
        <item m="1" x="2119"/>
        <item m="1" x="2111"/>
        <item m="1" x="2112"/>
        <item m="1" x="1782"/>
        <item m="1" x="2113"/>
        <item m="1" x="2114"/>
        <item m="1" x="2115"/>
        <item m="1" x="2116"/>
        <item m="1" x="2117"/>
        <item m="1" x="2118"/>
        <item m="1" x="1800"/>
        <item m="1" x="2284"/>
        <item m="1" x="1793"/>
        <item m="1" x="2285"/>
        <item m="1" x="2286"/>
        <item m="1" x="1787"/>
        <item m="1" x="1812"/>
        <item m="1" x="2287"/>
        <item m="1" x="2288"/>
        <item m="1" x="2137"/>
        <item m="1" x="2138"/>
        <item m="1" x="1829"/>
        <item m="1" x="2289"/>
        <item m="1" x="2290"/>
        <item m="1" x="2291"/>
        <item m="1" x="1839"/>
        <item m="1" x="1837"/>
        <item m="1" x="1834"/>
        <item m="1" x="2292"/>
        <item m="1" x="2293"/>
        <item m="1" x="2294"/>
        <item m="1" x="1856"/>
        <item m="1" x="1857"/>
        <item m="1" x="2295"/>
        <item m="1" x="1863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982"/>
        <item m="1" x="2309"/>
        <item m="1" x="2310"/>
        <item m="1" x="1107"/>
        <item m="1" x="2148"/>
        <item m="1" x="2149"/>
        <item m="1" x="2150"/>
        <item m="1" x="2311"/>
        <item m="1" x="2312"/>
        <item m="1" x="1907"/>
        <item m="1" x="1904"/>
        <item m="1" x="1905"/>
        <item m="1" x="1909"/>
        <item m="1" x="2313"/>
        <item m="1" x="2314"/>
        <item m="1" x="1159"/>
        <item m="1" x="2315"/>
        <item m="1" x="1689"/>
        <item m="1" x="2109"/>
        <item m="1" x="2110"/>
        <item m="1" x="1788"/>
        <item m="1" x="2123"/>
        <item m="1" x="2124"/>
        <item m="1" x="1801"/>
        <item m="1" x="1794"/>
        <item m="1" x="2126"/>
        <item m="1" x="2127"/>
        <item m="1" x="1813"/>
        <item m="1" x="2129"/>
        <item m="1" x="1814"/>
        <item m="1" x="2130"/>
        <item m="1" x="2131"/>
        <item m="1" x="2134"/>
        <item m="1" x="1841"/>
        <item m="1" x="1847"/>
        <item m="1" x="1848"/>
        <item m="1" x="1855"/>
        <item m="1" x="1868"/>
        <item m="1" x="1869"/>
        <item m="1" x="1874"/>
        <item m="1" x="1087"/>
        <item m="1" x="1887"/>
        <item m="1" x="1892"/>
        <item m="1" x="1893"/>
        <item m="1" x="2147"/>
        <item m="1" x="1896"/>
        <item m="1" x="2151"/>
        <item m="1" x="1145"/>
        <item m="1" x="1910"/>
        <item m="1" x="1914"/>
        <item m="1" x="2154"/>
        <item m="1" x="1915"/>
        <item m="1" x="2155"/>
        <item m="1" x="1918"/>
        <item m="1" x="2156"/>
        <item m="1" x="2157"/>
        <item m="1" x="2158"/>
        <item m="1" x="2159"/>
        <item m="1" x="2160"/>
        <item m="1" x="2161"/>
        <item m="1" x="2162"/>
        <item m="1" x="1781"/>
        <item m="1" x="1783"/>
        <item m="1" x="2163"/>
        <item m="1" x="2164"/>
        <item m="1" x="2165"/>
        <item m="1" x="2166"/>
        <item m="1" x="1804"/>
        <item m="1" x="1796"/>
        <item m="1" x="1797"/>
        <item m="1" x="1795"/>
        <item m="1" x="1789"/>
        <item m="1" x="2167"/>
        <item m="1" x="1790"/>
        <item m="1" x="1791"/>
        <item m="1" x="1798"/>
        <item m="1" x="2168"/>
        <item m="1" x="1799"/>
        <item m="1" x="1815"/>
        <item m="1" x="1806"/>
        <item m="1" x="2169"/>
        <item m="1" x="2170"/>
        <item m="1" x="1807"/>
        <item m="1" x="2171"/>
        <item m="1" x="1808"/>
        <item m="1" x="2172"/>
        <item m="1" x="2173"/>
        <item m="1" x="1805"/>
        <item m="1" x="2174"/>
        <item m="1" x="2175"/>
        <item m="1" x="2176"/>
        <item m="1" x="2177"/>
        <item m="1" x="2178"/>
        <item m="1" x="2179"/>
        <item m="1" x="2180"/>
        <item m="1" x="1817"/>
        <item m="1" x="1818"/>
        <item m="1" x="2181"/>
        <item m="1" x="2182"/>
        <item m="1" x="1820"/>
        <item m="1" x="1819"/>
        <item m="1" x="2183"/>
        <item m="1" x="2184"/>
        <item m="1" x="1827"/>
        <item m="1" x="1846"/>
        <item m="1" x="2185"/>
        <item m="1" x="1844"/>
        <item m="1" x="1845"/>
        <item m="1" x="1830"/>
        <item m="1" x="1831"/>
        <item m="1" x="1832"/>
        <item m="1" x="1833"/>
        <item m="1" x="2186"/>
        <item m="1" x="2187"/>
        <item m="1" x="1840"/>
        <item m="1" x="1858"/>
        <item m="1" x="1861"/>
        <item m="1" x="2188"/>
        <item m="1" x="1862"/>
        <item m="1" x="2189"/>
        <item m="1" x="2190"/>
        <item m="1" x="2191"/>
        <item m="1" x="1890"/>
        <item m="1" x="2192"/>
        <item m="1" x="1886"/>
        <item m="1" x="1888"/>
        <item m="1" x="2193"/>
        <item m="1" x="2194"/>
        <item m="1" x="2195"/>
        <item m="1" x="2196"/>
        <item m="1" x="1013"/>
        <item m="1" x="2197"/>
        <item m="1" x="2198"/>
        <item m="1" x="2199"/>
        <item m="1" x="1877"/>
        <item m="1" x="2200"/>
        <item m="1" x="2201"/>
        <item m="1" x="1906"/>
        <item m="1" x="1900"/>
        <item m="1" x="2202"/>
        <item m="1" x="2203"/>
        <item m="1" x="2204"/>
        <item m="1" x="2205"/>
        <item m="1" x="2206"/>
        <item m="1" x="1919"/>
        <item m="1" x="1774"/>
        <item m="1" x="1816"/>
        <item m="1" x="1825"/>
        <item m="1" x="1826"/>
        <item m="1" x="1850"/>
        <item m="1" x="1851"/>
        <item m="1" x="1865"/>
        <item m="1" x="1875"/>
        <item m="1" x="959"/>
        <item m="1" x="953"/>
        <item m="1" x="963"/>
        <item m="1" x="1042"/>
        <item m="1" x="1067"/>
        <item m="1" x="1884"/>
        <item m="1" x="1885"/>
        <item m="1" x="1062"/>
        <item m="1" x="980"/>
        <item m="1" x="978"/>
        <item m="1" x="971"/>
        <item m="1" x="995"/>
        <item m="1" x="998"/>
        <item m="1" x="1891"/>
        <item m="1" x="985"/>
        <item m="1" x="1097"/>
        <item m="1" x="1102"/>
        <item m="1" x="1110"/>
        <item m="1" x="1895"/>
        <item m="1" x="1902"/>
        <item m="1" x="1158"/>
        <item m="1" x="1911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954"/>
        <item m="1" x="2011"/>
        <item m="1" x="2012"/>
        <item m="1" x="2013"/>
        <item m="1" x="2014"/>
        <item m="1" x="2015"/>
        <item m="1" x="2016"/>
        <item m="1" x="979"/>
        <item m="1" x="981"/>
        <item m="1" x="2017"/>
        <item m="1" x="976"/>
        <item m="1" x="2018"/>
        <item m="1" x="2019"/>
        <item m="1" x="968"/>
        <item m="1" x="2020"/>
        <item m="1" x="2021"/>
        <item m="1" x="974"/>
        <item m="1" x="1009"/>
        <item m="1" x="994"/>
        <item m="1" x="2022"/>
        <item m="1" x="2023"/>
        <item m="1" x="2024"/>
        <item m="1" x="1012"/>
        <item m="1" x="1011"/>
        <item m="1" x="2025"/>
        <item m="1" x="2026"/>
        <item m="1" x="999"/>
        <item m="1" x="2027"/>
        <item m="1" x="1000"/>
        <item m="1" x="2028"/>
        <item m="1" x="2029"/>
        <item m="1" x="2030"/>
        <item m="1" x="2031"/>
        <item m="1" x="1064"/>
        <item m="1" x="1060"/>
        <item m="1" x="2032"/>
        <item m="1" x="2033"/>
        <item m="1" x="1044"/>
        <item m="1" x="2034"/>
        <item m="1" x="2035"/>
        <item m="1" x="2036"/>
        <item m="1" x="1082"/>
        <item m="1" x="2037"/>
        <item m="1" x="1084"/>
        <item m="1" x="2038"/>
        <item m="1" x="1029"/>
        <item m="1" x="2039"/>
        <item m="1" x="2040"/>
        <item m="1" x="2041"/>
        <item m="1" x="2042"/>
        <item m="1" x="1030"/>
        <item m="1" x="1025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1136"/>
        <item x="471"/>
        <item m="1" x="2059"/>
        <item m="1" x="2060"/>
        <item m="1" x="2061"/>
        <item m="1" x="2062"/>
        <item m="1" x="2063"/>
        <item x="489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1213"/>
        <item m="1" x="1214"/>
        <item m="1" x="1215"/>
        <item m="1" x="1217"/>
        <item m="1" x="1220"/>
        <item m="1" x="1221"/>
        <item m="1" x="1222"/>
        <item m="1" x="1224"/>
        <item m="1" x="1226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989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821"/>
        <item m="1" x="631"/>
        <item m="1" x="632"/>
        <item m="1" x="822"/>
        <item m="1" x="823"/>
        <item m="1" x="824"/>
        <item m="1" x="825"/>
        <item m="1" x="639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644"/>
        <item m="1" x="835"/>
        <item m="1" x="836"/>
        <item m="1" x="647"/>
        <item m="1" x="656"/>
        <item m="1" x="655"/>
        <item m="1" x="837"/>
        <item m="1" x="646"/>
        <item m="1" x="648"/>
        <item m="1" x="838"/>
        <item m="1" x="839"/>
        <item m="1" x="840"/>
        <item m="1" x="657"/>
        <item m="1" x="664"/>
        <item m="1" x="841"/>
        <item m="1" x="842"/>
        <item m="1" x="843"/>
        <item m="1" x="661"/>
        <item m="1" x="658"/>
        <item m="1" x="659"/>
        <item m="1" x="844"/>
        <item m="1" x="845"/>
        <item m="1" x="846"/>
        <item m="1" x="847"/>
        <item m="1" x="848"/>
        <item m="1" x="849"/>
        <item x="39"/>
        <item x="40"/>
        <item x="41"/>
        <item m="1" x="850"/>
        <item m="1" x="669"/>
        <item m="1" x="851"/>
        <item m="1" x="852"/>
        <item m="1" x="853"/>
        <item m="1" x="854"/>
        <item x="44"/>
        <item m="1" x="855"/>
        <item x="48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688"/>
        <item x="70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694"/>
        <item m="1" x="695"/>
        <item m="1" x="881"/>
        <item m="1" x="882"/>
        <item m="1" x="883"/>
        <item m="1" x="884"/>
        <item m="1" x="885"/>
        <item m="1" x="886"/>
        <item x="95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707"/>
        <item m="1" x="708"/>
        <item m="1" x="709"/>
        <item m="1" x="712"/>
        <item m="1" x="711"/>
        <item m="1" x="710"/>
        <item m="1" x="897"/>
        <item m="1" x="714"/>
        <item m="1" x="715"/>
        <item m="1" x="713"/>
        <item x="127"/>
        <item m="1" x="898"/>
        <item m="1" x="899"/>
        <item m="1" x="900"/>
        <item m="1" x="901"/>
        <item x="133"/>
        <item m="1" x="902"/>
        <item m="1" x="903"/>
        <item m="1" x="904"/>
        <item m="1" x="717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x="200"/>
        <item x="210"/>
        <item x="209"/>
        <item x="207"/>
        <item m="1" x="929"/>
        <item m="1" x="930"/>
        <item m="1" x="931"/>
        <item m="1" x="933"/>
        <item m="1" x="934"/>
        <item m="1" x="935"/>
        <item x="214"/>
        <item x="218"/>
        <item m="1" x="936"/>
        <item x="220"/>
        <item m="1" x="739"/>
        <item m="1" x="937"/>
        <item m="1" x="938"/>
        <item m="1" x="743"/>
        <item m="1" x="939"/>
        <item m="1" x="940"/>
        <item x="226"/>
        <item m="1" x="941"/>
        <item x="229"/>
        <item m="1" x="942"/>
        <item m="1" x="943"/>
        <item m="1" x="944"/>
        <item m="1" x="945"/>
        <item x="228"/>
        <item x="231"/>
        <item x="232"/>
        <item m="1" x="946"/>
        <item m="1" x="947"/>
        <item m="1" x="590"/>
        <item x="249"/>
        <item x="250"/>
        <item x="251"/>
        <item x="243"/>
        <item x="244"/>
        <item x="245"/>
        <item x="246"/>
        <item x="247"/>
        <item x="248"/>
        <item x="252"/>
        <item m="1" x="948"/>
        <item m="1" x="949"/>
        <item m="1" x="950"/>
        <item m="1" x="746"/>
        <item m="1" x="745"/>
        <item x="256"/>
        <item m="1" x="960"/>
        <item x="263"/>
        <item m="1" x="961"/>
        <item x="270"/>
        <item m="1" x="964"/>
        <item m="1" x="965"/>
        <item m="1" x="966"/>
        <item m="1" x="967"/>
        <item x="353"/>
        <item x="346"/>
        <item m="1" x="969"/>
        <item m="1" x="970"/>
        <item m="1" x="972"/>
        <item m="1" x="975"/>
        <item x="348"/>
        <item x="347"/>
        <item x="351"/>
        <item x="331"/>
        <item m="1" x="986"/>
        <item m="1" x="987"/>
        <item m="1" x="988"/>
        <item m="1" x="990"/>
        <item m="1" x="993"/>
        <item m="1" x="997"/>
        <item m="1" x="753"/>
        <item m="1" x="1001"/>
        <item m="1" x="1003"/>
        <item m="1" x="1004"/>
        <item m="1" x="1005"/>
        <item x="334"/>
        <item m="1" x="1006"/>
        <item m="1" x="1010"/>
        <item m="1" x="1015"/>
        <item m="1" x="1016"/>
        <item m="1" x="1017"/>
        <item m="1" x="1018"/>
        <item m="1" x="1019"/>
        <item m="1" x="1020"/>
        <item m="1" x="1021"/>
        <item m="1" x="1023"/>
        <item m="1" x="1024"/>
        <item m="1" x="610"/>
        <item m="1" x="1026"/>
        <item x="374"/>
        <item m="1" x="1027"/>
        <item x="369"/>
        <item x="363"/>
        <item x="368"/>
        <item x="357"/>
        <item x="361"/>
        <item x="358"/>
        <item x="359"/>
        <item x="360"/>
        <item x="354"/>
        <item m="1" x="1034"/>
        <item m="1" x="1035"/>
        <item m="1" x="1036"/>
        <item m="1" x="1038"/>
        <item m="1" x="1040"/>
        <item m="1" x="1046"/>
        <item m="1" x="1050"/>
        <item m="1" x="1051"/>
        <item m="1" x="1057"/>
        <item m="1" x="1059"/>
        <item m="1" x="1063"/>
        <item m="1" x="756"/>
        <item m="1" x="1069"/>
        <item m="1" x="1070"/>
        <item m="1" x="1071"/>
        <item m="1" x="1072"/>
        <item m="1" x="1073"/>
        <item m="1" x="1074"/>
        <item m="1" x="1075"/>
        <item m="1" x="1076"/>
        <item x="296"/>
        <item x="275"/>
        <item x="278"/>
        <item m="1" x="1077"/>
        <item x="277"/>
        <item m="1" x="1078"/>
        <item x="299"/>
        <item x="294"/>
        <item x="292"/>
        <item x="295"/>
        <item x="300"/>
        <item x="333"/>
        <item m="1" x="751"/>
        <item m="1" x="750"/>
        <item m="1" x="1081"/>
        <item x="318"/>
        <item m="1" x="1085"/>
        <item x="323"/>
        <item m="1" x="1086"/>
        <item x="319"/>
        <item m="1" x="1088"/>
        <item m="1" x="1089"/>
        <item m="1" x="1090"/>
        <item x="287"/>
        <item x="288"/>
        <item m="1" x="1091"/>
        <item m="1" x="1092"/>
        <item m="1" x="1093"/>
        <item x="322"/>
        <item m="1" x="1094"/>
        <item m="1" x="1095"/>
        <item x="383"/>
        <item x="381"/>
        <item x="386"/>
        <item x="387"/>
        <item m="1" x="1098"/>
        <item x="389"/>
        <item x="392"/>
        <item x="393"/>
        <item m="1" x="767"/>
        <item x="397"/>
        <item x="396"/>
        <item m="1" x="1100"/>
        <item m="1" x="1101"/>
        <item m="1" x="1103"/>
        <item m="1" x="1105"/>
        <item x="399"/>
        <item x="403"/>
        <item x="400"/>
        <item x="404"/>
        <item x="401"/>
        <item x="402"/>
        <item m="1" x="1108"/>
        <item m="1" x="1109"/>
        <item m="1" x="1111"/>
        <item x="412"/>
        <item x="411"/>
        <item m="1" x="768"/>
        <item x="410"/>
        <item x="409"/>
        <item x="413"/>
        <item x="414"/>
        <item x="417"/>
        <item m="1" x="1113"/>
        <item x="408"/>
        <item m="1" x="1114"/>
        <item x="406"/>
        <item x="421"/>
        <item x="422"/>
        <item m="1" x="1117"/>
        <item m="1" x="1118"/>
        <item m="1" x="1119"/>
        <item x="425"/>
        <item m="1" x="1121"/>
        <item m="1" x="1122"/>
        <item x="431"/>
        <item x="432"/>
        <item m="1" x="1123"/>
        <item m="1" x="1125"/>
        <item x="434"/>
        <item m="1" x="1127"/>
        <item m="1" x="1128"/>
        <item m="1" x="1129"/>
        <item x="450"/>
        <item x="453"/>
        <item m="1" x="776"/>
        <item m="1" x="778"/>
        <item m="1" x="1130"/>
        <item m="1" x="1131"/>
        <item m="1" x="1132"/>
        <item m="1" x="1133"/>
        <item m="1" x="780"/>
        <item m="1" x="1139"/>
        <item x="485"/>
        <item x="488"/>
        <item m="1" x="1140"/>
        <item m="1" x="1141"/>
        <item m="1" x="1142"/>
        <item x="483"/>
        <item m="1" x="1143"/>
        <item m="1" x="1144"/>
        <item m="1" x="787"/>
        <item m="1" x="781"/>
        <item m="1" x="783"/>
        <item m="1" x="1146"/>
        <item m="1" x="782"/>
        <item m="1" x="1148"/>
        <item m="1" x="1149"/>
        <item x="486"/>
        <item m="1" x="1150"/>
        <item m="1" x="1151"/>
        <item m="1" x="1152"/>
        <item m="1" x="1153"/>
        <item m="1" x="1154"/>
        <item m="1" x="1155"/>
        <item x="495"/>
        <item x="496"/>
        <item x="497"/>
        <item m="1" x="1160"/>
        <item m="1" x="800"/>
        <item m="1" x="1161"/>
        <item m="1" x="1162"/>
        <item m="1" x="1163"/>
        <item m="1" x="1164"/>
        <item x="502"/>
        <item x="504"/>
        <item m="1" x="1165"/>
        <item m="1" x="1166"/>
        <item x="511"/>
        <item x="510"/>
        <item m="1" x="1168"/>
        <item m="1" x="804"/>
        <item m="1" x="1169"/>
        <item m="1" x="1170"/>
        <item m="1" x="1172"/>
        <item m="1" x="1173"/>
        <item x="518"/>
        <item x="517"/>
        <item m="1" x="1174"/>
        <item m="1" x="1175"/>
        <item m="1" x="810"/>
        <item m="1" x="808"/>
        <item m="1" x="809"/>
        <item m="1" x="807"/>
        <item m="1" x="811"/>
        <item m="1" x="1176"/>
        <item m="1" x="1177"/>
        <item m="1" x="1178"/>
        <item x="537"/>
        <item m="1" x="812"/>
        <item m="1" x="1179"/>
        <item x="541"/>
        <item m="1" x="1180"/>
        <item m="1" x="1181"/>
        <item x="542"/>
        <item m="1" x="1182"/>
        <item m="1" x="1183"/>
        <item m="1" x="1184"/>
        <item m="1" x="1185"/>
        <item m="1" x="1186"/>
        <item m="1" x="1187"/>
        <item m="1" x="1188"/>
        <item x="551"/>
        <item m="1" x="1189"/>
        <item x="553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819"/>
        <item m="1" x="820"/>
        <item m="1" x="630"/>
        <item m="1" x="633"/>
        <item m="1" x="634"/>
        <item m="1" x="635"/>
        <item m="1" x="636"/>
        <item m="1" x="637"/>
        <item m="1" x="638"/>
        <item m="1" x="640"/>
        <item m="1" x="641"/>
        <item m="1" x="642"/>
        <item m="1" x="643"/>
        <item m="1" x="645"/>
        <item m="1" x="649"/>
        <item m="1" x="650"/>
        <item m="1" x="651"/>
        <item m="1" x="652"/>
        <item m="1" x="653"/>
        <item m="1" x="654"/>
        <item x="36"/>
        <item m="1" x="660"/>
        <item m="1" x="662"/>
        <item m="1" x="663"/>
        <item m="1" x="665"/>
        <item m="1" x="666"/>
        <item m="1" x="667"/>
        <item m="1" x="668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9"/>
        <item m="1" x="690"/>
        <item m="1" x="691"/>
        <item m="1" x="692"/>
        <item m="1" x="693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16"/>
        <item m="1" x="718"/>
        <item m="1" x="719"/>
        <item m="1" x="720"/>
        <item m="1" x="721"/>
        <item m="1" x="722"/>
        <item m="1" x="723"/>
        <item m="1" x="724"/>
        <item x="142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x="195"/>
        <item m="1" x="736"/>
        <item m="1" x="737"/>
        <item m="1" x="738"/>
        <item m="1" x="740"/>
        <item m="1" x="741"/>
        <item m="1" x="742"/>
        <item x="225"/>
        <item m="1" x="744"/>
        <item x="236"/>
        <item x="253"/>
        <item m="1" x="747"/>
        <item m="1" x="748"/>
        <item m="1" x="749"/>
        <item x="259"/>
        <item x="260"/>
        <item x="272"/>
        <item x="267"/>
        <item x="365"/>
        <item x="339"/>
        <item x="340"/>
        <item x="341"/>
        <item x="367"/>
        <item m="1" x="752"/>
        <item m="1" x="754"/>
        <item m="1" x="755"/>
        <item m="1" x="757"/>
        <item x="307"/>
        <item m="1" x="758"/>
        <item m="1" x="759"/>
        <item x="276"/>
        <item x="273"/>
        <item m="1" x="760"/>
        <item m="1" x="761"/>
        <item m="1" x="762"/>
        <item m="1" x="763"/>
        <item m="1" x="764"/>
        <item x="281"/>
        <item x="373"/>
        <item m="1" x="765"/>
        <item m="1" x="766"/>
        <item x="382"/>
        <item x="391"/>
        <item x="395"/>
        <item x="415"/>
        <item x="416"/>
        <item x="429"/>
        <item m="1" x="769"/>
        <item x="427"/>
        <item x="428"/>
        <item x="436"/>
        <item x="437"/>
        <item x="435"/>
        <item m="1" x="770"/>
        <item m="1" x="771"/>
        <item x="439"/>
        <item m="1" x="772"/>
        <item x="443"/>
        <item x="444"/>
        <item x="445"/>
        <item m="1" x="773"/>
        <item m="1" x="774"/>
        <item m="1" x="775"/>
        <item x="448"/>
        <item m="1" x="779"/>
        <item m="1" x="784"/>
        <item m="1" x="785"/>
        <item m="1" x="786"/>
        <item m="1" x="788"/>
        <item x="484"/>
        <item m="1" x="789"/>
        <item m="1" x="790"/>
        <item m="1" x="791"/>
        <item m="1" x="792"/>
        <item m="1" x="793"/>
        <item m="1" x="794"/>
        <item m="1" x="795"/>
        <item x="460"/>
        <item x="493"/>
        <item m="1" x="796"/>
        <item m="1" x="797"/>
        <item x="498"/>
        <item m="1" x="798"/>
        <item m="1" x="799"/>
        <item m="1" x="801"/>
        <item m="1" x="802"/>
        <item m="1" x="803"/>
        <item m="1" x="805"/>
        <item x="516"/>
        <item m="1" x="806"/>
        <item m="1" x="813"/>
        <item m="1" x="814"/>
        <item m="1" x="815"/>
        <item x="544"/>
        <item m="1" x="816"/>
        <item m="1" x="817"/>
        <item m="1" x="818"/>
        <item x="550"/>
        <item x="552"/>
        <item m="1" x="562"/>
        <item x="0"/>
        <item x="1"/>
        <item x="2"/>
        <item x="3"/>
        <item x="13"/>
        <item x="8"/>
        <item x="14"/>
        <item x="15"/>
        <item x="16"/>
        <item x="20"/>
        <item x="21"/>
        <item x="22"/>
        <item x="23"/>
        <item x="24"/>
        <item x="25"/>
        <item x="28"/>
        <item x="29"/>
        <item x="31"/>
        <item x="30"/>
        <item m="1" x="563"/>
        <item m="1" x="564"/>
        <item x="32"/>
        <item x="33"/>
        <item x="34"/>
        <item x="35"/>
        <item x="47"/>
        <item x="43"/>
        <item x="46"/>
        <item m="1" x="565"/>
        <item x="49"/>
        <item x="66"/>
        <item x="64"/>
        <item m="1" x="566"/>
        <item m="1" x="567"/>
        <item m="1" x="568"/>
        <item x="65"/>
        <item x="57"/>
        <item x="59"/>
        <item x="60"/>
        <item x="58"/>
        <item x="56"/>
        <item x="55"/>
        <item x="54"/>
        <item x="69"/>
        <item x="50"/>
        <item x="71"/>
        <item m="1" x="569"/>
        <item x="79"/>
        <item x="80"/>
        <item m="1" x="570"/>
        <item m="1" x="571"/>
        <item m="1" x="572"/>
        <item m="1" x="573"/>
        <item m="1" x="574"/>
        <item x="77"/>
        <item x="78"/>
        <item x="97"/>
        <item x="113"/>
        <item x="114"/>
        <item x="115"/>
        <item x="118"/>
        <item x="110"/>
        <item x="103"/>
        <item x="104"/>
        <item x="105"/>
        <item x="106"/>
        <item x="107"/>
        <item x="108"/>
        <item x="109"/>
        <item x="102"/>
        <item m="1" x="575"/>
        <item x="99"/>
        <item x="88"/>
        <item x="92"/>
        <item x="90"/>
        <item x="93"/>
        <item x="120"/>
        <item x="122"/>
        <item x="125"/>
        <item x="121"/>
        <item x="123"/>
        <item x="124"/>
        <item x="128"/>
        <item x="129"/>
        <item x="130"/>
        <item x="131"/>
        <item m="1" x="576"/>
        <item m="1" x="577"/>
        <item x="134"/>
        <item x="135"/>
        <item x="136"/>
        <item m="1" x="578"/>
        <item x="138"/>
        <item m="1" x="579"/>
        <item x="139"/>
        <item x="140"/>
        <item x="141"/>
        <item x="143"/>
        <item x="144"/>
        <item m="1" x="580"/>
        <item m="1" x="581"/>
        <item x="150"/>
        <item x="151"/>
        <item x="152"/>
        <item x="146"/>
        <item x="147"/>
        <item x="154"/>
        <item x="155"/>
        <item m="1" x="582"/>
        <item m="1" x="583"/>
        <item m="1" x="584"/>
        <item x="160"/>
        <item x="156"/>
        <item x="157"/>
        <item x="159"/>
        <item x="158"/>
        <item x="161"/>
        <item x="183"/>
        <item x="184"/>
        <item x="177"/>
        <item x="178"/>
        <item x="179"/>
        <item x="180"/>
        <item x="176"/>
        <item x="181"/>
        <item x="182"/>
        <item x="162"/>
        <item x="163"/>
        <item x="185"/>
        <item x="186"/>
        <item m="1" x="585"/>
        <item x="187"/>
        <item x="202"/>
        <item x="191"/>
        <item x="192"/>
        <item x="193"/>
        <item x="189"/>
        <item x="194"/>
        <item x="201"/>
        <item x="199"/>
        <item x="204"/>
        <item x="206"/>
        <item x="208"/>
        <item x="212"/>
        <item m="1" x="586"/>
        <item x="211"/>
        <item x="216"/>
        <item x="215"/>
        <item x="217"/>
        <item m="1" x="587"/>
        <item x="213"/>
        <item x="219"/>
        <item x="221"/>
        <item m="1" x="588"/>
        <item x="222"/>
        <item x="224"/>
        <item x="230"/>
        <item x="227"/>
        <item m="1" x="589"/>
        <item x="235"/>
        <item x="238"/>
        <item x="239"/>
        <item x="237"/>
        <item x="241"/>
        <item x="254"/>
        <item x="255"/>
        <item x="240"/>
        <item x="242"/>
        <item x="258"/>
        <item x="261"/>
        <item x="262"/>
        <item m="1" x="591"/>
        <item x="264"/>
        <item x="265"/>
        <item x="268"/>
        <item x="271"/>
        <item x="297"/>
        <item x="298"/>
        <item x="291"/>
        <item x="301"/>
        <item x="302"/>
        <item x="303"/>
        <item x="304"/>
        <item x="309"/>
        <item x="308"/>
        <item x="310"/>
        <item x="311"/>
        <item x="312"/>
        <item m="1" x="592"/>
        <item m="1" x="593"/>
        <item m="1" x="594"/>
        <item m="1" x="595"/>
        <item x="274"/>
        <item x="293"/>
        <item x="279"/>
        <item x="283"/>
        <item x="284"/>
        <item x="289"/>
        <item m="1" x="596"/>
        <item m="1" x="597"/>
        <item x="324"/>
        <item x="328"/>
        <item x="326"/>
        <item x="325"/>
        <item m="1" x="598"/>
        <item m="1" x="599"/>
        <item m="1" x="600"/>
        <item x="327"/>
        <item x="316"/>
        <item m="1" x="601"/>
        <item m="1" x="602"/>
        <item x="320"/>
        <item m="1" x="603"/>
        <item x="321"/>
        <item x="315"/>
        <item x="317"/>
        <item x="337"/>
        <item x="338"/>
        <item x="343"/>
        <item x="344"/>
        <item x="352"/>
        <item m="1" x="604"/>
        <item x="335"/>
        <item x="336"/>
        <item x="342"/>
        <item x="345"/>
        <item x="350"/>
        <item x="349"/>
        <item x="355"/>
        <item x="356"/>
        <item x="362"/>
        <item x="364"/>
        <item m="1" x="605"/>
        <item m="1" x="606"/>
        <item m="1" x="607"/>
        <item m="1" x="608"/>
        <item x="370"/>
        <item x="375"/>
        <item m="1" x="609"/>
        <item x="377"/>
        <item x="380"/>
        <item x="379"/>
        <item x="378"/>
        <item m="1" x="611"/>
        <item x="384"/>
        <item x="388"/>
        <item x="390"/>
        <item m="1" x="612"/>
        <item x="398"/>
        <item x="405"/>
        <item x="407"/>
        <item x="418"/>
        <item x="419"/>
        <item m="1" x="613"/>
        <item x="420"/>
        <item x="423"/>
        <item x="424"/>
        <item m="1" x="614"/>
        <item x="426"/>
        <item x="430"/>
        <item x="433"/>
        <item x="440"/>
        <item x="441"/>
        <item x="442"/>
        <item x="446"/>
        <item x="447"/>
        <item m="1" x="615"/>
        <item x="449"/>
        <item x="451"/>
        <item x="454"/>
        <item x="455"/>
        <item x="456"/>
        <item x="457"/>
        <item x="458"/>
        <item x="459"/>
        <item m="1" x="616"/>
        <item x="487"/>
        <item x="490"/>
        <item x="491"/>
        <item m="1" x="617"/>
        <item m="1" x="618"/>
        <item m="1" x="619"/>
        <item m="1" x="620"/>
        <item m="1" x="621"/>
        <item x="475"/>
        <item x="476"/>
        <item x="477"/>
        <item x="478"/>
        <item x="479"/>
        <item x="480"/>
        <item m="1" x="622"/>
        <item m="1" x="623"/>
        <item m="1" x="624"/>
        <item x="463"/>
        <item x="465"/>
        <item x="461"/>
        <item x="464"/>
        <item x="466"/>
        <item x="467"/>
        <item x="468"/>
        <item x="462"/>
        <item x="469"/>
        <item x="470"/>
        <item x="492"/>
        <item x="494"/>
        <item x="499"/>
        <item x="500"/>
        <item x="501"/>
        <item x="503"/>
        <item x="505"/>
        <item x="507"/>
        <item x="508"/>
        <item x="509"/>
        <item x="512"/>
        <item x="513"/>
        <item x="515"/>
        <item x="520"/>
        <item x="521"/>
        <item x="522"/>
        <item x="523"/>
        <item x="524"/>
        <item x="525"/>
        <item x="526"/>
        <item x="528"/>
        <item x="529"/>
        <item x="530"/>
        <item x="531"/>
        <item x="532"/>
        <item x="533"/>
        <item m="1" x="625"/>
        <item x="534"/>
        <item x="535"/>
        <item x="536"/>
        <item m="1" x="626"/>
        <item m="1" x="627"/>
        <item m="1" x="628"/>
        <item m="1" x="629"/>
        <item x="538"/>
        <item x="539"/>
        <item x="543"/>
        <item x="545"/>
        <item x="546"/>
        <item x="547"/>
        <item x="549"/>
        <item x="555"/>
        <item x="557"/>
        <item x="558"/>
        <item x="559"/>
        <item x="560"/>
        <item x="4"/>
        <item x="5"/>
        <item x="6"/>
        <item x="7"/>
        <item x="9"/>
        <item x="10"/>
        <item x="11"/>
        <item x="12"/>
        <item x="17"/>
        <item x="18"/>
        <item x="19"/>
        <item x="26"/>
        <item x="27"/>
        <item x="37"/>
        <item x="38"/>
        <item x="42"/>
        <item x="45"/>
        <item x="51"/>
        <item x="52"/>
        <item x="53"/>
        <item x="61"/>
        <item x="62"/>
        <item x="63"/>
        <item x="67"/>
        <item x="68"/>
        <item x="72"/>
        <item x="73"/>
        <item x="74"/>
        <item x="75"/>
        <item x="76"/>
        <item x="81"/>
        <item x="82"/>
        <item x="83"/>
        <item x="84"/>
        <item x="85"/>
        <item x="86"/>
        <item x="87"/>
        <item x="89"/>
        <item x="91"/>
        <item x="94"/>
        <item x="98"/>
        <item x="100"/>
        <item x="101"/>
        <item x="111"/>
        <item x="112"/>
        <item x="116"/>
        <item x="117"/>
        <item x="119"/>
        <item x="126"/>
        <item x="132"/>
        <item x="137"/>
        <item x="145"/>
        <item x="148"/>
        <item x="149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88"/>
        <item x="190"/>
        <item x="196"/>
        <item x="197"/>
        <item x="198"/>
        <item x="203"/>
        <item x="205"/>
        <item x="223"/>
        <item x="233"/>
        <item x="234"/>
        <item x="257"/>
        <item x="266"/>
        <item x="269"/>
        <item x="280"/>
        <item x="282"/>
        <item x="285"/>
        <item x="286"/>
        <item x="305"/>
        <item x="306"/>
        <item x="313"/>
        <item x="314"/>
        <item x="329"/>
        <item x="330"/>
        <item x="366"/>
        <item x="371"/>
        <item x="372"/>
        <item x="376"/>
        <item x="385"/>
        <item x="438"/>
        <item x="452"/>
        <item x="472"/>
        <item x="473"/>
        <item x="474"/>
        <item x="481"/>
        <item x="482"/>
        <item x="506"/>
        <item x="514"/>
        <item x="519"/>
        <item x="527"/>
        <item x="540"/>
        <item x="554"/>
        <item x="55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1">
        <item x="13"/>
        <item x="56"/>
        <item x="4"/>
        <item x="8"/>
        <item x="1"/>
        <item x="60"/>
        <item m="1" x="95"/>
        <item x="9"/>
        <item x="52"/>
        <item m="1" x="87"/>
        <item x="65"/>
        <item x="17"/>
        <item x="16"/>
        <item m="1" x="91"/>
        <item x="20"/>
        <item x="10"/>
        <item x="45"/>
        <item x="6"/>
        <item x="39"/>
        <item x="47"/>
        <item x="66"/>
        <item x="55"/>
        <item x="18"/>
        <item x="3"/>
        <item x="50"/>
        <item x="11"/>
        <item m="1" x="71"/>
        <item x="48"/>
        <item x="36"/>
        <item x="43"/>
        <item x="41"/>
        <item x="0"/>
        <item m="1" x="78"/>
        <item x="46"/>
        <item x="40"/>
        <item x="59"/>
        <item x="62"/>
        <item x="42"/>
        <item x="61"/>
        <item x="57"/>
        <item m="1" x="79"/>
        <item x="21"/>
        <item x="12"/>
        <item m="1" x="67"/>
        <item x="7"/>
        <item x="2"/>
        <item x="14"/>
        <item x="51"/>
        <item m="1" x="99"/>
        <item m="1" x="68"/>
        <item x="44"/>
        <item x="53"/>
        <item m="1" x="85"/>
        <item x="22"/>
        <item x="23"/>
        <item x="26"/>
        <item x="33"/>
        <item m="1" x="77"/>
        <item x="24"/>
        <item x="58"/>
        <item m="1" x="72"/>
        <item m="1" x="75"/>
        <item m="1" x="76"/>
        <item x="49"/>
        <item x="35"/>
        <item x="54"/>
        <item m="1" x="88"/>
        <item m="1" x="94"/>
        <item x="25"/>
        <item x="27"/>
        <item x="34"/>
        <item m="1" x="90"/>
        <item m="1" x="98"/>
        <item x="5"/>
        <item x="15"/>
        <item x="37"/>
        <item m="1" x="69"/>
        <item x="19"/>
        <item m="1" x="89"/>
        <item m="1" x="74"/>
        <item x="64"/>
        <item m="1" x="73"/>
        <item x="63"/>
        <item m="1" x="86"/>
        <item m="1" x="81"/>
        <item m="1" x="97"/>
        <item m="1" x="96"/>
        <item m="1" x="93"/>
        <item x="28"/>
        <item m="1" x="92"/>
        <item m="1" x="83"/>
        <item m="1" x="84"/>
        <item m="1" x="82"/>
        <item m="1" x="80"/>
        <item m="1" x="70"/>
        <item x="29"/>
        <item x="32"/>
        <item x="38"/>
        <item x="31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2"/>
        <item x="5"/>
        <item x="3"/>
        <item x="6"/>
        <item h="1" x="7"/>
        <item x="0"/>
        <item x="4"/>
        <item x="1"/>
        <item h="1" m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5"/>
  </rowFields>
  <rowItems count="67">
    <i>
      <x v="31"/>
    </i>
    <i>
      <x v="15"/>
    </i>
    <i>
      <x v="95"/>
    </i>
    <i>
      <x v="42"/>
    </i>
    <i>
      <x v="41"/>
    </i>
    <i>
      <x v="56"/>
    </i>
    <i>
      <x v="21"/>
    </i>
    <i>
      <x v="14"/>
    </i>
    <i>
      <x v="2"/>
    </i>
    <i>
      <x v="17"/>
    </i>
    <i>
      <x v="73"/>
    </i>
    <i>
      <x v="69"/>
    </i>
    <i>
      <x v="12"/>
    </i>
    <i>
      <x v="30"/>
    </i>
    <i>
      <x v="50"/>
    </i>
    <i>
      <x v="98"/>
    </i>
    <i>
      <x v="68"/>
    </i>
    <i>
      <x v="8"/>
    </i>
    <i>
      <x v="24"/>
    </i>
    <i>
      <x/>
    </i>
    <i>
      <x v="44"/>
    </i>
    <i>
      <x v="18"/>
    </i>
    <i>
      <x v="70"/>
    </i>
    <i>
      <x v="7"/>
    </i>
    <i>
      <x v="22"/>
    </i>
    <i>
      <x v="3"/>
    </i>
    <i>
      <x v="28"/>
    </i>
    <i>
      <x v="96"/>
    </i>
    <i>
      <x v="37"/>
    </i>
    <i>
      <x v="65"/>
    </i>
    <i>
      <x v="45"/>
    </i>
    <i>
      <x v="54"/>
    </i>
    <i>
      <x v="55"/>
    </i>
    <i>
      <x v="34"/>
    </i>
    <i>
      <x v="19"/>
    </i>
    <i>
      <x v="35"/>
    </i>
    <i>
      <x v="1"/>
    </i>
    <i>
      <x v="58"/>
    </i>
    <i>
      <x v="4"/>
    </i>
    <i>
      <x v="25"/>
    </i>
    <i>
      <x v="33"/>
    </i>
    <i>
      <x v="38"/>
    </i>
    <i>
      <x v="47"/>
    </i>
    <i>
      <x v="10"/>
    </i>
    <i>
      <x v="23"/>
    </i>
    <i>
      <x v="29"/>
    </i>
    <i>
      <x v="46"/>
    </i>
    <i>
      <x v="59"/>
    </i>
    <i>
      <x v="27"/>
    </i>
    <i>
      <x v="64"/>
    </i>
    <i>
      <x v="53"/>
    </i>
    <i>
      <x v="80"/>
    </i>
    <i>
      <x v="5"/>
    </i>
    <i>
      <x v="88"/>
    </i>
    <i>
      <x v="16"/>
    </i>
    <i>
      <x v="51"/>
    </i>
    <i>
      <x v="99"/>
    </i>
    <i>
      <x v="82"/>
    </i>
    <i>
      <x v="63"/>
    </i>
    <i>
      <x v="36"/>
    </i>
    <i>
      <x v="74"/>
    </i>
    <i>
      <x v="97"/>
    </i>
    <i>
      <x v="75"/>
    </i>
    <i>
      <x v="39"/>
    </i>
    <i>
      <x v="77"/>
    </i>
    <i>
      <x v="11"/>
    </i>
    <i t="grand">
      <x/>
    </i>
  </rowItems>
  <colFields count="1">
    <field x="36"/>
  </colFields>
  <col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colItems>
  <dataFields count="1">
    <dataField name="Contagem de OBT" fld="8" subtotal="count" baseField="0" baseItem="0"/>
  </dataFields>
  <formats count="234">
    <format dxfId="875">
      <pivotArea field="25" grandCol="1" collapsedLevelsAreSubtotals="1" axis="axisRow" fieldPosition="0">
        <references count="1">
          <reference field="25" count="0"/>
        </references>
      </pivotArea>
    </format>
    <format dxfId="874">
      <pivotArea type="all" dataOnly="0" outline="0" fieldPosition="0"/>
    </format>
    <format dxfId="873">
      <pivotArea outline="0" collapsedLevelsAreSubtotals="1" fieldPosition="0"/>
    </format>
    <format dxfId="872">
      <pivotArea type="origin" dataOnly="0" labelOnly="1" outline="0" fieldPosition="0"/>
    </format>
    <format dxfId="871">
      <pivotArea field="25" type="button" dataOnly="0" labelOnly="1" outline="0" axis="axisRow" fieldPosition="0"/>
    </format>
    <format dxfId="870">
      <pivotArea dataOnly="0" labelOnly="1" fieldPosition="0">
        <references count="1">
          <reference field="25" count="0"/>
        </references>
      </pivotArea>
    </format>
    <format dxfId="869">
      <pivotArea dataOnly="0" labelOnly="1" grandRow="1" outline="0" fieldPosition="0"/>
    </format>
    <format dxfId="868">
      <pivotArea dataOnly="0" labelOnly="1" fieldPosition="0">
        <references count="1">
          <reference field="36" count="4">
            <x v="0"/>
            <x v="1"/>
            <x v="2"/>
            <x v="3"/>
          </reference>
        </references>
      </pivotArea>
    </format>
    <format dxfId="867">
      <pivotArea dataOnly="0" labelOnly="1" grandCol="1" outline="0" fieldPosition="0"/>
    </format>
    <format dxfId="866">
      <pivotArea outline="0" collapsedLevelsAreSubtotals="1" fieldPosition="0"/>
    </format>
    <format dxfId="865">
      <pivotArea dataOnly="0" labelOnly="1" fieldPosition="0">
        <references count="1">
          <reference field="36" count="4">
            <x v="0"/>
            <x v="1"/>
            <x v="2"/>
            <x v="3"/>
          </reference>
        </references>
      </pivotArea>
    </format>
    <format dxfId="864">
      <pivotArea dataOnly="0" labelOnly="1" grandCol="1" outline="0" fieldPosition="0"/>
    </format>
    <format dxfId="863">
      <pivotArea field="25" grandCol="1" collapsedLevelsAreSubtotals="1" axis="axisRow" fieldPosition="0">
        <references count="1">
          <reference field="25" count="0"/>
        </references>
      </pivotArea>
    </format>
    <format dxfId="862">
      <pivotArea type="origin" dataOnly="0" labelOnly="1" outline="0" fieldPosition="0"/>
    </format>
    <format dxfId="861">
      <pivotArea field="25" type="button" dataOnly="0" labelOnly="1" outline="0" axis="axisRow" fieldPosition="0"/>
    </format>
    <format dxfId="860">
      <pivotArea dataOnly="0" labelOnly="1" fieldPosition="0">
        <references count="1">
          <reference field="25" count="0"/>
        </references>
      </pivotArea>
    </format>
    <format dxfId="859">
      <pivotArea dataOnly="0" labelOnly="1" grandRow="1" outline="0" fieldPosition="0"/>
    </format>
    <format>
      <pivotArea type="origin" dataOnly="0" labelOnly="1" outline="0" fieldPosition="0"/>
    </format>
    <format>
      <pivotArea field="25" type="button" dataOnly="0" labelOnly="1" outline="0" axis="axisRow" fieldPosition="0"/>
    </format>
    <format>
      <pivotArea dataOnly="0" labelOnly="1" fieldPosition="0">
        <references count="1">
          <reference field="25" count="0"/>
        </references>
      </pivotArea>
    </format>
    <format>
      <pivotArea dataOnly="0" labelOnly="1" grandRow="1" outline="0" fieldPosition="0"/>
    </format>
    <format dxfId="858">
      <pivotArea type="origin" dataOnly="0" labelOnly="1" outline="0" fieldPosition="0"/>
    </format>
    <format dxfId="857">
      <pivotArea field="25" type="button" dataOnly="0" labelOnly="1" outline="0" axis="axisRow" fieldPosition="0"/>
    </format>
    <format dxfId="856">
      <pivotArea dataOnly="0" labelOnly="1" fieldPosition="0">
        <references count="1">
          <reference field="25" count="0"/>
        </references>
      </pivotArea>
    </format>
    <format dxfId="855">
      <pivotArea dataOnly="0" labelOnly="1" grandRow="1" outline="0" fieldPosition="0"/>
    </format>
    <format dxfId="854">
      <pivotArea type="all" dataOnly="0" outline="0" fieldPosition="0"/>
    </format>
    <format dxfId="853">
      <pivotArea outline="0" collapsedLevelsAreSubtotals="1" fieldPosition="0"/>
    </format>
    <format dxfId="852">
      <pivotArea type="origin" dataOnly="0" labelOnly="1" outline="0" fieldPosition="0"/>
    </format>
    <format dxfId="851">
      <pivotArea field="36" type="button" dataOnly="0" labelOnly="1" outline="0" axis="axisCol" fieldPosition="0"/>
    </format>
    <format dxfId="850">
      <pivotArea type="topRight" dataOnly="0" labelOnly="1" outline="0" fieldPosition="0"/>
    </format>
    <format dxfId="849">
      <pivotArea field="25" type="button" dataOnly="0" labelOnly="1" outline="0" axis="axisRow" fieldPosition="0"/>
    </format>
    <format dxfId="848">
      <pivotArea dataOnly="0" labelOnly="1" fieldPosition="0">
        <references count="1">
          <reference field="25" count="19">
            <x v="0"/>
            <x v="1"/>
            <x v="2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1"/>
          </reference>
        </references>
      </pivotArea>
    </format>
    <format dxfId="847">
      <pivotArea dataOnly="0" labelOnly="1" grandRow="1" outline="0" fieldPosition="0"/>
    </format>
    <format dxfId="846">
      <pivotArea dataOnly="0" labelOnly="1" fieldPosition="0">
        <references count="1">
          <reference field="36" count="0"/>
        </references>
      </pivotArea>
    </format>
    <format dxfId="845">
      <pivotArea dataOnly="0" labelOnly="1" grandCol="1" outline="0" fieldPosition="0"/>
    </format>
    <format dxfId="844">
      <pivotArea type="all" dataOnly="0" outline="0" fieldPosition="0"/>
    </format>
    <format dxfId="843">
      <pivotArea outline="0" collapsedLevelsAreSubtotals="1" fieldPosition="0"/>
    </format>
    <format dxfId="842">
      <pivotArea type="origin" dataOnly="0" labelOnly="1" outline="0" fieldPosition="0"/>
    </format>
    <format dxfId="841">
      <pivotArea field="36" type="button" dataOnly="0" labelOnly="1" outline="0" axis="axisCol" fieldPosition="0"/>
    </format>
    <format dxfId="840">
      <pivotArea type="topRight" dataOnly="0" labelOnly="1" outline="0" fieldPosition="0"/>
    </format>
    <format dxfId="839">
      <pivotArea field="25" type="button" dataOnly="0" labelOnly="1" outline="0" axis="axisRow" fieldPosition="0"/>
    </format>
    <format dxfId="838">
      <pivotArea dataOnly="0" labelOnly="1" fieldPosition="0">
        <references count="1">
          <reference field="25" count="19">
            <x v="0"/>
            <x v="1"/>
            <x v="2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1"/>
          </reference>
        </references>
      </pivotArea>
    </format>
    <format dxfId="837">
      <pivotArea dataOnly="0" labelOnly="1" grandRow="1" outline="0" fieldPosition="0"/>
    </format>
    <format dxfId="836">
      <pivotArea dataOnly="0" labelOnly="1" fieldPosition="0">
        <references count="1">
          <reference field="36" count="0"/>
        </references>
      </pivotArea>
    </format>
    <format dxfId="835">
      <pivotArea dataOnly="0" labelOnly="1" grandCol="1" outline="0" fieldPosition="0"/>
    </format>
    <format dxfId="834">
      <pivotArea type="all" dataOnly="0" outline="0" fieldPosition="0"/>
    </format>
    <format dxfId="833">
      <pivotArea outline="0" collapsedLevelsAreSubtotals="1" fieldPosition="0"/>
    </format>
    <format dxfId="832">
      <pivotArea type="origin" dataOnly="0" labelOnly="1" outline="0" fieldPosition="0"/>
    </format>
    <format dxfId="831">
      <pivotArea field="36" type="button" dataOnly="0" labelOnly="1" outline="0" axis="axisCol" fieldPosition="0"/>
    </format>
    <format dxfId="830">
      <pivotArea type="topRight" dataOnly="0" labelOnly="1" outline="0" fieldPosition="0"/>
    </format>
    <format dxfId="829">
      <pivotArea field="25" type="button" dataOnly="0" labelOnly="1" outline="0" axis="axisRow" fieldPosition="0"/>
    </format>
    <format dxfId="828">
      <pivotArea dataOnly="0" labelOnly="1" fieldPosition="0">
        <references count="1">
          <reference field="25" count="20">
            <x v="0"/>
            <x v="1"/>
            <x v="2"/>
            <x v="3"/>
            <x v="4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3"/>
            <x v="24"/>
          </reference>
        </references>
      </pivotArea>
    </format>
    <format dxfId="827">
      <pivotArea dataOnly="0" labelOnly="1" grandRow="1" outline="0" fieldPosition="0"/>
    </format>
    <format dxfId="826">
      <pivotArea dataOnly="0" labelOnly="1" fieldPosition="0">
        <references count="1">
          <reference field="36" count="0"/>
        </references>
      </pivotArea>
    </format>
    <format dxfId="825">
      <pivotArea dataOnly="0" labelOnly="1" grandCol="1" outline="0" fieldPosition="0"/>
    </format>
    <format dxfId="824">
      <pivotArea type="all" dataOnly="0" outline="0" fieldPosition="0"/>
    </format>
    <format dxfId="823">
      <pivotArea outline="0" collapsedLevelsAreSubtotals="1" fieldPosition="0"/>
    </format>
    <format dxfId="822">
      <pivotArea type="origin" dataOnly="0" labelOnly="1" outline="0" fieldPosition="0"/>
    </format>
    <format dxfId="821">
      <pivotArea field="36" type="button" dataOnly="0" labelOnly="1" outline="0" axis="axisCol" fieldPosition="0"/>
    </format>
    <format dxfId="820">
      <pivotArea type="topRight" dataOnly="0" labelOnly="1" outline="0" fieldPosition="0"/>
    </format>
    <format dxfId="819">
      <pivotArea field="25" type="button" dataOnly="0" labelOnly="1" outline="0" axis="axisRow" fieldPosition="0"/>
    </format>
    <format dxfId="818">
      <pivotArea dataOnly="0" labelOnly="1" fieldPosition="0">
        <references count="1">
          <reference field="25" count="20">
            <x v="0"/>
            <x v="1"/>
            <x v="2"/>
            <x v="3"/>
            <x v="4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3"/>
            <x v="24"/>
          </reference>
        </references>
      </pivotArea>
    </format>
    <format dxfId="817">
      <pivotArea dataOnly="0" labelOnly="1" grandRow="1" outline="0" fieldPosition="0"/>
    </format>
    <format dxfId="816">
      <pivotArea dataOnly="0" labelOnly="1" fieldPosition="0">
        <references count="1">
          <reference field="36" count="0"/>
        </references>
      </pivotArea>
    </format>
    <format dxfId="815">
      <pivotArea dataOnly="0" labelOnly="1" grandCol="1" outline="0" fieldPosition="0"/>
    </format>
    <format dxfId="814">
      <pivotArea type="all" dataOnly="0" outline="0" fieldPosition="0"/>
    </format>
    <format dxfId="813">
      <pivotArea outline="0" collapsedLevelsAreSubtotals="1" fieldPosition="0"/>
    </format>
    <format dxfId="812">
      <pivotArea dataOnly="0" labelOnly="1" fieldPosition="0">
        <references count="1">
          <reference field="25" count="20">
            <x v="0"/>
            <x v="1"/>
            <x v="2"/>
            <x v="3"/>
            <x v="4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3"/>
            <x v="24"/>
          </reference>
        </references>
      </pivotArea>
    </format>
    <format dxfId="811">
      <pivotArea dataOnly="0" labelOnly="1" fieldPosition="0">
        <references count="1">
          <reference field="36" count="0"/>
        </references>
      </pivotArea>
    </format>
    <format dxfId="810">
      <pivotArea dataOnly="0" labelOnly="1" grandCol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dataOnly="0" labelOnly="1" fieldPosition="0">
        <references count="1">
          <reference field="36" count="0"/>
        </references>
      </pivotArea>
    </format>
    <format>
      <pivotArea dataOnly="0" labelOnly="1" grandCol="1" outline="0" fieldPosition="0"/>
    </format>
    <format dxfId="809">
      <pivotArea field="25" grandCol="1" collapsedLevelsAreSubtotals="1" axis="axisRow" fieldPosition="0">
        <references count="1">
          <reference field="25" count="20">
            <x v="0"/>
            <x v="1"/>
            <x v="2"/>
            <x v="3"/>
            <x v="4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3"/>
            <x v="24"/>
          </reference>
        </references>
      </pivotArea>
    </format>
    <format dxfId="808">
      <pivotArea outline="0" collapsedLevelsAreSubtotals="1" fieldPosition="0"/>
    </format>
    <format dxfId="807">
      <pivotArea dataOnly="0" labelOnly="1" fieldPosition="0">
        <references count="1">
          <reference field="36" count="0"/>
        </references>
      </pivotArea>
    </format>
    <format dxfId="806">
      <pivotArea dataOnly="0" labelOnly="1" grandCol="1" outline="0" fieldPosition="0"/>
    </format>
    <format dxfId="805">
      <pivotArea type="all" dataOnly="0" outline="0" fieldPosition="0"/>
    </format>
    <format>
      <pivotArea type="all" dataOnly="0" outline="0" fieldPosition="0"/>
    </format>
    <format>
      <pivotArea type="all" dataOnly="0" outline="0" fieldPosition="0"/>
    </format>
    <format dxfId="804">
      <pivotArea field="25" grandCol="1" collapsedLevelsAreSubtotals="1" axis="axisRow" fieldPosition="0">
        <references count="1">
          <reference field="25" count="13">
            <x v="0"/>
            <x v="2"/>
            <x v="6"/>
            <x v="7"/>
            <x v="8"/>
            <x v="9"/>
            <x v="10"/>
            <x v="12"/>
            <x v="14"/>
            <x v="15"/>
            <x v="17"/>
            <x v="18"/>
            <x v="19"/>
          </reference>
        </references>
      </pivotArea>
    </format>
    <format dxfId="803">
      <pivotArea field="25" grandCol="1" collapsedLevelsAreSubtotals="1" axis="axisRow" fieldPosition="0">
        <references count="1">
          <reference field="25" count="10">
            <x v="2"/>
            <x v="6"/>
            <x v="7"/>
            <x v="9"/>
            <x v="10"/>
            <x v="12"/>
            <x v="14"/>
            <x v="15"/>
            <x v="17"/>
            <x v="19"/>
          </reference>
        </references>
      </pivotArea>
    </format>
    <format dxfId="802">
      <pivotArea field="25" grandCol="1" collapsedLevelsAreSubtotals="1" axis="axisRow" fieldPosition="0">
        <references count="1">
          <reference field="25" count="6">
            <x v="2"/>
            <x v="7"/>
            <x v="9"/>
            <x v="10"/>
            <x v="12"/>
            <x v="19"/>
          </reference>
        </references>
      </pivotArea>
    </format>
    <format dxfId="801">
      <pivotArea field="25" grandCol="1" collapsedLevelsAreSubtotals="1" axis="axisRow" fieldPosition="0">
        <references count="1">
          <reference field="25" count="21">
            <x v="1"/>
            <x v="2"/>
            <x v="6"/>
            <x v="7"/>
            <x v="8"/>
            <x v="9"/>
            <x v="10"/>
            <x v="12"/>
            <x v="14"/>
            <x v="15"/>
            <x v="18"/>
            <x v="19"/>
            <x v="23"/>
            <x v="24"/>
            <x v="26"/>
            <x v="30"/>
            <x v="31"/>
            <x v="32"/>
            <x v="33"/>
            <x v="36"/>
            <x v="37"/>
          </reference>
        </references>
      </pivotArea>
    </format>
    <format dxfId="800">
      <pivotArea field="25" grandCol="1" collapsedLevelsAreSubtotals="1" axis="axisRow" fieldPosition="0">
        <references count="1">
          <reference field="25" count="19">
            <x v="1"/>
            <x v="2"/>
            <x v="6"/>
            <x v="7"/>
            <x v="8"/>
            <x v="9"/>
            <x v="10"/>
            <x v="12"/>
            <x v="14"/>
            <x v="15"/>
            <x v="19"/>
            <x v="23"/>
            <x v="26"/>
            <x v="30"/>
            <x v="31"/>
            <x v="32"/>
            <x v="33"/>
            <x v="37"/>
            <x v="38"/>
          </reference>
        </references>
      </pivotArea>
    </format>
    <format dxfId="799">
      <pivotArea field="25" grandCol="1" collapsedLevelsAreSubtotals="1" axis="axisRow" fieldPosition="0">
        <references count="1">
          <reference field="25" count="34">
            <x v="0"/>
            <x v="1"/>
            <x v="2"/>
            <x v="3"/>
            <x v="4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1"/>
            <x v="23"/>
            <x v="24"/>
            <x v="25"/>
            <x v="26"/>
            <x v="28"/>
            <x v="29"/>
            <x v="30"/>
            <x v="31"/>
            <x v="32"/>
            <x v="33"/>
            <x v="34"/>
            <x v="36"/>
            <x v="37"/>
            <x v="38"/>
            <x v="40"/>
          </reference>
        </references>
      </pivotArea>
    </format>
    <format dxfId="798">
      <pivotArea field="25" grandCol="1" collapsedLevelsAreSubtotals="1" axis="axisRow" fieldPosition="0">
        <references count="1">
          <reference field="25" count="20">
            <x v="0"/>
            <x v="1"/>
            <x v="2"/>
            <x v="4"/>
            <x v="6"/>
            <x v="7"/>
            <x v="8"/>
            <x v="9"/>
            <x v="10"/>
            <x v="12"/>
            <x v="14"/>
            <x v="17"/>
            <x v="18"/>
            <x v="19"/>
            <x v="25"/>
            <x v="26"/>
            <x v="28"/>
            <x v="30"/>
            <x v="33"/>
            <x v="38"/>
          </reference>
        </references>
      </pivotArea>
    </format>
    <format dxfId="797">
      <pivotArea field="25" grandCol="1" collapsedLevelsAreSubtotals="1" axis="axisRow" fieldPosition="0">
        <references count="1">
          <reference field="25" count="18">
            <x v="0"/>
            <x v="1"/>
            <x v="2"/>
            <x v="4"/>
            <x v="6"/>
            <x v="7"/>
            <x v="8"/>
            <x v="9"/>
            <x v="10"/>
            <x v="12"/>
            <x v="14"/>
            <x v="18"/>
            <x v="19"/>
            <x v="26"/>
            <x v="30"/>
            <x v="31"/>
            <x v="32"/>
            <x v="33"/>
          </reference>
        </references>
      </pivotArea>
    </format>
    <format dxfId="796">
      <pivotArea field="25" grandCol="1" collapsedLevelsAreSubtotals="1" axis="axisRow" fieldPosition="0">
        <references count="1">
          <reference field="25" count="28">
            <x v="0"/>
            <x v="1"/>
            <x v="2"/>
            <x v="3"/>
            <x v="4"/>
            <x v="6"/>
            <x v="7"/>
            <x v="8"/>
            <x v="9"/>
            <x v="10"/>
            <x v="12"/>
            <x v="13"/>
            <x v="14"/>
            <x v="16"/>
            <x v="17"/>
            <x v="18"/>
            <x v="19"/>
            <x v="22"/>
            <x v="24"/>
            <x v="25"/>
            <x v="26"/>
            <x v="29"/>
            <x v="30"/>
            <x v="31"/>
            <x v="34"/>
            <x v="37"/>
            <x v="38"/>
            <x v="40"/>
          </reference>
        </references>
      </pivotArea>
    </format>
    <format dxfId="795">
      <pivotArea outline="0" collapsedLevelsAreSubtotals="1" fieldPosition="0">
        <references count="1">
          <reference field="36" count="1" selected="0">
            <x v="1"/>
          </reference>
        </references>
      </pivotArea>
    </format>
    <format dxfId="794">
      <pivotArea outline="0" collapsedLevelsAreSubtotals="1" fieldPosition="0">
        <references count="1">
          <reference field="36" count="1" selected="0">
            <x v="3"/>
          </reference>
        </references>
      </pivotArea>
    </format>
    <format dxfId="793">
      <pivotArea field="25" grandCol="1" collapsedLevelsAreSubtotals="1" axis="axisRow" fieldPosition="0">
        <references count="1">
          <reference field="25" count="31">
            <x v="0"/>
            <x v="1"/>
            <x v="2"/>
            <x v="3"/>
            <x v="4"/>
            <x v="6"/>
            <x v="7"/>
            <x v="8"/>
            <x v="9"/>
            <x v="10"/>
            <x v="12"/>
            <x v="13"/>
            <x v="14"/>
            <x v="16"/>
            <x v="17"/>
            <x v="18"/>
            <x v="19"/>
            <x v="23"/>
            <x v="24"/>
            <x v="25"/>
            <x v="26"/>
            <x v="28"/>
            <x v="30"/>
            <x v="31"/>
            <x v="33"/>
            <x v="34"/>
            <x v="36"/>
            <x v="37"/>
            <x v="38"/>
            <x v="39"/>
            <x v="40"/>
          </reference>
        </references>
      </pivotArea>
    </format>
    <format dxfId="792">
      <pivotArea field="25" grandCol="1" collapsedLevelsAreSubtotals="1" axis="axisRow" fieldPosition="0">
        <references count="1">
          <reference field="25" count="5">
            <x v="2"/>
            <x v="10"/>
            <x v="18"/>
            <x v="19"/>
            <x v="26"/>
          </reference>
        </references>
      </pivotArea>
    </format>
    <format dxfId="791">
      <pivotArea field="25" grandCol="1" collapsedLevelsAreSubtotals="1" axis="axisRow" fieldPosition="0">
        <references count="1">
          <reference field="25" count="26">
            <x v="0"/>
            <x v="1"/>
            <x v="2"/>
            <x v="3"/>
            <x v="4"/>
            <x v="6"/>
            <x v="7"/>
            <x v="8"/>
            <x v="9"/>
            <x v="10"/>
            <x v="12"/>
            <x v="14"/>
            <x v="15"/>
            <x v="16"/>
            <x v="17"/>
            <x v="18"/>
            <x v="19"/>
            <x v="24"/>
            <x v="26"/>
            <x v="30"/>
            <x v="31"/>
            <x v="32"/>
            <x v="36"/>
            <x v="37"/>
            <x v="39"/>
            <x v="40"/>
          </reference>
        </references>
      </pivotArea>
    </format>
    <format dxfId="790">
      <pivotArea field="25" grandCol="1" collapsedLevelsAreSubtotals="1" axis="axisRow" fieldPosition="0">
        <references count="1">
          <reference field="25" count="24">
            <x v="0"/>
            <x v="1"/>
            <x v="2"/>
            <x v="4"/>
            <x v="6"/>
            <x v="7"/>
            <x v="8"/>
            <x v="9"/>
            <x v="10"/>
            <x v="12"/>
            <x v="14"/>
            <x v="15"/>
            <x v="16"/>
            <x v="17"/>
            <x v="18"/>
            <x v="19"/>
            <x v="23"/>
            <x v="24"/>
            <x v="26"/>
            <x v="30"/>
            <x v="31"/>
            <x v="32"/>
            <x v="34"/>
            <x v="36"/>
          </reference>
        </references>
      </pivotArea>
    </format>
    <format dxfId="789">
      <pivotArea field="25" grandCol="1" collapsedLevelsAreSubtotals="1" axis="axisRow" fieldPosition="0">
        <references count="1">
          <reference field="25" count="25">
            <x v="0"/>
            <x v="1"/>
            <x v="2"/>
            <x v="4"/>
            <x v="6"/>
            <x v="7"/>
            <x v="8"/>
            <x v="9"/>
            <x v="10"/>
            <x v="12"/>
            <x v="14"/>
            <x v="15"/>
            <x v="17"/>
            <x v="18"/>
            <x v="19"/>
            <x v="22"/>
            <x v="24"/>
            <x v="25"/>
            <x v="26"/>
            <x v="30"/>
            <x v="31"/>
            <x v="33"/>
            <x v="34"/>
            <x v="39"/>
            <x v="40"/>
          </reference>
        </references>
      </pivotArea>
    </format>
    <format dxfId="788">
      <pivotArea field="25" grandCol="1" collapsedLevelsAreSubtotals="1" axis="axisRow" fieldPosition="0">
        <references count="1">
          <reference field="25" count="24">
            <x v="0"/>
            <x v="1"/>
            <x v="2"/>
            <x v="4"/>
            <x v="6"/>
            <x v="7"/>
            <x v="8"/>
            <x v="9"/>
            <x v="10"/>
            <x v="12"/>
            <x v="14"/>
            <x v="16"/>
            <x v="17"/>
            <x v="18"/>
            <x v="19"/>
            <x v="25"/>
            <x v="26"/>
            <x v="28"/>
            <x v="30"/>
            <x v="31"/>
            <x v="32"/>
            <x v="34"/>
            <x v="36"/>
            <x v="37"/>
          </reference>
        </references>
      </pivotArea>
    </format>
    <format dxfId="787">
      <pivotArea field="25" grandCol="1" collapsedLevelsAreSubtotals="1" axis="axisRow" fieldPosition="0">
        <references count="1">
          <reference field="25" count="26">
            <x v="0"/>
            <x v="1"/>
            <x v="2"/>
            <x v="6"/>
            <x v="7"/>
            <x v="8"/>
            <x v="9"/>
            <x v="10"/>
            <x v="12"/>
            <x v="14"/>
            <x v="16"/>
            <x v="17"/>
            <x v="18"/>
            <x v="19"/>
            <x v="23"/>
            <x v="24"/>
            <x v="25"/>
            <x v="26"/>
            <x v="28"/>
            <x v="30"/>
            <x v="31"/>
            <x v="32"/>
            <x v="33"/>
            <x v="34"/>
            <x v="36"/>
            <x v="37"/>
          </reference>
        </references>
      </pivotArea>
    </format>
    <format dxfId="786">
      <pivotArea type="all" dataOnly="0" outline="0" fieldPosition="0"/>
    </format>
    <format dxfId="785">
      <pivotArea outline="0" collapsedLevelsAreSubtotals="1" fieldPosition="0"/>
    </format>
    <format dxfId="784">
      <pivotArea type="origin" dataOnly="0" labelOnly="1" outline="0" fieldPosition="0"/>
    </format>
    <format dxfId="783">
      <pivotArea field="36" type="button" dataOnly="0" labelOnly="1" outline="0" axis="axisCol" fieldPosition="0"/>
    </format>
    <format dxfId="782">
      <pivotArea type="topRight" dataOnly="0" labelOnly="1" outline="0" fieldPosition="0"/>
    </format>
    <format dxfId="781">
      <pivotArea field="25" type="button" dataOnly="0" labelOnly="1" outline="0" axis="axisRow" fieldPosition="0"/>
    </format>
    <format dxfId="780">
      <pivotArea dataOnly="0" labelOnly="1" fieldPosition="0">
        <references count="1">
          <reference field="25" count="28">
            <x v="0"/>
            <x v="2"/>
            <x v="6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1"/>
            <x v="22"/>
            <x v="24"/>
            <x v="25"/>
            <x v="26"/>
            <x v="28"/>
            <x v="29"/>
            <x v="30"/>
            <x v="31"/>
            <x v="32"/>
            <x v="33"/>
            <x v="35"/>
            <x v="36"/>
            <x v="37"/>
          </reference>
        </references>
      </pivotArea>
    </format>
    <format dxfId="779">
      <pivotArea dataOnly="0" labelOnly="1" grandRow="1" outline="0" fieldPosition="0"/>
    </format>
    <format dxfId="778">
      <pivotArea dataOnly="0" labelOnly="1" fieldPosition="0">
        <references count="1">
          <reference field="36" count="0"/>
        </references>
      </pivotArea>
    </format>
    <format dxfId="777">
      <pivotArea dataOnly="0" labelOnly="1" grandCol="1" outline="0" fieldPosition="0"/>
    </format>
    <format dxfId="776">
      <pivotArea type="all" dataOnly="0" outline="0" fieldPosition="0"/>
    </format>
    <format dxfId="775">
      <pivotArea outline="0" collapsedLevelsAreSubtotals="1" fieldPosition="0"/>
    </format>
    <format dxfId="774">
      <pivotArea field="36" type="button" dataOnly="0" labelOnly="1" outline="0" axis="axisCol" fieldPosition="0"/>
    </format>
    <format dxfId="773">
      <pivotArea type="topRight" dataOnly="0" labelOnly="1" outline="0" fieldPosition="0"/>
    </format>
    <format dxfId="772">
      <pivotArea dataOnly="0" labelOnly="1" fieldPosition="0">
        <references count="1">
          <reference field="25" count="41">
            <x v="1"/>
            <x v="2"/>
            <x v="4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2"/>
            <x v="23"/>
            <x v="24"/>
            <x v="25"/>
            <x v="26"/>
            <x v="28"/>
            <x v="30"/>
            <x v="31"/>
            <x v="32"/>
            <x v="33"/>
            <x v="36"/>
            <x v="37"/>
            <x v="39"/>
            <x v="41"/>
            <x v="42"/>
            <x v="44"/>
            <x v="45"/>
            <x v="46"/>
            <x v="48"/>
            <x v="49"/>
            <x v="50"/>
            <x v="53"/>
            <x v="54"/>
            <x v="56"/>
            <x v="58"/>
            <x v="64"/>
          </reference>
        </references>
      </pivotArea>
    </format>
    <format dxfId="771">
      <pivotArea dataOnly="0" labelOnly="1" fieldPosition="0">
        <references count="1">
          <reference field="25" count="14">
            <x v="0"/>
            <x v="3"/>
            <x v="5"/>
            <x v="6"/>
            <x v="21"/>
            <x v="27"/>
            <x v="29"/>
            <x v="35"/>
            <x v="43"/>
            <x v="52"/>
            <x v="55"/>
            <x v="57"/>
            <x v="61"/>
            <x v="62"/>
          </reference>
        </references>
      </pivotArea>
    </format>
    <format dxfId="770">
      <pivotArea dataOnly="0" labelOnly="1" fieldPosition="0">
        <references count="1">
          <reference field="36" count="0"/>
        </references>
      </pivotArea>
    </format>
    <format dxfId="769">
      <pivotArea dataOnly="0" labelOnly="1" grandCol="1" outline="0" fieldPosition="0"/>
    </format>
    <format dxfId="768">
      <pivotArea dataOnly="0" labelOnly="1" fieldPosition="0">
        <references count="1">
          <reference field="25" count="47">
            <x v="0"/>
            <x v="1"/>
            <x v="2"/>
            <x v="3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1"/>
            <x v="22"/>
            <x v="23"/>
            <x v="24"/>
            <x v="25"/>
            <x v="28"/>
            <x v="29"/>
            <x v="30"/>
            <x v="31"/>
            <x v="32"/>
            <x v="33"/>
            <x v="36"/>
            <x v="37"/>
            <x v="38"/>
            <x v="41"/>
            <x v="42"/>
            <x v="43"/>
            <x v="44"/>
            <x v="46"/>
            <x v="47"/>
            <x v="48"/>
            <x v="49"/>
            <x v="50"/>
            <x v="52"/>
            <x v="53"/>
            <x v="54"/>
            <x v="56"/>
            <x v="58"/>
            <x v="64"/>
            <x v="65"/>
          </reference>
        </references>
      </pivotArea>
    </format>
    <format dxfId="767">
      <pivotArea dataOnly="0" labelOnly="1" fieldPosition="0">
        <references count="1">
          <reference field="25" count="6">
            <x v="4"/>
            <x v="11"/>
            <x v="26"/>
            <x v="39"/>
            <x v="55"/>
            <x v="57"/>
          </reference>
        </references>
      </pivotArea>
    </format>
    <format dxfId="766">
      <pivotArea dataOnly="0" labelOnly="1" fieldPosition="0">
        <references count="1">
          <reference field="25" count="43">
            <x v="0"/>
            <x v="1"/>
            <x v="2"/>
            <x v="3"/>
            <x v="6"/>
            <x v="7"/>
            <x v="8"/>
            <x v="9"/>
            <x v="10"/>
            <x v="12"/>
            <x v="14"/>
            <x v="15"/>
            <x v="16"/>
            <x v="17"/>
            <x v="18"/>
            <x v="19"/>
            <x v="21"/>
            <x v="22"/>
            <x v="23"/>
            <x v="24"/>
            <x v="26"/>
            <x v="28"/>
            <x v="30"/>
            <x v="31"/>
            <x v="32"/>
            <x v="33"/>
            <x v="36"/>
            <x v="38"/>
            <x v="41"/>
            <x v="42"/>
            <x v="43"/>
            <x v="44"/>
            <x v="46"/>
            <x v="47"/>
            <x v="48"/>
            <x v="49"/>
            <x v="53"/>
            <x v="54"/>
            <x v="56"/>
            <x v="58"/>
            <x v="60"/>
            <x v="64"/>
            <x v="65"/>
          </reference>
        </references>
      </pivotArea>
    </format>
    <format dxfId="765">
      <pivotArea dataOnly="0" labelOnly="1" fieldPosition="0">
        <references count="1">
          <reference field="25" count="45">
            <x v="0"/>
            <x v="1"/>
            <x v="2"/>
            <x v="3"/>
            <x v="6"/>
            <x v="7"/>
            <x v="8"/>
            <x v="10"/>
            <x v="12"/>
            <x v="14"/>
            <x v="15"/>
            <x v="16"/>
            <x v="17"/>
            <x v="18"/>
            <x v="19"/>
            <x v="21"/>
            <x v="22"/>
            <x v="23"/>
            <x v="24"/>
            <x v="25"/>
            <x v="26"/>
            <x v="28"/>
            <x v="29"/>
            <x v="30"/>
            <x v="31"/>
            <x v="32"/>
            <x v="33"/>
            <x v="34"/>
            <x v="36"/>
            <x v="38"/>
            <x v="41"/>
            <x v="42"/>
            <x v="43"/>
            <x v="44"/>
            <x v="45"/>
            <x v="46"/>
            <x v="47"/>
            <x v="48"/>
            <x v="49"/>
            <x v="53"/>
            <x v="54"/>
            <x v="56"/>
            <x v="58"/>
            <x v="60"/>
            <x v="64"/>
          </reference>
        </references>
      </pivotArea>
    </format>
    <format dxfId="764">
      <pivotArea dataOnly="0" labelOnly="1" fieldPosition="0">
        <references count="1">
          <reference field="25" count="45">
            <x v="0"/>
            <x v="1"/>
            <x v="2"/>
            <x v="3"/>
            <x v="4"/>
            <x v="6"/>
            <x v="7"/>
            <x v="8"/>
            <x v="10"/>
            <x v="12"/>
            <x v="14"/>
            <x v="15"/>
            <x v="16"/>
            <x v="17"/>
            <x v="18"/>
            <x v="19"/>
            <x v="21"/>
            <x v="22"/>
            <x v="23"/>
            <x v="24"/>
            <x v="28"/>
            <x v="30"/>
            <x v="31"/>
            <x v="32"/>
            <x v="33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8"/>
            <x v="49"/>
            <x v="52"/>
            <x v="53"/>
            <x v="54"/>
            <x v="55"/>
            <x v="56"/>
            <x v="58"/>
            <x v="64"/>
          </reference>
        </references>
      </pivotArea>
    </format>
    <format dxfId="763">
      <pivotArea dataOnly="0" labelOnly="1" fieldPosition="0">
        <references count="1">
          <reference field="25" count="45">
            <x v="0"/>
            <x v="1"/>
            <x v="2"/>
            <x v="3"/>
            <x v="4"/>
            <x v="6"/>
            <x v="7"/>
            <x v="8"/>
            <x v="10"/>
            <x v="12"/>
            <x v="14"/>
            <x v="15"/>
            <x v="16"/>
            <x v="17"/>
            <x v="18"/>
            <x v="19"/>
            <x v="21"/>
            <x v="22"/>
            <x v="23"/>
            <x v="24"/>
            <x v="28"/>
            <x v="30"/>
            <x v="31"/>
            <x v="32"/>
            <x v="33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8"/>
            <x v="49"/>
            <x v="52"/>
            <x v="53"/>
            <x v="54"/>
            <x v="55"/>
            <x v="56"/>
            <x v="58"/>
            <x v="64"/>
          </reference>
        </references>
      </pivotArea>
    </format>
    <format dxfId="762">
      <pivotArea dataOnly="0" labelOnly="1" fieldPosition="0">
        <references count="1">
          <reference field="25" count="45">
            <x v="0"/>
            <x v="1"/>
            <x v="2"/>
            <x v="3"/>
            <x v="6"/>
            <x v="8"/>
            <x v="9"/>
            <x v="10"/>
            <x v="12"/>
            <x v="14"/>
            <x v="15"/>
            <x v="16"/>
            <x v="17"/>
            <x v="18"/>
            <x v="19"/>
            <x v="21"/>
            <x v="22"/>
            <x v="23"/>
            <x v="24"/>
            <x v="26"/>
            <x v="28"/>
            <x v="30"/>
            <x v="31"/>
            <x v="32"/>
            <x v="33"/>
            <x v="35"/>
            <x v="36"/>
            <x v="37"/>
            <x v="41"/>
            <x v="42"/>
            <x v="43"/>
            <x v="44"/>
            <x v="45"/>
            <x v="46"/>
            <x v="47"/>
            <x v="48"/>
            <x v="49"/>
            <x v="53"/>
            <x v="54"/>
            <x v="55"/>
            <x v="56"/>
            <x v="58"/>
            <x v="60"/>
            <x v="64"/>
            <x v="66"/>
          </reference>
        </references>
      </pivotArea>
    </format>
    <format dxfId="761">
      <pivotArea dataOnly="0" labelOnly="1" fieldPosition="0">
        <references count="1">
          <reference field="25" count="6">
            <x v="4"/>
            <x v="7"/>
            <x v="13"/>
            <x v="27"/>
            <x v="39"/>
            <x v="52"/>
          </reference>
        </references>
      </pivotArea>
    </format>
    <format dxfId="760">
      <pivotArea dataOnly="0" labelOnly="1" fieldPosition="0">
        <references count="1">
          <reference field="25" count="45">
            <x v="0"/>
            <x v="1"/>
            <x v="2"/>
            <x v="3"/>
            <x v="6"/>
            <x v="8"/>
            <x v="9"/>
            <x v="10"/>
            <x v="12"/>
            <x v="14"/>
            <x v="15"/>
            <x v="16"/>
            <x v="17"/>
            <x v="18"/>
            <x v="19"/>
            <x v="21"/>
            <x v="22"/>
            <x v="23"/>
            <x v="24"/>
            <x v="26"/>
            <x v="28"/>
            <x v="30"/>
            <x v="31"/>
            <x v="32"/>
            <x v="33"/>
            <x v="35"/>
            <x v="36"/>
            <x v="37"/>
            <x v="41"/>
            <x v="42"/>
            <x v="43"/>
            <x v="44"/>
            <x v="45"/>
            <x v="46"/>
            <x v="47"/>
            <x v="48"/>
            <x v="49"/>
            <x v="53"/>
            <x v="54"/>
            <x v="55"/>
            <x v="56"/>
            <x v="58"/>
            <x v="60"/>
            <x v="64"/>
            <x v="66"/>
          </reference>
        </references>
      </pivotArea>
    </format>
    <format dxfId="759">
      <pivotArea dataOnly="0" labelOnly="1" fieldPosition="0">
        <references count="1">
          <reference field="25" count="6">
            <x v="4"/>
            <x v="7"/>
            <x v="13"/>
            <x v="27"/>
            <x v="39"/>
            <x v="52"/>
          </reference>
        </references>
      </pivotArea>
    </format>
    <format dxfId="758">
      <pivotArea dataOnly="0" labelOnly="1" fieldPosition="0">
        <references count="1">
          <reference field="25" count="43">
            <x v="1"/>
            <x v="2"/>
            <x v="3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1"/>
            <x v="22"/>
            <x v="23"/>
            <x v="24"/>
            <x v="25"/>
            <x v="26"/>
            <x v="28"/>
            <x v="30"/>
            <x v="31"/>
            <x v="32"/>
            <x v="33"/>
            <x v="36"/>
            <x v="38"/>
            <x v="41"/>
            <x v="42"/>
            <x v="43"/>
            <x v="44"/>
            <x v="45"/>
            <x v="47"/>
            <x v="48"/>
            <x v="49"/>
            <x v="52"/>
            <x v="53"/>
            <x v="54"/>
            <x v="55"/>
            <x v="56"/>
            <x v="58"/>
            <x v="61"/>
          </reference>
        </references>
      </pivotArea>
    </format>
    <format dxfId="757">
      <pivotArea dataOnly="0" labelOnly="1" fieldPosition="0">
        <references count="1">
          <reference field="25" count="8">
            <x v="0"/>
            <x v="6"/>
            <x v="27"/>
            <x v="35"/>
            <x v="37"/>
            <x v="60"/>
            <x v="64"/>
            <x v="66"/>
          </reference>
        </references>
      </pivotArea>
    </format>
    <format dxfId="756">
      <pivotArea dataOnly="0" labelOnly="1" fieldPosition="0">
        <references count="1">
          <reference field="25" count="43">
            <x v="1"/>
            <x v="2"/>
            <x v="3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1"/>
            <x v="22"/>
            <x v="23"/>
            <x v="24"/>
            <x v="25"/>
            <x v="26"/>
            <x v="28"/>
            <x v="30"/>
            <x v="31"/>
            <x v="32"/>
            <x v="33"/>
            <x v="36"/>
            <x v="38"/>
            <x v="41"/>
            <x v="42"/>
            <x v="43"/>
            <x v="44"/>
            <x v="45"/>
            <x v="47"/>
            <x v="48"/>
            <x v="49"/>
            <x v="52"/>
            <x v="53"/>
            <x v="54"/>
            <x v="55"/>
            <x v="56"/>
            <x v="58"/>
            <x v="61"/>
          </reference>
        </references>
      </pivotArea>
    </format>
    <format dxfId="755">
      <pivotArea dataOnly="0" labelOnly="1" fieldPosition="0">
        <references count="1">
          <reference field="25" count="8">
            <x v="0"/>
            <x v="6"/>
            <x v="27"/>
            <x v="35"/>
            <x v="37"/>
            <x v="60"/>
            <x v="64"/>
            <x v="66"/>
          </reference>
        </references>
      </pivotArea>
    </format>
    <format dxfId="754">
      <pivotArea dataOnly="0" labelOnly="1" fieldPosition="0">
        <references count="1">
          <reference field="25" count="44">
            <x v="0"/>
            <x v="1"/>
            <x v="2"/>
            <x v="3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1"/>
            <x v="22"/>
            <x v="23"/>
            <x v="24"/>
            <x v="26"/>
            <x v="28"/>
            <x v="30"/>
            <x v="31"/>
            <x v="32"/>
            <x v="33"/>
            <x v="36"/>
            <x v="38"/>
            <x v="41"/>
            <x v="42"/>
            <x v="43"/>
            <x v="44"/>
            <x v="45"/>
            <x v="47"/>
            <x v="48"/>
            <x v="49"/>
            <x v="52"/>
            <x v="53"/>
            <x v="54"/>
            <x v="56"/>
            <x v="58"/>
            <x v="61"/>
            <x v="64"/>
          </reference>
        </references>
      </pivotArea>
    </format>
    <format dxfId="753">
      <pivotArea dataOnly="0" labelOnly="1" fieldPosition="0">
        <references count="1">
          <reference field="25" count="8">
            <x v="4"/>
            <x v="11"/>
            <x v="25"/>
            <x v="27"/>
            <x v="35"/>
            <x v="37"/>
            <x v="50"/>
            <x v="60"/>
          </reference>
        </references>
      </pivotArea>
    </format>
    <format dxfId="752">
      <pivotArea dataOnly="0" labelOnly="1" fieldPosition="0">
        <references count="1">
          <reference field="25" count="44">
            <x v="0"/>
            <x v="1"/>
            <x v="2"/>
            <x v="3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1"/>
            <x v="22"/>
            <x v="23"/>
            <x v="24"/>
            <x v="26"/>
            <x v="28"/>
            <x v="30"/>
            <x v="31"/>
            <x v="32"/>
            <x v="33"/>
            <x v="36"/>
            <x v="38"/>
            <x v="41"/>
            <x v="42"/>
            <x v="43"/>
            <x v="44"/>
            <x v="45"/>
            <x v="47"/>
            <x v="48"/>
            <x v="49"/>
            <x v="52"/>
            <x v="53"/>
            <x v="54"/>
            <x v="56"/>
            <x v="58"/>
            <x v="61"/>
            <x v="64"/>
          </reference>
        </references>
      </pivotArea>
    </format>
    <format dxfId="751">
      <pivotArea dataOnly="0" labelOnly="1" fieldPosition="0">
        <references count="1">
          <reference field="25" count="8">
            <x v="4"/>
            <x v="11"/>
            <x v="25"/>
            <x v="27"/>
            <x v="35"/>
            <x v="37"/>
            <x v="50"/>
            <x v="60"/>
          </reference>
        </references>
      </pivotArea>
    </format>
    <format dxfId="750">
      <pivotArea dataOnly="0" labelOnly="1" fieldPosition="0">
        <references count="1">
          <reference field="25" count="44">
            <x v="0"/>
            <x v="1"/>
            <x v="2"/>
            <x v="3"/>
            <x v="5"/>
            <x v="6"/>
            <x v="7"/>
            <x v="8"/>
            <x v="10"/>
            <x v="12"/>
            <x v="13"/>
            <x v="14"/>
            <x v="15"/>
            <x v="16"/>
            <x v="17"/>
            <x v="18"/>
            <x v="19"/>
            <x v="21"/>
            <x v="22"/>
            <x v="23"/>
            <x v="24"/>
            <x v="25"/>
            <x v="26"/>
            <x v="28"/>
            <x v="30"/>
            <x v="31"/>
            <x v="32"/>
            <x v="33"/>
            <x v="36"/>
            <x v="41"/>
            <x v="42"/>
            <x v="44"/>
            <x v="45"/>
            <x v="47"/>
            <x v="48"/>
            <x v="53"/>
            <x v="54"/>
            <x v="55"/>
            <x v="56"/>
            <x v="57"/>
            <x v="62"/>
            <x v="64"/>
            <x v="65"/>
            <x v="67"/>
          </reference>
        </references>
      </pivotArea>
    </format>
    <format dxfId="749">
      <pivotArea dataOnly="0" labelOnly="1" fieldPosition="0">
        <references count="1">
          <reference field="25" count="5">
            <x v="4"/>
            <x v="37"/>
            <x v="38"/>
            <x v="49"/>
            <x v="58"/>
          </reference>
        </references>
      </pivotArea>
    </format>
    <format dxfId="748">
      <pivotArea dataOnly="0" labelOnly="1" fieldPosition="0">
        <references count="1">
          <reference field="25" count="44">
            <x v="0"/>
            <x v="1"/>
            <x v="2"/>
            <x v="3"/>
            <x v="5"/>
            <x v="6"/>
            <x v="7"/>
            <x v="8"/>
            <x v="10"/>
            <x v="12"/>
            <x v="13"/>
            <x v="14"/>
            <x v="15"/>
            <x v="16"/>
            <x v="17"/>
            <x v="18"/>
            <x v="19"/>
            <x v="21"/>
            <x v="22"/>
            <x v="23"/>
            <x v="24"/>
            <x v="25"/>
            <x v="26"/>
            <x v="28"/>
            <x v="30"/>
            <x v="31"/>
            <x v="32"/>
            <x v="33"/>
            <x v="36"/>
            <x v="41"/>
            <x v="42"/>
            <x v="44"/>
            <x v="45"/>
            <x v="47"/>
            <x v="48"/>
            <x v="53"/>
            <x v="54"/>
            <x v="55"/>
            <x v="56"/>
            <x v="57"/>
            <x v="62"/>
            <x v="64"/>
            <x v="65"/>
            <x v="67"/>
          </reference>
        </references>
      </pivotArea>
    </format>
    <format dxfId="747">
      <pivotArea dataOnly="0" labelOnly="1" fieldPosition="0">
        <references count="1">
          <reference field="25" count="5">
            <x v="4"/>
            <x v="37"/>
            <x v="38"/>
            <x v="49"/>
            <x v="58"/>
          </reference>
        </references>
      </pivotArea>
    </format>
    <format dxfId="746">
      <pivotArea dataOnly="0" labelOnly="1" fieldPosition="0">
        <references count="1">
          <reference field="25" count="45">
            <x v="0"/>
            <x v="1"/>
            <x v="2"/>
            <x v="3"/>
            <x v="4"/>
            <x v="5"/>
            <x v="6"/>
            <x v="7"/>
            <x v="8"/>
            <x v="10"/>
            <x v="12"/>
            <x v="13"/>
            <x v="14"/>
            <x v="15"/>
            <x v="16"/>
            <x v="17"/>
            <x v="18"/>
            <x v="19"/>
            <x v="22"/>
            <x v="23"/>
            <x v="24"/>
            <x v="25"/>
            <x v="26"/>
            <x v="28"/>
            <x v="30"/>
            <x v="31"/>
            <x v="32"/>
            <x v="33"/>
            <x v="36"/>
            <x v="38"/>
            <x v="41"/>
            <x v="42"/>
            <x v="43"/>
            <x v="44"/>
            <x v="45"/>
            <x v="46"/>
            <x v="47"/>
            <x v="49"/>
            <x v="51"/>
            <x v="52"/>
            <x v="53"/>
            <x v="54"/>
            <x v="56"/>
            <x v="58"/>
            <x v="64"/>
          </reference>
        </references>
      </pivotArea>
    </format>
    <format dxfId="745">
      <pivotArea dataOnly="0" labelOnly="1" fieldPosition="0">
        <references count="1">
          <reference field="25" count="45">
            <x v="0"/>
            <x v="1"/>
            <x v="2"/>
            <x v="3"/>
            <x v="4"/>
            <x v="5"/>
            <x v="6"/>
            <x v="7"/>
            <x v="8"/>
            <x v="10"/>
            <x v="12"/>
            <x v="13"/>
            <x v="14"/>
            <x v="15"/>
            <x v="16"/>
            <x v="17"/>
            <x v="18"/>
            <x v="19"/>
            <x v="22"/>
            <x v="23"/>
            <x v="24"/>
            <x v="25"/>
            <x v="26"/>
            <x v="28"/>
            <x v="30"/>
            <x v="31"/>
            <x v="32"/>
            <x v="33"/>
            <x v="36"/>
            <x v="38"/>
            <x v="41"/>
            <x v="42"/>
            <x v="43"/>
            <x v="44"/>
            <x v="45"/>
            <x v="46"/>
            <x v="47"/>
            <x v="49"/>
            <x v="51"/>
            <x v="52"/>
            <x v="53"/>
            <x v="54"/>
            <x v="56"/>
            <x v="58"/>
            <x v="64"/>
          </reference>
        </references>
      </pivotArea>
    </format>
    <format dxfId="744">
      <pivotArea dataOnly="0" labelOnly="1" fieldPosition="0">
        <references count="1">
          <reference field="25" count="39">
            <x v="0"/>
            <x v="1"/>
            <x v="2"/>
            <x v="3"/>
            <x v="4"/>
            <x v="5"/>
            <x v="6"/>
            <x v="7"/>
            <x v="8"/>
            <x v="10"/>
            <x v="12"/>
            <x v="14"/>
            <x v="15"/>
            <x v="17"/>
            <x v="18"/>
            <x v="19"/>
            <x v="21"/>
            <x v="23"/>
            <x v="24"/>
            <x v="25"/>
            <x v="26"/>
            <x v="28"/>
            <x v="30"/>
            <x v="31"/>
            <x v="32"/>
            <x v="33"/>
            <x v="36"/>
            <x v="38"/>
            <x v="40"/>
            <x v="41"/>
            <x v="42"/>
            <x v="44"/>
            <x v="45"/>
            <x v="47"/>
            <x v="48"/>
            <x v="49"/>
            <x v="53"/>
            <x v="56"/>
            <x v="58"/>
          </reference>
        </references>
      </pivotArea>
    </format>
    <format dxfId="743">
      <pivotArea dataOnly="0" labelOnly="1" fieldPosition="0">
        <references count="1">
          <reference field="25" count="39">
            <x v="0"/>
            <x v="1"/>
            <x v="2"/>
            <x v="3"/>
            <x v="4"/>
            <x v="5"/>
            <x v="6"/>
            <x v="7"/>
            <x v="8"/>
            <x v="10"/>
            <x v="12"/>
            <x v="14"/>
            <x v="15"/>
            <x v="17"/>
            <x v="18"/>
            <x v="19"/>
            <x v="21"/>
            <x v="23"/>
            <x v="24"/>
            <x v="25"/>
            <x v="26"/>
            <x v="28"/>
            <x v="30"/>
            <x v="31"/>
            <x v="32"/>
            <x v="33"/>
            <x v="36"/>
            <x v="38"/>
            <x v="40"/>
            <x v="41"/>
            <x v="42"/>
            <x v="44"/>
            <x v="45"/>
            <x v="47"/>
            <x v="48"/>
            <x v="49"/>
            <x v="53"/>
            <x v="56"/>
            <x v="58"/>
          </reference>
        </references>
      </pivotArea>
    </format>
    <format dxfId="742">
      <pivotArea dataOnly="0" labelOnly="1" fieldPosition="0">
        <references count="1">
          <reference field="25" count="45">
            <x v="0"/>
            <x v="1"/>
            <x v="2"/>
            <x v="3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1"/>
            <x v="22"/>
            <x v="23"/>
            <x v="24"/>
            <x v="25"/>
            <x v="26"/>
            <x v="28"/>
            <x v="29"/>
            <x v="30"/>
            <x v="32"/>
            <x v="33"/>
            <x v="35"/>
            <x v="36"/>
            <x v="38"/>
            <x v="40"/>
            <x v="41"/>
            <x v="42"/>
            <x v="43"/>
            <x v="45"/>
            <x v="46"/>
            <x v="47"/>
            <x v="49"/>
            <x v="51"/>
            <x v="53"/>
            <x v="54"/>
            <x v="56"/>
            <x v="65"/>
            <x v="68"/>
          </reference>
        </references>
      </pivotArea>
    </format>
    <format dxfId="741">
      <pivotArea dataOnly="0" labelOnly="1" fieldPosition="0">
        <references count="1">
          <reference field="25" count="8">
            <x v="4"/>
            <x v="5"/>
            <x v="31"/>
            <x v="48"/>
            <x v="57"/>
            <x v="59"/>
            <x v="60"/>
            <x v="64"/>
          </reference>
        </references>
      </pivotArea>
    </format>
    <format dxfId="740">
      <pivotArea dataOnly="0" labelOnly="1" fieldPosition="0">
        <references count="1">
          <reference field="25" count="45">
            <x v="0"/>
            <x v="1"/>
            <x v="2"/>
            <x v="3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1"/>
            <x v="22"/>
            <x v="23"/>
            <x v="24"/>
            <x v="25"/>
            <x v="26"/>
            <x v="28"/>
            <x v="29"/>
            <x v="30"/>
            <x v="32"/>
            <x v="33"/>
            <x v="35"/>
            <x v="36"/>
            <x v="38"/>
            <x v="40"/>
            <x v="41"/>
            <x v="42"/>
            <x v="43"/>
            <x v="45"/>
            <x v="46"/>
            <x v="47"/>
            <x v="49"/>
            <x v="51"/>
            <x v="53"/>
            <x v="54"/>
            <x v="56"/>
            <x v="65"/>
            <x v="68"/>
          </reference>
        </references>
      </pivotArea>
    </format>
    <format dxfId="739">
      <pivotArea dataOnly="0" labelOnly="1" fieldPosition="0">
        <references count="1">
          <reference field="25" count="8">
            <x v="4"/>
            <x v="5"/>
            <x v="31"/>
            <x v="48"/>
            <x v="57"/>
            <x v="59"/>
            <x v="60"/>
            <x v="64"/>
          </reference>
        </references>
      </pivotArea>
    </format>
    <format dxfId="738">
      <pivotArea dataOnly="0" labelOnly="1" fieldPosition="0">
        <references count="1">
          <reference field="25" count="41">
            <x v="0"/>
            <x v="2"/>
            <x v="3"/>
            <x v="5"/>
            <x v="6"/>
            <x v="7"/>
            <x v="8"/>
            <x v="10"/>
            <x v="11"/>
            <x v="12"/>
            <x v="13"/>
            <x v="14"/>
            <x v="15"/>
            <x v="17"/>
            <x v="18"/>
            <x v="19"/>
            <x v="22"/>
            <x v="23"/>
            <x v="24"/>
            <x v="25"/>
            <x v="26"/>
            <x v="28"/>
            <x v="29"/>
            <x v="30"/>
            <x v="31"/>
            <x v="32"/>
            <x v="33"/>
            <x v="35"/>
            <x v="36"/>
            <x v="38"/>
            <x v="39"/>
            <x v="41"/>
            <x v="42"/>
            <x v="43"/>
            <x v="45"/>
            <x v="48"/>
            <x v="50"/>
            <x v="51"/>
            <x v="53"/>
            <x v="56"/>
            <x v="68"/>
          </reference>
        </references>
      </pivotArea>
    </format>
    <format dxfId="737">
      <pivotArea dataOnly="0" labelOnly="1" fieldPosition="0">
        <references count="1">
          <reference field="25" count="6">
            <x v="4"/>
            <x v="21"/>
            <x v="27"/>
            <x v="46"/>
            <x v="54"/>
            <x v="55"/>
          </reference>
        </references>
      </pivotArea>
    </format>
    <format dxfId="736">
      <pivotArea dataOnly="0" labelOnly="1" fieldPosition="0">
        <references count="1">
          <reference field="25" count="41">
            <x v="0"/>
            <x v="2"/>
            <x v="3"/>
            <x v="5"/>
            <x v="6"/>
            <x v="7"/>
            <x v="8"/>
            <x v="10"/>
            <x v="11"/>
            <x v="12"/>
            <x v="13"/>
            <x v="14"/>
            <x v="15"/>
            <x v="17"/>
            <x v="18"/>
            <x v="19"/>
            <x v="22"/>
            <x v="23"/>
            <x v="24"/>
            <x v="25"/>
            <x v="26"/>
            <x v="28"/>
            <x v="29"/>
            <x v="30"/>
            <x v="31"/>
            <x v="32"/>
            <x v="33"/>
            <x v="35"/>
            <x v="36"/>
            <x v="38"/>
            <x v="39"/>
            <x v="41"/>
            <x v="42"/>
            <x v="43"/>
            <x v="45"/>
            <x v="48"/>
            <x v="50"/>
            <x v="51"/>
            <x v="53"/>
            <x v="56"/>
            <x v="68"/>
          </reference>
        </references>
      </pivotArea>
    </format>
    <format dxfId="735">
      <pivotArea dataOnly="0" labelOnly="1" fieldPosition="0">
        <references count="1">
          <reference field="25" count="6">
            <x v="4"/>
            <x v="21"/>
            <x v="27"/>
            <x v="46"/>
            <x v="54"/>
            <x v="55"/>
          </reference>
        </references>
      </pivotArea>
    </format>
    <format dxfId="734">
      <pivotArea dataOnly="0" labelOnly="1" fieldPosition="0">
        <references count="1">
          <reference field="25" count="44">
            <x v="0"/>
            <x v="1"/>
            <x v="2"/>
            <x v="3"/>
            <x v="6"/>
            <x v="7"/>
            <x v="8"/>
            <x v="10"/>
            <x v="12"/>
            <x v="13"/>
            <x v="14"/>
            <x v="15"/>
            <x v="16"/>
            <x v="17"/>
            <x v="18"/>
            <x v="19"/>
            <x v="21"/>
            <x v="23"/>
            <x v="24"/>
            <x v="25"/>
            <x v="26"/>
            <x v="28"/>
            <x v="29"/>
            <x v="30"/>
            <x v="31"/>
            <x v="32"/>
            <x v="33"/>
            <x v="36"/>
            <x v="40"/>
            <x v="41"/>
            <x v="42"/>
            <x v="43"/>
            <x v="45"/>
            <x v="47"/>
            <x v="49"/>
            <x v="50"/>
            <x v="51"/>
            <x v="53"/>
            <x v="54"/>
            <x v="56"/>
            <x v="59"/>
            <x v="60"/>
            <x v="64"/>
            <x v="68"/>
          </reference>
        </references>
      </pivotArea>
    </format>
    <format dxfId="733">
      <pivotArea dataOnly="0" labelOnly="1" fieldPosition="0">
        <references count="1">
          <reference field="25" count="13">
            <x v="4"/>
            <x v="11"/>
            <x v="22"/>
            <x v="34"/>
            <x v="35"/>
            <x v="37"/>
            <x v="39"/>
            <x v="44"/>
            <x v="48"/>
            <x v="57"/>
            <x v="58"/>
            <x v="61"/>
            <x v="63"/>
          </reference>
        </references>
      </pivotArea>
    </format>
    <format dxfId="732">
      <pivotArea dataOnly="0" labelOnly="1" fieldPosition="0">
        <references count="1">
          <reference field="25" count="44">
            <x v="0"/>
            <x v="1"/>
            <x v="2"/>
            <x v="3"/>
            <x v="6"/>
            <x v="7"/>
            <x v="8"/>
            <x v="10"/>
            <x v="12"/>
            <x v="13"/>
            <x v="14"/>
            <x v="15"/>
            <x v="16"/>
            <x v="17"/>
            <x v="18"/>
            <x v="19"/>
            <x v="21"/>
            <x v="23"/>
            <x v="24"/>
            <x v="25"/>
            <x v="26"/>
            <x v="28"/>
            <x v="29"/>
            <x v="30"/>
            <x v="31"/>
            <x v="32"/>
            <x v="33"/>
            <x v="36"/>
            <x v="40"/>
            <x v="41"/>
            <x v="42"/>
            <x v="43"/>
            <x v="45"/>
            <x v="47"/>
            <x v="49"/>
            <x v="50"/>
            <x v="51"/>
            <x v="53"/>
            <x v="54"/>
            <x v="56"/>
            <x v="59"/>
            <x v="60"/>
            <x v="64"/>
            <x v="68"/>
          </reference>
        </references>
      </pivotArea>
    </format>
    <format dxfId="731">
      <pivotArea dataOnly="0" labelOnly="1" fieldPosition="0">
        <references count="1">
          <reference field="25" count="13">
            <x v="4"/>
            <x v="11"/>
            <x v="22"/>
            <x v="34"/>
            <x v="35"/>
            <x v="37"/>
            <x v="39"/>
            <x v="44"/>
            <x v="48"/>
            <x v="57"/>
            <x v="58"/>
            <x v="61"/>
            <x v="63"/>
          </reference>
        </references>
      </pivotArea>
    </format>
    <format dxfId="730">
      <pivotArea dataOnly="0" labelOnly="1" fieldPosition="0">
        <references count="1">
          <reference field="25" count="43">
            <x v="0"/>
            <x v="1"/>
            <x v="2"/>
            <x v="3"/>
            <x v="6"/>
            <x v="7"/>
            <x v="8"/>
            <x v="10"/>
            <x v="11"/>
            <x v="12"/>
            <x v="13"/>
            <x v="14"/>
            <x v="15"/>
            <x v="16"/>
            <x v="17"/>
            <x v="18"/>
            <x v="19"/>
            <x v="21"/>
            <x v="23"/>
            <x v="24"/>
            <x v="28"/>
            <x v="30"/>
            <x v="31"/>
            <x v="32"/>
            <x v="33"/>
            <x v="35"/>
            <x v="36"/>
            <x v="37"/>
            <x v="41"/>
            <x v="42"/>
            <x v="43"/>
            <x v="45"/>
            <x v="49"/>
            <x v="51"/>
            <x v="52"/>
            <x v="53"/>
            <x v="54"/>
            <x v="56"/>
            <x v="58"/>
            <x v="59"/>
            <x v="60"/>
            <x v="64"/>
            <x v="68"/>
          </reference>
        </references>
      </pivotArea>
    </format>
    <format dxfId="729">
      <pivotArea dataOnly="0" labelOnly="1" fieldPosition="0">
        <references count="1">
          <reference field="25" count="15">
            <x v="5"/>
            <x v="9"/>
            <x v="22"/>
            <x v="25"/>
            <x v="26"/>
            <x v="27"/>
            <x v="29"/>
            <x v="38"/>
            <x v="44"/>
            <x v="47"/>
            <x v="48"/>
            <x v="50"/>
            <x v="55"/>
            <x v="57"/>
            <x v="62"/>
          </reference>
        </references>
      </pivotArea>
    </format>
    <format dxfId="728">
      <pivotArea dataOnly="0" labelOnly="1" fieldPosition="0">
        <references count="1">
          <reference field="25" count="43">
            <x v="0"/>
            <x v="1"/>
            <x v="2"/>
            <x v="3"/>
            <x v="6"/>
            <x v="7"/>
            <x v="8"/>
            <x v="10"/>
            <x v="11"/>
            <x v="12"/>
            <x v="13"/>
            <x v="14"/>
            <x v="15"/>
            <x v="16"/>
            <x v="17"/>
            <x v="18"/>
            <x v="19"/>
            <x v="21"/>
            <x v="23"/>
            <x v="24"/>
            <x v="28"/>
            <x v="30"/>
            <x v="31"/>
            <x v="32"/>
            <x v="33"/>
            <x v="35"/>
            <x v="36"/>
            <x v="37"/>
            <x v="41"/>
            <x v="42"/>
            <x v="43"/>
            <x v="45"/>
            <x v="49"/>
            <x v="51"/>
            <x v="52"/>
            <x v="53"/>
            <x v="54"/>
            <x v="56"/>
            <x v="58"/>
            <x v="59"/>
            <x v="60"/>
            <x v="64"/>
            <x v="68"/>
          </reference>
        </references>
      </pivotArea>
    </format>
    <format dxfId="727">
      <pivotArea dataOnly="0" labelOnly="1" fieldPosition="0">
        <references count="1">
          <reference field="25" count="15">
            <x v="5"/>
            <x v="9"/>
            <x v="22"/>
            <x v="25"/>
            <x v="26"/>
            <x v="27"/>
            <x v="29"/>
            <x v="38"/>
            <x v="44"/>
            <x v="47"/>
            <x v="48"/>
            <x v="50"/>
            <x v="55"/>
            <x v="57"/>
            <x v="62"/>
          </reference>
        </references>
      </pivotArea>
    </format>
    <format dxfId="726">
      <pivotArea dataOnly="0" labelOnly="1" fieldPosition="0">
        <references count="1">
          <reference field="25" count="44">
            <x v="0"/>
            <x v="1"/>
            <x v="2"/>
            <x v="3"/>
            <x v="6"/>
            <x v="7"/>
            <x v="8"/>
            <x v="10"/>
            <x v="11"/>
            <x v="12"/>
            <x v="14"/>
            <x v="15"/>
            <x v="17"/>
            <x v="18"/>
            <x v="19"/>
            <x v="21"/>
            <x v="22"/>
            <x v="23"/>
            <x v="24"/>
            <x v="25"/>
            <x v="28"/>
            <x v="30"/>
            <x v="31"/>
            <x v="32"/>
            <x v="33"/>
            <x v="35"/>
            <x v="36"/>
            <x v="37"/>
            <x v="38"/>
            <x v="41"/>
            <x v="42"/>
            <x v="43"/>
            <x v="44"/>
            <x v="47"/>
            <x v="49"/>
            <x v="50"/>
            <x v="51"/>
            <x v="53"/>
            <x v="56"/>
            <x v="58"/>
            <x v="59"/>
            <x v="60"/>
            <x v="64"/>
            <x v="68"/>
          </reference>
        </references>
      </pivotArea>
    </format>
    <format dxfId="725">
      <pivotArea dataOnly="0" labelOnly="1" fieldPosition="0">
        <references count="1">
          <reference field="25" count="9">
            <x v="9"/>
            <x v="26"/>
            <x v="29"/>
            <x v="45"/>
            <x v="46"/>
            <x v="48"/>
            <x v="52"/>
            <x v="57"/>
            <x v="62"/>
          </reference>
        </references>
      </pivotArea>
    </format>
    <format dxfId="724">
      <pivotArea dataOnly="0" labelOnly="1" fieldPosition="0">
        <references count="1">
          <reference field="25" count="44">
            <x v="0"/>
            <x v="1"/>
            <x v="2"/>
            <x v="3"/>
            <x v="6"/>
            <x v="7"/>
            <x v="8"/>
            <x v="10"/>
            <x v="11"/>
            <x v="12"/>
            <x v="14"/>
            <x v="15"/>
            <x v="17"/>
            <x v="18"/>
            <x v="19"/>
            <x v="21"/>
            <x v="22"/>
            <x v="23"/>
            <x v="24"/>
            <x v="25"/>
            <x v="28"/>
            <x v="30"/>
            <x v="31"/>
            <x v="32"/>
            <x v="33"/>
            <x v="35"/>
            <x v="36"/>
            <x v="37"/>
            <x v="38"/>
            <x v="41"/>
            <x v="42"/>
            <x v="43"/>
            <x v="44"/>
            <x v="47"/>
            <x v="49"/>
            <x v="50"/>
            <x v="51"/>
            <x v="53"/>
            <x v="56"/>
            <x v="58"/>
            <x v="59"/>
            <x v="60"/>
            <x v="64"/>
            <x v="68"/>
          </reference>
        </references>
      </pivotArea>
    </format>
    <format dxfId="723">
      <pivotArea dataOnly="0" labelOnly="1" fieldPosition="0">
        <references count="1">
          <reference field="25" count="9">
            <x v="9"/>
            <x v="26"/>
            <x v="29"/>
            <x v="45"/>
            <x v="46"/>
            <x v="48"/>
            <x v="52"/>
            <x v="57"/>
            <x v="62"/>
          </reference>
        </references>
      </pivotArea>
    </format>
    <format dxfId="722">
      <pivotArea dataOnly="0" labelOnly="1" fieldPosition="0">
        <references count="1">
          <reference field="25" count="45">
            <x v="0"/>
            <x v="1"/>
            <x v="2"/>
            <x v="3"/>
            <x v="6"/>
            <x v="7"/>
            <x v="8"/>
            <x v="10"/>
            <x v="11"/>
            <x v="12"/>
            <x v="13"/>
            <x v="14"/>
            <x v="15"/>
            <x v="16"/>
            <x v="17"/>
            <x v="18"/>
            <x v="19"/>
            <x v="21"/>
            <x v="22"/>
            <x v="23"/>
            <x v="24"/>
            <x v="25"/>
            <x v="28"/>
            <x v="29"/>
            <x v="30"/>
            <x v="31"/>
            <x v="32"/>
            <x v="33"/>
            <x v="35"/>
            <x v="36"/>
            <x v="38"/>
            <x v="40"/>
            <x v="41"/>
            <x v="42"/>
            <x v="43"/>
            <x v="48"/>
            <x v="51"/>
            <x v="52"/>
            <x v="53"/>
            <x v="54"/>
            <x v="56"/>
            <x v="57"/>
            <x v="64"/>
            <x v="65"/>
            <x v="68"/>
          </reference>
        </references>
      </pivotArea>
    </format>
    <format dxfId="721">
      <pivotArea dataOnly="0" labelOnly="1" fieldPosition="0">
        <references count="1">
          <reference field="25" count="45">
            <x v="0"/>
            <x v="1"/>
            <x v="2"/>
            <x v="3"/>
            <x v="6"/>
            <x v="7"/>
            <x v="8"/>
            <x v="10"/>
            <x v="11"/>
            <x v="12"/>
            <x v="13"/>
            <x v="14"/>
            <x v="15"/>
            <x v="16"/>
            <x v="17"/>
            <x v="18"/>
            <x v="19"/>
            <x v="21"/>
            <x v="22"/>
            <x v="23"/>
            <x v="24"/>
            <x v="25"/>
            <x v="28"/>
            <x v="29"/>
            <x v="30"/>
            <x v="31"/>
            <x v="32"/>
            <x v="33"/>
            <x v="35"/>
            <x v="36"/>
            <x v="38"/>
            <x v="40"/>
            <x v="41"/>
            <x v="42"/>
            <x v="43"/>
            <x v="48"/>
            <x v="51"/>
            <x v="52"/>
            <x v="53"/>
            <x v="54"/>
            <x v="56"/>
            <x v="57"/>
            <x v="64"/>
            <x v="65"/>
            <x v="68"/>
          </reference>
        </references>
      </pivotArea>
    </format>
    <format dxfId="720">
      <pivotArea dataOnly="0" labelOnly="1" fieldPosition="0">
        <references count="1">
          <reference field="25" count="46">
            <x v="0"/>
            <x v="2"/>
            <x v="3"/>
            <x v="6"/>
            <x v="7"/>
            <x v="8"/>
            <x v="10"/>
            <x v="11"/>
            <x v="12"/>
            <x v="14"/>
            <x v="15"/>
            <x v="16"/>
            <x v="17"/>
            <x v="18"/>
            <x v="19"/>
            <x v="21"/>
            <x v="23"/>
            <x v="24"/>
            <x v="25"/>
            <x v="28"/>
            <x v="29"/>
            <x v="30"/>
            <x v="31"/>
            <x v="32"/>
            <x v="33"/>
            <x v="35"/>
            <x v="36"/>
            <x v="37"/>
            <x v="39"/>
            <x v="41"/>
            <x v="42"/>
            <x v="43"/>
            <x v="44"/>
            <x v="46"/>
            <x v="47"/>
            <x v="48"/>
            <x v="49"/>
            <x v="51"/>
            <x v="52"/>
            <x v="53"/>
            <x v="54"/>
            <x v="55"/>
            <x v="56"/>
            <x v="65"/>
            <x v="68"/>
            <x v="69"/>
          </reference>
        </references>
      </pivotArea>
    </format>
    <format dxfId="719">
      <pivotArea dataOnly="0" labelOnly="1" fieldPosition="0">
        <references count="1">
          <reference field="25" count="12">
            <x v="1"/>
            <x v="5"/>
            <x v="13"/>
            <x v="26"/>
            <x v="27"/>
            <x v="34"/>
            <x v="40"/>
            <x v="45"/>
            <x v="58"/>
            <x v="60"/>
            <x v="64"/>
            <x v="70"/>
          </reference>
        </references>
      </pivotArea>
    </format>
    <format dxfId="718">
      <pivotArea dataOnly="0" labelOnly="1" fieldPosition="0">
        <references count="1">
          <reference field="25" count="46">
            <x v="0"/>
            <x v="2"/>
            <x v="3"/>
            <x v="6"/>
            <x v="7"/>
            <x v="8"/>
            <x v="10"/>
            <x v="11"/>
            <x v="12"/>
            <x v="14"/>
            <x v="15"/>
            <x v="16"/>
            <x v="17"/>
            <x v="18"/>
            <x v="19"/>
            <x v="21"/>
            <x v="23"/>
            <x v="24"/>
            <x v="25"/>
            <x v="28"/>
            <x v="29"/>
            <x v="30"/>
            <x v="31"/>
            <x v="32"/>
            <x v="33"/>
            <x v="35"/>
            <x v="36"/>
            <x v="37"/>
            <x v="39"/>
            <x v="41"/>
            <x v="42"/>
            <x v="43"/>
            <x v="44"/>
            <x v="46"/>
            <x v="47"/>
            <x v="48"/>
            <x v="49"/>
            <x v="51"/>
            <x v="52"/>
            <x v="53"/>
            <x v="54"/>
            <x v="55"/>
            <x v="56"/>
            <x v="65"/>
            <x v="68"/>
            <x v="69"/>
          </reference>
        </references>
      </pivotArea>
    </format>
    <format dxfId="717">
      <pivotArea dataOnly="0" labelOnly="1" fieldPosition="0">
        <references count="1">
          <reference field="25" count="12">
            <x v="1"/>
            <x v="5"/>
            <x v="13"/>
            <x v="26"/>
            <x v="27"/>
            <x v="34"/>
            <x v="40"/>
            <x v="45"/>
            <x v="58"/>
            <x v="60"/>
            <x v="64"/>
            <x v="70"/>
          </reference>
        </references>
      </pivotArea>
    </format>
    <format dxfId="716">
      <pivotArea dataOnly="0" labelOnly="1" fieldPosition="0">
        <references count="1">
          <reference field="25" count="50">
            <x v="0"/>
            <x v="1"/>
            <x v="2"/>
            <x v="3"/>
            <x v="5"/>
            <x v="6"/>
            <x v="7"/>
            <x v="8"/>
            <x v="9"/>
            <x v="10"/>
            <x v="12"/>
            <x v="14"/>
            <x v="15"/>
            <x v="16"/>
            <x v="17"/>
            <x v="18"/>
            <x v="19"/>
            <x v="21"/>
            <x v="22"/>
            <x v="24"/>
            <x v="25"/>
            <x v="26"/>
            <x v="28"/>
            <x v="30"/>
            <x v="31"/>
            <x v="32"/>
            <x v="33"/>
            <x v="36"/>
            <x v="37"/>
            <x v="38"/>
            <x v="40"/>
            <x v="41"/>
            <x v="42"/>
            <x v="43"/>
            <x v="44"/>
            <x v="45"/>
            <x v="50"/>
            <x v="51"/>
            <x v="53"/>
            <x v="54"/>
            <x v="55"/>
            <x v="56"/>
            <x v="58"/>
            <x v="60"/>
            <x v="64"/>
            <x v="65"/>
            <x v="67"/>
            <x v="68"/>
            <x v="69"/>
            <x v="70"/>
          </reference>
        </references>
      </pivotArea>
    </format>
    <format dxfId="715">
      <pivotArea dataOnly="0" labelOnly="1" fieldPosition="0">
        <references count="1">
          <reference field="25" count="12">
            <x v="4"/>
            <x v="11"/>
            <x v="23"/>
            <x v="29"/>
            <x v="35"/>
            <x v="39"/>
            <x v="46"/>
            <x v="48"/>
            <x v="49"/>
            <x v="52"/>
            <x v="62"/>
            <x v="66"/>
          </reference>
        </references>
      </pivotArea>
    </format>
    <format dxfId="714">
      <pivotArea dataOnly="0" labelOnly="1" fieldPosition="0">
        <references count="1">
          <reference field="25" count="50">
            <x v="0"/>
            <x v="1"/>
            <x v="2"/>
            <x v="3"/>
            <x v="5"/>
            <x v="6"/>
            <x v="7"/>
            <x v="8"/>
            <x v="9"/>
            <x v="10"/>
            <x v="12"/>
            <x v="14"/>
            <x v="15"/>
            <x v="16"/>
            <x v="17"/>
            <x v="18"/>
            <x v="19"/>
            <x v="21"/>
            <x v="22"/>
            <x v="24"/>
            <x v="25"/>
            <x v="26"/>
            <x v="28"/>
            <x v="30"/>
            <x v="31"/>
            <x v="32"/>
            <x v="33"/>
            <x v="36"/>
            <x v="37"/>
            <x v="38"/>
            <x v="40"/>
            <x v="41"/>
            <x v="42"/>
            <x v="43"/>
            <x v="44"/>
            <x v="45"/>
            <x v="50"/>
            <x v="51"/>
            <x v="53"/>
            <x v="54"/>
            <x v="55"/>
            <x v="56"/>
            <x v="58"/>
            <x v="60"/>
            <x v="64"/>
            <x v="65"/>
            <x v="67"/>
            <x v="68"/>
            <x v="69"/>
            <x v="70"/>
          </reference>
        </references>
      </pivotArea>
    </format>
    <format dxfId="713">
      <pivotArea dataOnly="0" labelOnly="1" fieldPosition="0">
        <references count="1">
          <reference field="25" count="12">
            <x v="4"/>
            <x v="11"/>
            <x v="23"/>
            <x v="29"/>
            <x v="35"/>
            <x v="39"/>
            <x v="46"/>
            <x v="48"/>
            <x v="49"/>
            <x v="52"/>
            <x v="62"/>
            <x v="66"/>
          </reference>
        </references>
      </pivotArea>
    </format>
    <format dxfId="712">
      <pivotArea type="origin" dataOnly="0" labelOnly="1" outline="0" fieldPosition="0"/>
    </format>
    <format dxfId="711">
      <pivotArea field="25" type="button" dataOnly="0" labelOnly="1" outline="0" axis="axisRow" fieldPosition="0"/>
    </format>
    <format dxfId="710">
      <pivotArea dataOnly="0" labelOnly="1" fieldPosition="0">
        <references count="1">
          <reference field="25" count="50">
            <x v="0"/>
            <x v="1"/>
            <x v="2"/>
            <x v="3"/>
            <x v="5"/>
            <x v="6"/>
            <x v="7"/>
            <x v="8"/>
            <x v="10"/>
            <x v="12"/>
            <x v="13"/>
            <x v="14"/>
            <x v="15"/>
            <x v="16"/>
            <x v="17"/>
            <x v="18"/>
            <x v="19"/>
            <x v="22"/>
            <x v="24"/>
            <x v="25"/>
            <x v="26"/>
            <x v="28"/>
            <x v="30"/>
            <x v="31"/>
            <x v="32"/>
            <x v="33"/>
            <x v="36"/>
            <x v="37"/>
            <x v="38"/>
            <x v="39"/>
            <x v="41"/>
            <x v="42"/>
            <x v="43"/>
            <x v="45"/>
            <x v="46"/>
            <x v="49"/>
            <x v="50"/>
            <x v="53"/>
            <x v="54"/>
            <x v="55"/>
            <x v="56"/>
            <x v="59"/>
            <x v="63"/>
            <x v="64"/>
            <x v="65"/>
            <x v="67"/>
            <x v="68"/>
            <x v="69"/>
            <x v="70"/>
            <x v="73"/>
          </reference>
        </references>
      </pivotArea>
    </format>
    <format dxfId="709">
      <pivotArea dataOnly="0" labelOnly="1" fieldPosition="0">
        <references count="1">
          <reference field="25" count="21">
            <x v="4"/>
            <x v="21"/>
            <x v="23"/>
            <x v="27"/>
            <x v="34"/>
            <x v="35"/>
            <x v="40"/>
            <x v="44"/>
            <x v="47"/>
            <x v="51"/>
            <x v="52"/>
            <x v="57"/>
            <x v="58"/>
            <x v="60"/>
            <x v="61"/>
            <x v="62"/>
            <x v="66"/>
            <x v="71"/>
            <x v="72"/>
            <x v="74"/>
            <x v="75"/>
          </reference>
        </references>
      </pivotArea>
    </format>
    <format dxfId="708">
      <pivotArea dataOnly="0" labelOnly="1" grandRow="1" outline="0" fieldPosition="0"/>
    </format>
    <format dxfId="707">
      <pivotArea type="origin" dataOnly="0" labelOnly="1" outline="0" fieldPosition="0"/>
    </format>
    <format dxfId="706">
      <pivotArea field="25" type="button" dataOnly="0" labelOnly="1" outline="0" axis="axisRow" fieldPosition="0"/>
    </format>
    <format dxfId="705">
      <pivotArea dataOnly="0" labelOnly="1" fieldPosition="0">
        <references count="1">
          <reference field="25" count="50">
            <x v="0"/>
            <x v="1"/>
            <x v="2"/>
            <x v="3"/>
            <x v="5"/>
            <x v="6"/>
            <x v="7"/>
            <x v="8"/>
            <x v="10"/>
            <x v="12"/>
            <x v="13"/>
            <x v="14"/>
            <x v="15"/>
            <x v="16"/>
            <x v="17"/>
            <x v="18"/>
            <x v="19"/>
            <x v="22"/>
            <x v="24"/>
            <x v="25"/>
            <x v="26"/>
            <x v="28"/>
            <x v="30"/>
            <x v="31"/>
            <x v="32"/>
            <x v="33"/>
            <x v="36"/>
            <x v="37"/>
            <x v="38"/>
            <x v="39"/>
            <x v="41"/>
            <x v="42"/>
            <x v="43"/>
            <x v="45"/>
            <x v="46"/>
            <x v="49"/>
            <x v="50"/>
            <x v="53"/>
            <x v="54"/>
            <x v="55"/>
            <x v="56"/>
            <x v="59"/>
            <x v="63"/>
            <x v="64"/>
            <x v="65"/>
            <x v="67"/>
            <x v="68"/>
            <x v="69"/>
            <x v="70"/>
            <x v="73"/>
          </reference>
        </references>
      </pivotArea>
    </format>
    <format dxfId="704">
      <pivotArea dataOnly="0" labelOnly="1" fieldPosition="0">
        <references count="1">
          <reference field="25" count="21">
            <x v="4"/>
            <x v="21"/>
            <x v="23"/>
            <x v="27"/>
            <x v="34"/>
            <x v="35"/>
            <x v="40"/>
            <x v="44"/>
            <x v="47"/>
            <x v="51"/>
            <x v="52"/>
            <x v="57"/>
            <x v="58"/>
            <x v="60"/>
            <x v="61"/>
            <x v="62"/>
            <x v="66"/>
            <x v="71"/>
            <x v="72"/>
            <x v="74"/>
            <x v="75"/>
          </reference>
        </references>
      </pivotArea>
    </format>
    <format dxfId="703">
      <pivotArea dataOnly="0" labelOnly="1" grandRow="1" outline="0" fieldPosition="0"/>
    </format>
    <format dxfId="702">
      <pivotArea type="all" dataOnly="0" outline="0" fieldPosition="0"/>
    </format>
    <format dxfId="701">
      <pivotArea outline="0" collapsedLevelsAreSubtotals="1" fieldPosition="0"/>
    </format>
    <format dxfId="700">
      <pivotArea type="origin" dataOnly="0" labelOnly="1" outline="0" fieldPosition="0"/>
    </format>
    <format dxfId="699">
      <pivotArea field="36" type="button" dataOnly="0" labelOnly="1" outline="0" axis="axisCol" fieldPosition="0"/>
    </format>
    <format dxfId="698">
      <pivotArea type="topRight" dataOnly="0" labelOnly="1" outline="0" fieldPosition="0"/>
    </format>
    <format dxfId="697">
      <pivotArea field="25" type="button" dataOnly="0" labelOnly="1" outline="0" axis="axisRow" fieldPosition="0"/>
    </format>
    <format dxfId="696">
      <pivotArea dataOnly="0" labelOnly="1" fieldPosition="0">
        <references count="1">
          <reference field="25" count="50">
            <x v="0"/>
            <x v="1"/>
            <x v="2"/>
            <x v="3"/>
            <x v="4"/>
            <x v="6"/>
            <x v="7"/>
            <x v="8"/>
            <x v="9"/>
            <x v="10"/>
            <x v="12"/>
            <x v="14"/>
            <x v="15"/>
            <x v="16"/>
            <x v="17"/>
            <x v="18"/>
            <x v="19"/>
            <x v="22"/>
            <x v="23"/>
            <x v="24"/>
            <x v="25"/>
            <x v="27"/>
            <x v="28"/>
            <x v="29"/>
            <x v="30"/>
            <x v="31"/>
            <x v="32"/>
            <x v="33"/>
            <x v="35"/>
            <x v="36"/>
            <x v="41"/>
            <x v="42"/>
            <x v="43"/>
            <x v="45"/>
            <x v="46"/>
            <x v="47"/>
            <x v="49"/>
            <x v="50"/>
            <x v="53"/>
            <x v="54"/>
            <x v="55"/>
            <x v="56"/>
            <x v="60"/>
            <x v="64"/>
            <x v="65"/>
            <x v="68"/>
            <x v="69"/>
            <x v="73"/>
            <x v="74"/>
            <x v="75"/>
          </reference>
        </references>
      </pivotArea>
    </format>
    <format dxfId="695">
      <pivotArea dataOnly="0" labelOnly="1" fieldPosition="0">
        <references count="1">
          <reference field="25" count="12">
            <x v="5"/>
            <x v="11"/>
            <x v="21"/>
            <x v="26"/>
            <x v="34"/>
            <x v="37"/>
            <x v="44"/>
            <x v="58"/>
            <x v="59"/>
            <x v="77"/>
            <x v="79"/>
            <x v="80"/>
          </reference>
        </references>
      </pivotArea>
    </format>
    <format dxfId="694">
      <pivotArea dataOnly="0" labelOnly="1" grandRow="1" outline="0" fieldPosition="0"/>
    </format>
    <format dxfId="693">
      <pivotArea dataOnly="0" labelOnly="1" fieldPosition="0">
        <references count="1">
          <reference field="36" count="0"/>
        </references>
      </pivotArea>
    </format>
    <format dxfId="692">
      <pivotArea dataOnly="0" labelOnly="1" grandCol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36" type="button" dataOnly="0" labelOnly="1" outline="0" axis="axisCol" fieldPosition="0"/>
    </format>
    <format>
      <pivotArea type="topRight" dataOnly="0" labelOnly="1" outline="0" fieldPosition="0"/>
    </format>
    <format>
      <pivotArea dataOnly="0" labelOnly="1" fieldPosition="0">
        <references count="1">
          <reference field="25" count="50">
            <x v="0"/>
            <x v="1"/>
            <x v="2"/>
            <x v="3"/>
            <x v="4"/>
            <x v="6"/>
            <x v="7"/>
            <x v="8"/>
            <x v="9"/>
            <x v="10"/>
            <x v="12"/>
            <x v="14"/>
            <x v="15"/>
            <x v="16"/>
            <x v="17"/>
            <x v="18"/>
            <x v="19"/>
            <x v="22"/>
            <x v="23"/>
            <x v="24"/>
            <x v="25"/>
            <x v="27"/>
            <x v="28"/>
            <x v="29"/>
            <x v="30"/>
            <x v="31"/>
            <x v="32"/>
            <x v="33"/>
            <x v="35"/>
            <x v="36"/>
            <x v="41"/>
            <x v="42"/>
            <x v="43"/>
            <x v="45"/>
            <x v="46"/>
            <x v="47"/>
            <x v="49"/>
            <x v="50"/>
            <x v="53"/>
            <x v="54"/>
            <x v="55"/>
            <x v="56"/>
            <x v="60"/>
            <x v="64"/>
            <x v="65"/>
            <x v="68"/>
            <x v="69"/>
            <x v="73"/>
            <x v="74"/>
            <x v="75"/>
          </reference>
        </references>
      </pivotArea>
    </format>
    <format>
      <pivotArea dataOnly="0" labelOnly="1" fieldPosition="0">
        <references count="1">
          <reference field="25" count="12">
            <x v="5"/>
            <x v="11"/>
            <x v="21"/>
            <x v="26"/>
            <x v="34"/>
            <x v="37"/>
            <x v="44"/>
            <x v="58"/>
            <x v="59"/>
            <x v="77"/>
            <x v="79"/>
            <x v="80"/>
          </reference>
        </references>
      </pivotArea>
    </format>
    <format>
      <pivotArea dataOnly="0" labelOnly="1" fieldPosition="0">
        <references count="1">
          <reference field="36" count="0"/>
        </references>
      </pivotArea>
    </format>
    <format>
      <pivotArea dataOnly="0" labelOnly="1" grandCol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36" type="button" dataOnly="0" labelOnly="1" outline="0" axis="axisCol" fieldPosition="0"/>
    </format>
    <format>
      <pivotArea type="topRight" dataOnly="0" labelOnly="1" outline="0" fieldPosition="0"/>
    </format>
    <format>
      <pivotArea dataOnly="0" labelOnly="1" fieldPosition="0">
        <references count="1">
          <reference field="25" count="50">
            <x v="0"/>
            <x v="1"/>
            <x v="2"/>
            <x v="3"/>
            <x v="4"/>
            <x v="6"/>
            <x v="7"/>
            <x v="8"/>
            <x v="9"/>
            <x v="10"/>
            <x v="12"/>
            <x v="14"/>
            <x v="15"/>
            <x v="16"/>
            <x v="17"/>
            <x v="18"/>
            <x v="19"/>
            <x v="22"/>
            <x v="23"/>
            <x v="24"/>
            <x v="25"/>
            <x v="27"/>
            <x v="28"/>
            <x v="29"/>
            <x v="30"/>
            <x v="31"/>
            <x v="32"/>
            <x v="33"/>
            <x v="35"/>
            <x v="36"/>
            <x v="41"/>
            <x v="42"/>
            <x v="43"/>
            <x v="45"/>
            <x v="46"/>
            <x v="47"/>
            <x v="49"/>
            <x v="50"/>
            <x v="53"/>
            <x v="54"/>
            <x v="55"/>
            <x v="56"/>
            <x v="60"/>
            <x v="64"/>
            <x v="65"/>
            <x v="68"/>
            <x v="69"/>
            <x v="73"/>
            <x v="74"/>
            <x v="75"/>
          </reference>
        </references>
      </pivotArea>
    </format>
    <format>
      <pivotArea dataOnly="0" labelOnly="1" fieldPosition="0">
        <references count="1">
          <reference field="25" count="12">
            <x v="5"/>
            <x v="11"/>
            <x v="21"/>
            <x v="26"/>
            <x v="34"/>
            <x v="37"/>
            <x v="44"/>
            <x v="58"/>
            <x v="59"/>
            <x v="77"/>
            <x v="79"/>
            <x v="80"/>
          </reference>
        </references>
      </pivotArea>
    </format>
    <format>
      <pivotArea dataOnly="0" labelOnly="1" fieldPosition="0">
        <references count="1">
          <reference field="36" count="0"/>
        </references>
      </pivotArea>
    </format>
    <format>
      <pivotArea dataOnly="0" labelOnly="1" grandCol="1" outline="0" fieldPosition="0"/>
    </format>
    <format dxfId="691">
      <pivotArea dataOnly="0" labelOnly="1" fieldPosition="0">
        <references count="1">
          <reference field="25" count="50">
            <x v="0"/>
            <x v="1"/>
            <x v="2"/>
            <x v="3"/>
            <x v="4"/>
            <x v="6"/>
            <x v="7"/>
            <x v="8"/>
            <x v="9"/>
            <x v="10"/>
            <x v="12"/>
            <x v="14"/>
            <x v="15"/>
            <x v="16"/>
            <x v="17"/>
            <x v="18"/>
            <x v="19"/>
            <x v="22"/>
            <x v="23"/>
            <x v="24"/>
            <x v="25"/>
            <x v="26"/>
            <x v="27"/>
            <x v="28"/>
            <x v="30"/>
            <x v="31"/>
            <x v="32"/>
            <x v="33"/>
            <x v="36"/>
            <x v="37"/>
            <x v="41"/>
            <x v="42"/>
            <x v="43"/>
            <x v="45"/>
            <x v="46"/>
            <x v="47"/>
            <x v="49"/>
            <x v="50"/>
            <x v="53"/>
            <x v="54"/>
            <x v="55"/>
            <x v="56"/>
            <x v="59"/>
            <x v="64"/>
            <x v="65"/>
            <x v="68"/>
            <x v="69"/>
            <x v="74"/>
            <x v="75"/>
            <x v="81"/>
          </reference>
        </references>
      </pivotArea>
    </format>
    <format dxfId="690">
      <pivotArea dataOnly="0" labelOnly="1" fieldPosition="0">
        <references count="1">
          <reference field="25" count="16">
            <x v="5"/>
            <x v="21"/>
            <x v="29"/>
            <x v="34"/>
            <x v="35"/>
            <x v="39"/>
            <x v="44"/>
            <x v="52"/>
            <x v="57"/>
            <x v="58"/>
            <x v="60"/>
            <x v="61"/>
            <x v="70"/>
            <x v="77"/>
            <x v="80"/>
            <x v="82"/>
          </reference>
        </references>
      </pivotArea>
    </format>
    <format dxfId="689">
      <pivotArea dataOnly="0" labelOnly="1" fieldPosition="0">
        <references count="1">
          <reference field="25" count="50">
            <x v="0"/>
            <x v="1"/>
            <x v="2"/>
            <x v="3"/>
            <x v="6"/>
            <x v="7"/>
            <x v="8"/>
            <x v="9"/>
            <x v="10"/>
            <x v="12"/>
            <x v="14"/>
            <x v="15"/>
            <x v="16"/>
            <x v="17"/>
            <x v="18"/>
            <x v="19"/>
            <x v="22"/>
            <x v="23"/>
            <x v="24"/>
            <x v="25"/>
            <x v="26"/>
            <x v="28"/>
            <x v="30"/>
            <x v="31"/>
            <x v="32"/>
            <x v="33"/>
            <x v="35"/>
            <x v="36"/>
            <x v="37"/>
            <x v="41"/>
            <x v="42"/>
            <x v="43"/>
            <x v="45"/>
            <x v="46"/>
            <x v="49"/>
            <x v="52"/>
            <x v="53"/>
            <x v="54"/>
            <x v="55"/>
            <x v="56"/>
            <x v="58"/>
            <x v="60"/>
            <x v="64"/>
            <x v="65"/>
            <x v="68"/>
            <x v="69"/>
            <x v="70"/>
            <x v="75"/>
            <x v="81"/>
            <x v="84"/>
          </reference>
        </references>
      </pivotArea>
    </format>
    <format dxfId="688">
      <pivotArea dataOnly="0" labelOnly="1" fieldPosition="0">
        <references count="1">
          <reference field="25" count="16">
            <x v="4"/>
            <x v="5"/>
            <x v="21"/>
            <x v="29"/>
            <x v="34"/>
            <x v="38"/>
            <x v="39"/>
            <x v="44"/>
            <x v="47"/>
            <x v="50"/>
            <x v="57"/>
            <x v="59"/>
            <x v="77"/>
            <x v="80"/>
            <x v="82"/>
            <x v="83"/>
          </reference>
        </references>
      </pivotArea>
    </format>
    <format dxfId="687">
      <pivotArea dataOnly="0" labelOnly="1" fieldPosition="0">
        <references count="1">
          <reference field="25" count="50">
            <x v="0"/>
            <x v="1"/>
            <x v="2"/>
            <x v="3"/>
            <x v="6"/>
            <x v="7"/>
            <x v="8"/>
            <x v="9"/>
            <x v="10"/>
            <x v="12"/>
            <x v="14"/>
            <x v="15"/>
            <x v="16"/>
            <x v="17"/>
            <x v="18"/>
            <x v="19"/>
            <x v="22"/>
            <x v="23"/>
            <x v="24"/>
            <x v="25"/>
            <x v="26"/>
            <x v="27"/>
            <x v="28"/>
            <x v="30"/>
            <x v="31"/>
            <x v="35"/>
            <x v="36"/>
            <x v="37"/>
            <x v="41"/>
            <x v="42"/>
            <x v="45"/>
            <x v="46"/>
            <x v="51"/>
            <x v="52"/>
            <x v="53"/>
            <x v="54"/>
            <x v="55"/>
            <x v="56"/>
            <x v="57"/>
            <x v="58"/>
            <x v="60"/>
            <x v="64"/>
            <x v="65"/>
            <x v="68"/>
            <x v="69"/>
            <x v="70"/>
            <x v="73"/>
            <x v="75"/>
            <x v="80"/>
            <x v="81"/>
          </reference>
        </references>
      </pivotArea>
    </format>
    <format dxfId="686">
      <pivotArea dataOnly="0" labelOnly="1" fieldPosition="0">
        <references count="1">
          <reference field="25" count="17">
            <x v="4"/>
            <x v="5"/>
            <x v="21"/>
            <x v="29"/>
            <x v="32"/>
            <x v="33"/>
            <x v="34"/>
            <x v="43"/>
            <x v="44"/>
            <x v="49"/>
            <x v="50"/>
            <x v="59"/>
            <x v="77"/>
            <x v="79"/>
            <x v="82"/>
            <x v="83"/>
            <x v="84"/>
          </reference>
        </references>
      </pivotArea>
    </format>
    <format dxfId="685">
      <pivotArea dataOnly="0" labelOnly="1" fieldPosition="0">
        <references count="1">
          <reference field="25" count="50">
            <x v="0"/>
            <x v="1"/>
            <x v="2"/>
            <x v="3"/>
            <x v="6"/>
            <x v="7"/>
            <x v="8"/>
            <x v="9"/>
            <x v="10"/>
            <x v="12"/>
            <x v="14"/>
            <x v="15"/>
            <x v="16"/>
            <x v="17"/>
            <x v="18"/>
            <x v="19"/>
            <x v="22"/>
            <x v="23"/>
            <x v="24"/>
            <x v="25"/>
            <x v="26"/>
            <x v="27"/>
            <x v="28"/>
            <x v="30"/>
            <x v="31"/>
            <x v="35"/>
            <x v="36"/>
            <x v="37"/>
            <x v="41"/>
            <x v="42"/>
            <x v="45"/>
            <x v="46"/>
            <x v="51"/>
            <x v="52"/>
            <x v="53"/>
            <x v="54"/>
            <x v="55"/>
            <x v="56"/>
            <x v="57"/>
            <x v="58"/>
            <x v="60"/>
            <x v="64"/>
            <x v="65"/>
            <x v="68"/>
            <x v="69"/>
            <x v="70"/>
            <x v="73"/>
            <x v="75"/>
            <x v="80"/>
            <x v="81"/>
          </reference>
        </references>
      </pivotArea>
    </format>
    <format dxfId="684">
      <pivotArea dataOnly="0" labelOnly="1" fieldPosition="0">
        <references count="1">
          <reference field="25" count="17">
            <x v="4"/>
            <x v="5"/>
            <x v="21"/>
            <x v="29"/>
            <x v="32"/>
            <x v="33"/>
            <x v="34"/>
            <x v="43"/>
            <x v="44"/>
            <x v="49"/>
            <x v="50"/>
            <x v="59"/>
            <x v="77"/>
            <x v="79"/>
            <x v="82"/>
            <x v="83"/>
            <x v="84"/>
          </reference>
        </references>
      </pivotArea>
    </format>
    <format dxfId="683">
      <pivotArea dataOnly="0" labelOnly="1" fieldPosition="0">
        <references count="1">
          <reference field="25" count="50">
            <x v="0"/>
            <x v="1"/>
            <x v="2"/>
            <x v="4"/>
            <x v="5"/>
            <x v="6"/>
            <x v="7"/>
            <x v="8"/>
            <x v="9"/>
            <x v="10"/>
            <x v="12"/>
            <x v="14"/>
            <x v="15"/>
            <x v="16"/>
            <x v="17"/>
            <x v="18"/>
            <x v="19"/>
            <x v="22"/>
            <x v="23"/>
            <x v="24"/>
            <x v="26"/>
            <x v="28"/>
            <x v="29"/>
            <x v="30"/>
            <x v="31"/>
            <x v="32"/>
            <x v="33"/>
            <x v="36"/>
            <x v="37"/>
            <x v="39"/>
            <x v="41"/>
            <x v="43"/>
            <x v="44"/>
            <x v="45"/>
            <x v="46"/>
            <x v="52"/>
            <x v="53"/>
            <x v="54"/>
            <x v="55"/>
            <x v="56"/>
            <x v="57"/>
            <x v="58"/>
            <x v="59"/>
            <x v="64"/>
            <x v="65"/>
            <x v="68"/>
            <x v="69"/>
            <x v="73"/>
            <x v="75"/>
            <x v="83"/>
          </reference>
        </references>
      </pivotArea>
    </format>
    <format dxfId="682">
      <pivotArea dataOnly="0" labelOnly="1" fieldPosition="0">
        <references count="1">
          <reference field="25" count="15">
            <x v="3"/>
            <x v="11"/>
            <x v="21"/>
            <x v="25"/>
            <x v="35"/>
            <x v="38"/>
            <x v="42"/>
            <x v="51"/>
            <x v="70"/>
            <x v="76"/>
            <x v="77"/>
            <x v="79"/>
            <x v="81"/>
            <x v="82"/>
            <x v="84"/>
          </reference>
        </references>
      </pivotArea>
    </format>
    <format dxfId="681">
      <pivotArea dataOnly="0" labelOnly="1" fieldPosition="0">
        <references count="1">
          <reference field="25" count="50">
            <x v="0"/>
            <x v="1"/>
            <x v="2"/>
            <x v="4"/>
            <x v="5"/>
            <x v="6"/>
            <x v="7"/>
            <x v="8"/>
            <x v="9"/>
            <x v="10"/>
            <x v="12"/>
            <x v="14"/>
            <x v="15"/>
            <x v="16"/>
            <x v="17"/>
            <x v="18"/>
            <x v="19"/>
            <x v="22"/>
            <x v="23"/>
            <x v="24"/>
            <x v="26"/>
            <x v="28"/>
            <x v="29"/>
            <x v="30"/>
            <x v="31"/>
            <x v="32"/>
            <x v="33"/>
            <x v="36"/>
            <x v="37"/>
            <x v="39"/>
            <x v="41"/>
            <x v="43"/>
            <x v="44"/>
            <x v="45"/>
            <x v="46"/>
            <x v="52"/>
            <x v="53"/>
            <x v="54"/>
            <x v="55"/>
            <x v="56"/>
            <x v="57"/>
            <x v="58"/>
            <x v="59"/>
            <x v="64"/>
            <x v="65"/>
            <x v="68"/>
            <x v="69"/>
            <x v="73"/>
            <x v="75"/>
            <x v="83"/>
          </reference>
        </references>
      </pivotArea>
    </format>
    <format dxfId="680">
      <pivotArea dataOnly="0" labelOnly="1" fieldPosition="0">
        <references count="1">
          <reference field="25" count="15">
            <x v="3"/>
            <x v="11"/>
            <x v="21"/>
            <x v="25"/>
            <x v="35"/>
            <x v="38"/>
            <x v="42"/>
            <x v="51"/>
            <x v="70"/>
            <x v="76"/>
            <x v="77"/>
            <x v="79"/>
            <x v="81"/>
            <x v="82"/>
            <x v="84"/>
          </reference>
        </references>
      </pivotArea>
    </format>
    <format dxfId="679">
      <pivotArea dataOnly="0" labelOnly="1" fieldPosition="0">
        <references count="1">
          <reference field="25" count="50">
            <x v="0"/>
            <x v="1"/>
            <x v="2"/>
            <x v="3"/>
            <x v="4"/>
            <x v="7"/>
            <x v="8"/>
            <x v="10"/>
            <x v="11"/>
            <x v="12"/>
            <x v="14"/>
            <x v="15"/>
            <x v="16"/>
            <x v="17"/>
            <x v="18"/>
            <x v="19"/>
            <x v="21"/>
            <x v="22"/>
            <x v="23"/>
            <x v="24"/>
            <x v="25"/>
            <x v="26"/>
            <x v="29"/>
            <x v="30"/>
            <x v="31"/>
            <x v="36"/>
            <x v="37"/>
            <x v="39"/>
            <x v="41"/>
            <x v="42"/>
            <x v="44"/>
            <x v="45"/>
            <x v="46"/>
            <x v="49"/>
            <x v="50"/>
            <x v="51"/>
            <x v="52"/>
            <x v="53"/>
            <x v="54"/>
            <x v="55"/>
            <x v="56"/>
            <x v="59"/>
            <x v="63"/>
            <x v="64"/>
            <x v="65"/>
            <x v="68"/>
            <x v="69"/>
            <x v="73"/>
            <x v="78"/>
            <x v="80"/>
          </reference>
        </references>
      </pivotArea>
    </format>
    <format dxfId="678">
      <pivotArea dataOnly="0" labelOnly="1" fieldPosition="0">
        <references count="1">
          <reference field="25" count="1">
            <x v="5"/>
          </reference>
        </references>
      </pivotArea>
    </format>
    <format dxfId="677">
      <pivotArea dataOnly="0" labelOnly="1" fieldPosition="0">
        <references count="1">
          <reference field="25" count="50">
            <x v="0"/>
            <x v="1"/>
            <x v="2"/>
            <x v="3"/>
            <x v="4"/>
            <x v="7"/>
            <x v="8"/>
            <x v="10"/>
            <x v="11"/>
            <x v="12"/>
            <x v="14"/>
            <x v="15"/>
            <x v="16"/>
            <x v="17"/>
            <x v="18"/>
            <x v="19"/>
            <x v="21"/>
            <x v="22"/>
            <x v="23"/>
            <x v="24"/>
            <x v="25"/>
            <x v="26"/>
            <x v="29"/>
            <x v="30"/>
            <x v="31"/>
            <x v="36"/>
            <x v="37"/>
            <x v="39"/>
            <x v="41"/>
            <x v="42"/>
            <x v="44"/>
            <x v="45"/>
            <x v="46"/>
            <x v="49"/>
            <x v="50"/>
            <x v="51"/>
            <x v="52"/>
            <x v="53"/>
            <x v="54"/>
            <x v="55"/>
            <x v="56"/>
            <x v="59"/>
            <x v="63"/>
            <x v="64"/>
            <x v="65"/>
            <x v="68"/>
            <x v="69"/>
            <x v="73"/>
            <x v="78"/>
            <x v="80"/>
          </reference>
        </references>
      </pivotArea>
    </format>
    <format dxfId="676">
      <pivotArea dataOnly="0" labelOnly="1" fieldPosition="0">
        <references count="1">
          <reference field="25" count="1">
            <x v="5"/>
          </reference>
        </references>
      </pivotArea>
    </format>
    <format dxfId="675">
      <pivotArea dataOnly="0" labelOnly="1" fieldPosition="0">
        <references count="1">
          <reference field="25" count="50">
            <x v="0"/>
            <x v="1"/>
            <x v="2"/>
            <x v="3"/>
            <x v="4"/>
            <x v="7"/>
            <x v="8"/>
            <x v="10"/>
            <x v="12"/>
            <x v="15"/>
            <x v="16"/>
            <x v="17"/>
            <x v="18"/>
            <x v="19"/>
            <x v="21"/>
            <x v="22"/>
            <x v="23"/>
            <x v="24"/>
            <x v="25"/>
            <x v="26"/>
            <x v="27"/>
            <x v="30"/>
            <x v="31"/>
            <x v="33"/>
            <x v="34"/>
            <x v="35"/>
            <x v="36"/>
            <x v="41"/>
            <x v="42"/>
            <x v="43"/>
            <x v="44"/>
            <x v="45"/>
            <x v="47"/>
            <x v="49"/>
            <x v="50"/>
            <x v="51"/>
            <x v="52"/>
            <x v="53"/>
            <x v="54"/>
            <x v="56"/>
            <x v="58"/>
            <x v="59"/>
            <x v="64"/>
            <x v="65"/>
            <x v="68"/>
            <x v="69"/>
            <x v="70"/>
            <x v="73"/>
            <x v="74"/>
            <x v="75"/>
          </reference>
        </references>
      </pivotArea>
    </format>
    <format dxfId="674">
      <pivotArea dataOnly="0" labelOnly="1" fieldPosition="0">
        <references count="1">
          <reference field="25" count="17">
            <x v="11"/>
            <x v="14"/>
            <x v="29"/>
            <x v="32"/>
            <x v="37"/>
            <x v="39"/>
            <x v="40"/>
            <x v="55"/>
            <x v="57"/>
            <x v="63"/>
            <x v="66"/>
            <x v="77"/>
            <x v="78"/>
            <x v="79"/>
            <x v="80"/>
            <x v="82"/>
            <x v="90"/>
          </reference>
        </references>
      </pivotArea>
    </format>
    <format dxfId="673">
      <pivotArea dataOnly="0" labelOnly="1" fieldPosition="0">
        <references count="1">
          <reference field="25" count="50">
            <x v="0"/>
            <x v="1"/>
            <x v="2"/>
            <x v="3"/>
            <x v="4"/>
            <x v="7"/>
            <x v="8"/>
            <x v="10"/>
            <x v="12"/>
            <x v="15"/>
            <x v="16"/>
            <x v="17"/>
            <x v="18"/>
            <x v="19"/>
            <x v="21"/>
            <x v="22"/>
            <x v="23"/>
            <x v="24"/>
            <x v="25"/>
            <x v="26"/>
            <x v="27"/>
            <x v="30"/>
            <x v="31"/>
            <x v="33"/>
            <x v="34"/>
            <x v="35"/>
            <x v="36"/>
            <x v="41"/>
            <x v="42"/>
            <x v="43"/>
            <x v="44"/>
            <x v="45"/>
            <x v="47"/>
            <x v="49"/>
            <x v="50"/>
            <x v="51"/>
            <x v="52"/>
            <x v="53"/>
            <x v="54"/>
            <x v="56"/>
            <x v="58"/>
            <x v="59"/>
            <x v="64"/>
            <x v="65"/>
            <x v="68"/>
            <x v="69"/>
            <x v="70"/>
            <x v="73"/>
            <x v="74"/>
            <x v="75"/>
          </reference>
        </references>
      </pivotArea>
    </format>
    <format dxfId="672">
      <pivotArea dataOnly="0" labelOnly="1" fieldPosition="0">
        <references count="1">
          <reference field="25" count="17">
            <x v="11"/>
            <x v="14"/>
            <x v="29"/>
            <x v="32"/>
            <x v="37"/>
            <x v="39"/>
            <x v="40"/>
            <x v="55"/>
            <x v="57"/>
            <x v="63"/>
            <x v="66"/>
            <x v="77"/>
            <x v="78"/>
            <x v="79"/>
            <x v="80"/>
            <x v="82"/>
            <x v="90"/>
          </reference>
        </references>
      </pivotArea>
    </format>
    <format dxfId="671">
      <pivotArea type="origin" dataOnly="0" labelOnly="1" outline="0" fieldPosition="0"/>
    </format>
    <format dxfId="670">
      <pivotArea field="25" type="button" dataOnly="0" labelOnly="1" outline="0" axis="axisRow" fieldPosition="0"/>
    </format>
    <format dxfId="669">
      <pivotArea dataOnly="0" labelOnly="1" fieldPosition="0">
        <references count="1">
          <reference field="25" count="49">
            <x v="0"/>
            <x v="1"/>
            <x v="2"/>
            <x v="3"/>
            <x v="7"/>
            <x v="8"/>
            <x v="12"/>
            <x v="14"/>
            <x v="15"/>
            <x v="16"/>
            <x v="17"/>
            <x v="18"/>
            <x v="19"/>
            <x v="21"/>
            <x v="22"/>
            <x v="24"/>
            <x v="25"/>
            <x v="28"/>
            <x v="30"/>
            <x v="31"/>
            <x v="33"/>
            <x v="35"/>
            <x v="36"/>
            <x v="37"/>
            <x v="39"/>
            <x v="41"/>
            <x v="42"/>
            <x v="44"/>
            <x v="45"/>
            <x v="46"/>
            <x v="49"/>
            <x v="51"/>
            <x v="53"/>
            <x v="54"/>
            <x v="56"/>
            <x v="57"/>
            <x v="58"/>
            <x v="60"/>
            <x v="61"/>
            <x v="64"/>
            <x v="65"/>
            <x v="68"/>
            <x v="69"/>
            <x v="70"/>
            <x v="73"/>
            <x v="83"/>
            <x v="88"/>
            <x v="91"/>
            <x v="92"/>
          </reference>
        </references>
      </pivotArea>
    </format>
    <format dxfId="668">
      <pivotArea dataOnly="0" labelOnly="1" grandRow="1" outline="0" fieldPosition="0"/>
    </format>
  </formats>
  <pivotTableStyleInfo name="Estilo de Tabela Dinâmica 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Kontik Business Trave &amp; Grupo Kontik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49F28F"/>
      </a:accent1>
      <a:accent2>
        <a:srgbClr val="410254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fitToPage="1"/>
  </sheetPr>
  <dimension ref="A1:V252"/>
  <sheetViews>
    <sheetView showGridLines="0" topLeftCell="C1" zoomScale="55" zoomScaleNormal="55" zoomScaleSheetLayoutView="85" zoomScalePageLayoutView="30" workbookViewId="0">
      <selection activeCell="O32" sqref="O32"/>
    </sheetView>
  </sheetViews>
  <sheetFormatPr defaultColWidth="33.28515625" defaultRowHeight="15.75" x14ac:dyDescent="0.25"/>
  <cols>
    <col min="1" max="1" width="42.85546875" style="16" bestFit="1" customWidth="1"/>
    <col min="2" max="2" width="20" style="15" bestFit="1" customWidth="1"/>
    <col min="3" max="3" width="18.28515625" style="15" bestFit="1" customWidth="1"/>
    <col min="4" max="4" width="11.28515625" style="15" bestFit="1" customWidth="1"/>
    <col min="5" max="5" width="17.85546875" style="15" bestFit="1" customWidth="1"/>
    <col min="6" max="6" width="22.28515625" style="15" bestFit="1" customWidth="1"/>
    <col min="7" max="7" width="21" style="15" bestFit="1" customWidth="1"/>
    <col min="8" max="8" width="18.7109375" style="15" bestFit="1" customWidth="1"/>
    <col min="9" max="9" width="17.28515625" style="15" bestFit="1" customWidth="1"/>
    <col min="10" max="10" width="13.140625" style="15" bestFit="1" customWidth="1"/>
    <col min="11" max="11" width="19.140625" style="15" bestFit="1" customWidth="1"/>
    <col min="12" max="13" width="12.7109375" style="15" customWidth="1"/>
    <col min="14" max="14" width="45.7109375" style="16" bestFit="1" customWidth="1"/>
    <col min="15" max="15" width="19.140625" style="15" bestFit="1" customWidth="1"/>
    <col min="16" max="16" width="9.85546875" style="15" bestFit="1" customWidth="1"/>
    <col min="17" max="17" width="17.5703125" style="15" bestFit="1" customWidth="1"/>
    <col min="18" max="18" width="15.7109375" style="15" bestFit="1" customWidth="1"/>
    <col min="19" max="19" width="12.42578125" style="15" bestFit="1" customWidth="1"/>
    <col min="20" max="20" width="29" style="15" bestFit="1" customWidth="1"/>
    <col min="21" max="21" width="24.28515625" style="15" bestFit="1" customWidth="1"/>
    <col min="22" max="22" width="11.7109375" style="15" bestFit="1" customWidth="1"/>
    <col min="23" max="23" width="9.42578125" style="15" customWidth="1"/>
    <col min="24" max="24" width="9.85546875" style="15" customWidth="1"/>
    <col min="25" max="64" width="13.7109375" style="15" bestFit="1" customWidth="1"/>
    <col min="65" max="65" width="5.85546875" style="15" bestFit="1" customWidth="1"/>
    <col min="66" max="665" width="13.7109375" style="15" bestFit="1" customWidth="1"/>
    <col min="666" max="666" width="12.28515625" style="15" bestFit="1" customWidth="1"/>
    <col min="667" max="1055" width="20.5703125" style="15" bestFit="1" customWidth="1"/>
    <col min="1056" max="1056" width="7" style="15" bestFit="1" customWidth="1"/>
    <col min="1057" max="1057" width="13.28515625" style="15" bestFit="1" customWidth="1"/>
    <col min="1058" max="1544" width="33.28515625" style="15" customWidth="1"/>
    <col min="1545" max="16384" width="33.28515625" style="15"/>
  </cols>
  <sheetData>
    <row r="1" spans="1:22" ht="46.5" customHeight="1" x14ac:dyDescent="0.25">
      <c r="A1" s="52" t="str">
        <f ca="1">"Análise de Erros "&amp;TEXT(TODAY(),"dd/mm/aa")</f>
        <v>Análise de Erros 04/07/25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3"/>
      <c r="O1" s="50"/>
      <c r="P1" s="50"/>
      <c r="Q1" s="50"/>
      <c r="R1" s="50"/>
      <c r="S1" s="50"/>
      <c r="T1" s="50"/>
      <c r="U1" s="50"/>
      <c r="V1" s="50"/>
    </row>
    <row r="4" spans="1:22" x14ac:dyDescent="0.25">
      <c r="A4" s="49" t="s">
        <v>0</v>
      </c>
      <c r="B4" s="50"/>
      <c r="C4" s="50"/>
      <c r="D4" s="50"/>
      <c r="E4" s="50"/>
      <c r="F4" s="50"/>
      <c r="N4" s="49" t="s">
        <v>1</v>
      </c>
      <c r="O4" s="50"/>
      <c r="P4" s="50"/>
      <c r="Q4" s="50"/>
      <c r="R4" s="50"/>
      <c r="S4" s="50"/>
      <c r="T4" s="50"/>
      <c r="U4" s="50"/>
      <c r="V4" s="50"/>
    </row>
    <row r="5" spans="1:22" x14ac:dyDescent="0.25">
      <c r="A5" s="17" t="s">
        <v>2</v>
      </c>
      <c r="B5" s="18" t="s">
        <v>3</v>
      </c>
      <c r="N5" s="17" t="s">
        <v>4</v>
      </c>
      <c r="O5" s="18" t="s">
        <v>5</v>
      </c>
    </row>
    <row r="6" spans="1:22" x14ac:dyDescent="0.25">
      <c r="A6" s="19" t="s">
        <v>6</v>
      </c>
      <c r="B6" s="20" t="s">
        <v>7</v>
      </c>
      <c r="C6" s="20" t="s">
        <v>8</v>
      </c>
      <c r="D6" s="20" t="s">
        <v>9</v>
      </c>
      <c r="E6" s="20" t="s">
        <v>3</v>
      </c>
      <c r="F6" s="20" t="s">
        <v>10</v>
      </c>
      <c r="N6" s="19" t="s">
        <v>11</v>
      </c>
      <c r="O6" s="20" t="s">
        <v>12</v>
      </c>
      <c r="P6" s="20" t="s">
        <v>13</v>
      </c>
      <c r="Q6" s="20" t="s">
        <v>14</v>
      </c>
      <c r="R6" s="20" t="s">
        <v>15</v>
      </c>
      <c r="S6" s="20" t="s">
        <v>16</v>
      </c>
      <c r="T6" s="20" t="s">
        <v>17</v>
      </c>
      <c r="U6" s="20" t="s">
        <v>18</v>
      </c>
      <c r="V6" s="30" t="s">
        <v>10</v>
      </c>
    </row>
    <row r="7" spans="1:22" x14ac:dyDescent="0.25">
      <c r="A7" s="16" t="s">
        <v>19</v>
      </c>
      <c r="B7" s="26">
        <v>103</v>
      </c>
      <c r="C7" s="26">
        <v>51</v>
      </c>
      <c r="D7" s="26">
        <v>143</v>
      </c>
      <c r="E7" s="26">
        <v>16</v>
      </c>
      <c r="F7" s="26">
        <v>313</v>
      </c>
      <c r="N7" s="42" t="s">
        <v>26</v>
      </c>
      <c r="O7" s="20"/>
      <c r="P7" s="20"/>
      <c r="Q7" s="20"/>
      <c r="R7" s="20"/>
      <c r="S7" s="20"/>
      <c r="T7" s="20"/>
      <c r="U7" s="20"/>
      <c r="V7" s="20"/>
    </row>
    <row r="8" spans="1:22" x14ac:dyDescent="0.25">
      <c r="A8" s="16" t="s">
        <v>21</v>
      </c>
      <c r="B8" s="26">
        <v>62</v>
      </c>
      <c r="C8" s="26">
        <v>24</v>
      </c>
      <c r="D8" s="26">
        <v>31</v>
      </c>
      <c r="E8" s="26">
        <v>5</v>
      </c>
      <c r="F8" s="26">
        <v>122</v>
      </c>
      <c r="N8" s="40" t="s">
        <v>28</v>
      </c>
      <c r="O8" s="26">
        <v>79</v>
      </c>
      <c r="P8" s="26">
        <v>20</v>
      </c>
      <c r="Q8" s="26"/>
      <c r="R8" s="26">
        <v>39</v>
      </c>
      <c r="S8" s="26">
        <v>1</v>
      </c>
      <c r="T8" s="26">
        <v>60</v>
      </c>
      <c r="U8" s="26"/>
      <c r="V8" s="26">
        <v>199</v>
      </c>
    </row>
    <row r="9" spans="1:22" x14ac:dyDescent="0.25">
      <c r="A9" s="16" t="s">
        <v>23</v>
      </c>
      <c r="B9" s="26">
        <v>45</v>
      </c>
      <c r="C9" s="26">
        <v>2</v>
      </c>
      <c r="D9" s="26">
        <v>9</v>
      </c>
      <c r="E9" s="26"/>
      <c r="F9" s="26">
        <v>56</v>
      </c>
      <c r="N9" s="43" t="s">
        <v>30</v>
      </c>
      <c r="O9" s="26"/>
      <c r="P9" s="26">
        <v>1</v>
      </c>
      <c r="Q9" s="26"/>
      <c r="R9" s="26"/>
      <c r="S9" s="26"/>
      <c r="T9" s="26"/>
      <c r="U9" s="26"/>
      <c r="V9" s="26">
        <v>1</v>
      </c>
    </row>
    <row r="10" spans="1:22" x14ac:dyDescent="0.25">
      <c r="A10" s="16" t="s">
        <v>25</v>
      </c>
      <c r="B10" s="26">
        <v>35</v>
      </c>
      <c r="C10" s="26">
        <v>2</v>
      </c>
      <c r="D10" s="26">
        <v>11</v>
      </c>
      <c r="E10" s="26">
        <v>1</v>
      </c>
      <c r="F10" s="26">
        <v>49</v>
      </c>
      <c r="N10" s="41" t="s">
        <v>32</v>
      </c>
      <c r="O10" s="35">
        <v>79</v>
      </c>
      <c r="P10" s="35">
        <v>21</v>
      </c>
      <c r="Q10" s="35"/>
      <c r="R10" s="35">
        <v>39</v>
      </c>
      <c r="S10" s="35">
        <v>1</v>
      </c>
      <c r="T10" s="35">
        <v>60</v>
      </c>
      <c r="U10" s="35"/>
      <c r="V10" s="35">
        <v>200</v>
      </c>
    </row>
    <row r="11" spans="1:22" x14ac:dyDescent="0.25">
      <c r="A11" s="39" t="s">
        <v>27</v>
      </c>
      <c r="B11" s="33">
        <v>57</v>
      </c>
      <c r="C11" s="33">
        <v>1</v>
      </c>
      <c r="D11" s="33">
        <v>1</v>
      </c>
      <c r="E11" s="33">
        <v>3</v>
      </c>
      <c r="F11" s="33">
        <v>62</v>
      </c>
      <c r="N11" s="42" t="s">
        <v>20</v>
      </c>
      <c r="O11" s="20"/>
      <c r="P11" s="20"/>
      <c r="Q11" s="20"/>
      <c r="R11" s="20"/>
      <c r="S11" s="20"/>
      <c r="T11" s="20"/>
      <c r="U11" s="20"/>
      <c r="V11" s="20"/>
    </row>
    <row r="12" spans="1:22" x14ac:dyDescent="0.25">
      <c r="A12" s="39" t="s">
        <v>29</v>
      </c>
      <c r="B12" s="33"/>
      <c r="C12" s="33"/>
      <c r="D12" s="33">
        <v>3</v>
      </c>
      <c r="E12" s="33"/>
      <c r="F12" s="33">
        <v>3</v>
      </c>
      <c r="N12" s="40" t="s">
        <v>22</v>
      </c>
      <c r="O12" s="26">
        <v>100</v>
      </c>
      <c r="P12" s="26">
        <v>22</v>
      </c>
      <c r="Q12" s="26"/>
      <c r="R12" s="26"/>
      <c r="S12" s="26">
        <v>18</v>
      </c>
      <c r="T12" s="26">
        <v>51</v>
      </c>
      <c r="U12" s="26"/>
      <c r="V12" s="26">
        <v>191</v>
      </c>
    </row>
    <row r="13" spans="1:22" x14ac:dyDescent="0.25">
      <c r="A13" s="39" t="s">
        <v>31</v>
      </c>
      <c r="B13" s="33">
        <v>1</v>
      </c>
      <c r="C13" s="33"/>
      <c r="D13" s="33">
        <v>4</v>
      </c>
      <c r="E13" s="33"/>
      <c r="F13" s="33">
        <v>5</v>
      </c>
      <c r="N13" s="41" t="s">
        <v>24</v>
      </c>
      <c r="O13" s="35">
        <v>100</v>
      </c>
      <c r="P13" s="35">
        <v>22</v>
      </c>
      <c r="Q13" s="35"/>
      <c r="R13" s="35"/>
      <c r="S13" s="35">
        <v>18</v>
      </c>
      <c r="T13" s="35">
        <v>51</v>
      </c>
      <c r="U13" s="35"/>
      <c r="V13" s="35">
        <v>191</v>
      </c>
    </row>
    <row r="14" spans="1:22" x14ac:dyDescent="0.25">
      <c r="A14" s="16" t="s">
        <v>10</v>
      </c>
      <c r="B14" s="26">
        <v>303</v>
      </c>
      <c r="C14" s="26">
        <v>80</v>
      </c>
      <c r="D14" s="26">
        <v>202</v>
      </c>
      <c r="E14" s="26">
        <v>25</v>
      </c>
      <c r="F14" s="34">
        <v>610</v>
      </c>
      <c r="N14" s="44" t="s">
        <v>33</v>
      </c>
      <c r="O14" s="20"/>
      <c r="P14" s="20"/>
      <c r="Q14" s="20"/>
      <c r="R14" s="20"/>
      <c r="S14" s="20"/>
      <c r="T14" s="20"/>
      <c r="U14" s="20"/>
      <c r="V14" s="20"/>
    </row>
    <row r="15" spans="1:22" x14ac:dyDescent="0.25">
      <c r="N15" s="36" t="s">
        <v>28</v>
      </c>
      <c r="O15" s="20">
        <v>54</v>
      </c>
      <c r="P15" s="20">
        <v>9</v>
      </c>
      <c r="Q15" s="20"/>
      <c r="R15" s="20"/>
      <c r="S15" s="20">
        <v>5</v>
      </c>
      <c r="T15" s="20">
        <v>18</v>
      </c>
      <c r="U15" s="20"/>
      <c r="V15" s="20">
        <v>86</v>
      </c>
    </row>
    <row r="16" spans="1:22" x14ac:dyDescent="0.25">
      <c r="A16" s="51" t="s">
        <v>34</v>
      </c>
      <c r="B16" s="50"/>
      <c r="C16" s="50"/>
      <c r="D16" s="50"/>
      <c r="E16" s="50"/>
      <c r="F16" s="31">
        <v>290</v>
      </c>
      <c r="N16" s="36" t="s">
        <v>30</v>
      </c>
      <c r="O16" s="20">
        <v>9</v>
      </c>
      <c r="P16" s="20"/>
      <c r="Q16" s="20"/>
      <c r="R16" s="20"/>
      <c r="S16" s="20"/>
      <c r="T16" s="20"/>
      <c r="U16" s="20"/>
      <c r="V16" s="20">
        <v>9</v>
      </c>
    </row>
    <row r="17" spans="1:22" x14ac:dyDescent="0.25">
      <c r="A17" s="54" t="str">
        <f>IF(($F$16/$F$7)&gt;=100%,"Eficiência Positiva","Eficiência Negativa")</f>
        <v>Eficiência Negativa</v>
      </c>
      <c r="B17" s="50"/>
      <c r="C17" s="50"/>
      <c r="D17" s="50"/>
      <c r="E17" s="50"/>
      <c r="F17" s="32">
        <f>($F$16/$F$7)-100%</f>
        <v>-7.348242811501593E-2</v>
      </c>
      <c r="N17" s="36" t="s">
        <v>22</v>
      </c>
      <c r="O17" s="20"/>
      <c r="P17" s="20"/>
      <c r="Q17" s="20"/>
      <c r="R17" s="20"/>
      <c r="S17" s="20">
        <v>3</v>
      </c>
      <c r="T17" s="20"/>
      <c r="U17" s="20"/>
      <c r="V17" s="20">
        <v>3</v>
      </c>
    </row>
    <row r="18" spans="1:22" x14ac:dyDescent="0.25">
      <c r="N18" s="36" t="s">
        <v>35</v>
      </c>
      <c r="O18" s="20">
        <v>1</v>
      </c>
      <c r="P18" s="20">
        <v>1</v>
      </c>
      <c r="Q18" s="20"/>
      <c r="R18" s="20"/>
      <c r="S18" s="20"/>
      <c r="T18" s="20"/>
      <c r="U18" s="20"/>
      <c r="V18" s="20">
        <v>2</v>
      </c>
    </row>
    <row r="19" spans="1:22" x14ac:dyDescent="0.25">
      <c r="A19" s="49" t="s">
        <v>36</v>
      </c>
      <c r="B19" s="50"/>
      <c r="C19" s="50"/>
      <c r="D19" s="50"/>
      <c r="E19" s="50"/>
      <c r="F19" s="50"/>
      <c r="N19" s="16" t="s">
        <v>37</v>
      </c>
      <c r="O19" s="20">
        <v>64</v>
      </c>
      <c r="P19" s="20">
        <v>10</v>
      </c>
      <c r="Q19" s="20"/>
      <c r="R19" s="20"/>
      <c r="S19" s="20">
        <v>8</v>
      </c>
      <c r="T19" s="20">
        <v>18</v>
      </c>
      <c r="U19" s="20"/>
      <c r="V19" s="20">
        <v>100</v>
      </c>
    </row>
    <row r="20" spans="1:22" x14ac:dyDescent="0.25">
      <c r="A20" s="19" t="s">
        <v>38</v>
      </c>
      <c r="B20" s="21" t="s">
        <v>5</v>
      </c>
      <c r="N20" s="42" t="s">
        <v>39</v>
      </c>
      <c r="O20" s="20"/>
      <c r="P20" s="20"/>
      <c r="Q20" s="20"/>
      <c r="R20" s="20"/>
      <c r="S20" s="20"/>
      <c r="T20" s="20"/>
      <c r="U20" s="20"/>
      <c r="V20" s="20"/>
    </row>
    <row r="21" spans="1:22" x14ac:dyDescent="0.25">
      <c r="A21" s="19" t="s">
        <v>11</v>
      </c>
      <c r="B21" s="15" t="s">
        <v>7</v>
      </c>
      <c r="C21" s="15" t="s">
        <v>8</v>
      </c>
      <c r="D21" s="15" t="s">
        <v>9</v>
      </c>
      <c r="E21" s="15" t="s">
        <v>3</v>
      </c>
      <c r="F21" s="15" t="s">
        <v>10</v>
      </c>
      <c r="N21" s="40" t="s">
        <v>28</v>
      </c>
      <c r="O21" s="26">
        <v>18</v>
      </c>
      <c r="P21" s="26">
        <v>19</v>
      </c>
      <c r="Q21" s="26"/>
      <c r="R21" s="26"/>
      <c r="S21" s="26">
        <v>1</v>
      </c>
      <c r="T21" s="26">
        <v>18</v>
      </c>
      <c r="U21" s="26"/>
      <c r="V21" s="26">
        <v>56</v>
      </c>
    </row>
    <row r="22" spans="1:22" x14ac:dyDescent="0.25">
      <c r="A22" s="16" t="s">
        <v>12</v>
      </c>
      <c r="B22" s="56">
        <v>156</v>
      </c>
      <c r="C22" s="56">
        <v>58</v>
      </c>
      <c r="D22" s="56">
        <v>46</v>
      </c>
      <c r="E22" s="56">
        <v>16</v>
      </c>
      <c r="F22" s="56">
        <v>276</v>
      </c>
      <c r="N22" s="41" t="s">
        <v>40</v>
      </c>
      <c r="O22" s="35">
        <v>18</v>
      </c>
      <c r="P22" s="35">
        <v>19</v>
      </c>
      <c r="Q22" s="35"/>
      <c r="R22" s="35"/>
      <c r="S22" s="35">
        <v>1</v>
      </c>
      <c r="T22" s="35">
        <v>18</v>
      </c>
      <c r="U22" s="35"/>
      <c r="V22" s="35">
        <v>56</v>
      </c>
    </row>
    <row r="23" spans="1:22" x14ac:dyDescent="0.25">
      <c r="A23" s="16" t="s">
        <v>17</v>
      </c>
      <c r="B23" s="56">
        <v>85</v>
      </c>
      <c r="C23" s="56">
        <v>14</v>
      </c>
      <c r="D23" s="56">
        <v>70</v>
      </c>
      <c r="E23" s="56"/>
      <c r="F23" s="56">
        <v>169</v>
      </c>
      <c r="N23" s="42" t="s">
        <v>41</v>
      </c>
      <c r="O23" s="20"/>
      <c r="P23" s="20"/>
      <c r="Q23" s="20"/>
      <c r="R23" s="20"/>
      <c r="S23" s="20"/>
      <c r="T23" s="20"/>
      <c r="U23" s="20"/>
      <c r="V23" s="20"/>
    </row>
    <row r="24" spans="1:22" x14ac:dyDescent="0.25">
      <c r="A24" s="16" t="s">
        <v>13</v>
      </c>
      <c r="B24" s="56">
        <v>27</v>
      </c>
      <c r="C24" s="56">
        <v>2</v>
      </c>
      <c r="D24" s="56">
        <v>50</v>
      </c>
      <c r="E24" s="56"/>
      <c r="F24" s="56">
        <v>79</v>
      </c>
      <c r="N24" s="40" t="s">
        <v>28</v>
      </c>
      <c r="O24" s="26"/>
      <c r="P24" s="26">
        <v>3</v>
      </c>
      <c r="Q24" s="26"/>
      <c r="R24" s="26"/>
      <c r="S24" s="26">
        <v>2</v>
      </c>
      <c r="T24" s="26">
        <v>21</v>
      </c>
      <c r="U24" s="26"/>
      <c r="V24" s="26">
        <v>26</v>
      </c>
    </row>
    <row r="25" spans="1:22" x14ac:dyDescent="0.25">
      <c r="A25" s="16" t="s">
        <v>15</v>
      </c>
      <c r="B25" s="56"/>
      <c r="C25" s="56">
        <v>4</v>
      </c>
      <c r="D25" s="56">
        <v>27</v>
      </c>
      <c r="E25" s="56">
        <v>8</v>
      </c>
      <c r="F25" s="56">
        <v>39</v>
      </c>
      <c r="N25" s="40" t="s">
        <v>30</v>
      </c>
      <c r="O25" s="26"/>
      <c r="P25" s="26">
        <v>1</v>
      </c>
      <c r="Q25" s="26"/>
      <c r="R25" s="26"/>
      <c r="S25" s="26"/>
      <c r="T25" s="26"/>
      <c r="U25" s="26"/>
      <c r="V25" s="26">
        <v>1</v>
      </c>
    </row>
    <row r="26" spans="1:22" x14ac:dyDescent="0.25">
      <c r="A26" s="16" t="s">
        <v>16</v>
      </c>
      <c r="B26" s="56">
        <v>21</v>
      </c>
      <c r="C26" s="56">
        <v>2</v>
      </c>
      <c r="D26" s="56">
        <v>9</v>
      </c>
      <c r="E26" s="56">
        <v>1</v>
      </c>
      <c r="F26" s="56">
        <v>33</v>
      </c>
      <c r="N26" s="40" t="s">
        <v>35</v>
      </c>
      <c r="O26" s="26"/>
      <c r="P26" s="26"/>
      <c r="Q26" s="26"/>
      <c r="R26" s="26"/>
      <c r="S26" s="26">
        <v>1</v>
      </c>
      <c r="T26" s="26"/>
      <c r="U26" s="26"/>
      <c r="V26" s="26">
        <v>1</v>
      </c>
    </row>
    <row r="27" spans="1:22" x14ac:dyDescent="0.25">
      <c r="A27" s="16" t="s">
        <v>14</v>
      </c>
      <c r="B27" s="56">
        <v>10</v>
      </c>
      <c r="C27" s="56"/>
      <c r="D27" s="56"/>
      <c r="E27" s="56"/>
      <c r="F27" s="56">
        <v>10</v>
      </c>
      <c r="N27" s="41" t="s">
        <v>42</v>
      </c>
      <c r="O27" s="35"/>
      <c r="P27" s="35">
        <v>4</v>
      </c>
      <c r="Q27" s="35"/>
      <c r="R27" s="35"/>
      <c r="S27" s="35">
        <v>3</v>
      </c>
      <c r="T27" s="35">
        <v>21</v>
      </c>
      <c r="U27" s="35"/>
      <c r="V27" s="35">
        <v>28</v>
      </c>
    </row>
    <row r="28" spans="1:22" x14ac:dyDescent="0.25">
      <c r="A28" s="16" t="s">
        <v>18</v>
      </c>
      <c r="B28" s="56">
        <v>4</v>
      </c>
      <c r="C28" s="56"/>
      <c r="D28" s="56"/>
      <c r="E28" s="56"/>
      <c r="F28" s="56">
        <v>4</v>
      </c>
      <c r="N28" s="42" t="s">
        <v>48</v>
      </c>
      <c r="O28" s="20"/>
      <c r="P28" s="20"/>
      <c r="Q28" s="20"/>
      <c r="R28" s="20"/>
      <c r="S28" s="20"/>
      <c r="T28" s="20"/>
      <c r="U28" s="20"/>
      <c r="V28" s="20"/>
    </row>
    <row r="29" spans="1:22" x14ac:dyDescent="0.25">
      <c r="A29" s="16" t="s">
        <v>10</v>
      </c>
      <c r="B29" s="56">
        <v>303</v>
      </c>
      <c r="C29" s="56">
        <v>80</v>
      </c>
      <c r="D29" s="56">
        <v>202</v>
      </c>
      <c r="E29" s="56">
        <v>25</v>
      </c>
      <c r="F29" s="34">
        <v>610</v>
      </c>
      <c r="N29" s="40" t="s">
        <v>28</v>
      </c>
      <c r="O29" s="26">
        <v>15</v>
      </c>
      <c r="P29" s="26"/>
      <c r="Q29" s="26"/>
      <c r="R29" s="26"/>
      <c r="S29" s="26">
        <v>1</v>
      </c>
      <c r="T29" s="26"/>
      <c r="U29" s="26"/>
      <c r="V29" s="26">
        <v>16</v>
      </c>
    </row>
    <row r="30" spans="1:22" x14ac:dyDescent="0.25">
      <c r="N30" s="40" t="s">
        <v>22</v>
      </c>
      <c r="O30" s="26"/>
      <c r="P30" s="26">
        <v>3</v>
      </c>
      <c r="Q30" s="26"/>
      <c r="R30" s="26"/>
      <c r="S30" s="26"/>
      <c r="T30" s="26">
        <v>1</v>
      </c>
      <c r="U30" s="26"/>
      <c r="V30" s="35">
        <v>4</v>
      </c>
    </row>
    <row r="31" spans="1:22" x14ac:dyDescent="0.25">
      <c r="A31" s="49" t="s">
        <v>45</v>
      </c>
      <c r="B31" s="50"/>
      <c r="C31" s="50"/>
      <c r="D31" s="50"/>
      <c r="E31" s="50"/>
      <c r="F31" s="50"/>
      <c r="G31" s="50"/>
      <c r="H31" s="50"/>
      <c r="I31" s="50"/>
      <c r="N31" s="40" t="s">
        <v>44</v>
      </c>
      <c r="O31" s="26"/>
      <c r="P31" s="26"/>
      <c r="Q31" s="26"/>
      <c r="R31" s="26"/>
      <c r="S31" s="26">
        <v>1</v>
      </c>
      <c r="T31" s="26"/>
      <c r="U31" s="26"/>
      <c r="V31" s="26">
        <v>1</v>
      </c>
    </row>
    <row r="32" spans="1:22" x14ac:dyDescent="0.25">
      <c r="A32" s="27" t="s">
        <v>46</v>
      </c>
      <c r="B32" s="28" t="s">
        <v>5</v>
      </c>
      <c r="C32" s="29"/>
      <c r="D32" s="29"/>
      <c r="E32" s="29"/>
      <c r="F32" s="29"/>
      <c r="G32" s="29"/>
      <c r="H32" s="29"/>
      <c r="I32" s="29"/>
      <c r="N32" s="41" t="s">
        <v>49</v>
      </c>
      <c r="O32" s="35">
        <v>15</v>
      </c>
      <c r="P32" s="35">
        <v>3</v>
      </c>
      <c r="Q32" s="35"/>
      <c r="R32" s="35"/>
      <c r="S32" s="35">
        <v>2</v>
      </c>
      <c r="T32" s="35">
        <v>1</v>
      </c>
      <c r="U32" s="35"/>
      <c r="V32" s="35">
        <v>21</v>
      </c>
    </row>
    <row r="33" spans="1:22" x14ac:dyDescent="0.25">
      <c r="A33" s="27" t="s">
        <v>11</v>
      </c>
      <c r="B33" s="30" t="s">
        <v>12</v>
      </c>
      <c r="C33" s="30" t="s">
        <v>13</v>
      </c>
      <c r="D33" s="30" t="s">
        <v>14</v>
      </c>
      <c r="E33" s="30" t="s">
        <v>15</v>
      </c>
      <c r="F33" s="30" t="s">
        <v>16</v>
      </c>
      <c r="G33" s="30" t="s">
        <v>17</v>
      </c>
      <c r="H33" s="30" t="s">
        <v>18</v>
      </c>
      <c r="I33" s="30" t="s">
        <v>10</v>
      </c>
      <c r="N33" s="44" t="s">
        <v>43</v>
      </c>
      <c r="O33" s="20"/>
      <c r="P33" s="20"/>
      <c r="Q33" s="20"/>
      <c r="R33" s="20"/>
      <c r="S33" s="20"/>
      <c r="T33" s="20"/>
      <c r="U33" s="20"/>
      <c r="V33" s="20"/>
    </row>
    <row r="34" spans="1:22" x14ac:dyDescent="0.25">
      <c r="A34" s="16" t="s">
        <v>28</v>
      </c>
      <c r="B34" s="26">
        <v>166</v>
      </c>
      <c r="C34" s="26">
        <v>51</v>
      </c>
      <c r="D34" s="26"/>
      <c r="E34" s="26">
        <v>39</v>
      </c>
      <c r="F34" s="26">
        <v>10</v>
      </c>
      <c r="G34" s="26">
        <v>117</v>
      </c>
      <c r="H34" s="26"/>
      <c r="I34" s="26">
        <v>383</v>
      </c>
      <c r="N34" s="36" t="s">
        <v>22</v>
      </c>
      <c r="O34" s="20"/>
      <c r="P34" s="20"/>
      <c r="Q34" s="20">
        <v>4</v>
      </c>
      <c r="R34" s="20"/>
      <c r="S34" s="20"/>
      <c r="T34" s="20"/>
      <c r="U34" s="20"/>
      <c r="V34" s="20">
        <v>4</v>
      </c>
    </row>
    <row r="35" spans="1:22" x14ac:dyDescent="0.25">
      <c r="A35" s="16" t="s">
        <v>22</v>
      </c>
      <c r="B35" s="26">
        <v>100</v>
      </c>
      <c r="C35" s="26">
        <v>25</v>
      </c>
      <c r="D35" s="26">
        <v>4</v>
      </c>
      <c r="E35" s="26"/>
      <c r="F35" s="26">
        <v>21</v>
      </c>
      <c r="G35" s="26">
        <v>52</v>
      </c>
      <c r="H35" s="26">
        <v>1</v>
      </c>
      <c r="I35" s="26">
        <v>203</v>
      </c>
      <c r="N35" s="36" t="s">
        <v>44</v>
      </c>
      <c r="O35" s="20"/>
      <c r="P35" s="20"/>
      <c r="Q35" s="20">
        <v>3</v>
      </c>
      <c r="R35" s="20"/>
      <c r="S35" s="20"/>
      <c r="T35" s="20"/>
      <c r="U35" s="20"/>
      <c r="V35" s="20">
        <v>3</v>
      </c>
    </row>
    <row r="36" spans="1:22" x14ac:dyDescent="0.25">
      <c r="A36" s="16" t="s">
        <v>30</v>
      </c>
      <c r="B36" s="26">
        <v>9</v>
      </c>
      <c r="C36" s="26">
        <v>2</v>
      </c>
      <c r="D36" s="26"/>
      <c r="E36" s="26"/>
      <c r="F36" s="26"/>
      <c r="G36" s="26"/>
      <c r="H36" s="26"/>
      <c r="I36" s="26">
        <v>11</v>
      </c>
      <c r="N36" s="36" t="s">
        <v>35</v>
      </c>
      <c r="O36" s="20"/>
      <c r="P36" s="20"/>
      <c r="Q36" s="20">
        <v>3</v>
      </c>
      <c r="R36" s="20"/>
      <c r="S36" s="20"/>
      <c r="T36" s="20"/>
      <c r="U36" s="20"/>
      <c r="V36" s="20">
        <v>3</v>
      </c>
    </row>
    <row r="37" spans="1:22" x14ac:dyDescent="0.25">
      <c r="A37" s="16" t="s">
        <v>35</v>
      </c>
      <c r="B37" s="26">
        <v>1</v>
      </c>
      <c r="C37" s="26">
        <v>1</v>
      </c>
      <c r="D37" s="26">
        <v>3</v>
      </c>
      <c r="E37" s="26"/>
      <c r="F37" s="26">
        <v>1</v>
      </c>
      <c r="G37" s="26"/>
      <c r="H37" s="26">
        <v>3</v>
      </c>
      <c r="I37" s="26">
        <v>9</v>
      </c>
      <c r="N37" s="16" t="s">
        <v>47</v>
      </c>
      <c r="O37" s="20"/>
      <c r="P37" s="20"/>
      <c r="Q37" s="20">
        <v>10</v>
      </c>
      <c r="R37" s="20"/>
      <c r="S37" s="20"/>
      <c r="T37" s="20"/>
      <c r="U37" s="20"/>
      <c r="V37" s="20">
        <v>10</v>
      </c>
    </row>
    <row r="38" spans="1:22" x14ac:dyDescent="0.25">
      <c r="A38" s="16" t="s">
        <v>44</v>
      </c>
      <c r="B38" s="26"/>
      <c r="C38" s="26"/>
      <c r="D38" s="26">
        <v>3</v>
      </c>
      <c r="E38" s="26"/>
      <c r="F38" s="26">
        <v>1</v>
      </c>
      <c r="G38" s="26"/>
      <c r="H38" s="26"/>
      <c r="I38" s="26">
        <v>4</v>
      </c>
      <c r="N38" s="44" t="s">
        <v>50</v>
      </c>
      <c r="O38" s="20"/>
      <c r="P38" s="20"/>
      <c r="Q38" s="20"/>
      <c r="R38" s="20"/>
      <c r="S38" s="20"/>
      <c r="T38" s="20"/>
      <c r="U38" s="20"/>
      <c r="V38" s="20"/>
    </row>
    <row r="39" spans="1:22" x14ac:dyDescent="0.25">
      <c r="A39" s="16" t="s">
        <v>10</v>
      </c>
      <c r="B39" s="26">
        <v>276</v>
      </c>
      <c r="C39" s="26">
        <v>79</v>
      </c>
      <c r="D39" s="26">
        <v>10</v>
      </c>
      <c r="E39" s="26">
        <v>39</v>
      </c>
      <c r="F39" s="26">
        <v>33</v>
      </c>
      <c r="G39" s="26">
        <v>169</v>
      </c>
      <c r="H39" s="26">
        <v>4</v>
      </c>
      <c r="I39" s="26">
        <v>610</v>
      </c>
      <c r="N39" s="36" t="s">
        <v>35</v>
      </c>
      <c r="O39" s="20"/>
      <c r="P39" s="20"/>
      <c r="Q39" s="20"/>
      <c r="R39" s="20"/>
      <c r="S39" s="20"/>
      <c r="T39" s="20"/>
      <c r="U39" s="20">
        <v>3</v>
      </c>
      <c r="V39" s="20">
        <v>3</v>
      </c>
    </row>
    <row r="40" spans="1:22" x14ac:dyDescent="0.25">
      <c r="N40" s="36" t="s">
        <v>22</v>
      </c>
      <c r="O40" s="20"/>
      <c r="P40" s="20"/>
      <c r="Q40" s="20"/>
      <c r="R40" s="20"/>
      <c r="S40" s="20"/>
      <c r="T40" s="20"/>
      <c r="U40" s="20">
        <v>1</v>
      </c>
      <c r="V40" s="20">
        <v>1</v>
      </c>
    </row>
    <row r="41" spans="1:22" ht="15" customHeight="1" x14ac:dyDescent="0.25">
      <c r="A41" s="49" t="s">
        <v>52</v>
      </c>
      <c r="B41" s="50"/>
      <c r="C41" s="50"/>
      <c r="D41" s="50"/>
      <c r="E41" s="50"/>
      <c r="F41" s="50"/>
      <c r="G41" s="50"/>
      <c r="H41" s="50"/>
      <c r="I41" s="50"/>
      <c r="N41" s="16" t="s">
        <v>51</v>
      </c>
      <c r="O41" s="20"/>
      <c r="P41" s="20"/>
      <c r="Q41" s="20"/>
      <c r="R41" s="20"/>
      <c r="S41" s="20"/>
      <c r="T41" s="20"/>
      <c r="U41" s="20">
        <v>4</v>
      </c>
      <c r="V41" s="20">
        <v>4</v>
      </c>
    </row>
    <row r="42" spans="1:22" x14ac:dyDescent="0.25">
      <c r="A42" s="19" t="s">
        <v>53</v>
      </c>
      <c r="B42" s="21" t="s">
        <v>5</v>
      </c>
      <c r="N42" s="16" t="s">
        <v>10</v>
      </c>
      <c r="O42" s="35">
        <v>276</v>
      </c>
      <c r="P42" s="35">
        <v>79</v>
      </c>
      <c r="Q42" s="35">
        <v>10</v>
      </c>
      <c r="R42" s="35">
        <v>39</v>
      </c>
      <c r="S42" s="35">
        <v>33</v>
      </c>
      <c r="T42" s="35">
        <v>169</v>
      </c>
      <c r="U42" s="35">
        <v>4</v>
      </c>
      <c r="V42" s="35">
        <v>610</v>
      </c>
    </row>
    <row r="43" spans="1:22" x14ac:dyDescent="0.25">
      <c r="A43" s="19" t="s">
        <v>11</v>
      </c>
      <c r="B43" s="15" t="s">
        <v>12</v>
      </c>
      <c r="C43" s="15" t="s">
        <v>13</v>
      </c>
      <c r="D43" s="15" t="s">
        <v>14</v>
      </c>
      <c r="E43" s="15" t="s">
        <v>15</v>
      </c>
      <c r="F43" s="15" t="s">
        <v>16</v>
      </c>
      <c r="G43" s="15" t="s">
        <v>17</v>
      </c>
      <c r="H43" s="15" t="s">
        <v>18</v>
      </c>
      <c r="I43" s="15" t="s">
        <v>10</v>
      </c>
      <c r="N43"/>
      <c r="O43"/>
      <c r="P43"/>
      <c r="Q43"/>
      <c r="R43"/>
      <c r="S43"/>
      <c r="T43"/>
      <c r="U43"/>
      <c r="V43"/>
    </row>
    <row r="44" spans="1:22" x14ac:dyDescent="0.25">
      <c r="A44" s="16" t="s">
        <v>54</v>
      </c>
      <c r="B44" s="26">
        <v>103</v>
      </c>
      <c r="C44" s="26">
        <v>10</v>
      </c>
      <c r="D44" s="26"/>
      <c r="E44" s="26">
        <v>39</v>
      </c>
      <c r="F44" s="26"/>
      <c r="G44" s="26">
        <v>71</v>
      </c>
      <c r="H44" s="26"/>
      <c r="I44" s="56">
        <v>223</v>
      </c>
      <c r="N44"/>
      <c r="O44"/>
      <c r="P44"/>
      <c r="Q44"/>
      <c r="R44"/>
      <c r="S44"/>
      <c r="T44"/>
      <c r="U44"/>
      <c r="V44"/>
    </row>
    <row r="45" spans="1:22" x14ac:dyDescent="0.25">
      <c r="A45" s="16" t="s">
        <v>55</v>
      </c>
      <c r="B45" s="26">
        <v>82</v>
      </c>
      <c r="C45" s="26">
        <v>13</v>
      </c>
      <c r="D45" s="26"/>
      <c r="E45" s="26"/>
      <c r="F45" s="26">
        <v>17</v>
      </c>
      <c r="G45" s="26">
        <v>50</v>
      </c>
      <c r="H45" s="26"/>
      <c r="I45" s="56">
        <v>162</v>
      </c>
    </row>
    <row r="46" spans="1:22" x14ac:dyDescent="0.25">
      <c r="A46" s="15" t="s">
        <v>56</v>
      </c>
      <c r="B46" s="26">
        <v>26</v>
      </c>
      <c r="C46" s="26">
        <v>24</v>
      </c>
      <c r="D46" s="26"/>
      <c r="E46" s="26"/>
      <c r="F46" s="26"/>
      <c r="G46" s="26">
        <v>5</v>
      </c>
      <c r="H46" s="26"/>
      <c r="I46" s="56">
        <v>55</v>
      </c>
    </row>
    <row r="47" spans="1:22" x14ac:dyDescent="0.25">
      <c r="A47" s="16" t="s">
        <v>57</v>
      </c>
      <c r="B47" s="26">
        <v>18</v>
      </c>
      <c r="C47" s="26">
        <v>12</v>
      </c>
      <c r="D47" s="26">
        <v>4</v>
      </c>
      <c r="E47" s="26"/>
      <c r="F47" s="26">
        <v>4</v>
      </c>
      <c r="G47" s="26">
        <v>2</v>
      </c>
      <c r="H47" s="26">
        <v>1</v>
      </c>
      <c r="I47" s="56">
        <v>41</v>
      </c>
    </row>
    <row r="48" spans="1:22" x14ac:dyDescent="0.25">
      <c r="A48" s="16" t="s">
        <v>58</v>
      </c>
      <c r="B48" s="26">
        <v>19</v>
      </c>
      <c r="C48" s="26"/>
      <c r="D48" s="26">
        <v>3</v>
      </c>
      <c r="E48" s="26"/>
      <c r="F48" s="26">
        <v>2</v>
      </c>
      <c r="G48" s="26"/>
      <c r="H48" s="26"/>
      <c r="I48" s="56">
        <v>24</v>
      </c>
    </row>
    <row r="49" spans="1:22" x14ac:dyDescent="0.25">
      <c r="A49" s="16" t="s">
        <v>59</v>
      </c>
      <c r="B49" s="26"/>
      <c r="C49" s="26"/>
      <c r="D49" s="26"/>
      <c r="E49" s="26"/>
      <c r="F49" s="26"/>
      <c r="G49" s="26">
        <v>20</v>
      </c>
      <c r="H49" s="26"/>
      <c r="I49" s="56">
        <v>20</v>
      </c>
    </row>
    <row r="50" spans="1:22" x14ac:dyDescent="0.25">
      <c r="A50" s="16" t="s">
        <v>60</v>
      </c>
      <c r="B50" s="26"/>
      <c r="C50" s="26">
        <v>9</v>
      </c>
      <c r="D50" s="26"/>
      <c r="E50" s="26"/>
      <c r="F50" s="26">
        <v>4</v>
      </c>
      <c r="G50" s="26">
        <v>4</v>
      </c>
      <c r="H50" s="26"/>
      <c r="I50" s="56">
        <v>17</v>
      </c>
    </row>
    <row r="51" spans="1:22" x14ac:dyDescent="0.25">
      <c r="A51" s="15" t="s">
        <v>68</v>
      </c>
      <c r="B51" s="26"/>
      <c r="C51" s="26"/>
      <c r="D51" s="26"/>
      <c r="E51" s="26"/>
      <c r="F51" s="26"/>
      <c r="G51" s="26">
        <v>11</v>
      </c>
      <c r="H51" s="26"/>
      <c r="I51" s="56">
        <v>11</v>
      </c>
      <c r="N51" s="54" t="s">
        <v>62</v>
      </c>
      <c r="O51" s="50"/>
      <c r="P51" s="50"/>
      <c r="Q51" s="50"/>
      <c r="R51" s="50"/>
      <c r="S51" s="50"/>
      <c r="T51" s="54"/>
      <c r="U51" s="50"/>
      <c r="V51" s="50"/>
    </row>
    <row r="52" spans="1:22" x14ac:dyDescent="0.25">
      <c r="A52" s="16" t="s">
        <v>65</v>
      </c>
      <c r="B52" s="26">
        <v>9</v>
      </c>
      <c r="C52" s="26">
        <v>1</v>
      </c>
      <c r="D52" s="26"/>
      <c r="E52" s="26"/>
      <c r="F52" s="26"/>
      <c r="G52" s="26"/>
      <c r="H52" s="26"/>
      <c r="I52" s="56">
        <v>10</v>
      </c>
      <c r="N52" s="19" t="s">
        <v>64</v>
      </c>
      <c r="O52" s="21" t="s">
        <v>5</v>
      </c>
    </row>
    <row r="53" spans="1:22" x14ac:dyDescent="0.25">
      <c r="A53" s="16" t="s">
        <v>76</v>
      </c>
      <c r="B53" s="26">
        <v>1</v>
      </c>
      <c r="C53" s="26">
        <v>1</v>
      </c>
      <c r="D53" s="26">
        <v>3</v>
      </c>
      <c r="E53" s="26"/>
      <c r="F53" s="26">
        <v>1</v>
      </c>
      <c r="G53" s="26"/>
      <c r="H53" s="26">
        <v>3</v>
      </c>
      <c r="I53" s="56">
        <v>9</v>
      </c>
      <c r="N53" s="19" t="s">
        <v>11</v>
      </c>
      <c r="O53" s="15" t="s">
        <v>13</v>
      </c>
      <c r="P53" s="15" t="s">
        <v>14</v>
      </c>
      <c r="Q53" s="15" t="s">
        <v>15</v>
      </c>
      <c r="R53" s="15" t="s">
        <v>18</v>
      </c>
      <c r="S53" s="15" t="s">
        <v>12</v>
      </c>
      <c r="T53" s="15" t="s">
        <v>16</v>
      </c>
      <c r="U53" s="15" t="s">
        <v>17</v>
      </c>
      <c r="V53" s="15" t="s">
        <v>10</v>
      </c>
    </row>
    <row r="54" spans="1:22" x14ac:dyDescent="0.25">
      <c r="A54" s="15" t="s">
        <v>63</v>
      </c>
      <c r="B54" s="26">
        <v>9</v>
      </c>
      <c r="C54" s="26"/>
      <c r="D54" s="26"/>
      <c r="E54" s="26"/>
      <c r="F54" s="26"/>
      <c r="G54" s="26"/>
      <c r="H54" s="26"/>
      <c r="I54" s="56">
        <v>9</v>
      </c>
      <c r="N54" s="16" t="s">
        <v>67</v>
      </c>
      <c r="O54" s="55"/>
      <c r="P54" s="55"/>
      <c r="Q54" s="55"/>
      <c r="R54" s="55"/>
      <c r="S54" s="55">
        <v>73</v>
      </c>
      <c r="T54" s="55"/>
      <c r="U54" s="55"/>
      <c r="V54" s="55">
        <v>73</v>
      </c>
    </row>
    <row r="55" spans="1:22" x14ac:dyDescent="0.25">
      <c r="A55" s="15" t="s">
        <v>66</v>
      </c>
      <c r="B55" s="26">
        <v>2</v>
      </c>
      <c r="C55" s="26">
        <v>1</v>
      </c>
      <c r="D55" s="26"/>
      <c r="E55" s="26"/>
      <c r="F55" s="26">
        <v>5</v>
      </c>
      <c r="G55" s="26"/>
      <c r="H55" s="26"/>
      <c r="I55" s="56">
        <v>8</v>
      </c>
      <c r="N55" s="16" t="s">
        <v>69</v>
      </c>
      <c r="O55" s="55"/>
      <c r="P55" s="55"/>
      <c r="Q55" s="55"/>
      <c r="R55" s="55"/>
      <c r="S55" s="55">
        <v>35</v>
      </c>
      <c r="T55" s="55"/>
      <c r="U55" s="55"/>
      <c r="V55" s="55">
        <v>35</v>
      </c>
    </row>
    <row r="56" spans="1:22" x14ac:dyDescent="0.25">
      <c r="A56" s="15" t="s">
        <v>61</v>
      </c>
      <c r="B56" s="26"/>
      <c r="C56" s="26">
        <v>3</v>
      </c>
      <c r="D56" s="26"/>
      <c r="E56" s="26"/>
      <c r="F56" s="26"/>
      <c r="G56" s="26">
        <v>4</v>
      </c>
      <c r="H56" s="26"/>
      <c r="I56" s="56">
        <v>7</v>
      </c>
      <c r="N56" s="15" t="s">
        <v>88</v>
      </c>
      <c r="O56" s="55"/>
      <c r="P56" s="55"/>
      <c r="Q56" s="55"/>
      <c r="R56" s="55"/>
      <c r="S56" s="55"/>
      <c r="T56" s="55">
        <v>1</v>
      </c>
      <c r="U56" s="55">
        <v>33</v>
      </c>
      <c r="V56" s="55">
        <v>34</v>
      </c>
    </row>
    <row r="57" spans="1:22" x14ac:dyDescent="0.25">
      <c r="A57" s="16" t="s">
        <v>72</v>
      </c>
      <c r="B57" s="26"/>
      <c r="C57" s="26">
        <v>4</v>
      </c>
      <c r="D57" s="26"/>
      <c r="E57" s="26"/>
      <c r="F57" s="26"/>
      <c r="G57" s="26"/>
      <c r="H57" s="26"/>
      <c r="I57" s="56">
        <v>4</v>
      </c>
      <c r="N57" s="16" t="s">
        <v>71</v>
      </c>
      <c r="O57" s="55"/>
      <c r="P57" s="55"/>
      <c r="Q57" s="55"/>
      <c r="R57" s="55"/>
      <c r="S57" s="55"/>
      <c r="T57" s="55"/>
      <c r="U57" s="55">
        <v>29</v>
      </c>
      <c r="V57" s="55">
        <v>29</v>
      </c>
    </row>
    <row r="58" spans="1:22" x14ac:dyDescent="0.25">
      <c r="A58" s="15" t="s">
        <v>70</v>
      </c>
      <c r="B58" s="26">
        <v>3</v>
      </c>
      <c r="C58" s="26"/>
      <c r="D58" s="26"/>
      <c r="E58" s="26"/>
      <c r="F58" s="26"/>
      <c r="G58" s="26"/>
      <c r="H58" s="26"/>
      <c r="I58" s="56">
        <v>3</v>
      </c>
      <c r="N58" s="16" t="s">
        <v>75</v>
      </c>
      <c r="O58" s="55"/>
      <c r="P58" s="55"/>
      <c r="Q58" s="55"/>
      <c r="R58" s="55"/>
      <c r="S58" s="55">
        <v>25</v>
      </c>
      <c r="T58" s="55"/>
      <c r="U58" s="55"/>
      <c r="V58" s="55">
        <v>25</v>
      </c>
    </row>
    <row r="59" spans="1:22" x14ac:dyDescent="0.25">
      <c r="A59" s="15" t="s">
        <v>74</v>
      </c>
      <c r="B59" s="26">
        <v>2</v>
      </c>
      <c r="C59" s="26"/>
      <c r="D59" s="26"/>
      <c r="E59" s="26"/>
      <c r="F59" s="26"/>
      <c r="G59" s="26">
        <v>1</v>
      </c>
      <c r="H59" s="26"/>
      <c r="I59" s="56">
        <v>3</v>
      </c>
      <c r="N59" s="16" t="s">
        <v>83</v>
      </c>
      <c r="O59" s="55"/>
      <c r="P59" s="55"/>
      <c r="Q59" s="55"/>
      <c r="R59" s="55"/>
      <c r="S59" s="55">
        <v>24</v>
      </c>
      <c r="T59" s="55"/>
      <c r="U59" s="55"/>
      <c r="V59" s="55">
        <v>24</v>
      </c>
    </row>
    <row r="60" spans="1:22" x14ac:dyDescent="0.25">
      <c r="A60" s="15" t="s">
        <v>77</v>
      </c>
      <c r="B60" s="26">
        <v>2</v>
      </c>
      <c r="C60" s="26"/>
      <c r="D60" s="26"/>
      <c r="E60" s="26"/>
      <c r="F60" s="26"/>
      <c r="G60" s="26"/>
      <c r="H60" s="26"/>
      <c r="I60" s="56">
        <v>2</v>
      </c>
      <c r="N60" s="16" t="s">
        <v>78</v>
      </c>
      <c r="O60" s="55">
        <v>23</v>
      </c>
      <c r="P60" s="55"/>
      <c r="Q60" s="55"/>
      <c r="R60" s="55"/>
      <c r="S60" s="55">
        <v>1</v>
      </c>
      <c r="T60" s="55"/>
      <c r="U60" s="55"/>
      <c r="V60" s="55">
        <v>24</v>
      </c>
    </row>
    <row r="61" spans="1:22" x14ac:dyDescent="0.25">
      <c r="A61" s="15" t="s">
        <v>2123</v>
      </c>
      <c r="B61" s="26"/>
      <c r="C61" s="26"/>
      <c r="D61" s="26"/>
      <c r="E61" s="26"/>
      <c r="F61" s="26"/>
      <c r="G61" s="26">
        <v>1</v>
      </c>
      <c r="H61" s="26"/>
      <c r="I61" s="56">
        <v>1</v>
      </c>
      <c r="N61" s="16" t="s">
        <v>84</v>
      </c>
      <c r="O61" s="55"/>
      <c r="P61" s="55"/>
      <c r="Q61" s="55">
        <v>23</v>
      </c>
      <c r="R61" s="55"/>
      <c r="S61" s="55"/>
      <c r="T61" s="55"/>
      <c r="U61" s="55"/>
      <c r="V61" s="55">
        <v>23</v>
      </c>
    </row>
    <row r="62" spans="1:22" x14ac:dyDescent="0.25">
      <c r="A62" s="16" t="s">
        <v>81</v>
      </c>
      <c r="B62" s="26"/>
      <c r="C62" s="26">
        <v>1</v>
      </c>
      <c r="D62" s="26"/>
      <c r="E62" s="26"/>
      <c r="F62" s="26"/>
      <c r="G62" s="26"/>
      <c r="H62" s="26"/>
      <c r="I62" s="56">
        <v>1</v>
      </c>
      <c r="N62" s="16" t="s">
        <v>73</v>
      </c>
      <c r="O62" s="55"/>
      <c r="P62" s="55"/>
      <c r="Q62" s="55"/>
      <c r="R62" s="55"/>
      <c r="S62" s="55"/>
      <c r="T62" s="55">
        <v>4</v>
      </c>
      <c r="U62" s="55">
        <v>19</v>
      </c>
      <c r="V62" s="55">
        <v>23</v>
      </c>
    </row>
    <row r="63" spans="1:22" x14ac:dyDescent="0.25">
      <c r="A63" s="16" t="s">
        <v>10</v>
      </c>
      <c r="B63" s="26">
        <v>276</v>
      </c>
      <c r="C63" s="26">
        <v>79</v>
      </c>
      <c r="D63" s="26">
        <v>10</v>
      </c>
      <c r="E63" s="26">
        <v>39</v>
      </c>
      <c r="F63" s="26">
        <v>33</v>
      </c>
      <c r="G63" s="26">
        <v>169</v>
      </c>
      <c r="H63" s="26">
        <v>4</v>
      </c>
      <c r="I63" s="26">
        <v>610</v>
      </c>
      <c r="N63" s="16" t="s">
        <v>86</v>
      </c>
      <c r="O63" s="55"/>
      <c r="P63" s="55"/>
      <c r="Q63" s="55"/>
      <c r="R63" s="55"/>
      <c r="S63" s="55">
        <v>21</v>
      </c>
      <c r="T63" s="55"/>
      <c r="U63" s="55"/>
      <c r="V63" s="55">
        <v>21</v>
      </c>
    </row>
    <row r="64" spans="1:22" x14ac:dyDescent="0.25">
      <c r="N64" s="16" t="s">
        <v>80</v>
      </c>
      <c r="O64" s="55"/>
      <c r="P64" s="55"/>
      <c r="Q64" s="55"/>
      <c r="R64" s="55"/>
      <c r="S64" s="55"/>
      <c r="T64" s="55"/>
      <c r="U64" s="55">
        <v>19</v>
      </c>
      <c r="V64" s="55">
        <v>19</v>
      </c>
    </row>
    <row r="65" spans="1:22" x14ac:dyDescent="0.25">
      <c r="N65" s="16" t="s">
        <v>82</v>
      </c>
      <c r="O65" s="55">
        <v>15</v>
      </c>
      <c r="P65" s="55"/>
      <c r="Q65" s="55"/>
      <c r="R65" s="55"/>
      <c r="S65" s="55"/>
      <c r="T65" s="55">
        <v>1</v>
      </c>
      <c r="U65" s="55"/>
      <c r="V65" s="55">
        <v>16</v>
      </c>
    </row>
    <row r="66" spans="1:22" x14ac:dyDescent="0.25">
      <c r="N66" s="16" t="s">
        <v>96</v>
      </c>
      <c r="O66" s="55"/>
      <c r="P66" s="55"/>
      <c r="Q66" s="55">
        <v>16</v>
      </c>
      <c r="R66" s="55"/>
      <c r="S66" s="55"/>
      <c r="T66" s="55"/>
      <c r="U66" s="55"/>
      <c r="V66" s="55">
        <v>16</v>
      </c>
    </row>
    <row r="67" spans="1:22" x14ac:dyDescent="0.25">
      <c r="N67" s="16" t="s">
        <v>93</v>
      </c>
      <c r="O67" s="55"/>
      <c r="P67" s="55"/>
      <c r="Q67" s="55"/>
      <c r="R67" s="55"/>
      <c r="S67" s="55"/>
      <c r="T67" s="55"/>
      <c r="U67" s="55">
        <v>13</v>
      </c>
      <c r="V67" s="55">
        <v>13</v>
      </c>
    </row>
    <row r="68" spans="1:22" x14ac:dyDescent="0.25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57" t="s">
        <v>87</v>
      </c>
      <c r="O68" s="55"/>
      <c r="P68" s="55"/>
      <c r="Q68" s="55"/>
      <c r="R68" s="55"/>
      <c r="S68" s="55"/>
      <c r="T68" s="55">
        <v>1</v>
      </c>
      <c r="U68" s="55">
        <v>12</v>
      </c>
      <c r="V68" s="55">
        <v>13</v>
      </c>
    </row>
    <row r="69" spans="1:22" x14ac:dyDescent="0.25">
      <c r="A69" s="49" t="s">
        <v>89</v>
      </c>
      <c r="B69" s="50"/>
      <c r="C69" s="50"/>
      <c r="D69" s="50"/>
      <c r="E69" s="50"/>
      <c r="F69" s="50"/>
      <c r="G69" s="50"/>
      <c r="H69" s="50"/>
      <c r="I69" s="50"/>
      <c r="J69" s="38"/>
      <c r="L69" s="37"/>
      <c r="N69" s="15" t="s">
        <v>85</v>
      </c>
      <c r="O69" s="55"/>
      <c r="P69" s="55"/>
      <c r="Q69" s="55"/>
      <c r="R69" s="55"/>
      <c r="S69" s="55">
        <v>13</v>
      </c>
      <c r="T69" s="55"/>
      <c r="U69" s="55"/>
      <c r="V69" s="55">
        <v>13</v>
      </c>
    </row>
    <row r="70" spans="1:22" x14ac:dyDescent="0.25">
      <c r="A70" s="19" t="s">
        <v>4</v>
      </c>
      <c r="B70" s="21" t="s">
        <v>5</v>
      </c>
      <c r="K70"/>
      <c r="N70" s="16" t="s">
        <v>94</v>
      </c>
      <c r="O70" s="55"/>
      <c r="P70" s="55"/>
      <c r="Q70" s="55"/>
      <c r="R70" s="55"/>
      <c r="S70" s="55">
        <v>12</v>
      </c>
      <c r="T70" s="55"/>
      <c r="U70" s="55"/>
      <c r="V70" s="55">
        <v>12</v>
      </c>
    </row>
    <row r="71" spans="1:22" x14ac:dyDescent="0.25">
      <c r="A71" s="19" t="s">
        <v>11</v>
      </c>
      <c r="B71" s="15" t="s">
        <v>48</v>
      </c>
      <c r="C71" s="15" t="s">
        <v>20</v>
      </c>
      <c r="D71" s="15" t="s">
        <v>41</v>
      </c>
      <c r="E71" s="15" t="s">
        <v>43</v>
      </c>
      <c r="F71" s="15" t="s">
        <v>50</v>
      </c>
      <c r="G71" s="15" t="s">
        <v>39</v>
      </c>
      <c r="H71" s="15" t="s">
        <v>26</v>
      </c>
      <c r="I71" s="15" t="s">
        <v>33</v>
      </c>
      <c r="J71" s="25" t="s">
        <v>10</v>
      </c>
      <c r="K71"/>
      <c r="M71" s="25"/>
      <c r="N71" s="16" t="s">
        <v>90</v>
      </c>
      <c r="O71" s="55"/>
      <c r="P71" s="55"/>
      <c r="Q71" s="55"/>
      <c r="R71" s="55"/>
      <c r="S71" s="55"/>
      <c r="T71" s="55"/>
      <c r="U71" s="55">
        <v>12</v>
      </c>
      <c r="V71" s="55">
        <v>12</v>
      </c>
    </row>
    <row r="72" spans="1:22" x14ac:dyDescent="0.25">
      <c r="A72" s="16" t="s">
        <v>19</v>
      </c>
      <c r="B72" s="26">
        <v>3</v>
      </c>
      <c r="C72" s="26">
        <v>38</v>
      </c>
      <c r="D72" s="26">
        <v>23</v>
      </c>
      <c r="E72" s="26">
        <v>10</v>
      </c>
      <c r="F72" s="26">
        <v>4</v>
      </c>
      <c r="G72" s="26">
        <v>30</v>
      </c>
      <c r="H72" s="26">
        <v>157</v>
      </c>
      <c r="I72" s="26">
        <v>48</v>
      </c>
      <c r="J72" s="26">
        <v>313</v>
      </c>
      <c r="K72"/>
      <c r="M72" s="26"/>
      <c r="N72" s="16" t="s">
        <v>92</v>
      </c>
      <c r="O72" s="55">
        <v>10</v>
      </c>
      <c r="P72" s="55"/>
      <c r="Q72" s="55"/>
      <c r="R72" s="55"/>
      <c r="S72" s="55"/>
      <c r="T72" s="55"/>
      <c r="U72" s="55">
        <v>1</v>
      </c>
      <c r="V72" s="20">
        <v>11</v>
      </c>
    </row>
    <row r="73" spans="1:22" x14ac:dyDescent="0.25">
      <c r="A73" s="16" t="s">
        <v>21</v>
      </c>
      <c r="B73" s="26">
        <v>17</v>
      </c>
      <c r="C73" s="26">
        <v>27</v>
      </c>
      <c r="D73" s="26">
        <v>5</v>
      </c>
      <c r="E73" s="26"/>
      <c r="F73" s="26"/>
      <c r="G73" s="26">
        <v>12</v>
      </c>
      <c r="H73" s="26">
        <v>35</v>
      </c>
      <c r="I73" s="26">
        <v>26</v>
      </c>
      <c r="J73" s="26">
        <v>122</v>
      </c>
      <c r="K73"/>
      <c r="M73" s="26"/>
      <c r="N73" s="16" t="s">
        <v>104</v>
      </c>
      <c r="O73" s="55"/>
      <c r="P73" s="55"/>
      <c r="Q73" s="55"/>
      <c r="R73" s="55"/>
      <c r="S73" s="55"/>
      <c r="T73" s="55"/>
      <c r="U73" s="55">
        <v>11</v>
      </c>
      <c r="V73" s="55">
        <v>11</v>
      </c>
    </row>
    <row r="74" spans="1:22" x14ac:dyDescent="0.25">
      <c r="A74" s="16" t="s">
        <v>23</v>
      </c>
      <c r="B74" s="26">
        <v>1</v>
      </c>
      <c r="C74" s="26">
        <v>37</v>
      </c>
      <c r="D74" s="26"/>
      <c r="E74" s="26"/>
      <c r="F74" s="26"/>
      <c r="G74" s="26">
        <v>5</v>
      </c>
      <c r="H74" s="26">
        <v>1</v>
      </c>
      <c r="I74" s="26">
        <v>12</v>
      </c>
      <c r="J74" s="26">
        <v>56</v>
      </c>
      <c r="K74"/>
      <c r="M74" s="26"/>
      <c r="N74" s="16" t="s">
        <v>95</v>
      </c>
      <c r="O74" s="55"/>
      <c r="P74" s="55"/>
      <c r="Q74" s="55"/>
      <c r="R74" s="55"/>
      <c r="S74" s="55">
        <v>11</v>
      </c>
      <c r="T74" s="55"/>
      <c r="U74" s="55"/>
      <c r="V74" s="55">
        <v>11</v>
      </c>
    </row>
    <row r="75" spans="1:22" x14ac:dyDescent="0.25">
      <c r="A75" s="16" t="s">
        <v>25</v>
      </c>
      <c r="B75" s="26"/>
      <c r="C75" s="26">
        <v>34</v>
      </c>
      <c r="D75" s="26"/>
      <c r="E75" s="26"/>
      <c r="F75" s="26"/>
      <c r="G75" s="26">
        <v>8</v>
      </c>
      <c r="H75" s="26">
        <v>1</v>
      </c>
      <c r="I75" s="26">
        <v>6</v>
      </c>
      <c r="J75" s="26">
        <v>49</v>
      </c>
      <c r="K75"/>
      <c r="M75" s="26"/>
      <c r="N75" s="16" t="s">
        <v>14</v>
      </c>
      <c r="O75" s="55"/>
      <c r="P75" s="55">
        <v>10</v>
      </c>
      <c r="Q75" s="55"/>
      <c r="R75" s="55"/>
      <c r="S75" s="55"/>
      <c r="T75" s="55"/>
      <c r="U75" s="55"/>
      <c r="V75" s="55">
        <v>10</v>
      </c>
    </row>
    <row r="76" spans="1:22" x14ac:dyDescent="0.25">
      <c r="A76" s="39" t="s">
        <v>27</v>
      </c>
      <c r="B76" s="33"/>
      <c r="C76" s="33">
        <v>55</v>
      </c>
      <c r="D76" s="33"/>
      <c r="E76" s="33"/>
      <c r="F76" s="33"/>
      <c r="G76" s="33"/>
      <c r="H76" s="33">
        <v>4</v>
      </c>
      <c r="I76" s="33">
        <v>3</v>
      </c>
      <c r="J76" s="33">
        <v>62</v>
      </c>
      <c r="K76"/>
      <c r="M76" s="33"/>
      <c r="N76" s="16" t="s">
        <v>91</v>
      </c>
      <c r="O76" s="55"/>
      <c r="P76" s="55"/>
      <c r="Q76" s="55"/>
      <c r="R76" s="55"/>
      <c r="S76" s="55">
        <v>7</v>
      </c>
      <c r="T76" s="55">
        <v>3</v>
      </c>
      <c r="U76" s="55"/>
      <c r="V76" s="55">
        <v>10</v>
      </c>
    </row>
    <row r="77" spans="1:22" x14ac:dyDescent="0.25">
      <c r="A77" s="39" t="s">
        <v>29</v>
      </c>
      <c r="B77" s="33"/>
      <c r="C77" s="33"/>
      <c r="D77" s="33"/>
      <c r="E77" s="33"/>
      <c r="F77" s="33"/>
      <c r="G77" s="33"/>
      <c r="H77" s="33"/>
      <c r="I77" s="33">
        <v>3</v>
      </c>
      <c r="J77" s="33">
        <v>3</v>
      </c>
      <c r="K77"/>
      <c r="M77" s="33"/>
      <c r="N77" s="16" t="s">
        <v>98</v>
      </c>
      <c r="O77" s="55"/>
      <c r="P77" s="55"/>
      <c r="Q77" s="55"/>
      <c r="R77" s="55"/>
      <c r="S77" s="55">
        <v>9</v>
      </c>
      <c r="T77" s="55"/>
      <c r="U77" s="55">
        <v>1</v>
      </c>
      <c r="V77" s="55">
        <v>10</v>
      </c>
    </row>
    <row r="78" spans="1:22" x14ac:dyDescent="0.25">
      <c r="A78" s="39" t="s">
        <v>31</v>
      </c>
      <c r="B78" s="33"/>
      <c r="C78" s="33"/>
      <c r="D78" s="33"/>
      <c r="E78" s="33"/>
      <c r="F78" s="33"/>
      <c r="G78" s="33">
        <v>1</v>
      </c>
      <c r="H78" s="33">
        <v>2</v>
      </c>
      <c r="I78" s="33">
        <v>2</v>
      </c>
      <c r="J78" s="33">
        <v>5</v>
      </c>
      <c r="K78"/>
      <c r="M78" s="33"/>
      <c r="N78" s="16" t="s">
        <v>99</v>
      </c>
      <c r="O78" s="55"/>
      <c r="P78" s="55"/>
      <c r="Q78" s="55"/>
      <c r="R78" s="55"/>
      <c r="S78" s="55">
        <v>9</v>
      </c>
      <c r="T78" s="55">
        <v>1</v>
      </c>
      <c r="U78" s="55"/>
      <c r="V78" s="55">
        <v>10</v>
      </c>
    </row>
    <row r="79" spans="1:22" x14ac:dyDescent="0.25">
      <c r="A79" s="16" t="s">
        <v>10</v>
      </c>
      <c r="B79" s="26">
        <v>21</v>
      </c>
      <c r="C79" s="26">
        <v>191</v>
      </c>
      <c r="D79" s="26">
        <v>28</v>
      </c>
      <c r="E79" s="26">
        <v>10</v>
      </c>
      <c r="F79" s="26">
        <v>4</v>
      </c>
      <c r="G79" s="26">
        <v>56</v>
      </c>
      <c r="H79" s="26">
        <v>200</v>
      </c>
      <c r="I79" s="26">
        <v>100</v>
      </c>
      <c r="J79" s="26">
        <v>610</v>
      </c>
      <c r="K79"/>
      <c r="M79" s="26"/>
      <c r="N79" s="16" t="s">
        <v>109</v>
      </c>
      <c r="O79" s="55"/>
      <c r="P79" s="55"/>
      <c r="Q79" s="55"/>
      <c r="R79" s="55"/>
      <c r="S79" s="55"/>
      <c r="T79" s="55"/>
      <c r="U79" s="55">
        <v>9</v>
      </c>
      <c r="V79" s="20">
        <v>9</v>
      </c>
    </row>
    <row r="80" spans="1:22" x14ac:dyDescent="0.25">
      <c r="N80" s="16" t="s">
        <v>97</v>
      </c>
      <c r="O80" s="55">
        <v>2</v>
      </c>
      <c r="P80" s="55"/>
      <c r="Q80" s="55"/>
      <c r="R80" s="55"/>
      <c r="S80" s="55"/>
      <c r="T80" s="55">
        <v>6</v>
      </c>
      <c r="U80" s="55"/>
      <c r="V80" s="55">
        <v>8</v>
      </c>
    </row>
    <row r="81" spans="1:22" x14ac:dyDescent="0.25">
      <c r="N81" s="15" t="s">
        <v>101</v>
      </c>
      <c r="O81" s="55"/>
      <c r="P81" s="55"/>
      <c r="Q81" s="55"/>
      <c r="R81" s="55"/>
      <c r="S81" s="55">
        <v>8</v>
      </c>
      <c r="T81" s="55"/>
      <c r="U81" s="55"/>
      <c r="V81" s="55">
        <v>8</v>
      </c>
    </row>
    <row r="82" spans="1:22" x14ac:dyDescent="0.25">
      <c r="A82" s="49" t="s">
        <v>103</v>
      </c>
      <c r="B82" s="50"/>
      <c r="C82" s="50"/>
      <c r="D82" s="50"/>
      <c r="E82" s="50"/>
      <c r="F82" s="50"/>
      <c r="G82" s="50"/>
      <c r="H82" s="50"/>
      <c r="I82" s="50"/>
      <c r="J82" s="38"/>
      <c r="L82" s="37"/>
      <c r="N82" s="16" t="s">
        <v>106</v>
      </c>
      <c r="O82" s="55">
        <v>5</v>
      </c>
      <c r="P82" s="55"/>
      <c r="Q82" s="55"/>
      <c r="R82" s="55"/>
      <c r="S82" s="55"/>
      <c r="T82" s="55"/>
      <c r="U82" s="55"/>
      <c r="V82" s="55">
        <v>5</v>
      </c>
    </row>
    <row r="83" spans="1:22" x14ac:dyDescent="0.25">
      <c r="A83" s="19" t="s">
        <v>4</v>
      </c>
      <c r="B83" s="21" t="s">
        <v>5</v>
      </c>
      <c r="K83"/>
      <c r="N83" s="16" t="s">
        <v>105</v>
      </c>
      <c r="O83" s="55"/>
      <c r="P83" s="55"/>
      <c r="Q83" s="55"/>
      <c r="R83" s="55"/>
      <c r="S83" s="55">
        <v>5</v>
      </c>
      <c r="T83" s="55"/>
      <c r="U83" s="55"/>
      <c r="V83" s="55">
        <v>5</v>
      </c>
    </row>
    <row r="84" spans="1:22" x14ac:dyDescent="0.25">
      <c r="A84" s="19" t="s">
        <v>11</v>
      </c>
      <c r="B84" s="15" t="s">
        <v>48</v>
      </c>
      <c r="C84" s="15" t="s">
        <v>20</v>
      </c>
      <c r="D84" s="15" t="s">
        <v>41</v>
      </c>
      <c r="E84" s="15" t="s">
        <v>43</v>
      </c>
      <c r="F84" s="15" t="s">
        <v>50</v>
      </c>
      <c r="G84" s="15" t="s">
        <v>39</v>
      </c>
      <c r="H84" s="15" t="s">
        <v>26</v>
      </c>
      <c r="I84" s="15" t="s">
        <v>33</v>
      </c>
      <c r="J84" s="20" t="s">
        <v>10</v>
      </c>
      <c r="K84"/>
      <c r="M84" s="20"/>
      <c r="N84" s="16" t="s">
        <v>146</v>
      </c>
      <c r="O84" s="55"/>
      <c r="P84" s="55"/>
      <c r="Q84" s="55"/>
      <c r="R84" s="55"/>
      <c r="S84" s="55">
        <v>5</v>
      </c>
      <c r="T84" s="55"/>
      <c r="U84" s="55"/>
      <c r="V84" s="55">
        <v>5</v>
      </c>
    </row>
    <row r="85" spans="1:22" x14ac:dyDescent="0.25">
      <c r="A85" s="16" t="s">
        <v>7</v>
      </c>
      <c r="B85" s="26">
        <v>21</v>
      </c>
      <c r="C85" s="26">
        <v>191</v>
      </c>
      <c r="D85" s="26">
        <v>21</v>
      </c>
      <c r="E85" s="26">
        <v>10</v>
      </c>
      <c r="F85" s="26">
        <v>4</v>
      </c>
      <c r="G85" s="26"/>
      <c r="H85" s="26">
        <v>6</v>
      </c>
      <c r="I85" s="26">
        <v>50</v>
      </c>
      <c r="J85" s="26">
        <v>303</v>
      </c>
      <c r="K85"/>
      <c r="M85" s="26"/>
      <c r="N85" s="16" t="s">
        <v>100</v>
      </c>
      <c r="O85" s="55"/>
      <c r="P85" s="55"/>
      <c r="Q85" s="55"/>
      <c r="R85" s="55"/>
      <c r="S85" s="55">
        <v>5</v>
      </c>
      <c r="T85" s="55"/>
      <c r="U85" s="55"/>
      <c r="V85" s="55">
        <v>5</v>
      </c>
    </row>
    <row r="86" spans="1:22" x14ac:dyDescent="0.25">
      <c r="A86" s="16" t="s">
        <v>9</v>
      </c>
      <c r="B86" s="26"/>
      <c r="C86" s="26"/>
      <c r="D86" s="26">
        <v>7</v>
      </c>
      <c r="E86" s="26"/>
      <c r="F86" s="26"/>
      <c r="G86" s="26">
        <v>53</v>
      </c>
      <c r="H86" s="26">
        <v>107</v>
      </c>
      <c r="I86" s="26">
        <v>35</v>
      </c>
      <c r="J86" s="26">
        <v>202</v>
      </c>
      <c r="K86"/>
      <c r="M86" s="26"/>
      <c r="N86" s="57" t="s">
        <v>118</v>
      </c>
      <c r="O86" s="55"/>
      <c r="P86" s="55"/>
      <c r="Q86" s="55"/>
      <c r="R86" s="55"/>
      <c r="S86" s="55">
        <v>3</v>
      </c>
      <c r="T86" s="55">
        <v>1</v>
      </c>
      <c r="U86" s="55"/>
      <c r="V86" s="55">
        <v>4</v>
      </c>
    </row>
    <row r="87" spans="1:22" x14ac:dyDescent="0.25">
      <c r="A87" s="16" t="s">
        <v>8</v>
      </c>
      <c r="B87" s="26"/>
      <c r="C87" s="26"/>
      <c r="D87" s="26"/>
      <c r="E87" s="26"/>
      <c r="F87" s="26"/>
      <c r="G87" s="26">
        <v>3</v>
      </c>
      <c r="H87" s="26">
        <v>63</v>
      </c>
      <c r="I87" s="26">
        <v>14</v>
      </c>
      <c r="J87" s="26">
        <v>80</v>
      </c>
      <c r="K87"/>
      <c r="M87" s="26"/>
      <c r="N87" s="57" t="s">
        <v>108</v>
      </c>
      <c r="O87" s="55">
        <v>4</v>
      </c>
      <c r="P87" s="55"/>
      <c r="Q87" s="55"/>
      <c r="R87" s="55"/>
      <c r="S87" s="55"/>
      <c r="T87" s="55"/>
      <c r="U87" s="55"/>
      <c r="V87" s="55">
        <v>4</v>
      </c>
    </row>
    <row r="88" spans="1:22" x14ac:dyDescent="0.25">
      <c r="A88" s="16" t="s">
        <v>3</v>
      </c>
      <c r="B88" s="26"/>
      <c r="C88" s="26"/>
      <c r="D88" s="26"/>
      <c r="E88" s="26"/>
      <c r="F88" s="26"/>
      <c r="G88" s="26"/>
      <c r="H88" s="26">
        <v>24</v>
      </c>
      <c r="I88" s="26">
        <v>1</v>
      </c>
      <c r="J88" s="26">
        <v>25</v>
      </c>
      <c r="K88"/>
      <c r="M88" s="26"/>
      <c r="N88" s="16" t="s">
        <v>18</v>
      </c>
      <c r="O88" s="55"/>
      <c r="P88" s="55"/>
      <c r="Q88" s="55"/>
      <c r="R88" s="55">
        <v>4</v>
      </c>
      <c r="S88" s="55"/>
      <c r="T88" s="55"/>
      <c r="U88" s="55"/>
      <c r="V88" s="55">
        <v>4</v>
      </c>
    </row>
    <row r="89" spans="1:22" x14ac:dyDescent="0.25">
      <c r="A89" s="16" t="s">
        <v>10</v>
      </c>
      <c r="B89" s="26">
        <v>21</v>
      </c>
      <c r="C89" s="26">
        <v>191</v>
      </c>
      <c r="D89" s="26">
        <v>28</v>
      </c>
      <c r="E89" s="26">
        <v>10</v>
      </c>
      <c r="F89" s="26">
        <v>4</v>
      </c>
      <c r="G89" s="26">
        <v>56</v>
      </c>
      <c r="H89" s="26">
        <v>200</v>
      </c>
      <c r="I89" s="26">
        <v>100</v>
      </c>
      <c r="J89" s="26">
        <v>610</v>
      </c>
      <c r="K89"/>
      <c r="M89" s="26"/>
      <c r="N89" s="16" t="s">
        <v>107</v>
      </c>
      <c r="O89" s="55">
        <v>3</v>
      </c>
      <c r="P89" s="55"/>
      <c r="Q89" s="55"/>
      <c r="R89" s="55"/>
      <c r="S89" s="55"/>
      <c r="T89" s="55">
        <v>1</v>
      </c>
      <c r="U89" s="55"/>
      <c r="V89" s="55">
        <v>4</v>
      </c>
    </row>
    <row r="90" spans="1:22" x14ac:dyDescent="0.25">
      <c r="B90" s="20"/>
      <c r="C90" s="20"/>
      <c r="D90" s="20"/>
      <c r="E90" s="20"/>
      <c r="F90" s="20"/>
      <c r="G90" s="20"/>
      <c r="H90" s="20"/>
      <c r="I90" s="20"/>
      <c r="N90" s="16" t="s">
        <v>115</v>
      </c>
      <c r="O90" s="55">
        <v>2</v>
      </c>
      <c r="P90" s="55"/>
      <c r="Q90" s="55"/>
      <c r="R90" s="55"/>
      <c r="S90" s="55"/>
      <c r="T90" s="55">
        <v>1</v>
      </c>
      <c r="U90" s="55"/>
      <c r="V90" s="20">
        <v>3</v>
      </c>
    </row>
    <row r="91" spans="1:22" x14ac:dyDescent="0.25">
      <c r="N91" s="16" t="s">
        <v>122</v>
      </c>
      <c r="O91" s="55"/>
      <c r="P91" s="55"/>
      <c r="Q91" s="55"/>
      <c r="R91" s="55"/>
      <c r="S91" s="55">
        <v>2</v>
      </c>
      <c r="T91" s="55">
        <v>1</v>
      </c>
      <c r="U91" s="55"/>
      <c r="V91" s="55">
        <v>3</v>
      </c>
    </row>
    <row r="92" spans="1:22" x14ac:dyDescent="0.25">
      <c r="A92" s="49" t="s">
        <v>112</v>
      </c>
      <c r="B92" s="50"/>
      <c r="C92" s="50"/>
      <c r="D92" s="50"/>
      <c r="E92" s="50"/>
      <c r="F92" s="50"/>
      <c r="G92" s="50"/>
      <c r="H92" s="50"/>
      <c r="I92" s="50"/>
      <c r="N92" s="57" t="s">
        <v>312</v>
      </c>
      <c r="O92" s="55"/>
      <c r="P92" s="55"/>
      <c r="Q92" s="55"/>
      <c r="R92" s="55"/>
      <c r="S92" s="55"/>
      <c r="T92" s="55"/>
      <c r="U92" s="55">
        <v>3</v>
      </c>
      <c r="V92" s="20">
        <v>3</v>
      </c>
    </row>
    <row r="93" spans="1:22" x14ac:dyDescent="0.25">
      <c r="A93" s="19" t="s">
        <v>114</v>
      </c>
      <c r="B93" s="21" t="s">
        <v>5</v>
      </c>
      <c r="N93" s="16" t="s">
        <v>110</v>
      </c>
      <c r="O93" s="55">
        <v>2</v>
      </c>
      <c r="P93" s="55"/>
      <c r="Q93" s="55"/>
      <c r="R93" s="55"/>
      <c r="S93" s="55"/>
      <c r="T93" s="55">
        <v>1</v>
      </c>
      <c r="U93" s="55"/>
      <c r="V93" s="55">
        <v>3</v>
      </c>
    </row>
    <row r="94" spans="1:22" x14ac:dyDescent="0.25">
      <c r="A94" s="19" t="s">
        <v>11</v>
      </c>
      <c r="B94" s="20" t="s">
        <v>12</v>
      </c>
      <c r="C94" s="20" t="s">
        <v>13</v>
      </c>
      <c r="D94" s="20" t="s">
        <v>14</v>
      </c>
      <c r="E94" s="20" t="s">
        <v>15</v>
      </c>
      <c r="F94" s="20" t="s">
        <v>16</v>
      </c>
      <c r="G94" s="20" t="s">
        <v>17</v>
      </c>
      <c r="H94" s="20" t="s">
        <v>18</v>
      </c>
      <c r="I94" s="20" t="s">
        <v>10</v>
      </c>
      <c r="N94" s="16" t="s">
        <v>116</v>
      </c>
      <c r="O94" s="55"/>
      <c r="P94" s="55"/>
      <c r="Q94" s="55"/>
      <c r="R94" s="55"/>
      <c r="S94" s="55">
        <v>3</v>
      </c>
      <c r="T94" s="55"/>
      <c r="U94" s="55"/>
      <c r="V94" s="55">
        <v>3</v>
      </c>
    </row>
    <row r="95" spans="1:22" x14ac:dyDescent="0.25">
      <c r="A95" s="16" t="s">
        <v>117</v>
      </c>
      <c r="B95" s="26">
        <v>73</v>
      </c>
      <c r="C95" s="26"/>
      <c r="D95" s="26"/>
      <c r="E95" s="26"/>
      <c r="F95" s="26"/>
      <c r="G95" s="26"/>
      <c r="H95" s="26"/>
      <c r="I95" s="26">
        <v>73</v>
      </c>
      <c r="N95" s="16" t="s">
        <v>124</v>
      </c>
      <c r="O95" s="55"/>
      <c r="P95" s="55"/>
      <c r="Q95" s="55"/>
      <c r="R95" s="55"/>
      <c r="S95" s="55"/>
      <c r="T95" s="55">
        <v>3</v>
      </c>
      <c r="U95" s="55"/>
      <c r="V95" s="55">
        <v>3</v>
      </c>
    </row>
    <row r="96" spans="1:22" x14ac:dyDescent="0.25">
      <c r="A96" s="16" t="s">
        <v>119</v>
      </c>
      <c r="B96" s="26"/>
      <c r="C96" s="26"/>
      <c r="D96" s="26"/>
      <c r="E96" s="26"/>
      <c r="F96" s="26"/>
      <c r="G96" s="26">
        <v>40</v>
      </c>
      <c r="H96" s="26"/>
      <c r="I96" s="26">
        <v>40</v>
      </c>
      <c r="N96" s="57" t="s">
        <v>131</v>
      </c>
      <c r="O96" s="55"/>
      <c r="P96" s="55"/>
      <c r="Q96" s="55"/>
      <c r="R96" s="55"/>
      <c r="S96" s="55"/>
      <c r="T96" s="55"/>
      <c r="U96" s="55">
        <v>2</v>
      </c>
      <c r="V96" s="55">
        <v>2</v>
      </c>
    </row>
    <row r="97" spans="1:22" x14ac:dyDescent="0.25">
      <c r="A97" s="16" t="s">
        <v>136</v>
      </c>
      <c r="B97" s="26"/>
      <c r="C97" s="26"/>
      <c r="D97" s="26"/>
      <c r="E97" s="26"/>
      <c r="F97" s="26">
        <v>1</v>
      </c>
      <c r="G97" s="26">
        <v>33</v>
      </c>
      <c r="H97" s="26"/>
      <c r="I97" s="26">
        <v>34</v>
      </c>
      <c r="N97" s="57" t="s">
        <v>126</v>
      </c>
      <c r="O97" s="55"/>
      <c r="P97" s="55"/>
      <c r="Q97" s="55"/>
      <c r="R97" s="55"/>
      <c r="S97" s="55"/>
      <c r="T97" s="55">
        <v>2</v>
      </c>
      <c r="U97" s="55"/>
      <c r="V97" s="55">
        <v>2</v>
      </c>
    </row>
    <row r="98" spans="1:22" x14ac:dyDescent="0.25">
      <c r="A98" s="16" t="s">
        <v>121</v>
      </c>
      <c r="B98" s="26">
        <v>25</v>
      </c>
      <c r="C98" s="26"/>
      <c r="D98" s="26"/>
      <c r="E98" s="26"/>
      <c r="F98" s="26"/>
      <c r="G98" s="26"/>
      <c r="H98" s="26"/>
      <c r="I98" s="26">
        <v>25</v>
      </c>
      <c r="N98" s="57" t="s">
        <v>157</v>
      </c>
      <c r="O98" s="55">
        <v>2</v>
      </c>
      <c r="P98" s="55"/>
      <c r="Q98" s="55"/>
      <c r="R98" s="55"/>
      <c r="S98" s="55"/>
      <c r="T98" s="55"/>
      <c r="U98" s="55"/>
      <c r="V98" s="20">
        <v>2</v>
      </c>
    </row>
    <row r="99" spans="1:22" x14ac:dyDescent="0.25">
      <c r="A99" s="16" t="s">
        <v>130</v>
      </c>
      <c r="B99" s="26">
        <v>24</v>
      </c>
      <c r="C99" s="26"/>
      <c r="D99" s="26"/>
      <c r="E99" s="26"/>
      <c r="F99" s="26"/>
      <c r="G99" s="26"/>
      <c r="H99" s="26"/>
      <c r="I99" s="26">
        <v>24</v>
      </c>
      <c r="N99" s="57" t="s">
        <v>1250</v>
      </c>
      <c r="O99" s="55">
        <v>2</v>
      </c>
      <c r="P99" s="55"/>
      <c r="Q99" s="55"/>
      <c r="R99" s="55"/>
      <c r="S99" s="55"/>
      <c r="T99" s="55"/>
      <c r="U99" s="55"/>
      <c r="V99" s="55">
        <v>2</v>
      </c>
    </row>
    <row r="100" spans="1:22" x14ac:dyDescent="0.25">
      <c r="A100" s="16" t="s">
        <v>128</v>
      </c>
      <c r="B100" s="26"/>
      <c r="C100" s="26"/>
      <c r="D100" s="26"/>
      <c r="E100" s="26">
        <v>23</v>
      </c>
      <c r="F100" s="26"/>
      <c r="G100" s="26"/>
      <c r="H100" s="26"/>
      <c r="I100" s="26">
        <v>23</v>
      </c>
      <c r="N100" s="16" t="s">
        <v>113</v>
      </c>
      <c r="O100" s="55"/>
      <c r="P100" s="55"/>
      <c r="Q100" s="55"/>
      <c r="R100" s="55"/>
      <c r="S100" s="55">
        <v>2</v>
      </c>
      <c r="T100" s="55"/>
      <c r="U100" s="55"/>
      <c r="V100" s="55">
        <v>2</v>
      </c>
    </row>
    <row r="101" spans="1:22" x14ac:dyDescent="0.25">
      <c r="A101" s="16" t="s">
        <v>123</v>
      </c>
      <c r="B101" s="26"/>
      <c r="C101" s="26">
        <v>23</v>
      </c>
      <c r="D101" s="26"/>
      <c r="E101" s="26"/>
      <c r="F101" s="26"/>
      <c r="G101" s="26"/>
      <c r="H101" s="26"/>
      <c r="I101" s="26">
        <v>23</v>
      </c>
      <c r="N101" s="57" t="s">
        <v>135</v>
      </c>
      <c r="O101" s="55"/>
      <c r="P101" s="55"/>
      <c r="Q101" s="55"/>
      <c r="R101" s="55"/>
      <c r="S101" s="55"/>
      <c r="T101" s="55">
        <v>2</v>
      </c>
      <c r="U101" s="55"/>
      <c r="V101" s="55">
        <v>2</v>
      </c>
    </row>
    <row r="102" spans="1:22" x14ac:dyDescent="0.25">
      <c r="A102" s="16" t="s">
        <v>132</v>
      </c>
      <c r="B102" s="26">
        <v>21</v>
      </c>
      <c r="C102" s="26"/>
      <c r="D102" s="26"/>
      <c r="E102" s="26"/>
      <c r="F102" s="26"/>
      <c r="G102" s="26"/>
      <c r="H102" s="26"/>
      <c r="I102" s="26">
        <v>21</v>
      </c>
      <c r="N102" s="57" t="s">
        <v>129</v>
      </c>
      <c r="O102" s="55"/>
      <c r="P102" s="55"/>
      <c r="Q102" s="55"/>
      <c r="R102" s="55"/>
      <c r="S102" s="55"/>
      <c r="T102" s="55"/>
      <c r="U102" s="55">
        <v>2</v>
      </c>
      <c r="V102" s="55">
        <v>2</v>
      </c>
    </row>
    <row r="103" spans="1:22" x14ac:dyDescent="0.25">
      <c r="A103" s="16" t="s">
        <v>127</v>
      </c>
      <c r="B103" s="26"/>
      <c r="C103" s="26"/>
      <c r="D103" s="26"/>
      <c r="E103" s="26"/>
      <c r="F103" s="26"/>
      <c r="G103" s="26">
        <v>19</v>
      </c>
      <c r="H103" s="26"/>
      <c r="I103" s="26">
        <v>19</v>
      </c>
      <c r="N103" s="16" t="s">
        <v>111</v>
      </c>
      <c r="O103" s="55">
        <v>1</v>
      </c>
      <c r="P103" s="55"/>
      <c r="Q103" s="55"/>
      <c r="R103" s="55"/>
      <c r="S103" s="55"/>
      <c r="T103" s="55">
        <v>1</v>
      </c>
      <c r="U103" s="55"/>
      <c r="V103" s="55">
        <v>2</v>
      </c>
    </row>
    <row r="104" spans="1:22" x14ac:dyDescent="0.25">
      <c r="A104" s="16" t="s">
        <v>125</v>
      </c>
      <c r="B104" s="26"/>
      <c r="C104" s="26">
        <v>15</v>
      </c>
      <c r="D104" s="26"/>
      <c r="E104" s="26"/>
      <c r="F104" s="26">
        <v>2</v>
      </c>
      <c r="G104" s="26"/>
      <c r="H104" s="26"/>
      <c r="I104" s="26">
        <v>17</v>
      </c>
      <c r="N104" s="16" t="s">
        <v>120</v>
      </c>
      <c r="O104" s="55">
        <v>2</v>
      </c>
      <c r="P104" s="55"/>
      <c r="Q104" s="55"/>
      <c r="R104" s="55"/>
      <c r="S104" s="55"/>
      <c r="T104" s="55"/>
      <c r="U104" s="55"/>
      <c r="V104" s="55">
        <v>2</v>
      </c>
    </row>
    <row r="105" spans="1:22" x14ac:dyDescent="0.25">
      <c r="A105" s="16" t="s">
        <v>154</v>
      </c>
      <c r="B105" s="26"/>
      <c r="C105" s="26"/>
      <c r="D105" s="26"/>
      <c r="E105" s="26">
        <v>16</v>
      </c>
      <c r="F105" s="26"/>
      <c r="G105" s="26"/>
      <c r="H105" s="26"/>
      <c r="I105" s="26">
        <v>16</v>
      </c>
      <c r="N105" s="57" t="s">
        <v>150</v>
      </c>
      <c r="O105" s="55"/>
      <c r="P105" s="55"/>
      <c r="Q105" s="55"/>
      <c r="R105" s="55"/>
      <c r="S105" s="55"/>
      <c r="T105" s="55">
        <v>1</v>
      </c>
      <c r="U105" s="55"/>
      <c r="V105" s="55">
        <v>1</v>
      </c>
    </row>
    <row r="106" spans="1:22" x14ac:dyDescent="0.25">
      <c r="A106" s="16" t="s">
        <v>134</v>
      </c>
      <c r="B106" s="26">
        <v>13</v>
      </c>
      <c r="C106" s="26"/>
      <c r="D106" s="26"/>
      <c r="E106" s="26"/>
      <c r="F106" s="26"/>
      <c r="G106" s="26"/>
      <c r="H106" s="26"/>
      <c r="I106" s="26">
        <v>13</v>
      </c>
      <c r="N106" s="16" t="s">
        <v>144</v>
      </c>
      <c r="O106" s="55">
        <v>1</v>
      </c>
      <c r="P106" s="55"/>
      <c r="Q106" s="55"/>
      <c r="R106" s="55"/>
      <c r="S106" s="55"/>
      <c r="T106" s="55"/>
      <c r="U106" s="55"/>
      <c r="V106" s="55">
        <v>1</v>
      </c>
    </row>
    <row r="107" spans="1:22" x14ac:dyDescent="0.25">
      <c r="A107" s="16" t="s">
        <v>145</v>
      </c>
      <c r="B107" s="26"/>
      <c r="C107" s="26"/>
      <c r="D107" s="26"/>
      <c r="E107" s="26"/>
      <c r="F107" s="26"/>
      <c r="G107" s="26">
        <v>13</v>
      </c>
      <c r="H107" s="26"/>
      <c r="I107" s="26">
        <v>13</v>
      </c>
      <c r="N107" s="16" t="s">
        <v>153</v>
      </c>
      <c r="O107" s="55"/>
      <c r="P107" s="55"/>
      <c r="Q107" s="55"/>
      <c r="R107" s="55"/>
      <c r="S107" s="55">
        <v>1</v>
      </c>
      <c r="T107" s="55"/>
      <c r="U107" s="55"/>
      <c r="V107" s="55">
        <v>1</v>
      </c>
    </row>
    <row r="108" spans="1:22" x14ac:dyDescent="0.25">
      <c r="A108" s="16" t="s">
        <v>138</v>
      </c>
      <c r="B108" s="26"/>
      <c r="C108" s="26"/>
      <c r="D108" s="26"/>
      <c r="E108" s="26"/>
      <c r="F108" s="26">
        <v>1</v>
      </c>
      <c r="G108" s="26">
        <v>12</v>
      </c>
      <c r="H108" s="26"/>
      <c r="I108" s="26">
        <v>13</v>
      </c>
      <c r="N108" s="16" t="s">
        <v>148</v>
      </c>
      <c r="O108" s="55"/>
      <c r="P108" s="55"/>
      <c r="Q108" s="55"/>
      <c r="R108" s="55"/>
      <c r="S108" s="55">
        <v>1</v>
      </c>
      <c r="T108" s="55"/>
      <c r="U108" s="55"/>
      <c r="V108" s="20">
        <v>1</v>
      </c>
    </row>
    <row r="109" spans="1:22" x14ac:dyDescent="0.25">
      <c r="A109" s="16" t="s">
        <v>151</v>
      </c>
      <c r="B109" s="26">
        <v>12</v>
      </c>
      <c r="C109" s="26"/>
      <c r="D109" s="26"/>
      <c r="E109" s="26"/>
      <c r="F109" s="26"/>
      <c r="G109" s="26"/>
      <c r="H109" s="26"/>
      <c r="I109" s="26">
        <v>12</v>
      </c>
      <c r="N109" s="16" t="s">
        <v>133</v>
      </c>
      <c r="O109" s="55"/>
      <c r="P109" s="55"/>
      <c r="Q109" s="55"/>
      <c r="R109" s="55"/>
      <c r="S109" s="55"/>
      <c r="T109" s="55"/>
      <c r="U109" s="55">
        <v>1</v>
      </c>
      <c r="V109" s="55">
        <v>1</v>
      </c>
    </row>
    <row r="110" spans="1:22" x14ac:dyDescent="0.25">
      <c r="A110" s="16" t="s">
        <v>143</v>
      </c>
      <c r="B110" s="26"/>
      <c r="C110" s="26"/>
      <c r="D110" s="26"/>
      <c r="E110" s="26"/>
      <c r="F110" s="26"/>
      <c r="G110" s="26">
        <v>12</v>
      </c>
      <c r="H110" s="26"/>
      <c r="I110" s="26">
        <v>12</v>
      </c>
      <c r="N110" s="15" t="s">
        <v>102</v>
      </c>
      <c r="O110" s="55"/>
      <c r="P110" s="55"/>
      <c r="Q110" s="55"/>
      <c r="R110" s="55"/>
      <c r="S110" s="55"/>
      <c r="T110" s="55"/>
      <c r="U110" s="55">
        <v>1</v>
      </c>
      <c r="V110" s="55">
        <v>1</v>
      </c>
    </row>
    <row r="111" spans="1:22" x14ac:dyDescent="0.25">
      <c r="A111" s="16" t="s">
        <v>149</v>
      </c>
      <c r="B111" s="26">
        <v>11</v>
      </c>
      <c r="C111" s="26"/>
      <c r="D111" s="26"/>
      <c r="E111" s="26"/>
      <c r="F111" s="26"/>
      <c r="G111" s="26"/>
      <c r="H111" s="26"/>
      <c r="I111" s="26">
        <v>11</v>
      </c>
      <c r="N111" s="57" t="s">
        <v>142</v>
      </c>
      <c r="O111" s="55">
        <v>1</v>
      </c>
      <c r="P111" s="55"/>
      <c r="Q111" s="55"/>
      <c r="R111" s="55"/>
      <c r="S111" s="55"/>
      <c r="T111" s="55"/>
      <c r="U111" s="55"/>
      <c r="V111" s="55">
        <v>1</v>
      </c>
    </row>
    <row r="112" spans="1:22" x14ac:dyDescent="0.25">
      <c r="A112" s="16" t="s">
        <v>141</v>
      </c>
      <c r="B112" s="26"/>
      <c r="C112" s="26">
        <v>10</v>
      </c>
      <c r="D112" s="26"/>
      <c r="E112" s="26"/>
      <c r="F112" s="26"/>
      <c r="G112" s="26">
        <v>1</v>
      </c>
      <c r="H112" s="26"/>
      <c r="I112" s="26">
        <v>11</v>
      </c>
      <c r="N112" s="57" t="s">
        <v>167</v>
      </c>
      <c r="O112" s="55">
        <v>1</v>
      </c>
      <c r="P112" s="55"/>
      <c r="Q112" s="55"/>
      <c r="R112" s="55"/>
      <c r="S112" s="55"/>
      <c r="T112" s="55"/>
      <c r="U112" s="55"/>
      <c r="V112" s="55">
        <v>1</v>
      </c>
    </row>
    <row r="113" spans="1:22" x14ac:dyDescent="0.25">
      <c r="A113" s="16" t="s">
        <v>152</v>
      </c>
      <c r="B113" s="26">
        <v>11</v>
      </c>
      <c r="C113" s="26"/>
      <c r="D113" s="26"/>
      <c r="E113" s="26"/>
      <c r="F113" s="26"/>
      <c r="G113" s="26"/>
      <c r="H113" s="26"/>
      <c r="I113" s="26">
        <v>11</v>
      </c>
      <c r="N113" s="16" t="s">
        <v>139</v>
      </c>
      <c r="O113" s="55">
        <v>1</v>
      </c>
      <c r="P113" s="55"/>
      <c r="Q113" s="55"/>
      <c r="R113" s="55"/>
      <c r="S113" s="55"/>
      <c r="T113" s="55"/>
      <c r="U113" s="55"/>
      <c r="V113" s="55">
        <v>1</v>
      </c>
    </row>
    <row r="114" spans="1:22" x14ac:dyDescent="0.25">
      <c r="A114" s="16" t="s">
        <v>147</v>
      </c>
      <c r="B114" s="26">
        <v>11</v>
      </c>
      <c r="C114" s="26"/>
      <c r="D114" s="26"/>
      <c r="E114" s="26"/>
      <c r="F114" s="26"/>
      <c r="G114" s="26"/>
      <c r="H114" s="26"/>
      <c r="I114" s="26">
        <v>11</v>
      </c>
      <c r="N114" s="57" t="s">
        <v>137</v>
      </c>
      <c r="O114" s="55"/>
      <c r="P114" s="55"/>
      <c r="Q114" s="55"/>
      <c r="R114" s="55"/>
      <c r="S114" s="55"/>
      <c r="T114" s="55"/>
      <c r="U114" s="55">
        <v>1</v>
      </c>
      <c r="V114" s="55">
        <v>1</v>
      </c>
    </row>
    <row r="115" spans="1:22" x14ac:dyDescent="0.25">
      <c r="A115" s="16" t="s">
        <v>173</v>
      </c>
      <c r="B115" s="26"/>
      <c r="C115" s="26"/>
      <c r="D115" s="26"/>
      <c r="E115" s="26"/>
      <c r="F115" s="26">
        <v>1</v>
      </c>
      <c r="G115" s="26">
        <v>9</v>
      </c>
      <c r="H115" s="26"/>
      <c r="I115" s="26">
        <v>10</v>
      </c>
      <c r="N115" s="15" t="s">
        <v>160</v>
      </c>
      <c r="O115" s="55"/>
      <c r="P115" s="55"/>
      <c r="Q115" s="55"/>
      <c r="R115" s="55"/>
      <c r="S115" s="55"/>
      <c r="T115" s="55">
        <v>1</v>
      </c>
      <c r="U115" s="55"/>
      <c r="V115" s="55">
        <v>1</v>
      </c>
    </row>
    <row r="116" spans="1:22" x14ac:dyDescent="0.25">
      <c r="A116" s="16" t="s">
        <v>158</v>
      </c>
      <c r="B116" s="26">
        <v>9</v>
      </c>
      <c r="C116" s="26"/>
      <c r="D116" s="26"/>
      <c r="E116" s="26"/>
      <c r="F116" s="26"/>
      <c r="G116" s="26">
        <v>1</v>
      </c>
      <c r="H116" s="26"/>
      <c r="I116" s="26">
        <v>10</v>
      </c>
      <c r="N116" s="57" t="s">
        <v>159</v>
      </c>
      <c r="O116" s="55"/>
      <c r="P116" s="55"/>
      <c r="Q116" s="55"/>
      <c r="R116" s="55"/>
      <c r="S116" s="55"/>
      <c r="T116" s="55">
        <v>1</v>
      </c>
      <c r="U116" s="55"/>
      <c r="V116" s="55">
        <v>1</v>
      </c>
    </row>
    <row r="117" spans="1:22" x14ac:dyDescent="0.25">
      <c r="A117" s="16" t="s">
        <v>166</v>
      </c>
      <c r="B117" s="26">
        <v>9</v>
      </c>
      <c r="C117" s="26"/>
      <c r="D117" s="26"/>
      <c r="E117" s="26"/>
      <c r="F117" s="26">
        <v>1</v>
      </c>
      <c r="G117" s="26"/>
      <c r="H117" s="26"/>
      <c r="I117" s="26">
        <v>10</v>
      </c>
      <c r="N117" s="16" t="s">
        <v>155</v>
      </c>
      <c r="O117" s="55">
        <v>1</v>
      </c>
      <c r="P117" s="55"/>
      <c r="Q117" s="55"/>
      <c r="R117" s="55"/>
      <c r="S117" s="55"/>
      <c r="T117" s="55"/>
      <c r="U117" s="55"/>
      <c r="V117" s="55">
        <v>1</v>
      </c>
    </row>
    <row r="118" spans="1:22" x14ac:dyDescent="0.25">
      <c r="A118" s="16" t="s">
        <v>140</v>
      </c>
      <c r="B118" s="26">
        <v>7</v>
      </c>
      <c r="C118" s="26"/>
      <c r="D118" s="26"/>
      <c r="E118" s="26"/>
      <c r="F118" s="26">
        <v>3</v>
      </c>
      <c r="G118" s="26"/>
      <c r="H118" s="26"/>
      <c r="I118" s="26">
        <v>10</v>
      </c>
      <c r="N118" s="57" t="s">
        <v>165</v>
      </c>
      <c r="O118" s="55"/>
      <c r="P118" s="55"/>
      <c r="Q118" s="55"/>
      <c r="R118" s="55"/>
      <c r="S118" s="55">
        <v>1</v>
      </c>
      <c r="T118" s="55"/>
      <c r="U118" s="55"/>
      <c r="V118" s="55">
        <v>1</v>
      </c>
    </row>
    <row r="119" spans="1:22" x14ac:dyDescent="0.25">
      <c r="A119" s="16" t="s">
        <v>161</v>
      </c>
      <c r="B119" s="26"/>
      <c r="C119" s="26">
        <v>2</v>
      </c>
      <c r="D119" s="26"/>
      <c r="E119" s="26"/>
      <c r="F119" s="26">
        <v>6</v>
      </c>
      <c r="G119" s="26"/>
      <c r="H119" s="26"/>
      <c r="I119" s="26">
        <v>8</v>
      </c>
      <c r="N119" s="57" t="s">
        <v>163</v>
      </c>
      <c r="O119" s="55">
        <v>1</v>
      </c>
      <c r="P119" s="55"/>
      <c r="Q119" s="55"/>
      <c r="R119" s="55"/>
      <c r="S119" s="55"/>
      <c r="T119" s="55"/>
      <c r="U119" s="55"/>
      <c r="V119" s="55">
        <v>1</v>
      </c>
    </row>
    <row r="120" spans="1:22" x14ac:dyDescent="0.25">
      <c r="A120" s="16" t="s">
        <v>169</v>
      </c>
      <c r="B120" s="26">
        <v>8</v>
      </c>
      <c r="C120" s="26"/>
      <c r="D120" s="26"/>
      <c r="E120" s="26"/>
      <c r="F120" s="26"/>
      <c r="G120" s="26"/>
      <c r="H120" s="26"/>
      <c r="I120" s="26">
        <v>8</v>
      </c>
      <c r="N120" s="16" t="s">
        <v>10</v>
      </c>
      <c r="O120" s="55">
        <v>79</v>
      </c>
      <c r="P120" s="55">
        <v>10</v>
      </c>
      <c r="Q120" s="55">
        <v>39</v>
      </c>
      <c r="R120" s="55">
        <v>4</v>
      </c>
      <c r="S120" s="55">
        <v>276</v>
      </c>
      <c r="T120" s="55">
        <v>33</v>
      </c>
      <c r="U120" s="55">
        <v>169</v>
      </c>
      <c r="V120" s="55">
        <v>610</v>
      </c>
    </row>
    <row r="121" spans="1:22" x14ac:dyDescent="0.25">
      <c r="A121" s="16" t="s">
        <v>162</v>
      </c>
      <c r="B121" s="26"/>
      <c r="C121" s="26"/>
      <c r="D121" s="26"/>
      <c r="E121" s="26"/>
      <c r="F121" s="26">
        <v>1</v>
      </c>
      <c r="G121" s="26">
        <v>7</v>
      </c>
      <c r="H121" s="26"/>
      <c r="I121" s="26">
        <v>8</v>
      </c>
      <c r="N121"/>
      <c r="O121"/>
      <c r="P121"/>
      <c r="Q121"/>
      <c r="R121"/>
      <c r="S121"/>
      <c r="T121"/>
      <c r="U121"/>
      <c r="V121"/>
    </row>
    <row r="122" spans="1:22" x14ac:dyDescent="0.25">
      <c r="A122" s="16" t="s">
        <v>156</v>
      </c>
      <c r="B122" s="26"/>
      <c r="C122" s="26"/>
      <c r="D122" s="26">
        <v>7</v>
      </c>
      <c r="E122" s="26"/>
      <c r="F122" s="26"/>
      <c r="G122" s="26"/>
      <c r="H122" s="26"/>
      <c r="I122" s="26">
        <v>7</v>
      </c>
      <c r="N122"/>
      <c r="O122"/>
      <c r="P122"/>
      <c r="Q122"/>
      <c r="R122"/>
      <c r="S122"/>
      <c r="T122"/>
      <c r="U122"/>
      <c r="V122"/>
    </row>
    <row r="123" spans="1:22" x14ac:dyDescent="0.25">
      <c r="A123" s="16" t="s">
        <v>168</v>
      </c>
      <c r="B123" s="26">
        <v>7</v>
      </c>
      <c r="C123" s="26"/>
      <c r="D123" s="26"/>
      <c r="E123" s="26"/>
      <c r="F123" s="26"/>
      <c r="G123" s="26"/>
      <c r="H123" s="26"/>
      <c r="I123" s="26">
        <v>7</v>
      </c>
      <c r="N123"/>
      <c r="O123"/>
      <c r="P123"/>
      <c r="Q123"/>
      <c r="R123"/>
      <c r="S123"/>
      <c r="T123"/>
      <c r="U123"/>
      <c r="V123"/>
    </row>
    <row r="124" spans="1:22" x14ac:dyDescent="0.25">
      <c r="A124" s="16" t="s">
        <v>174</v>
      </c>
      <c r="B124" s="26">
        <v>5</v>
      </c>
      <c r="C124" s="26"/>
      <c r="D124" s="26"/>
      <c r="E124" s="26"/>
      <c r="F124" s="26"/>
      <c r="G124" s="26"/>
      <c r="H124" s="26"/>
      <c r="I124" s="26">
        <v>5</v>
      </c>
    </row>
    <row r="125" spans="1:22" x14ac:dyDescent="0.25">
      <c r="A125" s="16" t="s">
        <v>176</v>
      </c>
      <c r="B125" s="26"/>
      <c r="C125" s="26">
        <v>5</v>
      </c>
      <c r="D125" s="26"/>
      <c r="E125" s="26"/>
      <c r="F125" s="26"/>
      <c r="G125" s="26"/>
      <c r="H125" s="26"/>
      <c r="I125" s="26">
        <v>5</v>
      </c>
    </row>
    <row r="126" spans="1:22" x14ac:dyDescent="0.25">
      <c r="A126" s="16" t="s">
        <v>225</v>
      </c>
      <c r="B126" s="26">
        <v>5</v>
      </c>
      <c r="C126" s="26"/>
      <c r="D126" s="26"/>
      <c r="E126" s="26"/>
      <c r="F126" s="26"/>
      <c r="G126" s="26"/>
      <c r="H126" s="26"/>
      <c r="I126" s="26">
        <v>5</v>
      </c>
    </row>
    <row r="127" spans="1:22" x14ac:dyDescent="0.25">
      <c r="A127" s="16" t="s">
        <v>171</v>
      </c>
      <c r="B127" s="26">
        <v>5</v>
      </c>
      <c r="C127" s="26"/>
      <c r="D127" s="26"/>
      <c r="E127" s="26"/>
      <c r="F127" s="26"/>
      <c r="G127" s="26"/>
      <c r="H127" s="26"/>
      <c r="I127" s="26">
        <v>5</v>
      </c>
    </row>
    <row r="128" spans="1:22" x14ac:dyDescent="0.25">
      <c r="A128" s="16" t="s">
        <v>164</v>
      </c>
      <c r="B128" s="26"/>
      <c r="C128" s="26"/>
      <c r="D128" s="26"/>
      <c r="E128" s="26"/>
      <c r="F128" s="26">
        <v>1</v>
      </c>
      <c r="G128" s="26">
        <v>3</v>
      </c>
      <c r="H128" s="26"/>
      <c r="I128" s="26">
        <v>4</v>
      </c>
    </row>
    <row r="129" spans="1:21" x14ac:dyDescent="0.25">
      <c r="A129" s="16" t="s">
        <v>180</v>
      </c>
      <c r="B129" s="26">
        <v>3</v>
      </c>
      <c r="C129" s="26"/>
      <c r="D129" s="26"/>
      <c r="E129" s="26"/>
      <c r="F129" s="26">
        <v>1</v>
      </c>
      <c r="G129" s="26"/>
      <c r="H129" s="26"/>
      <c r="I129" s="26">
        <v>4</v>
      </c>
    </row>
    <row r="130" spans="1:21" x14ac:dyDescent="0.25">
      <c r="A130" s="16" t="s">
        <v>202</v>
      </c>
      <c r="B130" s="26"/>
      <c r="C130" s="26"/>
      <c r="D130" s="26"/>
      <c r="E130" s="26"/>
      <c r="F130" s="26"/>
      <c r="G130" s="26"/>
      <c r="H130" s="26">
        <v>4</v>
      </c>
      <c r="I130" s="26">
        <v>4</v>
      </c>
    </row>
    <row r="131" spans="1:21" x14ac:dyDescent="0.25">
      <c r="A131" s="16" t="s">
        <v>310</v>
      </c>
      <c r="B131" s="26"/>
      <c r="C131" s="26"/>
      <c r="D131" s="26"/>
      <c r="E131" s="26"/>
      <c r="F131" s="26"/>
      <c r="G131" s="26">
        <v>3</v>
      </c>
      <c r="H131" s="26"/>
      <c r="I131" s="26">
        <v>3</v>
      </c>
    </row>
    <row r="132" spans="1:21" x14ac:dyDescent="0.25">
      <c r="A132" s="16" t="s">
        <v>189</v>
      </c>
      <c r="B132" s="26"/>
      <c r="C132" s="26"/>
      <c r="D132" s="26"/>
      <c r="E132" s="26"/>
      <c r="F132" s="26"/>
      <c r="G132" s="26">
        <v>3</v>
      </c>
      <c r="H132" s="26"/>
      <c r="I132" s="26">
        <v>3</v>
      </c>
    </row>
    <row r="133" spans="1:21" x14ac:dyDescent="0.25">
      <c r="A133" s="16" t="s">
        <v>178</v>
      </c>
      <c r="B133" s="26"/>
      <c r="C133" s="26">
        <v>3</v>
      </c>
      <c r="D133" s="26"/>
      <c r="E133" s="26"/>
      <c r="F133" s="26"/>
      <c r="G133" s="26"/>
      <c r="H133" s="26"/>
      <c r="I133" s="26">
        <v>3</v>
      </c>
    </row>
    <row r="134" spans="1:21" x14ac:dyDescent="0.25">
      <c r="A134" s="16" t="s">
        <v>196</v>
      </c>
      <c r="B134" s="26"/>
      <c r="C134" s="26"/>
      <c r="D134" s="26"/>
      <c r="E134" s="26"/>
      <c r="F134" s="26">
        <v>3</v>
      </c>
      <c r="G134" s="26"/>
      <c r="H134" s="26"/>
      <c r="I134" s="26">
        <v>3</v>
      </c>
    </row>
    <row r="135" spans="1:21" x14ac:dyDescent="0.25">
      <c r="A135" s="16" t="s">
        <v>177</v>
      </c>
      <c r="B135" s="26">
        <v>3</v>
      </c>
      <c r="C135" s="26"/>
      <c r="D135" s="26"/>
      <c r="E135" s="26"/>
      <c r="F135" s="26"/>
      <c r="G135" s="26"/>
      <c r="H135" s="26"/>
      <c r="I135" s="26">
        <v>3</v>
      </c>
    </row>
    <row r="136" spans="1:21" x14ac:dyDescent="0.25">
      <c r="A136" s="16" t="s">
        <v>172</v>
      </c>
      <c r="B136" s="26"/>
      <c r="C136" s="26"/>
      <c r="D136" s="26">
        <v>3</v>
      </c>
      <c r="E136" s="26"/>
      <c r="F136" s="26"/>
      <c r="G136" s="26"/>
      <c r="H136" s="26"/>
      <c r="I136" s="26">
        <v>3</v>
      </c>
      <c r="N136" s="17" t="s">
        <v>181</v>
      </c>
      <c r="O136" s="15" t="s">
        <v>182</v>
      </c>
      <c r="Q136" s="18" t="s">
        <v>181</v>
      </c>
      <c r="R136" s="15" t="s">
        <v>182</v>
      </c>
      <c r="T136" s="18" t="s">
        <v>181</v>
      </c>
      <c r="U136" s="15" t="s">
        <v>182</v>
      </c>
    </row>
    <row r="137" spans="1:21" x14ac:dyDescent="0.25">
      <c r="A137" s="16" t="s">
        <v>179</v>
      </c>
      <c r="B137" s="26">
        <v>3</v>
      </c>
      <c r="C137" s="26"/>
      <c r="D137" s="26"/>
      <c r="E137" s="26"/>
      <c r="F137" s="26"/>
      <c r="G137" s="26"/>
      <c r="H137" s="26"/>
      <c r="I137" s="26">
        <v>3</v>
      </c>
      <c r="N137" s="49" t="s">
        <v>184</v>
      </c>
      <c r="O137" s="50"/>
      <c r="Q137" s="49" t="s">
        <v>185</v>
      </c>
      <c r="R137" s="50"/>
      <c r="T137" s="49" t="s">
        <v>186</v>
      </c>
      <c r="U137" s="50"/>
    </row>
    <row r="138" spans="1:21" x14ac:dyDescent="0.25">
      <c r="A138" s="16" t="s">
        <v>175</v>
      </c>
      <c r="B138" s="26"/>
      <c r="C138" s="26">
        <v>2</v>
      </c>
      <c r="D138" s="26"/>
      <c r="E138" s="26"/>
      <c r="F138" s="26">
        <v>1</v>
      </c>
      <c r="G138" s="26"/>
      <c r="H138" s="26"/>
      <c r="I138" s="26">
        <v>3</v>
      </c>
      <c r="N138" s="19" t="s">
        <v>11</v>
      </c>
      <c r="O138" s="22" t="s">
        <v>188</v>
      </c>
      <c r="Q138" s="21" t="s">
        <v>11</v>
      </c>
      <c r="R138" s="22" t="s">
        <v>188</v>
      </c>
      <c r="T138" s="19" t="s">
        <v>11</v>
      </c>
      <c r="U138" s="15" t="s">
        <v>188</v>
      </c>
    </row>
    <row r="139" spans="1:21" x14ac:dyDescent="0.25">
      <c r="A139" s="16" t="s">
        <v>194</v>
      </c>
      <c r="B139" s="26"/>
      <c r="C139" s="26"/>
      <c r="D139" s="26"/>
      <c r="E139" s="26"/>
      <c r="F139" s="26">
        <v>2</v>
      </c>
      <c r="G139" s="26">
        <v>1</v>
      </c>
      <c r="H139" s="26"/>
      <c r="I139" s="26">
        <v>3</v>
      </c>
      <c r="N139" s="16" t="s">
        <v>19</v>
      </c>
      <c r="O139" s="23">
        <v>6866</v>
      </c>
      <c r="Q139" s="16" t="s">
        <v>190</v>
      </c>
      <c r="R139" s="22">
        <v>15684.050000000001</v>
      </c>
      <c r="T139" s="16" t="s">
        <v>190</v>
      </c>
      <c r="U139" s="22">
        <v>15684.050000000001</v>
      </c>
    </row>
    <row r="140" spans="1:21" x14ac:dyDescent="0.25">
      <c r="A140" s="16" t="s">
        <v>206</v>
      </c>
      <c r="B140" s="26"/>
      <c r="C140" s="26">
        <v>2</v>
      </c>
      <c r="D140" s="26"/>
      <c r="E140" s="26"/>
      <c r="F140" s="26"/>
      <c r="G140" s="26"/>
      <c r="H140" s="26"/>
      <c r="I140" s="26">
        <v>2</v>
      </c>
      <c r="N140" s="16" t="s">
        <v>21</v>
      </c>
      <c r="O140" s="23">
        <v>2120.0100000000002</v>
      </c>
      <c r="Q140" s="36" t="s">
        <v>191</v>
      </c>
      <c r="R140" s="22">
        <v>1748</v>
      </c>
      <c r="T140" s="36" t="s">
        <v>191</v>
      </c>
      <c r="U140" s="22">
        <v>1188</v>
      </c>
    </row>
    <row r="141" spans="1:21" x14ac:dyDescent="0.25">
      <c r="A141" s="16" t="s">
        <v>198</v>
      </c>
      <c r="B141" s="26"/>
      <c r="C141" s="26"/>
      <c r="D141" s="26"/>
      <c r="E141" s="26"/>
      <c r="F141" s="26">
        <v>2</v>
      </c>
      <c r="G141" s="26"/>
      <c r="H141" s="26"/>
      <c r="I141" s="26">
        <v>2</v>
      </c>
      <c r="N141" s="57" t="s">
        <v>25</v>
      </c>
      <c r="O141" s="23">
        <v>320.01</v>
      </c>
      <c r="Q141" s="36" t="s">
        <v>193</v>
      </c>
      <c r="R141" s="22">
        <v>4162.0500000000011</v>
      </c>
      <c r="T141" s="36" t="s">
        <v>193</v>
      </c>
      <c r="U141" s="22">
        <v>4162.0500000000011</v>
      </c>
    </row>
    <row r="142" spans="1:21" x14ac:dyDescent="0.25">
      <c r="A142" s="16" t="s">
        <v>200</v>
      </c>
      <c r="B142" s="26"/>
      <c r="C142" s="26">
        <v>2</v>
      </c>
      <c r="D142" s="26"/>
      <c r="E142" s="26"/>
      <c r="F142" s="26"/>
      <c r="G142" s="26"/>
      <c r="H142" s="26"/>
      <c r="I142" s="26">
        <v>2</v>
      </c>
      <c r="N142" s="57" t="s">
        <v>27</v>
      </c>
      <c r="O142" s="23">
        <v>450</v>
      </c>
      <c r="Q142" s="36" t="s">
        <v>195</v>
      </c>
      <c r="R142" s="22">
        <v>9774</v>
      </c>
      <c r="T142" s="36" t="s">
        <v>195</v>
      </c>
      <c r="U142" s="22">
        <v>10334</v>
      </c>
    </row>
    <row r="143" spans="1:21" x14ac:dyDescent="0.25">
      <c r="A143" s="16" t="s">
        <v>1247</v>
      </c>
      <c r="B143" s="26"/>
      <c r="C143" s="26">
        <v>2</v>
      </c>
      <c r="D143" s="26"/>
      <c r="E143" s="26"/>
      <c r="F143" s="26"/>
      <c r="G143" s="26"/>
      <c r="H143" s="26"/>
      <c r="I143" s="26">
        <v>2</v>
      </c>
      <c r="N143" s="16" t="s">
        <v>31</v>
      </c>
      <c r="O143" s="23">
        <v>0.03</v>
      </c>
      <c r="Q143" s="16" t="s">
        <v>10</v>
      </c>
      <c r="R143" s="22">
        <v>15684.050000000001</v>
      </c>
      <c r="T143" s="15" t="s">
        <v>2463</v>
      </c>
      <c r="U143" s="22"/>
    </row>
    <row r="144" spans="1:21" x14ac:dyDescent="0.25">
      <c r="A144" s="16" t="s">
        <v>187</v>
      </c>
      <c r="B144" s="26">
        <v>2</v>
      </c>
      <c r="C144" s="26"/>
      <c r="D144" s="26"/>
      <c r="E144" s="26"/>
      <c r="F144" s="26"/>
      <c r="G144" s="26"/>
      <c r="H144" s="26"/>
      <c r="I144" s="26">
        <v>2</v>
      </c>
      <c r="N144" s="16" t="s">
        <v>10</v>
      </c>
      <c r="O144" s="23">
        <v>9756.0500000000011</v>
      </c>
      <c r="T144" s="36" t="s">
        <v>2463</v>
      </c>
      <c r="U144" s="22"/>
    </row>
    <row r="145" spans="1:21" x14ac:dyDescent="0.25">
      <c r="A145" s="16" t="s">
        <v>199</v>
      </c>
      <c r="B145" s="26"/>
      <c r="C145" s="26"/>
      <c r="D145" s="26"/>
      <c r="E145" s="26"/>
      <c r="F145" s="26"/>
      <c r="G145" s="26">
        <v>2</v>
      </c>
      <c r="H145" s="26"/>
      <c r="I145" s="26">
        <v>2</v>
      </c>
      <c r="N145"/>
      <c r="O145"/>
      <c r="T145" s="24" t="s">
        <v>10</v>
      </c>
      <c r="U145" s="22">
        <v>15684.050000000001</v>
      </c>
    </row>
    <row r="146" spans="1:21" x14ac:dyDescent="0.25">
      <c r="A146" s="16" t="s">
        <v>207</v>
      </c>
      <c r="B146" s="26"/>
      <c r="C146" s="26"/>
      <c r="D146" s="26"/>
      <c r="E146" s="26"/>
      <c r="F146" s="26"/>
      <c r="G146" s="26">
        <v>2</v>
      </c>
      <c r="H146" s="26"/>
      <c r="I146" s="26">
        <v>2</v>
      </c>
    </row>
    <row r="147" spans="1:21" x14ac:dyDescent="0.25">
      <c r="A147" s="16" t="s">
        <v>183</v>
      </c>
      <c r="B147" s="26"/>
      <c r="C147" s="26">
        <v>2</v>
      </c>
      <c r="D147" s="26"/>
      <c r="E147" s="26"/>
      <c r="F147" s="26"/>
      <c r="G147" s="26"/>
      <c r="H147" s="26"/>
      <c r="I147" s="26">
        <v>2</v>
      </c>
    </row>
    <row r="148" spans="1:21" x14ac:dyDescent="0.25">
      <c r="A148" s="16" t="s">
        <v>197</v>
      </c>
      <c r="B148" s="26"/>
      <c r="C148" s="26"/>
      <c r="D148" s="26"/>
      <c r="E148" s="26"/>
      <c r="F148" s="26">
        <v>2</v>
      </c>
      <c r="G148" s="26"/>
      <c r="H148" s="26"/>
      <c r="I148" s="26">
        <v>2</v>
      </c>
    </row>
    <row r="149" spans="1:21" x14ac:dyDescent="0.25">
      <c r="A149" s="16" t="s">
        <v>208</v>
      </c>
      <c r="B149" s="26"/>
      <c r="C149" s="26">
        <v>2</v>
      </c>
      <c r="D149" s="26"/>
      <c r="E149" s="26"/>
      <c r="F149" s="26"/>
      <c r="G149" s="26"/>
      <c r="H149" s="26"/>
      <c r="I149" s="26">
        <v>2</v>
      </c>
    </row>
    <row r="150" spans="1:21" x14ac:dyDescent="0.25">
      <c r="A150" s="16" t="s">
        <v>205</v>
      </c>
      <c r="B150" s="26">
        <v>2</v>
      </c>
      <c r="C150" s="26"/>
      <c r="D150" s="26"/>
      <c r="E150" s="26"/>
      <c r="F150" s="26"/>
      <c r="G150" s="26"/>
      <c r="H150" s="26"/>
      <c r="I150" s="26">
        <v>2</v>
      </c>
    </row>
    <row r="151" spans="1:21" x14ac:dyDescent="0.25">
      <c r="A151" s="16" t="s">
        <v>209</v>
      </c>
      <c r="B151" s="26"/>
      <c r="C151" s="26"/>
      <c r="D151" s="26"/>
      <c r="E151" s="26"/>
      <c r="F151" s="26"/>
      <c r="G151" s="26">
        <v>2</v>
      </c>
      <c r="H151" s="26"/>
      <c r="I151" s="26">
        <v>2</v>
      </c>
    </row>
    <row r="152" spans="1:21" x14ac:dyDescent="0.25">
      <c r="A152" s="16" t="s">
        <v>192</v>
      </c>
      <c r="B152" s="26"/>
      <c r="C152" s="26">
        <v>1</v>
      </c>
      <c r="D152" s="26"/>
      <c r="E152" s="26"/>
      <c r="F152" s="26">
        <v>1</v>
      </c>
      <c r="G152" s="26"/>
      <c r="H152" s="26"/>
      <c r="I152" s="26">
        <v>2</v>
      </c>
    </row>
    <row r="153" spans="1:21" x14ac:dyDescent="0.25">
      <c r="A153" s="16" t="s">
        <v>211</v>
      </c>
      <c r="B153" s="26">
        <v>1</v>
      </c>
      <c r="C153" s="26"/>
      <c r="D153" s="26"/>
      <c r="E153" s="26"/>
      <c r="F153" s="26"/>
      <c r="G153" s="26"/>
      <c r="H153" s="26"/>
      <c r="I153" s="26">
        <v>1</v>
      </c>
    </row>
    <row r="154" spans="1:21" x14ac:dyDescent="0.25">
      <c r="A154" s="16" t="s">
        <v>223</v>
      </c>
      <c r="B154" s="26">
        <v>1</v>
      </c>
      <c r="C154" s="26"/>
      <c r="D154" s="26"/>
      <c r="E154" s="26"/>
      <c r="F154" s="26"/>
      <c r="G154" s="26"/>
      <c r="H154" s="26"/>
      <c r="I154" s="26">
        <v>1</v>
      </c>
    </row>
    <row r="155" spans="1:21" x14ac:dyDescent="0.25">
      <c r="A155" s="16" t="s">
        <v>224</v>
      </c>
      <c r="B155" s="26"/>
      <c r="C155" s="26">
        <v>1</v>
      </c>
      <c r="D155" s="26"/>
      <c r="E155" s="26"/>
      <c r="F155" s="26"/>
      <c r="G155" s="26"/>
      <c r="H155" s="26"/>
      <c r="I155" s="26">
        <v>1</v>
      </c>
    </row>
    <row r="156" spans="1:21" x14ac:dyDescent="0.25">
      <c r="A156" s="16" t="s">
        <v>216</v>
      </c>
      <c r="B156" s="26"/>
      <c r="C156" s="26">
        <v>1</v>
      </c>
      <c r="D156" s="26"/>
      <c r="E156" s="26"/>
      <c r="F156" s="26"/>
      <c r="G156" s="26"/>
      <c r="H156" s="26"/>
      <c r="I156" s="26">
        <v>1</v>
      </c>
    </row>
    <row r="157" spans="1:21" x14ac:dyDescent="0.25">
      <c r="A157" s="16" t="s">
        <v>226</v>
      </c>
      <c r="B157" s="26"/>
      <c r="C157" s="26"/>
      <c r="D157" s="26"/>
      <c r="E157" s="26"/>
      <c r="F157" s="26">
        <v>1</v>
      </c>
      <c r="G157" s="26"/>
      <c r="H157" s="26"/>
      <c r="I157" s="26">
        <v>1</v>
      </c>
    </row>
    <row r="158" spans="1:21" x14ac:dyDescent="0.25">
      <c r="A158" s="16" t="s">
        <v>212</v>
      </c>
      <c r="B158" s="26"/>
      <c r="C158" s="26"/>
      <c r="D158" s="26"/>
      <c r="E158" s="26"/>
      <c r="F158" s="26">
        <v>1</v>
      </c>
      <c r="G158" s="26"/>
      <c r="H158" s="26"/>
      <c r="I158" s="26">
        <v>1</v>
      </c>
    </row>
    <row r="159" spans="1:21" x14ac:dyDescent="0.25">
      <c r="A159" s="16" t="s">
        <v>214</v>
      </c>
      <c r="B159" s="26">
        <v>1</v>
      </c>
      <c r="C159" s="26"/>
      <c r="D159" s="26"/>
      <c r="E159" s="26"/>
      <c r="F159" s="26"/>
      <c r="G159" s="26"/>
      <c r="H159" s="26"/>
      <c r="I159" s="26">
        <v>1</v>
      </c>
    </row>
    <row r="160" spans="1:21" x14ac:dyDescent="0.25">
      <c r="A160" s="16" t="s">
        <v>204</v>
      </c>
      <c r="B160" s="26"/>
      <c r="C160" s="26"/>
      <c r="D160" s="26"/>
      <c r="E160" s="26"/>
      <c r="F160" s="26"/>
      <c r="G160" s="26">
        <v>1</v>
      </c>
      <c r="H160" s="26"/>
      <c r="I160" s="26">
        <v>1</v>
      </c>
    </row>
    <row r="161" spans="1:14" x14ac:dyDescent="0.25">
      <c r="A161" s="16" t="s">
        <v>227</v>
      </c>
      <c r="B161" s="26"/>
      <c r="C161" s="26">
        <v>1</v>
      </c>
      <c r="D161" s="26"/>
      <c r="E161" s="26"/>
      <c r="F161" s="26"/>
      <c r="G161" s="26"/>
      <c r="H161" s="26"/>
      <c r="I161" s="26">
        <v>1</v>
      </c>
    </row>
    <row r="162" spans="1:14" x14ac:dyDescent="0.25">
      <c r="A162" s="16" t="s">
        <v>217</v>
      </c>
      <c r="B162" s="26"/>
      <c r="C162" s="26">
        <v>1</v>
      </c>
      <c r="D162" s="26"/>
      <c r="E162" s="26"/>
      <c r="F162" s="26"/>
      <c r="G162" s="26"/>
      <c r="H162" s="26"/>
      <c r="I162" s="26">
        <v>1</v>
      </c>
    </row>
    <row r="163" spans="1:14" x14ac:dyDescent="0.25">
      <c r="A163" s="16" t="s">
        <v>229</v>
      </c>
      <c r="B163" s="26"/>
      <c r="C163" s="26"/>
      <c r="D163" s="26"/>
      <c r="E163" s="26"/>
      <c r="F163" s="26"/>
      <c r="G163" s="26">
        <v>1</v>
      </c>
      <c r="H163" s="26"/>
      <c r="I163" s="26">
        <v>1</v>
      </c>
      <c r="N163" s="15"/>
    </row>
    <row r="164" spans="1:14" x14ac:dyDescent="0.25">
      <c r="A164" s="16" t="s">
        <v>213</v>
      </c>
      <c r="B164" s="26"/>
      <c r="C164" s="26">
        <v>1</v>
      </c>
      <c r="D164" s="26"/>
      <c r="E164" s="26"/>
      <c r="F164" s="26"/>
      <c r="G164" s="26"/>
      <c r="H164" s="26"/>
      <c r="I164" s="26">
        <v>1</v>
      </c>
      <c r="N164" s="15"/>
    </row>
    <row r="165" spans="1:14" x14ac:dyDescent="0.25">
      <c r="A165" s="16" t="s">
        <v>228</v>
      </c>
      <c r="B165" s="26"/>
      <c r="C165" s="26">
        <v>1</v>
      </c>
      <c r="D165" s="26"/>
      <c r="E165" s="26"/>
      <c r="F165" s="26"/>
      <c r="G165" s="26"/>
      <c r="H165" s="26"/>
      <c r="I165" s="26">
        <v>1</v>
      </c>
      <c r="N165" s="15"/>
    </row>
    <row r="166" spans="1:14" x14ac:dyDescent="0.25">
      <c r="A166" s="16" t="s">
        <v>215</v>
      </c>
      <c r="B166" s="26"/>
      <c r="C166" s="26">
        <v>1</v>
      </c>
      <c r="D166" s="26"/>
      <c r="E166" s="26"/>
      <c r="F166" s="26"/>
      <c r="G166" s="26"/>
      <c r="H166" s="26"/>
      <c r="I166" s="26">
        <v>1</v>
      </c>
      <c r="N166" s="15"/>
    </row>
    <row r="167" spans="1:14" x14ac:dyDescent="0.25">
      <c r="A167" s="16" t="s">
        <v>219</v>
      </c>
      <c r="B167" s="26">
        <v>1</v>
      </c>
      <c r="C167" s="26"/>
      <c r="D167" s="26"/>
      <c r="E167" s="26"/>
      <c r="F167" s="26"/>
      <c r="G167" s="26"/>
      <c r="H167" s="26"/>
      <c r="I167" s="26">
        <v>1</v>
      </c>
      <c r="N167" s="15"/>
    </row>
    <row r="168" spans="1:14" x14ac:dyDescent="0.25">
      <c r="A168" s="16" t="s">
        <v>340</v>
      </c>
      <c r="B168" s="26"/>
      <c r="C168" s="26">
        <v>1</v>
      </c>
      <c r="D168" s="26"/>
      <c r="E168" s="26"/>
      <c r="F168" s="26"/>
      <c r="G168" s="26"/>
      <c r="H168" s="26"/>
      <c r="I168" s="26">
        <v>1</v>
      </c>
      <c r="N168" s="15"/>
    </row>
    <row r="169" spans="1:14" x14ac:dyDescent="0.25">
      <c r="A169" s="16" t="s">
        <v>221</v>
      </c>
      <c r="B169" s="26"/>
      <c r="C169" s="26"/>
      <c r="D169" s="26"/>
      <c r="E169" s="26"/>
      <c r="F169" s="26">
        <v>1</v>
      </c>
      <c r="G169" s="26"/>
      <c r="H169" s="26"/>
      <c r="I169" s="26">
        <v>1</v>
      </c>
      <c r="N169" s="15"/>
    </row>
    <row r="170" spans="1:14" x14ac:dyDescent="0.25">
      <c r="A170" s="16" t="s">
        <v>218</v>
      </c>
      <c r="B170" s="26">
        <v>1</v>
      </c>
      <c r="C170" s="26"/>
      <c r="D170" s="26"/>
      <c r="E170" s="26"/>
      <c r="F170" s="26"/>
      <c r="G170" s="26"/>
      <c r="H170" s="26"/>
      <c r="I170" s="26">
        <v>1</v>
      </c>
      <c r="N170" s="15"/>
    </row>
    <row r="171" spans="1:14" x14ac:dyDescent="0.25">
      <c r="A171" s="16" t="s">
        <v>633</v>
      </c>
      <c r="B171" s="26">
        <v>1</v>
      </c>
      <c r="C171" s="26"/>
      <c r="D171" s="26"/>
      <c r="E171" s="26"/>
      <c r="F171" s="26"/>
      <c r="G171" s="26"/>
      <c r="H171" s="26"/>
      <c r="I171" s="26">
        <v>1</v>
      </c>
      <c r="N171" s="15"/>
    </row>
    <row r="172" spans="1:14" x14ac:dyDescent="0.25">
      <c r="A172" s="16" t="s">
        <v>220</v>
      </c>
      <c r="B172" s="26">
        <v>1</v>
      </c>
      <c r="C172" s="26"/>
      <c r="D172" s="26"/>
      <c r="E172" s="26"/>
      <c r="F172" s="26"/>
      <c r="G172" s="26"/>
      <c r="H172" s="26"/>
      <c r="I172" s="26">
        <v>1</v>
      </c>
      <c r="N172" s="15"/>
    </row>
    <row r="173" spans="1:14" x14ac:dyDescent="0.25">
      <c r="A173" s="16" t="s">
        <v>203</v>
      </c>
      <c r="B173" s="26"/>
      <c r="C173" s="26"/>
      <c r="D173" s="26"/>
      <c r="E173" s="26"/>
      <c r="F173" s="26"/>
      <c r="G173" s="26">
        <v>1</v>
      </c>
      <c r="H173" s="26"/>
      <c r="I173" s="26">
        <v>1</v>
      </c>
      <c r="N173" s="15"/>
    </row>
    <row r="174" spans="1:14" x14ac:dyDescent="0.25">
      <c r="A174" s="16" t="s">
        <v>222</v>
      </c>
      <c r="B174" s="26"/>
      <c r="C174" s="26"/>
      <c r="D174" s="26"/>
      <c r="E174" s="26"/>
      <c r="F174" s="26">
        <v>1</v>
      </c>
      <c r="G174" s="26"/>
      <c r="H174" s="26"/>
      <c r="I174" s="26">
        <v>1</v>
      </c>
      <c r="N174" s="15"/>
    </row>
    <row r="175" spans="1:14" x14ac:dyDescent="0.25">
      <c r="A175" s="16" t="s">
        <v>170</v>
      </c>
      <c r="B175" s="26"/>
      <c r="C175" s="26"/>
      <c r="D175" s="26"/>
      <c r="E175" s="26"/>
      <c r="F175" s="26"/>
      <c r="G175" s="26">
        <v>1</v>
      </c>
      <c r="H175" s="26"/>
      <c r="I175" s="26">
        <v>1</v>
      </c>
      <c r="N175" s="15"/>
    </row>
    <row r="176" spans="1:14" x14ac:dyDescent="0.25">
      <c r="A176" s="16" t="s">
        <v>201</v>
      </c>
      <c r="B176" s="26"/>
      <c r="C176" s="26"/>
      <c r="D176" s="26"/>
      <c r="E176" s="26"/>
      <c r="F176" s="26"/>
      <c r="G176" s="26">
        <v>1</v>
      </c>
      <c r="H176" s="26"/>
      <c r="I176" s="26">
        <v>1</v>
      </c>
      <c r="N176" s="15"/>
    </row>
    <row r="177" spans="1:14" x14ac:dyDescent="0.25">
      <c r="A177" s="16" t="s">
        <v>210</v>
      </c>
      <c r="B177" s="26"/>
      <c r="C177" s="26"/>
      <c r="D177" s="26"/>
      <c r="E177" s="26"/>
      <c r="F177" s="26"/>
      <c r="G177" s="26">
        <v>1</v>
      </c>
      <c r="H177" s="26"/>
      <c r="I177" s="26">
        <v>1</v>
      </c>
      <c r="N177" s="15"/>
    </row>
    <row r="178" spans="1:14" x14ac:dyDescent="0.25">
      <c r="A178" s="16" t="s">
        <v>10</v>
      </c>
      <c r="B178" s="26">
        <v>276</v>
      </c>
      <c r="C178" s="26">
        <v>79</v>
      </c>
      <c r="D178" s="26">
        <v>10</v>
      </c>
      <c r="E178" s="26">
        <v>39</v>
      </c>
      <c r="F178" s="26">
        <v>33</v>
      </c>
      <c r="G178" s="26">
        <v>169</v>
      </c>
      <c r="H178" s="26">
        <v>4</v>
      </c>
      <c r="I178" s="26">
        <v>610</v>
      </c>
      <c r="N178" s="15"/>
    </row>
    <row r="179" spans="1:14" x14ac:dyDescent="0.25">
      <c r="N179" s="15"/>
    </row>
    <row r="180" spans="1:14" x14ac:dyDescent="0.25">
      <c r="N180" s="15"/>
    </row>
    <row r="181" spans="1:14" x14ac:dyDescent="0.25">
      <c r="N181" s="15"/>
    </row>
    <row r="182" spans="1:14" x14ac:dyDescent="0.25">
      <c r="N182" s="15"/>
    </row>
    <row r="183" spans="1:14" x14ac:dyDescent="0.25">
      <c r="N183" s="15"/>
    </row>
    <row r="184" spans="1:14" x14ac:dyDescent="0.25">
      <c r="N184" s="15"/>
    </row>
    <row r="185" spans="1:14" x14ac:dyDescent="0.25">
      <c r="N185" s="15"/>
    </row>
    <row r="186" spans="1:14" x14ac:dyDescent="0.25">
      <c r="N186" s="15"/>
    </row>
    <row r="187" spans="1:14" ht="15" customHeight="1" x14ac:dyDescent="0.25">
      <c r="N187" s="15"/>
    </row>
    <row r="188" spans="1:14" ht="15" customHeight="1" x14ac:dyDescent="0.25">
      <c r="N188" s="15"/>
    </row>
    <row r="189" spans="1:14" ht="15" customHeight="1" x14ac:dyDescent="0.25">
      <c r="N189" s="15"/>
    </row>
    <row r="190" spans="1:14" ht="15" customHeight="1" x14ac:dyDescent="0.25">
      <c r="N190" s="15"/>
    </row>
    <row r="191" spans="1:14" ht="15" customHeight="1" x14ac:dyDescent="0.25">
      <c r="N191" s="15"/>
    </row>
    <row r="192" spans="1:14" ht="15" customHeight="1" x14ac:dyDescent="0.25">
      <c r="N192" s="15"/>
    </row>
    <row r="193" spans="14:14" ht="15" customHeight="1" x14ac:dyDescent="0.25">
      <c r="N193" s="15"/>
    </row>
    <row r="194" spans="14:14" ht="15" customHeight="1" x14ac:dyDescent="0.25">
      <c r="N194" s="15"/>
    </row>
    <row r="195" spans="14:14" ht="15" customHeight="1" x14ac:dyDescent="0.25">
      <c r="N195" s="15"/>
    </row>
    <row r="196" spans="14:14" ht="15" customHeight="1" x14ac:dyDescent="0.25">
      <c r="N196" s="15"/>
    </row>
    <row r="197" spans="14:14" ht="15" customHeight="1" x14ac:dyDescent="0.25">
      <c r="N197" s="15"/>
    </row>
    <row r="198" spans="14:14" ht="15" customHeight="1" x14ac:dyDescent="0.25">
      <c r="N198" s="15"/>
    </row>
    <row r="199" spans="14:14" ht="15" customHeight="1" x14ac:dyDescent="0.25">
      <c r="N199" s="15"/>
    </row>
    <row r="200" spans="14:14" ht="15" customHeight="1" x14ac:dyDescent="0.25">
      <c r="N200" s="15"/>
    </row>
    <row r="201" spans="14:14" ht="15" customHeight="1" x14ac:dyDescent="0.25">
      <c r="N201" s="15"/>
    </row>
    <row r="202" spans="14:14" ht="15" customHeight="1" x14ac:dyDescent="0.25">
      <c r="N202" s="15"/>
    </row>
    <row r="203" spans="14:14" ht="15" customHeight="1" x14ac:dyDescent="0.25">
      <c r="N203" s="15"/>
    </row>
    <row r="204" spans="14:14" ht="15" customHeight="1" x14ac:dyDescent="0.25">
      <c r="N204" s="15"/>
    </row>
    <row r="205" spans="14:14" ht="15" customHeight="1" x14ac:dyDescent="0.25">
      <c r="N205" s="15"/>
    </row>
    <row r="206" spans="14:14" ht="15" customHeight="1" x14ac:dyDescent="0.25">
      <c r="N206" s="15"/>
    </row>
    <row r="207" spans="14:14" ht="15" customHeight="1" x14ac:dyDescent="0.25">
      <c r="N207" s="15"/>
    </row>
    <row r="208" spans="14:14" ht="15" customHeight="1" x14ac:dyDescent="0.25">
      <c r="N208" s="15"/>
    </row>
    <row r="209" spans="14:14" ht="15" customHeight="1" x14ac:dyDescent="0.25">
      <c r="N209" s="15"/>
    </row>
    <row r="210" spans="14:14" ht="15" customHeight="1" x14ac:dyDescent="0.25">
      <c r="N210" s="15"/>
    </row>
    <row r="211" spans="14:14" ht="15" customHeight="1" x14ac:dyDescent="0.25">
      <c r="N211" s="15"/>
    </row>
    <row r="212" spans="14:14" ht="15" customHeight="1" x14ac:dyDescent="0.25">
      <c r="N212" s="15"/>
    </row>
    <row r="213" spans="14:14" ht="15" customHeight="1" x14ac:dyDescent="0.25">
      <c r="N213" s="15"/>
    </row>
    <row r="214" spans="14:14" ht="15" customHeight="1" x14ac:dyDescent="0.25">
      <c r="N214" s="15"/>
    </row>
    <row r="215" spans="14:14" ht="15" customHeight="1" x14ac:dyDescent="0.25">
      <c r="N215" s="15"/>
    </row>
    <row r="216" spans="14:14" ht="15" customHeight="1" x14ac:dyDescent="0.25">
      <c r="N216" s="15"/>
    </row>
    <row r="217" spans="14:14" ht="15" customHeight="1" x14ac:dyDescent="0.25"/>
    <row r="218" spans="14:14" ht="15" customHeight="1" x14ac:dyDescent="0.25"/>
    <row r="219" spans="14:14" ht="15" customHeight="1" x14ac:dyDescent="0.25"/>
    <row r="220" spans="14:14" ht="15" customHeight="1" x14ac:dyDescent="0.25"/>
    <row r="221" spans="14:14" ht="15" customHeight="1" x14ac:dyDescent="0.25"/>
    <row r="222" spans="14:14" ht="15" customHeight="1" x14ac:dyDescent="0.25"/>
    <row r="223" spans="14:14" ht="15" customHeight="1" x14ac:dyDescent="0.25"/>
    <row r="224" spans="14:1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</sheetData>
  <mergeCells count="16">
    <mergeCell ref="Q137:R137"/>
    <mergeCell ref="T51:V51"/>
    <mergeCell ref="A31:I31"/>
    <mergeCell ref="A4:F4"/>
    <mergeCell ref="A69:I69"/>
    <mergeCell ref="N137:O137"/>
    <mergeCell ref="A17:E17"/>
    <mergeCell ref="A92:I92"/>
    <mergeCell ref="T137:U137"/>
    <mergeCell ref="N4:V4"/>
    <mergeCell ref="A82:I82"/>
    <mergeCell ref="A41:I41"/>
    <mergeCell ref="A16:E16"/>
    <mergeCell ref="A19:F19"/>
    <mergeCell ref="A1:V1"/>
    <mergeCell ref="N51:S51"/>
  </mergeCells>
  <pageMargins left="0.74803149606299213" right="0.74803149606299213" top="0.19685039370078741" bottom="0.19685039370078741" header="0.51181102362204722" footer="0.51181102362204722"/>
  <pageSetup paperSize="9" scale="1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1"/>
  <dimension ref="A1:E9"/>
  <sheetViews>
    <sheetView showGridLines="0" zoomScale="120" zoomScaleNormal="120" workbookViewId="0">
      <selection activeCell="F8" sqref="F8"/>
    </sheetView>
  </sheetViews>
  <sheetFormatPr defaultColWidth="9.140625" defaultRowHeight="12" x14ac:dyDescent="0.2"/>
  <cols>
    <col min="1" max="1" width="12.28515625" style="1" bestFit="1" customWidth="1"/>
    <col min="2" max="2" width="10" style="1" bestFit="1" customWidth="1"/>
    <col min="3" max="3" width="9.140625" style="1" customWidth="1"/>
    <col min="4" max="4" width="9.7109375" style="1" bestFit="1" customWidth="1"/>
    <col min="5" max="5" width="12.140625" style="1" bestFit="1" customWidth="1"/>
    <col min="6" max="6" width="10.140625" style="1" bestFit="1" customWidth="1"/>
    <col min="7" max="407" width="9.140625" style="1" customWidth="1"/>
    <col min="408" max="16384" width="9.140625" style="1"/>
  </cols>
  <sheetData>
    <row r="1" spans="1:5" x14ac:dyDescent="0.2">
      <c r="A1" s="5" t="s">
        <v>230</v>
      </c>
      <c r="B1" s="5" t="s">
        <v>231</v>
      </c>
      <c r="C1" s="5" t="s">
        <v>232</v>
      </c>
      <c r="D1" s="5" t="s">
        <v>233</v>
      </c>
      <c r="E1" s="5" t="s">
        <v>234</v>
      </c>
    </row>
    <row r="2" spans="1:5" x14ac:dyDescent="0.2">
      <c r="A2" s="2">
        <f>Dashboard!F16</f>
        <v>290</v>
      </c>
      <c r="B2" s="5" t="s">
        <v>12</v>
      </c>
      <c r="C2" s="5">
        <f>IFERROR(GETPIVOTDATA("RESPONSÁVEL",Dashboard!$N$5,"OBTS","ARGO(TMS)"),0)</f>
        <v>276</v>
      </c>
      <c r="D2" s="9">
        <v>2488</v>
      </c>
      <c r="E2" s="4">
        <f t="shared" ref="E2:E8" si="0">C2/$C$9</f>
        <v>0.4524590163934426</v>
      </c>
    </row>
    <row r="3" spans="1:5" x14ac:dyDescent="0.2">
      <c r="B3" s="5" t="s">
        <v>13</v>
      </c>
      <c r="C3" s="5">
        <f>IFERROR(GETPIVOTDATA("RESPONSÁVEL",Dashboard!$N$5,"OBTS","GOVER"),0)</f>
        <v>79</v>
      </c>
      <c r="D3" s="9">
        <v>1935</v>
      </c>
      <c r="E3" s="4">
        <f t="shared" si="0"/>
        <v>0.12950819672131147</v>
      </c>
    </row>
    <row r="4" spans="1:5" x14ac:dyDescent="0.2">
      <c r="B4" s="5" t="s">
        <v>14</v>
      </c>
      <c r="C4" s="5">
        <f>IFERROR(GETPIVOTDATA("RESPONSÁVEL",Dashboard!$N$5,"OBTS","KONTRIP"),0)</f>
        <v>10</v>
      </c>
      <c r="D4" s="9">
        <v>457</v>
      </c>
      <c r="E4" s="4">
        <f t="shared" si="0"/>
        <v>1.6393442622950821E-2</v>
      </c>
    </row>
    <row r="5" spans="1:5" x14ac:dyDescent="0.2">
      <c r="B5" s="5" t="s">
        <v>15</v>
      </c>
      <c r="C5" s="5">
        <f>IFERROR(GETPIVOTDATA("RESPONSÁVEL",Dashboard!$N$5,"OBTS","LEMONTECH"),0)</f>
        <v>39</v>
      </c>
      <c r="D5" s="9">
        <v>741</v>
      </c>
      <c r="E5" s="4">
        <f t="shared" si="0"/>
        <v>6.3934426229508193E-2</v>
      </c>
    </row>
    <row r="6" spans="1:5" x14ac:dyDescent="0.2">
      <c r="B6" s="5" t="s">
        <v>16</v>
      </c>
      <c r="C6" s="5">
        <f>IFERROR(GETPIVOTDATA("RESPONSÁVEL",Dashboard!$N$5,"OBTS","MANUAL"),0)</f>
        <v>33</v>
      </c>
      <c r="D6" s="9">
        <v>330</v>
      </c>
      <c r="E6" s="4">
        <f t="shared" si="0"/>
        <v>5.4098360655737705E-2</v>
      </c>
    </row>
    <row r="7" spans="1:5" x14ac:dyDescent="0.2">
      <c r="B7" s="5" t="s">
        <v>17</v>
      </c>
      <c r="C7" s="5">
        <f>IFERROR(GETPIVOTDATA("RESPONSÁVEL",Dashboard!$N$5,"OBTS","SABRE"),0)</f>
        <v>169</v>
      </c>
      <c r="D7" s="9">
        <v>637</v>
      </c>
      <c r="E7" s="4">
        <f t="shared" si="0"/>
        <v>0.27704918032786885</v>
      </c>
    </row>
    <row r="8" spans="1:5" x14ac:dyDescent="0.2">
      <c r="B8" s="5" t="s">
        <v>18</v>
      </c>
      <c r="C8" s="5">
        <f>GETPIVOTDATA("RESPONSÁVEL",Dashboard!$N$5,"OBTS","ZUPPER")</f>
        <v>4</v>
      </c>
      <c r="D8" s="9">
        <v>3440</v>
      </c>
      <c r="E8" s="4">
        <f t="shared" si="0"/>
        <v>6.5573770491803279E-3</v>
      </c>
    </row>
    <row r="9" spans="1:5" x14ac:dyDescent="0.2">
      <c r="B9" s="7" t="s">
        <v>10</v>
      </c>
      <c r="C9" s="7">
        <f>SUM(C2:C8)</f>
        <v>610</v>
      </c>
      <c r="D9" s="3">
        <f>SUM(D2:D8)</f>
        <v>10028</v>
      </c>
      <c r="E9" s="8">
        <f>C9/D9</f>
        <v>6.0829676904666931E-2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 filterMode="1"/>
  <dimension ref="A1:AQ2160"/>
  <sheetViews>
    <sheetView tabSelected="1" topLeftCell="AI1" zoomScaleNormal="100" workbookViewId="0">
      <pane ySplit="1" topLeftCell="A452" activePane="bottomLeft" state="frozen"/>
      <selection pane="bottomLeft" activeCell="AJ10" sqref="AJ10:AJ556"/>
    </sheetView>
  </sheetViews>
  <sheetFormatPr defaultColWidth="13.5703125" defaultRowHeight="15" x14ac:dyDescent="0.25"/>
  <cols>
    <col min="1" max="1" width="13.7109375" style="6" bestFit="1" customWidth="1"/>
    <col min="2" max="2" width="13.5703125" style="6" customWidth="1"/>
    <col min="3" max="3" width="12.42578125" style="6" bestFit="1" customWidth="1"/>
    <col min="4" max="4" width="18.28515625" style="12" bestFit="1" customWidth="1"/>
    <col min="5" max="5" width="18.28515625" style="6" bestFit="1" customWidth="1"/>
    <col min="6" max="6" width="17.28515625" style="6" bestFit="1" customWidth="1"/>
    <col min="7" max="7" width="16.140625" style="6" bestFit="1" customWidth="1"/>
    <col min="8" max="8" width="17.7109375" style="6" bestFit="1" customWidth="1"/>
    <col min="9" max="9" width="11.85546875" style="6" bestFit="1" customWidth="1"/>
    <col min="10" max="10" width="44.140625" style="6" bestFit="1" customWidth="1"/>
    <col min="11" max="11" width="36.28515625" style="6" bestFit="1" customWidth="1"/>
    <col min="12" max="12" width="36.28515625" style="12" bestFit="1" customWidth="1"/>
    <col min="13" max="13" width="18.28515625" style="6" bestFit="1" customWidth="1"/>
    <col min="14" max="14" width="15.85546875" style="6" bestFit="1" customWidth="1"/>
    <col min="15" max="15" width="18.85546875" style="6" customWidth="1"/>
    <col min="16" max="16" width="18.85546875" style="6" bestFit="1" customWidth="1"/>
    <col min="17" max="17" width="19.5703125" style="6" bestFit="1" customWidth="1"/>
    <col min="18" max="18" width="21.42578125" style="6" bestFit="1" customWidth="1"/>
    <col min="19" max="19" width="9.7109375" style="6" bestFit="1" customWidth="1"/>
    <col min="20" max="20" width="12.42578125" style="6" bestFit="1" customWidth="1"/>
    <col min="21" max="21" width="29.7109375" style="6" bestFit="1" customWidth="1"/>
    <col min="22" max="22" width="66.5703125" style="6" bestFit="1" customWidth="1"/>
    <col min="23" max="23" width="17.85546875" style="6" bestFit="1" customWidth="1"/>
    <col min="24" max="24" width="55.5703125" style="6" bestFit="1" customWidth="1"/>
    <col min="25" max="25" width="11" style="6" bestFit="1" customWidth="1"/>
    <col min="26" max="26" width="42.140625" style="6" bestFit="1" customWidth="1"/>
    <col min="27" max="27" width="16.140625" style="6" bestFit="1" customWidth="1"/>
    <col min="28" max="28" width="11" style="6" bestFit="1" customWidth="1"/>
    <col min="29" max="29" width="9" style="6" bestFit="1" customWidth="1"/>
    <col min="30" max="30" width="14.42578125" style="6" bestFit="1" customWidth="1"/>
    <col min="31" max="31" width="10.42578125" style="6" bestFit="1" customWidth="1"/>
    <col min="32" max="32" width="10" style="6" bestFit="1" customWidth="1"/>
    <col min="33" max="33" width="12.140625" style="6" bestFit="1" customWidth="1"/>
    <col min="34" max="34" width="7" style="6" bestFit="1" customWidth="1"/>
    <col min="35" max="35" width="59.140625" style="6" bestFit="1" customWidth="1"/>
    <col min="36" max="36" width="95.28515625" style="6" customWidth="1"/>
    <col min="37" max="37" width="11.85546875" style="6" bestFit="1" customWidth="1"/>
    <col min="38" max="38" width="37.42578125" style="6" bestFit="1" customWidth="1"/>
    <col min="39" max="39" width="32.42578125" style="6" bestFit="1" customWidth="1"/>
    <col min="40" max="40" width="28.140625" style="6" bestFit="1" customWidth="1"/>
    <col min="41" max="41" width="21.7109375" style="6" bestFit="1" customWidth="1"/>
    <col min="42" max="42" width="24" style="13" bestFit="1" customWidth="1"/>
    <col min="43" max="43" width="20.140625" style="6" bestFit="1" customWidth="1"/>
    <col min="44" max="99" width="13.5703125" style="6" customWidth="1"/>
    <col min="100" max="16384" width="13.5703125" style="6"/>
  </cols>
  <sheetData>
    <row r="1" spans="1:43" x14ac:dyDescent="0.25">
      <c r="A1" s="45" t="s">
        <v>235</v>
      </c>
      <c r="B1" s="46" t="s">
        <v>236</v>
      </c>
      <c r="C1" s="46" t="s">
        <v>237</v>
      </c>
      <c r="D1" s="46" t="s">
        <v>238</v>
      </c>
      <c r="E1" s="46" t="s">
        <v>239</v>
      </c>
      <c r="F1" s="47" t="s">
        <v>6</v>
      </c>
      <c r="G1" s="47" t="s">
        <v>240</v>
      </c>
      <c r="H1" s="46" t="s">
        <v>241</v>
      </c>
      <c r="I1" s="46" t="s">
        <v>242</v>
      </c>
      <c r="J1" s="46" t="s">
        <v>243</v>
      </c>
      <c r="K1" s="46" t="s">
        <v>244</v>
      </c>
      <c r="L1" s="46" t="s">
        <v>245</v>
      </c>
      <c r="M1" s="46" t="s">
        <v>246</v>
      </c>
      <c r="N1" s="46" t="s">
        <v>247</v>
      </c>
      <c r="O1" s="46" t="s">
        <v>248</v>
      </c>
      <c r="P1" s="46" t="s">
        <v>249</v>
      </c>
      <c r="Q1" s="46" t="s">
        <v>250</v>
      </c>
      <c r="R1" s="46" t="s">
        <v>251</v>
      </c>
      <c r="S1" s="46" t="s">
        <v>3</v>
      </c>
      <c r="T1" s="46" t="s">
        <v>252</v>
      </c>
      <c r="U1" s="46" t="s">
        <v>253</v>
      </c>
      <c r="V1" s="46" t="s">
        <v>254</v>
      </c>
      <c r="W1" s="46" t="s">
        <v>255</v>
      </c>
      <c r="X1" s="46" t="s">
        <v>256</v>
      </c>
      <c r="Y1" s="46" t="s">
        <v>257</v>
      </c>
      <c r="Z1" s="46" t="s">
        <v>258</v>
      </c>
      <c r="AA1" s="46" t="s">
        <v>259</v>
      </c>
      <c r="AB1" s="46" t="s">
        <v>181</v>
      </c>
      <c r="AC1" s="46" t="s">
        <v>260</v>
      </c>
      <c r="AD1" s="46" t="s">
        <v>261</v>
      </c>
      <c r="AE1" s="46" t="s">
        <v>262</v>
      </c>
      <c r="AF1" s="46" t="s">
        <v>263</v>
      </c>
      <c r="AG1" s="46" t="s">
        <v>264</v>
      </c>
      <c r="AH1" s="46" t="s">
        <v>265</v>
      </c>
      <c r="AI1" s="46" t="s">
        <v>266</v>
      </c>
      <c r="AJ1" s="46" t="s">
        <v>267</v>
      </c>
      <c r="AK1" s="47" t="s">
        <v>231</v>
      </c>
      <c r="AL1" s="47" t="s">
        <v>268</v>
      </c>
      <c r="AM1" s="47" t="s">
        <v>269</v>
      </c>
      <c r="AN1" s="47" t="s">
        <v>270</v>
      </c>
      <c r="AO1" s="47" t="s">
        <v>271</v>
      </c>
      <c r="AP1" s="47" t="s">
        <v>272</v>
      </c>
      <c r="AQ1" s="47" t="s">
        <v>273</v>
      </c>
    </row>
    <row r="2" spans="1:43" hidden="1" x14ac:dyDescent="0.25">
      <c r="A2" s="6">
        <v>22493372</v>
      </c>
      <c r="B2" s="6">
        <v>23327715</v>
      </c>
      <c r="C2" s="6" t="s">
        <v>274</v>
      </c>
      <c r="D2" s="14">
        <v>45839.789872685193</v>
      </c>
      <c r="E2" s="14">
        <v>45839.830810185187</v>
      </c>
      <c r="F2" s="6" t="s">
        <v>21</v>
      </c>
      <c r="G2" s="6" t="s">
        <v>21</v>
      </c>
      <c r="H2" s="6" t="s">
        <v>275</v>
      </c>
      <c r="I2" s="6" t="s">
        <v>276</v>
      </c>
      <c r="J2" s="6" t="s">
        <v>277</v>
      </c>
      <c r="K2" s="6" t="s">
        <v>278</v>
      </c>
      <c r="L2" s="6" t="s">
        <v>278</v>
      </c>
      <c r="M2" s="14">
        <v>45839.636805555558</v>
      </c>
      <c r="N2" s="6">
        <v>8550</v>
      </c>
      <c r="O2" s="6" t="s">
        <v>279</v>
      </c>
      <c r="P2" s="6" t="s">
        <v>280</v>
      </c>
      <c r="Q2" s="6" t="s">
        <v>281</v>
      </c>
      <c r="R2" s="6" t="s">
        <v>282</v>
      </c>
      <c r="S2" s="6" t="s">
        <v>8</v>
      </c>
      <c r="T2" s="6" t="s">
        <v>283</v>
      </c>
      <c r="U2" s="6" t="s">
        <v>117</v>
      </c>
      <c r="V2" s="6" t="s">
        <v>284</v>
      </c>
      <c r="W2" s="6" t="s">
        <v>104</v>
      </c>
      <c r="X2" s="6" t="s">
        <v>104</v>
      </c>
      <c r="Y2" s="6" t="s">
        <v>104</v>
      </c>
      <c r="Z2" s="6" t="s">
        <v>67</v>
      </c>
      <c r="AA2" s="6" t="s">
        <v>104</v>
      </c>
      <c r="AB2" s="6">
        <v>648.05999999999995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 t="s">
        <v>285</v>
      </c>
      <c r="AJ2" s="6" t="s">
        <v>286</v>
      </c>
      <c r="AK2" s="6" t="s">
        <v>12</v>
      </c>
      <c r="AL2" s="6" t="s">
        <v>54</v>
      </c>
      <c r="AM2" s="6" t="s">
        <v>287</v>
      </c>
      <c r="AN2" s="6" t="s">
        <v>28</v>
      </c>
      <c r="AO2" s="6" t="s">
        <v>288</v>
      </c>
      <c r="AP2" s="6" t="s">
        <v>289</v>
      </c>
      <c r="AQ2" s="6" t="s">
        <v>26</v>
      </c>
    </row>
    <row r="3" spans="1:43" hidden="1" x14ac:dyDescent="0.25">
      <c r="A3" s="6">
        <v>22484860</v>
      </c>
      <c r="B3" s="6">
        <v>23320016</v>
      </c>
      <c r="C3" s="6" t="s">
        <v>274</v>
      </c>
      <c r="D3" s="14">
        <v>45838.84946759259</v>
      </c>
      <c r="E3" s="14">
        <v>45838.931030092594</v>
      </c>
      <c r="F3" s="6" t="s">
        <v>21</v>
      </c>
      <c r="G3" s="6" t="s">
        <v>21</v>
      </c>
      <c r="H3" s="6" t="s">
        <v>290</v>
      </c>
      <c r="I3" s="6" t="s">
        <v>276</v>
      </c>
      <c r="J3" s="6" t="s">
        <v>291</v>
      </c>
      <c r="K3" s="6" t="s">
        <v>278</v>
      </c>
      <c r="L3" s="6" t="s">
        <v>278</v>
      </c>
      <c r="M3" s="14">
        <v>45838.73541666667</v>
      </c>
      <c r="N3" s="6">
        <v>8489</v>
      </c>
      <c r="O3" s="6" t="s">
        <v>104</v>
      </c>
      <c r="P3" s="6" t="s">
        <v>280</v>
      </c>
      <c r="Q3" s="6" t="s">
        <v>292</v>
      </c>
      <c r="R3" s="6" t="s">
        <v>292</v>
      </c>
      <c r="S3" s="6" t="s">
        <v>9</v>
      </c>
      <c r="T3" s="6" t="s">
        <v>283</v>
      </c>
      <c r="U3" s="6" t="s">
        <v>117</v>
      </c>
      <c r="V3" s="6" t="s">
        <v>284</v>
      </c>
      <c r="W3" s="6" t="s">
        <v>104</v>
      </c>
      <c r="X3" s="6" t="s">
        <v>104</v>
      </c>
      <c r="Y3" s="6" t="s">
        <v>104</v>
      </c>
      <c r="Z3" s="6" t="s">
        <v>67</v>
      </c>
      <c r="AA3" s="6" t="s">
        <v>104</v>
      </c>
      <c r="AB3" s="6">
        <v>1697.73</v>
      </c>
      <c r="AC3" s="6">
        <v>0</v>
      </c>
      <c r="AD3" s="6">
        <v>0</v>
      </c>
      <c r="AE3" s="6">
        <v>0</v>
      </c>
      <c r="AF3" s="6">
        <v>0</v>
      </c>
      <c r="AG3" s="6">
        <v>292.85000000000002</v>
      </c>
      <c r="AH3" s="6">
        <v>0</v>
      </c>
      <c r="AI3" s="6" t="s">
        <v>293</v>
      </c>
      <c r="AJ3" s="6" t="s">
        <v>286</v>
      </c>
      <c r="AK3" s="6" t="s">
        <v>12</v>
      </c>
      <c r="AL3" s="6" t="s">
        <v>54</v>
      </c>
      <c r="AM3" s="6" t="s">
        <v>287</v>
      </c>
      <c r="AN3" s="6" t="s">
        <v>28</v>
      </c>
      <c r="AO3" s="6" t="s">
        <v>294</v>
      </c>
      <c r="AP3" s="6" t="s">
        <v>295</v>
      </c>
      <c r="AQ3" s="6" t="s">
        <v>39</v>
      </c>
    </row>
    <row r="4" spans="1:43" hidden="1" x14ac:dyDescent="0.25">
      <c r="A4" s="6">
        <v>22484861</v>
      </c>
      <c r="B4" s="6">
        <v>23320017</v>
      </c>
      <c r="C4" s="6" t="s">
        <v>274</v>
      </c>
      <c r="D4" s="14">
        <v>45838.84946759259</v>
      </c>
      <c r="E4" s="14">
        <v>45838.854907407411</v>
      </c>
      <c r="F4" s="6" t="s">
        <v>21</v>
      </c>
      <c r="G4" s="6" t="s">
        <v>21</v>
      </c>
      <c r="H4" s="6" t="s">
        <v>296</v>
      </c>
      <c r="I4" s="6" t="s">
        <v>276</v>
      </c>
      <c r="J4" s="6" t="s">
        <v>291</v>
      </c>
      <c r="K4" s="6" t="s">
        <v>278</v>
      </c>
      <c r="L4" s="6" t="s">
        <v>278</v>
      </c>
      <c r="M4" s="14">
        <v>45838.73541666667</v>
      </c>
      <c r="N4" s="6">
        <v>8489</v>
      </c>
      <c r="O4" s="6" t="s">
        <v>104</v>
      </c>
      <c r="P4" s="6" t="s">
        <v>280</v>
      </c>
      <c r="Q4" s="6" t="s">
        <v>292</v>
      </c>
      <c r="R4" s="6" t="s">
        <v>292</v>
      </c>
      <c r="S4" s="6" t="s">
        <v>9</v>
      </c>
      <c r="T4" s="6" t="s">
        <v>283</v>
      </c>
      <c r="U4" s="6" t="s">
        <v>117</v>
      </c>
      <c r="V4" s="6" t="s">
        <v>284</v>
      </c>
      <c r="W4" s="6" t="s">
        <v>104</v>
      </c>
      <c r="X4" s="6" t="s">
        <v>104</v>
      </c>
      <c r="Y4" s="6" t="s">
        <v>104</v>
      </c>
      <c r="Z4" s="6" t="s">
        <v>67</v>
      </c>
      <c r="AA4" s="6" t="s">
        <v>104</v>
      </c>
      <c r="AB4" s="6">
        <v>649.87</v>
      </c>
      <c r="AC4" s="6">
        <v>0</v>
      </c>
      <c r="AD4" s="6">
        <v>0</v>
      </c>
      <c r="AE4" s="6">
        <v>0</v>
      </c>
      <c r="AF4" s="6">
        <v>0</v>
      </c>
      <c r="AG4" s="6">
        <v>107.99</v>
      </c>
      <c r="AH4" s="6">
        <v>0</v>
      </c>
      <c r="AI4" s="6" t="s">
        <v>293</v>
      </c>
      <c r="AJ4" s="6" t="s">
        <v>286</v>
      </c>
      <c r="AK4" s="6" t="s">
        <v>12</v>
      </c>
      <c r="AL4" s="6" t="s">
        <v>54</v>
      </c>
      <c r="AM4" s="6" t="s">
        <v>287</v>
      </c>
      <c r="AN4" s="6" t="s">
        <v>28</v>
      </c>
      <c r="AO4" s="6" t="s">
        <v>294</v>
      </c>
      <c r="AP4" s="6" t="s">
        <v>295</v>
      </c>
      <c r="AQ4" s="6" t="s">
        <v>39</v>
      </c>
    </row>
    <row r="5" spans="1:43" hidden="1" x14ac:dyDescent="0.25">
      <c r="A5" s="6">
        <v>22484866</v>
      </c>
      <c r="B5" s="6">
        <v>23320022</v>
      </c>
      <c r="C5" s="6" t="s">
        <v>274</v>
      </c>
      <c r="D5" s="14">
        <v>45838.849560185183</v>
      </c>
      <c r="E5" s="14">
        <v>45838.934212962973</v>
      </c>
      <c r="F5" s="6" t="s">
        <v>21</v>
      </c>
      <c r="G5" s="6" t="s">
        <v>21</v>
      </c>
      <c r="H5" s="6" t="s">
        <v>297</v>
      </c>
      <c r="I5" s="6" t="s">
        <v>276</v>
      </c>
      <c r="J5" s="6" t="s">
        <v>298</v>
      </c>
      <c r="K5" s="6" t="s">
        <v>278</v>
      </c>
      <c r="L5" s="6" t="s">
        <v>278</v>
      </c>
      <c r="M5" s="14">
        <v>45838.657638888893</v>
      </c>
      <c r="N5" s="6">
        <v>8488</v>
      </c>
      <c r="O5" s="6" t="s">
        <v>104</v>
      </c>
      <c r="P5" s="6" t="s">
        <v>280</v>
      </c>
      <c r="Q5" s="6" t="s">
        <v>292</v>
      </c>
      <c r="R5" s="6" t="s">
        <v>292</v>
      </c>
      <c r="S5" s="6" t="s">
        <v>9</v>
      </c>
      <c r="T5" s="6" t="s">
        <v>283</v>
      </c>
      <c r="U5" s="6" t="s">
        <v>117</v>
      </c>
      <c r="V5" s="6" t="s">
        <v>284</v>
      </c>
      <c r="W5" s="6" t="s">
        <v>104</v>
      </c>
      <c r="X5" s="6" t="s">
        <v>104</v>
      </c>
      <c r="Y5" s="6" t="s">
        <v>104</v>
      </c>
      <c r="Z5" s="6" t="s">
        <v>67</v>
      </c>
      <c r="AA5" s="6" t="s">
        <v>104</v>
      </c>
      <c r="AB5" s="6">
        <v>1697.73</v>
      </c>
      <c r="AC5" s="6">
        <v>0</v>
      </c>
      <c r="AD5" s="6">
        <v>0</v>
      </c>
      <c r="AE5" s="6">
        <v>0</v>
      </c>
      <c r="AF5" s="6">
        <v>0</v>
      </c>
      <c r="AG5" s="6">
        <v>292.85000000000002</v>
      </c>
      <c r="AH5" s="6">
        <v>0</v>
      </c>
      <c r="AI5" s="6" t="s">
        <v>299</v>
      </c>
      <c r="AJ5" s="6" t="s">
        <v>286</v>
      </c>
      <c r="AK5" s="6" t="s">
        <v>12</v>
      </c>
      <c r="AL5" s="6" t="s">
        <v>54</v>
      </c>
      <c r="AM5" s="6" t="s">
        <v>287</v>
      </c>
      <c r="AN5" s="6" t="s">
        <v>28</v>
      </c>
      <c r="AO5" s="6" t="s">
        <v>294</v>
      </c>
      <c r="AP5" s="6" t="s">
        <v>295</v>
      </c>
      <c r="AQ5" s="6" t="s">
        <v>39</v>
      </c>
    </row>
    <row r="6" spans="1:43" hidden="1" x14ac:dyDescent="0.25">
      <c r="A6" s="6">
        <v>22484867</v>
      </c>
      <c r="B6" s="6">
        <v>23320023</v>
      </c>
      <c r="C6" s="6" t="s">
        <v>274</v>
      </c>
      <c r="D6" s="14">
        <v>45838.849560185183</v>
      </c>
      <c r="E6" s="14">
        <v>45838.855023148149</v>
      </c>
      <c r="F6" s="6" t="s">
        <v>21</v>
      </c>
      <c r="G6" s="6" t="s">
        <v>21</v>
      </c>
      <c r="H6" s="6" t="s">
        <v>300</v>
      </c>
      <c r="I6" s="6" t="s">
        <v>276</v>
      </c>
      <c r="J6" s="6" t="s">
        <v>298</v>
      </c>
      <c r="K6" s="6" t="s">
        <v>278</v>
      </c>
      <c r="L6" s="6" t="s">
        <v>278</v>
      </c>
      <c r="M6" s="14">
        <v>45838.657638888893</v>
      </c>
      <c r="N6" s="6">
        <v>8488</v>
      </c>
      <c r="O6" s="6" t="s">
        <v>104</v>
      </c>
      <c r="P6" s="6" t="s">
        <v>280</v>
      </c>
      <c r="Q6" s="6" t="s">
        <v>292</v>
      </c>
      <c r="R6" s="6" t="s">
        <v>292</v>
      </c>
      <c r="S6" s="6" t="s">
        <v>9</v>
      </c>
      <c r="T6" s="6" t="s">
        <v>283</v>
      </c>
      <c r="U6" s="6" t="s">
        <v>117</v>
      </c>
      <c r="V6" s="6" t="s">
        <v>284</v>
      </c>
      <c r="W6" s="6" t="s">
        <v>104</v>
      </c>
      <c r="X6" s="6" t="s">
        <v>104</v>
      </c>
      <c r="Y6" s="6" t="s">
        <v>104</v>
      </c>
      <c r="Z6" s="6" t="s">
        <v>67</v>
      </c>
      <c r="AA6" s="6" t="s">
        <v>104</v>
      </c>
      <c r="AB6" s="6">
        <v>649.87</v>
      </c>
      <c r="AC6" s="6">
        <v>0</v>
      </c>
      <c r="AD6" s="6">
        <v>0</v>
      </c>
      <c r="AE6" s="6">
        <v>0</v>
      </c>
      <c r="AF6" s="6">
        <v>0</v>
      </c>
      <c r="AG6" s="6">
        <v>107.99</v>
      </c>
      <c r="AH6" s="6">
        <v>0</v>
      </c>
      <c r="AI6" s="6" t="s">
        <v>299</v>
      </c>
      <c r="AJ6" s="6" t="s">
        <v>286</v>
      </c>
      <c r="AK6" s="6" t="s">
        <v>12</v>
      </c>
      <c r="AL6" s="6" t="s">
        <v>54</v>
      </c>
      <c r="AM6" s="6" t="s">
        <v>287</v>
      </c>
      <c r="AN6" s="6" t="s">
        <v>28</v>
      </c>
      <c r="AO6" s="6" t="s">
        <v>294</v>
      </c>
      <c r="AP6" s="6" t="s">
        <v>295</v>
      </c>
      <c r="AQ6" s="6" t="s">
        <v>39</v>
      </c>
    </row>
    <row r="7" spans="1:43" hidden="1" x14ac:dyDescent="0.25">
      <c r="A7" s="6">
        <v>22484870</v>
      </c>
      <c r="B7" s="6">
        <v>23320026</v>
      </c>
      <c r="C7" s="6" t="s">
        <v>274</v>
      </c>
      <c r="D7" s="14">
        <v>45838.849629629629</v>
      </c>
      <c r="E7" s="14">
        <v>45838.934212962973</v>
      </c>
      <c r="F7" s="6" t="s">
        <v>21</v>
      </c>
      <c r="G7" s="6" t="s">
        <v>21</v>
      </c>
      <c r="H7" s="6" t="s">
        <v>301</v>
      </c>
      <c r="I7" s="6" t="s">
        <v>276</v>
      </c>
      <c r="J7" s="6" t="s">
        <v>302</v>
      </c>
      <c r="K7" s="6" t="s">
        <v>278</v>
      </c>
      <c r="L7" s="6" t="s">
        <v>278</v>
      </c>
      <c r="M7" s="14">
        <v>45838.652083333327</v>
      </c>
      <c r="N7" s="6">
        <v>8487</v>
      </c>
      <c r="O7" s="6" t="s">
        <v>104</v>
      </c>
      <c r="P7" s="6" t="s">
        <v>280</v>
      </c>
      <c r="Q7" s="6" t="s">
        <v>292</v>
      </c>
      <c r="R7" s="6" t="s">
        <v>292</v>
      </c>
      <c r="S7" s="6" t="s">
        <v>9</v>
      </c>
      <c r="T7" s="6" t="s">
        <v>283</v>
      </c>
      <c r="U7" s="6" t="s">
        <v>117</v>
      </c>
      <c r="V7" s="6" t="s">
        <v>284</v>
      </c>
      <c r="W7" s="6" t="s">
        <v>104</v>
      </c>
      <c r="X7" s="6" t="s">
        <v>104</v>
      </c>
      <c r="Y7" s="6" t="s">
        <v>104</v>
      </c>
      <c r="Z7" s="6" t="s">
        <v>67</v>
      </c>
      <c r="AA7" s="6" t="s">
        <v>104</v>
      </c>
      <c r="AB7" s="6">
        <v>1697.73</v>
      </c>
      <c r="AC7" s="6">
        <v>0</v>
      </c>
      <c r="AD7" s="6">
        <v>0</v>
      </c>
      <c r="AE7" s="6">
        <v>0</v>
      </c>
      <c r="AF7" s="6">
        <v>0</v>
      </c>
      <c r="AG7" s="6">
        <v>292.85000000000002</v>
      </c>
      <c r="AH7" s="6">
        <v>0</v>
      </c>
      <c r="AI7" s="6" t="s">
        <v>303</v>
      </c>
      <c r="AJ7" s="6" t="s">
        <v>286</v>
      </c>
      <c r="AK7" s="6" t="s">
        <v>12</v>
      </c>
      <c r="AL7" s="6" t="s">
        <v>54</v>
      </c>
      <c r="AM7" s="6" t="s">
        <v>287</v>
      </c>
      <c r="AN7" s="6" t="s">
        <v>28</v>
      </c>
      <c r="AO7" s="6" t="s">
        <v>294</v>
      </c>
      <c r="AP7" s="6" t="s">
        <v>295</v>
      </c>
      <c r="AQ7" s="6" t="s">
        <v>39</v>
      </c>
    </row>
    <row r="8" spans="1:43" hidden="1" x14ac:dyDescent="0.25">
      <c r="A8" s="6">
        <v>22484871</v>
      </c>
      <c r="B8" s="6">
        <v>23320027</v>
      </c>
      <c r="C8" s="6" t="s">
        <v>274</v>
      </c>
      <c r="D8" s="14">
        <v>45838.849629629629</v>
      </c>
      <c r="E8" s="14">
        <v>45838.855115740742</v>
      </c>
      <c r="F8" s="6" t="s">
        <v>21</v>
      </c>
      <c r="G8" s="6" t="s">
        <v>21</v>
      </c>
      <c r="H8" s="6" t="s">
        <v>304</v>
      </c>
      <c r="I8" s="6" t="s">
        <v>276</v>
      </c>
      <c r="J8" s="6" t="s">
        <v>302</v>
      </c>
      <c r="K8" s="6" t="s">
        <v>278</v>
      </c>
      <c r="L8" s="6" t="s">
        <v>278</v>
      </c>
      <c r="M8" s="14">
        <v>45838.652083333327</v>
      </c>
      <c r="N8" s="6">
        <v>8487</v>
      </c>
      <c r="O8" s="6" t="s">
        <v>104</v>
      </c>
      <c r="P8" s="6" t="s">
        <v>280</v>
      </c>
      <c r="Q8" s="6" t="s">
        <v>292</v>
      </c>
      <c r="R8" s="6" t="s">
        <v>292</v>
      </c>
      <c r="S8" s="6" t="s">
        <v>9</v>
      </c>
      <c r="T8" s="6" t="s">
        <v>283</v>
      </c>
      <c r="U8" s="6" t="s">
        <v>117</v>
      </c>
      <c r="V8" s="6" t="s">
        <v>284</v>
      </c>
      <c r="W8" s="6" t="s">
        <v>104</v>
      </c>
      <c r="X8" s="6" t="s">
        <v>104</v>
      </c>
      <c r="Y8" s="6" t="s">
        <v>104</v>
      </c>
      <c r="Z8" s="6" t="s">
        <v>67</v>
      </c>
      <c r="AA8" s="6" t="s">
        <v>104</v>
      </c>
      <c r="AB8" s="6">
        <v>649.87</v>
      </c>
      <c r="AC8" s="6">
        <v>0</v>
      </c>
      <c r="AD8" s="6">
        <v>0</v>
      </c>
      <c r="AE8" s="6">
        <v>0</v>
      </c>
      <c r="AF8" s="6">
        <v>0</v>
      </c>
      <c r="AG8" s="6">
        <v>107.99</v>
      </c>
      <c r="AH8" s="6">
        <v>0</v>
      </c>
      <c r="AI8" s="6" t="s">
        <v>303</v>
      </c>
      <c r="AJ8" s="6" t="s">
        <v>286</v>
      </c>
      <c r="AK8" s="6" t="s">
        <v>12</v>
      </c>
      <c r="AL8" s="6" t="s">
        <v>54</v>
      </c>
      <c r="AM8" s="6" t="s">
        <v>287</v>
      </c>
      <c r="AN8" s="6" t="s">
        <v>28</v>
      </c>
      <c r="AO8" s="6" t="s">
        <v>294</v>
      </c>
      <c r="AP8" s="6" t="s">
        <v>295</v>
      </c>
      <c r="AQ8" s="6" t="s">
        <v>39</v>
      </c>
    </row>
    <row r="9" spans="1:43" hidden="1" x14ac:dyDescent="0.25">
      <c r="A9" s="6">
        <v>22503583</v>
      </c>
      <c r="B9" s="6">
        <v>23336343</v>
      </c>
      <c r="C9" s="6" t="s">
        <v>274</v>
      </c>
      <c r="D9" s="14">
        <v>45841.501516203702</v>
      </c>
      <c r="E9" s="14">
        <v>45841.504282407397</v>
      </c>
      <c r="F9" s="6" t="s">
        <v>19</v>
      </c>
      <c r="G9" s="6" t="s">
        <v>19</v>
      </c>
      <c r="H9" s="6" t="s">
        <v>305</v>
      </c>
      <c r="I9" s="6" t="s">
        <v>17</v>
      </c>
      <c r="J9" s="6" t="s">
        <v>306</v>
      </c>
      <c r="K9" s="6" t="s">
        <v>307</v>
      </c>
      <c r="L9" s="6" t="s">
        <v>307</v>
      </c>
      <c r="M9" s="14">
        <v>45841.399305555547</v>
      </c>
      <c r="N9" s="6" t="s">
        <v>308</v>
      </c>
      <c r="O9" s="6" t="s">
        <v>104</v>
      </c>
      <c r="P9" s="6" t="s">
        <v>309</v>
      </c>
      <c r="Q9" s="6" t="s">
        <v>292</v>
      </c>
      <c r="R9" s="6" t="s">
        <v>292</v>
      </c>
      <c r="S9" s="6" t="s">
        <v>9</v>
      </c>
      <c r="T9" s="6" t="s">
        <v>283</v>
      </c>
      <c r="U9" s="6" t="s">
        <v>310</v>
      </c>
      <c r="V9" s="6" t="s">
        <v>311</v>
      </c>
      <c r="W9" s="6" t="s">
        <v>104</v>
      </c>
      <c r="X9" s="6" t="s">
        <v>104</v>
      </c>
      <c r="Y9" s="6" t="s">
        <v>104</v>
      </c>
      <c r="Z9" s="6" t="s">
        <v>312</v>
      </c>
      <c r="AA9" s="6" t="s">
        <v>104</v>
      </c>
      <c r="AB9" s="6">
        <v>1076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 t="s">
        <v>313</v>
      </c>
      <c r="AJ9" s="6" t="s">
        <v>286</v>
      </c>
      <c r="AK9" s="6" t="s">
        <v>17</v>
      </c>
      <c r="AL9" s="6" t="s">
        <v>54</v>
      </c>
      <c r="AM9" s="6" t="s">
        <v>287</v>
      </c>
      <c r="AN9" s="6" t="s">
        <v>28</v>
      </c>
      <c r="AO9" s="6" t="s">
        <v>288</v>
      </c>
      <c r="AP9" s="6" t="s">
        <v>289</v>
      </c>
      <c r="AQ9" s="6" t="s">
        <v>26</v>
      </c>
    </row>
    <row r="10" spans="1:43" x14ac:dyDescent="0.25">
      <c r="A10" s="6">
        <v>22503399</v>
      </c>
      <c r="B10" s="6">
        <v>23336177</v>
      </c>
      <c r="C10" s="6" t="s">
        <v>274</v>
      </c>
      <c r="D10" s="14">
        <v>45841.46980324074</v>
      </c>
      <c r="E10" s="14">
        <v>45841.471284722233</v>
      </c>
      <c r="F10" s="6" t="s">
        <v>19</v>
      </c>
      <c r="G10" s="6" t="s">
        <v>19</v>
      </c>
      <c r="H10" s="6" t="s">
        <v>314</v>
      </c>
      <c r="I10" s="6" t="s">
        <v>17</v>
      </c>
      <c r="J10" s="6" t="s">
        <v>315</v>
      </c>
      <c r="K10" s="6" t="s">
        <v>307</v>
      </c>
      <c r="L10" s="6" t="s">
        <v>307</v>
      </c>
      <c r="M10" s="14">
        <v>45841.375</v>
      </c>
      <c r="N10" s="6" t="s">
        <v>316</v>
      </c>
      <c r="O10" s="6" t="s">
        <v>104</v>
      </c>
      <c r="P10" s="6" t="s">
        <v>309</v>
      </c>
      <c r="Q10" s="6" t="s">
        <v>292</v>
      </c>
      <c r="R10" s="6" t="s">
        <v>292</v>
      </c>
      <c r="S10" s="6" t="s">
        <v>9</v>
      </c>
      <c r="T10" s="6" t="s">
        <v>283</v>
      </c>
      <c r="U10" s="6" t="s">
        <v>310</v>
      </c>
      <c r="V10" s="6" t="s">
        <v>311</v>
      </c>
      <c r="W10" s="6" t="s">
        <v>104</v>
      </c>
      <c r="X10" s="6" t="s">
        <v>104</v>
      </c>
      <c r="Y10" s="6" t="s">
        <v>104</v>
      </c>
      <c r="Z10" s="6" t="s">
        <v>312</v>
      </c>
      <c r="AA10" s="6" t="s">
        <v>104</v>
      </c>
      <c r="AB10" s="6">
        <v>1076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 t="s">
        <v>313</v>
      </c>
      <c r="AJ10" s="6" t="s">
        <v>286</v>
      </c>
      <c r="AK10" s="6" t="s">
        <v>17</v>
      </c>
      <c r="AL10" s="6" t="s">
        <v>54</v>
      </c>
      <c r="AM10" s="6" t="s">
        <v>287</v>
      </c>
      <c r="AN10" s="6" t="s">
        <v>28</v>
      </c>
      <c r="AO10" s="6" t="s">
        <v>288</v>
      </c>
      <c r="AP10" s="6" t="s">
        <v>289</v>
      </c>
      <c r="AQ10" s="6" t="s">
        <v>26</v>
      </c>
    </row>
    <row r="11" spans="1:43" x14ac:dyDescent="0.25">
      <c r="A11" s="6">
        <v>22503400</v>
      </c>
      <c r="B11" s="6">
        <v>23336179</v>
      </c>
      <c r="C11" s="6" t="s">
        <v>274</v>
      </c>
      <c r="D11" s="14">
        <v>45841.469849537039</v>
      </c>
      <c r="E11" s="14">
        <v>45841.471284722233</v>
      </c>
      <c r="F11" s="6" t="s">
        <v>19</v>
      </c>
      <c r="G11" s="6" t="s">
        <v>19</v>
      </c>
      <c r="H11" s="6" t="s">
        <v>317</v>
      </c>
      <c r="I11" s="6" t="s">
        <v>17</v>
      </c>
      <c r="J11" s="6" t="s">
        <v>318</v>
      </c>
      <c r="K11" s="6" t="s">
        <v>307</v>
      </c>
      <c r="L11" s="6" t="s">
        <v>307</v>
      </c>
      <c r="M11" s="14">
        <v>45841.383333333331</v>
      </c>
      <c r="N11" s="6" t="s">
        <v>319</v>
      </c>
      <c r="O11" s="6" t="s">
        <v>104</v>
      </c>
      <c r="P11" s="6" t="s">
        <v>309</v>
      </c>
      <c r="Q11" s="6" t="s">
        <v>292</v>
      </c>
      <c r="R11" s="6" t="s">
        <v>292</v>
      </c>
      <c r="S11" s="6" t="s">
        <v>9</v>
      </c>
      <c r="T11" s="6" t="s">
        <v>283</v>
      </c>
      <c r="U11" s="6" t="s">
        <v>310</v>
      </c>
      <c r="V11" s="6" t="s">
        <v>311</v>
      </c>
      <c r="W11" s="6" t="s">
        <v>104</v>
      </c>
      <c r="X11" s="6" t="s">
        <v>104</v>
      </c>
      <c r="Y11" s="6" t="s">
        <v>104</v>
      </c>
      <c r="Z11" s="6" t="s">
        <v>312</v>
      </c>
      <c r="AA11" s="6" t="s">
        <v>104</v>
      </c>
      <c r="AB11" s="6">
        <v>1076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 t="s">
        <v>313</v>
      </c>
      <c r="AJ11" s="6" t="s">
        <v>286</v>
      </c>
      <c r="AK11" s="6" t="s">
        <v>17</v>
      </c>
      <c r="AL11" s="6" t="s">
        <v>54</v>
      </c>
      <c r="AM11" s="6" t="s">
        <v>287</v>
      </c>
      <c r="AN11" s="6" t="s">
        <v>28</v>
      </c>
      <c r="AO11" s="6" t="s">
        <v>288</v>
      </c>
      <c r="AP11" s="6" t="s">
        <v>289</v>
      </c>
      <c r="AQ11" s="6" t="s">
        <v>26</v>
      </c>
    </row>
    <row r="12" spans="1:43" x14ac:dyDescent="0.25">
      <c r="A12" s="6">
        <v>22506672</v>
      </c>
      <c r="B12" s="6">
        <v>23339395</v>
      </c>
      <c r="C12" s="6" t="s">
        <v>274</v>
      </c>
      <c r="D12" s="14">
        <v>45841.776006944441</v>
      </c>
      <c r="E12" s="14">
        <v>45841.819837962961</v>
      </c>
      <c r="F12" s="6" t="s">
        <v>19</v>
      </c>
      <c r="G12" s="6" t="s">
        <v>19</v>
      </c>
      <c r="H12" s="6" t="s">
        <v>320</v>
      </c>
      <c r="I12" s="6" t="s">
        <v>276</v>
      </c>
      <c r="J12" s="6" t="s">
        <v>321</v>
      </c>
      <c r="K12" s="6" t="s">
        <v>278</v>
      </c>
      <c r="L12" s="6" t="s">
        <v>278</v>
      </c>
      <c r="M12" s="14">
        <v>45841.55972222222</v>
      </c>
      <c r="N12" s="6">
        <v>16293</v>
      </c>
      <c r="O12" s="6" t="s">
        <v>322</v>
      </c>
      <c r="P12" s="6" t="s">
        <v>280</v>
      </c>
      <c r="Q12" s="6" t="s">
        <v>281</v>
      </c>
      <c r="R12" s="6" t="s">
        <v>282</v>
      </c>
      <c r="S12" s="6" t="s">
        <v>8</v>
      </c>
      <c r="T12" s="6" t="s">
        <v>283</v>
      </c>
      <c r="U12" s="6" t="s">
        <v>225</v>
      </c>
      <c r="V12" s="6" t="s">
        <v>323</v>
      </c>
      <c r="W12" s="6" t="s">
        <v>104</v>
      </c>
      <c r="X12" s="6" t="s">
        <v>104</v>
      </c>
      <c r="Y12" s="6" t="s">
        <v>104</v>
      </c>
      <c r="Z12" s="6" t="s">
        <v>146</v>
      </c>
      <c r="AA12" s="6" t="s">
        <v>104</v>
      </c>
      <c r="AB12" s="6">
        <v>661.51679999999999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 t="s">
        <v>324</v>
      </c>
      <c r="AJ12" s="6" t="s">
        <v>286</v>
      </c>
      <c r="AK12" s="6" t="s">
        <v>12</v>
      </c>
      <c r="AL12" s="6" t="s">
        <v>54</v>
      </c>
      <c r="AM12" s="6" t="s">
        <v>287</v>
      </c>
      <c r="AN12" s="6" t="s">
        <v>28</v>
      </c>
      <c r="AO12" s="6" t="s">
        <v>288</v>
      </c>
      <c r="AP12" s="6" t="s">
        <v>289</v>
      </c>
      <c r="AQ12" s="6" t="s">
        <v>26</v>
      </c>
    </row>
    <row r="13" spans="1:43" x14ac:dyDescent="0.25">
      <c r="A13" s="6">
        <v>22494469</v>
      </c>
      <c r="B13" s="6">
        <v>23328592</v>
      </c>
      <c r="C13" s="6" t="s">
        <v>274</v>
      </c>
      <c r="D13" s="14">
        <v>45840.011180555557</v>
      </c>
      <c r="E13" s="14">
        <v>45840.021817129629</v>
      </c>
      <c r="F13" s="6" t="s">
        <v>19</v>
      </c>
      <c r="G13" s="6" t="s">
        <v>19</v>
      </c>
      <c r="H13" s="6" t="s">
        <v>325</v>
      </c>
      <c r="I13" s="6" t="s">
        <v>276</v>
      </c>
      <c r="J13" s="6" t="s">
        <v>326</v>
      </c>
      <c r="K13" s="6" t="s">
        <v>278</v>
      </c>
      <c r="L13" s="6" t="s">
        <v>278</v>
      </c>
      <c r="M13" s="14">
        <v>45839.755555555559</v>
      </c>
      <c r="N13" s="6">
        <v>16230</v>
      </c>
      <c r="O13" s="6" t="s">
        <v>327</v>
      </c>
      <c r="P13" s="6" t="s">
        <v>280</v>
      </c>
      <c r="Q13" s="6" t="s">
        <v>281</v>
      </c>
      <c r="R13" s="6" t="s">
        <v>282</v>
      </c>
      <c r="S13" s="6" t="s">
        <v>8</v>
      </c>
      <c r="T13" s="6" t="s">
        <v>283</v>
      </c>
      <c r="U13" s="6" t="s">
        <v>225</v>
      </c>
      <c r="V13" s="6" t="s">
        <v>323</v>
      </c>
      <c r="W13" s="6" t="s">
        <v>104</v>
      </c>
      <c r="X13" s="6" t="s">
        <v>104</v>
      </c>
      <c r="Y13" s="6" t="s">
        <v>104</v>
      </c>
      <c r="Z13" s="6" t="s">
        <v>146</v>
      </c>
      <c r="AA13" s="6" t="s">
        <v>104</v>
      </c>
      <c r="AB13" s="6">
        <v>2040.4608000000001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 t="s">
        <v>328</v>
      </c>
      <c r="AJ13" s="6" t="s">
        <v>286</v>
      </c>
      <c r="AK13" s="6" t="s">
        <v>12</v>
      </c>
      <c r="AL13" s="6" t="s">
        <v>54</v>
      </c>
      <c r="AM13" s="6" t="s">
        <v>287</v>
      </c>
      <c r="AN13" s="6" t="s">
        <v>28</v>
      </c>
      <c r="AO13" s="6" t="s">
        <v>288</v>
      </c>
      <c r="AP13" s="6" t="s">
        <v>289</v>
      </c>
      <c r="AQ13" s="6" t="s">
        <v>26</v>
      </c>
    </row>
    <row r="14" spans="1:43" hidden="1" x14ac:dyDescent="0.25">
      <c r="A14" s="6">
        <v>22504033</v>
      </c>
      <c r="B14" s="6">
        <v>23336783</v>
      </c>
      <c r="C14" s="6" t="s">
        <v>274</v>
      </c>
      <c r="D14" s="14">
        <v>45841.514166666668</v>
      </c>
      <c r="E14" s="14">
        <v>45841.544039351851</v>
      </c>
      <c r="F14" s="6" t="s">
        <v>19</v>
      </c>
      <c r="G14" s="6" t="s">
        <v>19</v>
      </c>
      <c r="H14" s="6" t="s">
        <v>329</v>
      </c>
      <c r="I14" s="6" t="s">
        <v>276</v>
      </c>
      <c r="J14" s="6" t="s">
        <v>330</v>
      </c>
      <c r="K14" s="6" t="s">
        <v>278</v>
      </c>
      <c r="L14" s="6" t="s">
        <v>278</v>
      </c>
      <c r="M14" s="14">
        <v>45841.492361111108</v>
      </c>
      <c r="N14" s="6">
        <v>16287</v>
      </c>
      <c r="O14" s="6" t="s">
        <v>322</v>
      </c>
      <c r="P14" s="6" t="s">
        <v>280</v>
      </c>
      <c r="Q14" s="6" t="s">
        <v>281</v>
      </c>
      <c r="R14" s="6" t="s">
        <v>282</v>
      </c>
      <c r="S14" s="6" t="s">
        <v>8</v>
      </c>
      <c r="T14" s="6" t="s">
        <v>283</v>
      </c>
      <c r="U14" s="6" t="s">
        <v>225</v>
      </c>
      <c r="V14" s="6" t="s">
        <v>323</v>
      </c>
      <c r="W14" s="6" t="s">
        <v>104</v>
      </c>
      <c r="X14" s="6" t="s">
        <v>104</v>
      </c>
      <c r="Y14" s="6" t="s">
        <v>104</v>
      </c>
      <c r="Z14" s="6" t="s">
        <v>146</v>
      </c>
      <c r="AA14" s="6" t="s">
        <v>104</v>
      </c>
      <c r="AB14" s="6">
        <v>992.27520000000004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 t="s">
        <v>331</v>
      </c>
      <c r="AJ14" s="6" t="s">
        <v>286</v>
      </c>
      <c r="AK14" s="6" t="s">
        <v>12</v>
      </c>
      <c r="AL14" s="6" t="s">
        <v>54</v>
      </c>
      <c r="AM14" s="6" t="s">
        <v>287</v>
      </c>
      <c r="AN14" s="6" t="s">
        <v>28</v>
      </c>
      <c r="AO14" s="6" t="s">
        <v>288</v>
      </c>
      <c r="AP14" s="6" t="s">
        <v>289</v>
      </c>
      <c r="AQ14" s="6" t="s">
        <v>26</v>
      </c>
    </row>
    <row r="15" spans="1:43" x14ac:dyDescent="0.25">
      <c r="A15" s="6">
        <v>22504037</v>
      </c>
      <c r="B15" s="6">
        <v>23336787</v>
      </c>
      <c r="C15" s="6" t="s">
        <v>274</v>
      </c>
      <c r="D15" s="14">
        <v>45841.514293981483</v>
      </c>
      <c r="E15" s="14">
        <v>45841.545694444438</v>
      </c>
      <c r="F15" s="6" t="s">
        <v>19</v>
      </c>
      <c r="G15" s="6" t="s">
        <v>19</v>
      </c>
      <c r="H15" s="6" t="s">
        <v>332</v>
      </c>
      <c r="I15" s="6" t="s">
        <v>276</v>
      </c>
      <c r="J15" s="6" t="s">
        <v>333</v>
      </c>
      <c r="K15" s="6" t="s">
        <v>278</v>
      </c>
      <c r="L15" s="6" t="s">
        <v>278</v>
      </c>
      <c r="M15" s="14">
        <v>45841.429166666669</v>
      </c>
      <c r="N15" s="6">
        <v>16282</v>
      </c>
      <c r="O15" s="6" t="s">
        <v>327</v>
      </c>
      <c r="P15" s="6" t="s">
        <v>280</v>
      </c>
      <c r="Q15" s="6" t="s">
        <v>281</v>
      </c>
      <c r="R15" s="6" t="s">
        <v>282</v>
      </c>
      <c r="S15" s="6" t="s">
        <v>8</v>
      </c>
      <c r="T15" s="6" t="s">
        <v>283</v>
      </c>
      <c r="U15" s="6" t="s">
        <v>225</v>
      </c>
      <c r="V15" s="6" t="s">
        <v>323</v>
      </c>
      <c r="W15" s="6" t="s">
        <v>104</v>
      </c>
      <c r="X15" s="6" t="s">
        <v>104</v>
      </c>
      <c r="Y15" s="6" t="s">
        <v>104</v>
      </c>
      <c r="Z15" s="6" t="s">
        <v>146</v>
      </c>
      <c r="AA15" s="6" t="s">
        <v>104</v>
      </c>
      <c r="AB15" s="6">
        <v>1286.6559999999999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 t="s">
        <v>334</v>
      </c>
      <c r="AJ15" s="6" t="s">
        <v>286</v>
      </c>
      <c r="AK15" s="6" t="s">
        <v>12</v>
      </c>
      <c r="AL15" s="6" t="s">
        <v>54</v>
      </c>
      <c r="AM15" s="6" t="s">
        <v>287</v>
      </c>
      <c r="AN15" s="6" t="s">
        <v>28</v>
      </c>
      <c r="AO15" s="6" t="s">
        <v>288</v>
      </c>
      <c r="AP15" s="6" t="s">
        <v>289</v>
      </c>
      <c r="AQ15" s="6" t="s">
        <v>26</v>
      </c>
    </row>
    <row r="16" spans="1:43" hidden="1" x14ac:dyDescent="0.25">
      <c r="A16" s="6">
        <v>22504040</v>
      </c>
      <c r="B16" s="6">
        <v>23336790</v>
      </c>
      <c r="C16" s="6" t="s">
        <v>274</v>
      </c>
      <c r="D16" s="14">
        <v>45841.514363425929</v>
      </c>
      <c r="E16" s="14">
        <v>45841.545740740738</v>
      </c>
      <c r="F16" s="6" t="s">
        <v>19</v>
      </c>
      <c r="G16" s="6" t="s">
        <v>19</v>
      </c>
      <c r="H16" s="6" t="s">
        <v>335</v>
      </c>
      <c r="I16" s="6" t="s">
        <v>276</v>
      </c>
      <c r="J16" s="6" t="s">
        <v>336</v>
      </c>
      <c r="K16" s="6" t="s">
        <v>278</v>
      </c>
      <c r="L16" s="6" t="s">
        <v>278</v>
      </c>
      <c r="M16" s="14">
        <v>45841.431944444441</v>
      </c>
      <c r="N16" s="6">
        <v>16280</v>
      </c>
      <c r="O16" s="6" t="s">
        <v>327</v>
      </c>
      <c r="P16" s="6" t="s">
        <v>280</v>
      </c>
      <c r="Q16" s="6" t="s">
        <v>281</v>
      </c>
      <c r="R16" s="6" t="s">
        <v>282</v>
      </c>
      <c r="S16" s="6" t="s">
        <v>8</v>
      </c>
      <c r="T16" s="6" t="s">
        <v>283</v>
      </c>
      <c r="U16" s="6" t="s">
        <v>225</v>
      </c>
      <c r="V16" s="6" t="s">
        <v>323</v>
      </c>
      <c r="W16" s="6" t="s">
        <v>104</v>
      </c>
      <c r="X16" s="6" t="s">
        <v>104</v>
      </c>
      <c r="Y16" s="6" t="s">
        <v>104</v>
      </c>
      <c r="Z16" s="6" t="s">
        <v>146</v>
      </c>
      <c r="AA16" s="6" t="s">
        <v>104</v>
      </c>
      <c r="AB16" s="6">
        <v>1809.64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 t="s">
        <v>337</v>
      </c>
      <c r="AJ16" s="6" t="s">
        <v>286</v>
      </c>
      <c r="AK16" s="6" t="s">
        <v>12</v>
      </c>
      <c r="AL16" s="6" t="s">
        <v>54</v>
      </c>
      <c r="AM16" s="6" t="s">
        <v>287</v>
      </c>
      <c r="AN16" s="6" t="s">
        <v>28</v>
      </c>
      <c r="AO16" s="6" t="s">
        <v>288</v>
      </c>
      <c r="AP16" s="6" t="s">
        <v>289</v>
      </c>
      <c r="AQ16" s="6" t="s">
        <v>26</v>
      </c>
    </row>
    <row r="17" spans="1:43" hidden="1" x14ac:dyDescent="0.25">
      <c r="A17" s="6">
        <v>22503051</v>
      </c>
      <c r="B17" s="6">
        <v>23335854</v>
      </c>
      <c r="C17" s="6" t="s">
        <v>274</v>
      </c>
      <c r="D17" s="14">
        <v>45841.426631944443</v>
      </c>
      <c r="E17" s="14">
        <v>45841.427789351852</v>
      </c>
      <c r="F17" s="6" t="s">
        <v>19</v>
      </c>
      <c r="G17" s="6" t="s">
        <v>19</v>
      </c>
      <c r="H17" s="6">
        <v>19008528</v>
      </c>
      <c r="I17" s="6" t="s">
        <v>13</v>
      </c>
      <c r="J17" s="6" t="s">
        <v>338</v>
      </c>
      <c r="K17" s="6" t="s">
        <v>339</v>
      </c>
      <c r="L17" s="6" t="s">
        <v>339</v>
      </c>
      <c r="M17" s="14">
        <v>45840.397916666669</v>
      </c>
      <c r="N17" s="6">
        <v>4560532</v>
      </c>
      <c r="O17" s="6" t="s">
        <v>104</v>
      </c>
      <c r="P17" s="6" t="s">
        <v>280</v>
      </c>
      <c r="Q17" s="6" t="s">
        <v>292</v>
      </c>
      <c r="R17" s="6" t="s">
        <v>292</v>
      </c>
      <c r="S17" s="6" t="s">
        <v>9</v>
      </c>
      <c r="T17" s="6" t="s">
        <v>283</v>
      </c>
      <c r="U17" s="6" t="s">
        <v>340</v>
      </c>
      <c r="V17" s="6" t="s">
        <v>341</v>
      </c>
      <c r="W17" s="6" t="s">
        <v>104</v>
      </c>
      <c r="X17" s="6" t="s">
        <v>104</v>
      </c>
      <c r="Y17" s="6" t="s">
        <v>104</v>
      </c>
      <c r="Z17" s="6" t="s">
        <v>157</v>
      </c>
      <c r="AA17" s="6" t="s">
        <v>104</v>
      </c>
      <c r="AB17" s="6">
        <v>623.70000000000005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 t="s">
        <v>342</v>
      </c>
      <c r="AJ17" s="6" t="s">
        <v>286</v>
      </c>
      <c r="AK17" s="6" t="s">
        <v>13</v>
      </c>
      <c r="AL17" s="6" t="s">
        <v>54</v>
      </c>
      <c r="AM17" s="6" t="s">
        <v>287</v>
      </c>
      <c r="AN17" s="6" t="s">
        <v>28</v>
      </c>
      <c r="AO17" s="6" t="s">
        <v>294</v>
      </c>
      <c r="AP17" s="6" t="s">
        <v>295</v>
      </c>
      <c r="AQ17" s="6" t="s">
        <v>39</v>
      </c>
    </row>
    <row r="18" spans="1:43" hidden="1" x14ac:dyDescent="0.25">
      <c r="A18" s="6">
        <v>22495940</v>
      </c>
      <c r="B18" s="6">
        <v>23329523</v>
      </c>
      <c r="C18" s="6" t="s">
        <v>274</v>
      </c>
      <c r="D18" s="14">
        <v>45840.407870370371</v>
      </c>
      <c r="E18" s="14">
        <v>45840.667662037027</v>
      </c>
      <c r="F18" s="6" t="s">
        <v>19</v>
      </c>
      <c r="G18" s="6" t="s">
        <v>19</v>
      </c>
      <c r="H18" s="6" t="s">
        <v>343</v>
      </c>
      <c r="I18" s="6" t="s">
        <v>17</v>
      </c>
      <c r="J18" s="6" t="s">
        <v>344</v>
      </c>
      <c r="K18" s="6" t="s">
        <v>345</v>
      </c>
      <c r="L18" s="6" t="s">
        <v>345</v>
      </c>
      <c r="M18" s="14">
        <v>45834.342361111107</v>
      </c>
      <c r="N18" s="6" t="s">
        <v>346</v>
      </c>
      <c r="O18" s="6" t="s">
        <v>104</v>
      </c>
      <c r="P18" s="6" t="s">
        <v>309</v>
      </c>
      <c r="Q18" s="6" t="s">
        <v>281</v>
      </c>
      <c r="R18" s="6" t="s">
        <v>282</v>
      </c>
      <c r="S18" s="6" t="s">
        <v>9</v>
      </c>
      <c r="T18" s="6" t="s">
        <v>283</v>
      </c>
      <c r="U18" s="6" t="s">
        <v>210</v>
      </c>
      <c r="V18" s="6" t="s">
        <v>347</v>
      </c>
      <c r="W18" s="6" t="s">
        <v>104</v>
      </c>
      <c r="X18" s="6" t="s">
        <v>104</v>
      </c>
      <c r="Y18" s="6" t="s">
        <v>104</v>
      </c>
      <c r="Z18" s="6" t="s">
        <v>73</v>
      </c>
      <c r="AA18" s="6" t="s">
        <v>104</v>
      </c>
      <c r="AB18" s="6">
        <v>474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 t="s">
        <v>313</v>
      </c>
      <c r="AJ18" s="6" t="s">
        <v>286</v>
      </c>
      <c r="AK18" s="6" t="s">
        <v>17</v>
      </c>
      <c r="AL18" s="6" t="s">
        <v>54</v>
      </c>
      <c r="AM18" s="6" t="s">
        <v>287</v>
      </c>
      <c r="AN18" s="6" t="s">
        <v>28</v>
      </c>
      <c r="AO18" s="6" t="s">
        <v>288</v>
      </c>
      <c r="AP18" s="6" t="s">
        <v>289</v>
      </c>
      <c r="AQ18" s="6" t="s">
        <v>26</v>
      </c>
    </row>
    <row r="19" spans="1:43" hidden="1" x14ac:dyDescent="0.25">
      <c r="A19" s="6">
        <v>22499740</v>
      </c>
      <c r="B19" s="6">
        <v>23333232</v>
      </c>
      <c r="C19" s="6" t="s">
        <v>274</v>
      </c>
      <c r="D19" s="14">
        <v>45840.772777777784</v>
      </c>
      <c r="E19" s="14">
        <v>45841.554780092592</v>
      </c>
      <c r="F19" s="6" t="s">
        <v>19</v>
      </c>
      <c r="G19" s="6" t="s">
        <v>19</v>
      </c>
      <c r="H19" s="6" t="s">
        <v>348</v>
      </c>
      <c r="I19" s="6" t="s">
        <v>17</v>
      </c>
      <c r="J19" s="6" t="s">
        <v>349</v>
      </c>
      <c r="K19" s="6" t="s">
        <v>350</v>
      </c>
      <c r="L19" s="6" t="s">
        <v>350</v>
      </c>
      <c r="M19" s="14">
        <v>45737.418055555558</v>
      </c>
      <c r="N19" s="6" t="s">
        <v>351</v>
      </c>
      <c r="O19" s="6" t="s">
        <v>104</v>
      </c>
      <c r="P19" s="6" t="s">
        <v>280</v>
      </c>
      <c r="Q19" s="6" t="s">
        <v>292</v>
      </c>
      <c r="R19" s="6" t="s">
        <v>292</v>
      </c>
      <c r="S19" s="6" t="s">
        <v>9</v>
      </c>
      <c r="T19" s="6" t="s">
        <v>283</v>
      </c>
      <c r="U19" s="6" t="s">
        <v>127</v>
      </c>
      <c r="V19" s="6" t="s">
        <v>352</v>
      </c>
      <c r="W19" s="6" t="s">
        <v>104</v>
      </c>
      <c r="X19" s="6" t="s">
        <v>104</v>
      </c>
      <c r="Y19" s="6" t="s">
        <v>104</v>
      </c>
      <c r="Z19" s="6" t="s">
        <v>80</v>
      </c>
      <c r="AA19" s="6" t="s">
        <v>104</v>
      </c>
      <c r="AB19" s="6">
        <v>14071.86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 t="s">
        <v>313</v>
      </c>
      <c r="AJ19" s="6" t="s">
        <v>286</v>
      </c>
      <c r="AK19" s="6" t="s">
        <v>17</v>
      </c>
      <c r="AL19" s="6" t="s">
        <v>54</v>
      </c>
      <c r="AM19" s="6" t="s">
        <v>287</v>
      </c>
      <c r="AN19" s="6" t="s">
        <v>28</v>
      </c>
      <c r="AO19" s="6" t="s">
        <v>288</v>
      </c>
      <c r="AP19" s="6" t="s">
        <v>289</v>
      </c>
      <c r="AQ19" s="6" t="s">
        <v>33</v>
      </c>
    </row>
    <row r="20" spans="1:43" hidden="1" x14ac:dyDescent="0.25">
      <c r="A20" s="6">
        <v>22499740</v>
      </c>
      <c r="B20" s="6">
        <v>23333234</v>
      </c>
      <c r="C20" s="6" t="s">
        <v>353</v>
      </c>
      <c r="D20" s="14">
        <v>45840.772777777784</v>
      </c>
      <c r="E20" s="14">
        <v>45841.554780092592</v>
      </c>
      <c r="F20" s="6" t="s">
        <v>19</v>
      </c>
      <c r="G20" s="6" t="s">
        <v>19</v>
      </c>
      <c r="H20" s="6" t="s">
        <v>348</v>
      </c>
      <c r="I20" s="6" t="s">
        <v>17</v>
      </c>
      <c r="J20" s="6" t="s">
        <v>349</v>
      </c>
      <c r="K20" s="6" t="s">
        <v>350</v>
      </c>
      <c r="L20" s="6" t="s">
        <v>350</v>
      </c>
      <c r="M20" s="14">
        <v>45737.418055555558</v>
      </c>
      <c r="N20" s="6" t="s">
        <v>351</v>
      </c>
      <c r="O20" s="6" t="s">
        <v>104</v>
      </c>
      <c r="P20" s="6" t="s">
        <v>280</v>
      </c>
      <c r="Q20" s="6" t="s">
        <v>292</v>
      </c>
      <c r="R20" s="6" t="s">
        <v>292</v>
      </c>
      <c r="S20" s="6" t="s">
        <v>9</v>
      </c>
      <c r="T20" s="6" t="s">
        <v>283</v>
      </c>
      <c r="U20" s="6" t="s">
        <v>127</v>
      </c>
      <c r="V20" s="6" t="s">
        <v>352</v>
      </c>
      <c r="W20" s="6" t="s">
        <v>104</v>
      </c>
      <c r="X20" s="6" t="s">
        <v>104</v>
      </c>
      <c r="Y20" s="6" t="s">
        <v>104</v>
      </c>
      <c r="Z20" s="6" t="s">
        <v>80</v>
      </c>
      <c r="AA20" s="6" t="s">
        <v>104</v>
      </c>
      <c r="AB20" s="6">
        <v>14071.86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 t="s">
        <v>313</v>
      </c>
      <c r="AJ20" s="6" t="s">
        <v>286</v>
      </c>
      <c r="AK20" s="6" t="s">
        <v>17</v>
      </c>
      <c r="AL20" s="6" t="s">
        <v>54</v>
      </c>
      <c r="AM20" s="6" t="s">
        <v>287</v>
      </c>
      <c r="AN20" s="6" t="s">
        <v>28</v>
      </c>
      <c r="AO20" s="6" t="s">
        <v>288</v>
      </c>
      <c r="AP20" s="6" t="s">
        <v>289</v>
      </c>
      <c r="AQ20" s="6" t="s">
        <v>33</v>
      </c>
    </row>
    <row r="21" spans="1:43" hidden="1" x14ac:dyDescent="0.25">
      <c r="A21" s="6">
        <v>22483621</v>
      </c>
      <c r="B21" s="6">
        <v>23318803</v>
      </c>
      <c r="C21" s="6" t="s">
        <v>274</v>
      </c>
      <c r="D21" s="14">
        <v>45838.688807870371</v>
      </c>
      <c r="E21" s="14">
        <v>45838.691782407397</v>
      </c>
      <c r="F21" s="6" t="s">
        <v>21</v>
      </c>
      <c r="G21" s="6" t="s">
        <v>21</v>
      </c>
      <c r="H21" s="6" t="s">
        <v>354</v>
      </c>
      <c r="I21" s="6" t="s">
        <v>17</v>
      </c>
      <c r="J21" s="6" t="s">
        <v>355</v>
      </c>
      <c r="K21" s="6" t="s">
        <v>356</v>
      </c>
      <c r="L21" s="6" t="s">
        <v>356</v>
      </c>
      <c r="M21" s="14">
        <v>45838.545138888891</v>
      </c>
      <c r="N21" s="6" t="s">
        <v>357</v>
      </c>
      <c r="O21" s="6" t="s">
        <v>104</v>
      </c>
      <c r="P21" s="6" t="s">
        <v>280</v>
      </c>
      <c r="Q21" s="6" t="s">
        <v>292</v>
      </c>
      <c r="R21" s="6" t="s">
        <v>292</v>
      </c>
      <c r="S21" s="6" t="s">
        <v>9</v>
      </c>
      <c r="T21" s="6" t="s">
        <v>283</v>
      </c>
      <c r="U21" s="6" t="s">
        <v>162</v>
      </c>
      <c r="V21" s="6" t="s">
        <v>358</v>
      </c>
      <c r="W21" s="6" t="s">
        <v>104</v>
      </c>
      <c r="X21" s="6" t="s">
        <v>104</v>
      </c>
      <c r="Y21" s="6" t="s">
        <v>104</v>
      </c>
      <c r="Z21" s="6" t="s">
        <v>73</v>
      </c>
      <c r="AA21" s="6" t="s">
        <v>104</v>
      </c>
      <c r="AB21" s="6">
        <v>169.9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 t="s">
        <v>313</v>
      </c>
      <c r="AJ21" s="6" t="s">
        <v>286</v>
      </c>
      <c r="AK21" s="6" t="s">
        <v>17</v>
      </c>
      <c r="AL21" s="6" t="s">
        <v>54</v>
      </c>
      <c r="AM21" s="6" t="s">
        <v>287</v>
      </c>
      <c r="AN21" s="6" t="s">
        <v>28</v>
      </c>
      <c r="AO21" s="6" t="s">
        <v>294</v>
      </c>
      <c r="AP21" s="6" t="s">
        <v>295</v>
      </c>
      <c r="AQ21" s="6" t="s">
        <v>39</v>
      </c>
    </row>
    <row r="22" spans="1:43" hidden="1" x14ac:dyDescent="0.25">
      <c r="A22" s="6">
        <v>22498630</v>
      </c>
      <c r="B22" s="6">
        <v>23332142</v>
      </c>
      <c r="C22" s="6" t="s">
        <v>274</v>
      </c>
      <c r="D22" s="14">
        <v>45840.706944444442</v>
      </c>
      <c r="E22" s="14">
        <v>45840.709710648152</v>
      </c>
      <c r="F22" s="6" t="s">
        <v>19</v>
      </c>
      <c r="G22" s="6" t="s">
        <v>19</v>
      </c>
      <c r="H22" s="6" t="s">
        <v>359</v>
      </c>
      <c r="I22" s="6" t="s">
        <v>276</v>
      </c>
      <c r="J22" s="6" t="s">
        <v>360</v>
      </c>
      <c r="K22" s="6" t="s">
        <v>361</v>
      </c>
      <c r="L22" s="6" t="s">
        <v>361</v>
      </c>
      <c r="M22" s="14">
        <v>45840.654861111107</v>
      </c>
      <c r="N22" s="6">
        <v>217990</v>
      </c>
      <c r="O22" s="6" t="s">
        <v>362</v>
      </c>
      <c r="P22" s="6" t="s">
        <v>309</v>
      </c>
      <c r="Q22" s="6" t="s">
        <v>281</v>
      </c>
      <c r="R22" s="6" t="s">
        <v>282</v>
      </c>
      <c r="S22" s="6" t="s">
        <v>8</v>
      </c>
      <c r="T22" s="6" t="s">
        <v>283</v>
      </c>
      <c r="U22" s="6" t="s">
        <v>132</v>
      </c>
      <c r="V22" s="6" t="s">
        <v>363</v>
      </c>
      <c r="W22" s="6" t="s">
        <v>104</v>
      </c>
      <c r="X22" s="6" t="s">
        <v>104</v>
      </c>
      <c r="Y22" s="6" t="s">
        <v>104</v>
      </c>
      <c r="Z22" s="6" t="s">
        <v>86</v>
      </c>
      <c r="AA22" s="6" t="s">
        <v>104</v>
      </c>
      <c r="AB22" s="6">
        <v>1184.68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 t="s">
        <v>364</v>
      </c>
      <c r="AJ22" s="6" t="s">
        <v>286</v>
      </c>
      <c r="AK22" s="6" t="s">
        <v>12</v>
      </c>
      <c r="AL22" s="6" t="s">
        <v>54</v>
      </c>
      <c r="AM22" s="6" t="s">
        <v>287</v>
      </c>
      <c r="AN22" s="6" t="s">
        <v>28</v>
      </c>
      <c r="AO22" s="6" t="s">
        <v>288</v>
      </c>
      <c r="AP22" s="6" t="s">
        <v>289</v>
      </c>
      <c r="AQ22" s="6" t="s">
        <v>33</v>
      </c>
    </row>
    <row r="23" spans="1:43" hidden="1" x14ac:dyDescent="0.25">
      <c r="A23" s="6">
        <v>22505609</v>
      </c>
      <c r="B23" s="6">
        <v>23338308</v>
      </c>
      <c r="C23" s="6" t="s">
        <v>274</v>
      </c>
      <c r="D23" s="14">
        <v>45841.721296296288</v>
      </c>
      <c r="E23" s="14">
        <v>45841.724918981483</v>
      </c>
      <c r="F23" s="6" t="s">
        <v>19</v>
      </c>
      <c r="G23" s="6" t="s">
        <v>19</v>
      </c>
      <c r="H23" s="6" t="s">
        <v>365</v>
      </c>
      <c r="I23" s="6" t="s">
        <v>276</v>
      </c>
      <c r="J23" s="6" t="s">
        <v>366</v>
      </c>
      <c r="K23" s="6" t="s">
        <v>361</v>
      </c>
      <c r="L23" s="6" t="s">
        <v>361</v>
      </c>
      <c r="M23" s="14">
        <v>45841.572222222218</v>
      </c>
      <c r="N23" s="6">
        <v>218609</v>
      </c>
      <c r="O23" s="6" t="s">
        <v>367</v>
      </c>
      <c r="P23" s="6" t="s">
        <v>309</v>
      </c>
      <c r="Q23" s="6" t="s">
        <v>281</v>
      </c>
      <c r="R23" s="6" t="s">
        <v>282</v>
      </c>
      <c r="S23" s="6" t="s">
        <v>8</v>
      </c>
      <c r="T23" s="6" t="s">
        <v>283</v>
      </c>
      <c r="U23" s="6" t="s">
        <v>132</v>
      </c>
      <c r="V23" s="6" t="s">
        <v>363</v>
      </c>
      <c r="W23" s="6" t="s">
        <v>104</v>
      </c>
      <c r="X23" s="6" t="s">
        <v>104</v>
      </c>
      <c r="Y23" s="6" t="s">
        <v>104</v>
      </c>
      <c r="Z23" s="6" t="s">
        <v>86</v>
      </c>
      <c r="AA23" s="6" t="s">
        <v>104</v>
      </c>
      <c r="AB23" s="6">
        <v>1776.96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 t="s">
        <v>368</v>
      </c>
      <c r="AJ23" s="6" t="s">
        <v>286</v>
      </c>
      <c r="AK23" s="6" t="s">
        <v>12</v>
      </c>
      <c r="AL23" s="6" t="s">
        <v>54</v>
      </c>
      <c r="AM23" s="6" t="s">
        <v>287</v>
      </c>
      <c r="AN23" s="6" t="s">
        <v>28</v>
      </c>
      <c r="AO23" s="6" t="s">
        <v>288</v>
      </c>
      <c r="AP23" s="6" t="s">
        <v>289</v>
      </c>
      <c r="AQ23" s="6" t="s">
        <v>33</v>
      </c>
    </row>
    <row r="24" spans="1:43" hidden="1" x14ac:dyDescent="0.25">
      <c r="A24" s="6">
        <v>22505618</v>
      </c>
      <c r="B24" s="6">
        <v>23338317</v>
      </c>
      <c r="C24" s="6" t="s">
        <v>274</v>
      </c>
      <c r="D24" s="14">
        <v>45841.721759259257</v>
      </c>
      <c r="E24" s="14">
        <v>45841.725914351853</v>
      </c>
      <c r="F24" s="6" t="s">
        <v>19</v>
      </c>
      <c r="G24" s="6" t="s">
        <v>19</v>
      </c>
      <c r="H24" s="6" t="s">
        <v>369</v>
      </c>
      <c r="I24" s="6" t="s">
        <v>276</v>
      </c>
      <c r="J24" s="6" t="s">
        <v>370</v>
      </c>
      <c r="K24" s="6" t="s">
        <v>361</v>
      </c>
      <c r="L24" s="6" t="s">
        <v>361</v>
      </c>
      <c r="M24" s="14">
        <v>45841.697916666657</v>
      </c>
      <c r="N24" s="6">
        <v>218263</v>
      </c>
      <c r="O24" s="6" t="s">
        <v>371</v>
      </c>
      <c r="P24" s="6" t="s">
        <v>309</v>
      </c>
      <c r="Q24" s="6" t="s">
        <v>281</v>
      </c>
      <c r="R24" s="6" t="s">
        <v>282</v>
      </c>
      <c r="S24" s="6" t="s">
        <v>8</v>
      </c>
      <c r="T24" s="6" t="s">
        <v>283</v>
      </c>
      <c r="U24" s="6" t="s">
        <v>132</v>
      </c>
      <c r="V24" s="6" t="s">
        <v>363</v>
      </c>
      <c r="W24" s="6" t="s">
        <v>104</v>
      </c>
      <c r="X24" s="6" t="s">
        <v>104</v>
      </c>
      <c r="Y24" s="6" t="s">
        <v>104</v>
      </c>
      <c r="Z24" s="6" t="s">
        <v>86</v>
      </c>
      <c r="AA24" s="6" t="s">
        <v>104</v>
      </c>
      <c r="AB24" s="6">
        <v>1480.85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 t="s">
        <v>372</v>
      </c>
      <c r="AJ24" s="6" t="s">
        <v>286</v>
      </c>
      <c r="AK24" s="6" t="s">
        <v>12</v>
      </c>
      <c r="AL24" s="6" t="s">
        <v>54</v>
      </c>
      <c r="AM24" s="6" t="s">
        <v>287</v>
      </c>
      <c r="AN24" s="6" t="s">
        <v>28</v>
      </c>
      <c r="AO24" s="6" t="s">
        <v>288</v>
      </c>
      <c r="AP24" s="6" t="s">
        <v>289</v>
      </c>
      <c r="AQ24" s="6" t="s">
        <v>33</v>
      </c>
    </row>
    <row r="25" spans="1:43" x14ac:dyDescent="0.25">
      <c r="A25" s="6">
        <v>22507783</v>
      </c>
      <c r="B25" s="6">
        <v>23340398</v>
      </c>
      <c r="C25" s="6" t="s">
        <v>274</v>
      </c>
      <c r="D25" s="14">
        <v>45841.973055555558</v>
      </c>
      <c r="E25" s="14">
        <v>45841.975775462961</v>
      </c>
      <c r="F25" s="6" t="s">
        <v>19</v>
      </c>
      <c r="G25" s="6" t="s">
        <v>19</v>
      </c>
      <c r="H25" s="6" t="s">
        <v>373</v>
      </c>
      <c r="I25" s="6" t="s">
        <v>276</v>
      </c>
      <c r="J25" s="6" t="s">
        <v>374</v>
      </c>
      <c r="K25" s="6" t="s">
        <v>361</v>
      </c>
      <c r="L25" s="6" t="s">
        <v>361</v>
      </c>
      <c r="M25" s="14">
        <v>45841.785416666673</v>
      </c>
      <c r="N25" s="6">
        <v>218818</v>
      </c>
      <c r="O25" s="6" t="s">
        <v>375</v>
      </c>
      <c r="P25" s="6" t="s">
        <v>309</v>
      </c>
      <c r="Q25" s="6" t="s">
        <v>281</v>
      </c>
      <c r="R25" s="6" t="s">
        <v>282</v>
      </c>
      <c r="S25" s="6" t="s">
        <v>8</v>
      </c>
      <c r="T25" s="6" t="s">
        <v>283</v>
      </c>
      <c r="U25" s="6" t="s">
        <v>132</v>
      </c>
      <c r="V25" s="6" t="s">
        <v>363</v>
      </c>
      <c r="W25" s="6" t="s">
        <v>104</v>
      </c>
      <c r="X25" s="6" t="s">
        <v>104</v>
      </c>
      <c r="Y25" s="6" t="s">
        <v>104</v>
      </c>
      <c r="Z25" s="6" t="s">
        <v>86</v>
      </c>
      <c r="AA25" s="6" t="s">
        <v>104</v>
      </c>
      <c r="AB25" s="6">
        <v>1254.1500000000001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 t="s">
        <v>376</v>
      </c>
      <c r="AJ25" s="6" t="s">
        <v>286</v>
      </c>
      <c r="AK25" s="6" t="s">
        <v>12</v>
      </c>
      <c r="AL25" s="6" t="s">
        <v>54</v>
      </c>
      <c r="AM25" s="6" t="s">
        <v>287</v>
      </c>
      <c r="AN25" s="6" t="s">
        <v>28</v>
      </c>
      <c r="AO25" s="6" t="s">
        <v>288</v>
      </c>
      <c r="AP25" s="6" t="s">
        <v>289</v>
      </c>
      <c r="AQ25" s="6" t="s">
        <v>33</v>
      </c>
    </row>
    <row r="26" spans="1:43" x14ac:dyDescent="0.25">
      <c r="A26" s="6">
        <v>22494114</v>
      </c>
      <c r="B26" s="6">
        <v>23328317</v>
      </c>
      <c r="C26" s="6" t="s">
        <v>274</v>
      </c>
      <c r="D26" s="14">
        <v>45839.945243055547</v>
      </c>
      <c r="E26" s="14">
        <v>45839.948298611111</v>
      </c>
      <c r="F26" s="6" t="s">
        <v>21</v>
      </c>
      <c r="G26" s="6" t="s">
        <v>21</v>
      </c>
      <c r="H26" s="6" t="s">
        <v>377</v>
      </c>
      <c r="I26" s="6" t="s">
        <v>276</v>
      </c>
      <c r="J26" s="6" t="s">
        <v>366</v>
      </c>
      <c r="K26" s="6" t="s">
        <v>361</v>
      </c>
      <c r="L26" s="6" t="s">
        <v>361</v>
      </c>
      <c r="M26" s="14">
        <v>45839.790277777778</v>
      </c>
      <c r="N26" s="6">
        <v>218056</v>
      </c>
      <c r="O26" s="6" t="s">
        <v>378</v>
      </c>
      <c r="P26" s="6" t="s">
        <v>309</v>
      </c>
      <c r="Q26" s="6" t="s">
        <v>281</v>
      </c>
      <c r="R26" s="6" t="s">
        <v>282</v>
      </c>
      <c r="S26" s="6" t="s">
        <v>8</v>
      </c>
      <c r="T26" s="6" t="s">
        <v>283</v>
      </c>
      <c r="U26" s="6" t="s">
        <v>132</v>
      </c>
      <c r="V26" s="6" t="s">
        <v>363</v>
      </c>
      <c r="W26" s="6" t="s">
        <v>104</v>
      </c>
      <c r="X26" s="6" t="s">
        <v>104</v>
      </c>
      <c r="Y26" s="6" t="s">
        <v>104</v>
      </c>
      <c r="Z26" s="6" t="s">
        <v>86</v>
      </c>
      <c r="AA26" s="6" t="s">
        <v>104</v>
      </c>
      <c r="AB26" s="6">
        <v>312.95999999999998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 t="s">
        <v>379</v>
      </c>
      <c r="AJ26" s="6" t="s">
        <v>286</v>
      </c>
      <c r="AK26" s="6" t="s">
        <v>12</v>
      </c>
      <c r="AL26" s="6" t="s">
        <v>54</v>
      </c>
      <c r="AM26" s="6" t="s">
        <v>287</v>
      </c>
      <c r="AN26" s="6" t="s">
        <v>28</v>
      </c>
      <c r="AO26" s="6" t="s">
        <v>288</v>
      </c>
      <c r="AP26" s="6" t="s">
        <v>289</v>
      </c>
      <c r="AQ26" s="6" t="s">
        <v>33</v>
      </c>
    </row>
    <row r="27" spans="1:43" x14ac:dyDescent="0.25">
      <c r="A27" s="6">
        <v>22491773</v>
      </c>
      <c r="B27" s="6">
        <v>23326176</v>
      </c>
      <c r="C27" s="6" t="s">
        <v>274</v>
      </c>
      <c r="D27" s="14">
        <v>45839.694050925929</v>
      </c>
      <c r="E27" s="14">
        <v>45839.699884259258</v>
      </c>
      <c r="F27" s="6" t="s">
        <v>21</v>
      </c>
      <c r="G27" s="6" t="s">
        <v>21</v>
      </c>
      <c r="H27" s="6" t="s">
        <v>380</v>
      </c>
      <c r="I27" s="6" t="s">
        <v>276</v>
      </c>
      <c r="J27" s="6" t="s">
        <v>381</v>
      </c>
      <c r="K27" s="6" t="s">
        <v>361</v>
      </c>
      <c r="L27" s="6" t="s">
        <v>361</v>
      </c>
      <c r="M27" s="14">
        <v>45839.659722222219</v>
      </c>
      <c r="N27" s="6">
        <v>217997</v>
      </c>
      <c r="O27" s="6" t="s">
        <v>382</v>
      </c>
      <c r="P27" s="6" t="s">
        <v>309</v>
      </c>
      <c r="Q27" s="6" t="s">
        <v>281</v>
      </c>
      <c r="R27" s="6" t="s">
        <v>282</v>
      </c>
      <c r="S27" s="6" t="s">
        <v>8</v>
      </c>
      <c r="T27" s="6" t="s">
        <v>283</v>
      </c>
      <c r="U27" s="6" t="s">
        <v>132</v>
      </c>
      <c r="V27" s="6" t="s">
        <v>363</v>
      </c>
      <c r="W27" s="6" t="s">
        <v>104</v>
      </c>
      <c r="X27" s="6" t="s">
        <v>104</v>
      </c>
      <c r="Y27" s="6" t="s">
        <v>104</v>
      </c>
      <c r="Z27" s="6" t="s">
        <v>86</v>
      </c>
      <c r="AA27" s="6" t="s">
        <v>104</v>
      </c>
      <c r="AB27" s="6">
        <v>787.18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 t="s">
        <v>383</v>
      </c>
      <c r="AJ27" s="6" t="s">
        <v>286</v>
      </c>
      <c r="AK27" s="6" t="s">
        <v>12</v>
      </c>
      <c r="AL27" s="6" t="s">
        <v>54</v>
      </c>
      <c r="AM27" s="6" t="s">
        <v>287</v>
      </c>
      <c r="AN27" s="6" t="s">
        <v>28</v>
      </c>
      <c r="AO27" s="6" t="s">
        <v>288</v>
      </c>
      <c r="AP27" s="6" t="s">
        <v>289</v>
      </c>
      <c r="AQ27" s="6" t="s">
        <v>33</v>
      </c>
    </row>
    <row r="28" spans="1:43" hidden="1" x14ac:dyDescent="0.25">
      <c r="A28" s="6">
        <v>22491756</v>
      </c>
      <c r="B28" s="6">
        <v>23326159</v>
      </c>
      <c r="C28" s="6" t="s">
        <v>274</v>
      </c>
      <c r="D28" s="14">
        <v>45839.693159722221</v>
      </c>
      <c r="E28" s="14">
        <v>45839.695173611108</v>
      </c>
      <c r="F28" s="6" t="s">
        <v>21</v>
      </c>
      <c r="G28" s="6" t="s">
        <v>21</v>
      </c>
      <c r="H28" s="6" t="s">
        <v>384</v>
      </c>
      <c r="I28" s="6" t="s">
        <v>276</v>
      </c>
      <c r="J28" s="6" t="s">
        <v>366</v>
      </c>
      <c r="K28" s="6" t="s">
        <v>385</v>
      </c>
      <c r="L28" s="6" t="s">
        <v>385</v>
      </c>
      <c r="M28" s="14">
        <v>45839.59375</v>
      </c>
      <c r="N28" s="6">
        <v>218251</v>
      </c>
      <c r="O28" s="6" t="s">
        <v>386</v>
      </c>
      <c r="P28" s="6" t="s">
        <v>309</v>
      </c>
      <c r="Q28" s="6" t="s">
        <v>281</v>
      </c>
      <c r="R28" s="6" t="s">
        <v>282</v>
      </c>
      <c r="S28" s="6" t="s">
        <v>8</v>
      </c>
      <c r="T28" s="6" t="s">
        <v>283</v>
      </c>
      <c r="U28" s="6" t="s">
        <v>132</v>
      </c>
      <c r="V28" s="6" t="s">
        <v>363</v>
      </c>
      <c r="W28" s="6" t="s">
        <v>104</v>
      </c>
      <c r="X28" s="6" t="s">
        <v>104</v>
      </c>
      <c r="Y28" s="6" t="s">
        <v>104</v>
      </c>
      <c r="Z28" s="6" t="s">
        <v>86</v>
      </c>
      <c r="AA28" s="6" t="s">
        <v>104</v>
      </c>
      <c r="AB28" s="6">
        <v>940.02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 t="s">
        <v>387</v>
      </c>
      <c r="AJ28" s="6" t="s">
        <v>286</v>
      </c>
      <c r="AK28" s="6" t="s">
        <v>12</v>
      </c>
      <c r="AL28" s="6" t="s">
        <v>54</v>
      </c>
      <c r="AM28" s="6" t="s">
        <v>287</v>
      </c>
      <c r="AN28" s="6" t="s">
        <v>28</v>
      </c>
      <c r="AO28" s="6" t="s">
        <v>288</v>
      </c>
      <c r="AP28" s="6" t="s">
        <v>289</v>
      </c>
      <c r="AQ28" s="6" t="s">
        <v>33</v>
      </c>
    </row>
    <row r="29" spans="1:43" hidden="1" x14ac:dyDescent="0.25">
      <c r="A29" s="6">
        <v>22491762</v>
      </c>
      <c r="B29" s="6">
        <v>23326164</v>
      </c>
      <c r="C29" s="6" t="s">
        <v>274</v>
      </c>
      <c r="D29" s="14">
        <v>45839.693333333344</v>
      </c>
      <c r="E29" s="14">
        <v>45839.695219907408</v>
      </c>
      <c r="F29" s="6" t="s">
        <v>21</v>
      </c>
      <c r="G29" s="6" t="s">
        <v>21</v>
      </c>
      <c r="H29" s="6" t="s">
        <v>388</v>
      </c>
      <c r="I29" s="6" t="s">
        <v>276</v>
      </c>
      <c r="J29" s="6" t="s">
        <v>381</v>
      </c>
      <c r="K29" s="6" t="s">
        <v>385</v>
      </c>
      <c r="L29" s="6" t="s">
        <v>385</v>
      </c>
      <c r="M29" s="14">
        <v>45839.65</v>
      </c>
      <c r="N29" s="6">
        <v>218235</v>
      </c>
      <c r="O29" s="6" t="s">
        <v>389</v>
      </c>
      <c r="P29" s="6" t="s">
        <v>309</v>
      </c>
      <c r="Q29" s="6" t="s">
        <v>281</v>
      </c>
      <c r="R29" s="6" t="s">
        <v>282</v>
      </c>
      <c r="S29" s="6" t="s">
        <v>8</v>
      </c>
      <c r="T29" s="6" t="s">
        <v>283</v>
      </c>
      <c r="U29" s="6" t="s">
        <v>132</v>
      </c>
      <c r="V29" s="6" t="s">
        <v>363</v>
      </c>
      <c r="W29" s="6" t="s">
        <v>104</v>
      </c>
      <c r="X29" s="6" t="s">
        <v>104</v>
      </c>
      <c r="Y29" s="6" t="s">
        <v>104</v>
      </c>
      <c r="Z29" s="6" t="s">
        <v>86</v>
      </c>
      <c r="AA29" s="6" t="s">
        <v>104</v>
      </c>
      <c r="AB29" s="6">
        <v>1880.04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 t="s">
        <v>390</v>
      </c>
      <c r="AJ29" s="6" t="s">
        <v>286</v>
      </c>
      <c r="AK29" s="6" t="s">
        <v>12</v>
      </c>
      <c r="AL29" s="6" t="s">
        <v>54</v>
      </c>
      <c r="AM29" s="6" t="s">
        <v>287</v>
      </c>
      <c r="AN29" s="6" t="s">
        <v>28</v>
      </c>
      <c r="AO29" s="6" t="s">
        <v>288</v>
      </c>
      <c r="AP29" s="6" t="s">
        <v>289</v>
      </c>
      <c r="AQ29" s="6" t="s">
        <v>33</v>
      </c>
    </row>
    <row r="30" spans="1:43" hidden="1" x14ac:dyDescent="0.25">
      <c r="A30" s="6">
        <v>22491764</v>
      </c>
      <c r="B30" s="6">
        <v>23326167</v>
      </c>
      <c r="C30" s="6" t="s">
        <v>274</v>
      </c>
      <c r="D30" s="14">
        <v>45839.693472222221</v>
      </c>
      <c r="E30" s="14">
        <v>45839.695277777777</v>
      </c>
      <c r="F30" s="6" t="s">
        <v>21</v>
      </c>
      <c r="G30" s="6" t="s">
        <v>21</v>
      </c>
      <c r="H30" s="6" t="s">
        <v>391</v>
      </c>
      <c r="I30" s="6" t="s">
        <v>276</v>
      </c>
      <c r="J30" s="6" t="s">
        <v>360</v>
      </c>
      <c r="K30" s="6" t="s">
        <v>385</v>
      </c>
      <c r="L30" s="6" t="s">
        <v>385</v>
      </c>
      <c r="M30" s="14">
        <v>45839.673611111109</v>
      </c>
      <c r="N30" s="6">
        <v>218225</v>
      </c>
      <c r="O30" s="6" t="s">
        <v>392</v>
      </c>
      <c r="P30" s="6" t="s">
        <v>309</v>
      </c>
      <c r="Q30" s="6" t="s">
        <v>281</v>
      </c>
      <c r="R30" s="6" t="s">
        <v>282</v>
      </c>
      <c r="S30" s="6" t="s">
        <v>8</v>
      </c>
      <c r="T30" s="6" t="s">
        <v>283</v>
      </c>
      <c r="U30" s="6" t="s">
        <v>132</v>
      </c>
      <c r="V30" s="6" t="s">
        <v>363</v>
      </c>
      <c r="W30" s="6" t="s">
        <v>104</v>
      </c>
      <c r="X30" s="6" t="s">
        <v>104</v>
      </c>
      <c r="Y30" s="6" t="s">
        <v>104</v>
      </c>
      <c r="Z30" s="6" t="s">
        <v>86</v>
      </c>
      <c r="AA30" s="6" t="s">
        <v>104</v>
      </c>
      <c r="AB30" s="6">
        <v>996.36</v>
      </c>
      <c r="AC30" s="6">
        <v>0</v>
      </c>
      <c r="AD30" s="6">
        <v>273.60000000000002</v>
      </c>
      <c r="AE30" s="6">
        <v>0</v>
      </c>
      <c r="AF30" s="6">
        <v>0</v>
      </c>
      <c r="AG30" s="6">
        <v>0</v>
      </c>
      <c r="AH30" s="6">
        <v>0</v>
      </c>
      <c r="AI30" s="6" t="s">
        <v>393</v>
      </c>
      <c r="AJ30" s="6" t="s">
        <v>286</v>
      </c>
      <c r="AK30" s="6" t="s">
        <v>12</v>
      </c>
      <c r="AL30" s="6" t="s">
        <v>54</v>
      </c>
      <c r="AM30" s="6" t="s">
        <v>287</v>
      </c>
      <c r="AN30" s="6" t="s">
        <v>28</v>
      </c>
      <c r="AO30" s="6" t="s">
        <v>288</v>
      </c>
      <c r="AP30" s="6" t="s">
        <v>289</v>
      </c>
      <c r="AQ30" s="6" t="s">
        <v>33</v>
      </c>
    </row>
    <row r="31" spans="1:43" hidden="1" x14ac:dyDescent="0.25">
      <c r="A31" s="6">
        <v>22491769</v>
      </c>
      <c r="B31" s="6">
        <v>23326172</v>
      </c>
      <c r="C31" s="6" t="s">
        <v>274</v>
      </c>
      <c r="D31" s="14">
        <v>45839.693854166668</v>
      </c>
      <c r="E31" s="14">
        <v>45839.695416666669</v>
      </c>
      <c r="F31" s="6" t="s">
        <v>21</v>
      </c>
      <c r="G31" s="6" t="s">
        <v>21</v>
      </c>
      <c r="H31" s="6" t="s">
        <v>394</v>
      </c>
      <c r="I31" s="6" t="s">
        <v>276</v>
      </c>
      <c r="J31" s="6" t="s">
        <v>395</v>
      </c>
      <c r="K31" s="6" t="s">
        <v>385</v>
      </c>
      <c r="L31" s="6" t="s">
        <v>385</v>
      </c>
      <c r="M31" s="14">
        <v>45839.625694444447</v>
      </c>
      <c r="N31" s="6">
        <v>218044</v>
      </c>
      <c r="O31" s="6" t="s">
        <v>386</v>
      </c>
      <c r="P31" s="6" t="s">
        <v>309</v>
      </c>
      <c r="Q31" s="6" t="s">
        <v>281</v>
      </c>
      <c r="R31" s="6" t="s">
        <v>282</v>
      </c>
      <c r="S31" s="6" t="s">
        <v>8</v>
      </c>
      <c r="T31" s="6" t="s">
        <v>283</v>
      </c>
      <c r="U31" s="6" t="s">
        <v>132</v>
      </c>
      <c r="V31" s="6" t="s">
        <v>363</v>
      </c>
      <c r="W31" s="6" t="s">
        <v>104</v>
      </c>
      <c r="X31" s="6" t="s">
        <v>104</v>
      </c>
      <c r="Y31" s="6" t="s">
        <v>104</v>
      </c>
      <c r="Z31" s="6" t="s">
        <v>86</v>
      </c>
      <c r="AA31" s="6" t="s">
        <v>104</v>
      </c>
      <c r="AB31" s="6">
        <v>1410.03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 t="s">
        <v>396</v>
      </c>
      <c r="AJ31" s="6" t="s">
        <v>286</v>
      </c>
      <c r="AK31" s="6" t="s">
        <v>12</v>
      </c>
      <c r="AL31" s="6" t="s">
        <v>54</v>
      </c>
      <c r="AM31" s="6" t="s">
        <v>287</v>
      </c>
      <c r="AN31" s="6" t="s">
        <v>28</v>
      </c>
      <c r="AO31" s="6" t="s">
        <v>288</v>
      </c>
      <c r="AP31" s="6" t="s">
        <v>289</v>
      </c>
      <c r="AQ31" s="6" t="s">
        <v>33</v>
      </c>
    </row>
    <row r="32" spans="1:43" hidden="1" x14ac:dyDescent="0.25">
      <c r="A32" s="6">
        <v>22503355</v>
      </c>
      <c r="B32" s="6">
        <v>23336142</v>
      </c>
      <c r="C32" s="6" t="s">
        <v>274</v>
      </c>
      <c r="D32" s="14">
        <v>45841.465891203698</v>
      </c>
      <c r="E32" s="14">
        <v>45841.469525462962</v>
      </c>
      <c r="F32" s="6" t="s">
        <v>19</v>
      </c>
      <c r="G32" s="6" t="s">
        <v>19</v>
      </c>
      <c r="H32" s="6" t="s">
        <v>397</v>
      </c>
      <c r="I32" s="6" t="s">
        <v>276</v>
      </c>
      <c r="J32" s="6" t="s">
        <v>381</v>
      </c>
      <c r="K32" s="6" t="s">
        <v>385</v>
      </c>
      <c r="L32" s="6" t="s">
        <v>385</v>
      </c>
      <c r="M32" s="14">
        <v>45841.459027777782</v>
      </c>
      <c r="N32" s="6">
        <v>218591</v>
      </c>
      <c r="O32" s="6" t="s">
        <v>398</v>
      </c>
      <c r="P32" s="6" t="s">
        <v>309</v>
      </c>
      <c r="Q32" s="6" t="s">
        <v>281</v>
      </c>
      <c r="R32" s="6" t="s">
        <v>282</v>
      </c>
      <c r="S32" s="6" t="s">
        <v>8</v>
      </c>
      <c r="T32" s="6" t="s">
        <v>283</v>
      </c>
      <c r="U32" s="6" t="s">
        <v>132</v>
      </c>
      <c r="V32" s="6" t="s">
        <v>363</v>
      </c>
      <c r="W32" s="6" t="s">
        <v>104</v>
      </c>
      <c r="X32" s="6" t="s">
        <v>104</v>
      </c>
      <c r="Y32" s="6" t="s">
        <v>104</v>
      </c>
      <c r="Z32" s="6" t="s">
        <v>86</v>
      </c>
      <c r="AA32" s="6" t="s">
        <v>104</v>
      </c>
      <c r="AB32" s="6">
        <v>1880.04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 t="s">
        <v>399</v>
      </c>
      <c r="AJ32" s="6" t="s">
        <v>286</v>
      </c>
      <c r="AK32" s="6" t="s">
        <v>12</v>
      </c>
      <c r="AL32" s="6" t="s">
        <v>54</v>
      </c>
      <c r="AM32" s="6" t="s">
        <v>287</v>
      </c>
      <c r="AN32" s="6" t="s">
        <v>28</v>
      </c>
      <c r="AO32" s="6" t="s">
        <v>288</v>
      </c>
      <c r="AP32" s="6" t="s">
        <v>289</v>
      </c>
      <c r="AQ32" s="6" t="s">
        <v>33</v>
      </c>
    </row>
    <row r="33" spans="1:43" hidden="1" x14ac:dyDescent="0.25">
      <c r="A33" s="6">
        <v>22503357</v>
      </c>
      <c r="B33" s="6">
        <v>23336144</v>
      </c>
      <c r="C33" s="6" t="s">
        <v>274</v>
      </c>
      <c r="D33" s="14">
        <v>45841.465983796297</v>
      </c>
      <c r="E33" s="14">
        <v>45841.469594907408</v>
      </c>
      <c r="F33" s="6" t="s">
        <v>19</v>
      </c>
      <c r="G33" s="6" t="s">
        <v>19</v>
      </c>
      <c r="H33" s="6" t="s">
        <v>400</v>
      </c>
      <c r="I33" s="6" t="s">
        <v>276</v>
      </c>
      <c r="J33" s="6" t="s">
        <v>360</v>
      </c>
      <c r="K33" s="6" t="s">
        <v>385</v>
      </c>
      <c r="L33" s="6" t="s">
        <v>385</v>
      </c>
      <c r="M33" s="14">
        <v>45841.434027777781</v>
      </c>
      <c r="N33" s="6">
        <v>218587</v>
      </c>
      <c r="O33" s="6" t="s">
        <v>401</v>
      </c>
      <c r="P33" s="6" t="s">
        <v>309</v>
      </c>
      <c r="Q33" s="6" t="s">
        <v>281</v>
      </c>
      <c r="R33" s="6" t="s">
        <v>282</v>
      </c>
      <c r="S33" s="6" t="s">
        <v>8</v>
      </c>
      <c r="T33" s="6" t="s">
        <v>283</v>
      </c>
      <c r="U33" s="6" t="s">
        <v>132</v>
      </c>
      <c r="V33" s="6" t="s">
        <v>363</v>
      </c>
      <c r="W33" s="6" t="s">
        <v>104</v>
      </c>
      <c r="X33" s="6" t="s">
        <v>104</v>
      </c>
      <c r="Y33" s="6" t="s">
        <v>104</v>
      </c>
      <c r="Z33" s="6" t="s">
        <v>86</v>
      </c>
      <c r="AA33" s="6" t="s">
        <v>104</v>
      </c>
      <c r="AB33" s="6">
        <v>1410.03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 t="s">
        <v>402</v>
      </c>
      <c r="AJ33" s="6" t="s">
        <v>286</v>
      </c>
      <c r="AK33" s="6" t="s">
        <v>12</v>
      </c>
      <c r="AL33" s="6" t="s">
        <v>54</v>
      </c>
      <c r="AM33" s="6" t="s">
        <v>287</v>
      </c>
      <c r="AN33" s="6" t="s">
        <v>28</v>
      </c>
      <c r="AO33" s="6" t="s">
        <v>288</v>
      </c>
      <c r="AP33" s="6" t="s">
        <v>289</v>
      </c>
      <c r="AQ33" s="6" t="s">
        <v>33</v>
      </c>
    </row>
    <row r="34" spans="1:43" hidden="1" x14ac:dyDescent="0.25">
      <c r="A34" s="6">
        <v>22493352</v>
      </c>
      <c r="B34" s="6">
        <v>23327695</v>
      </c>
      <c r="C34" s="6" t="s">
        <v>274</v>
      </c>
      <c r="D34" s="14">
        <v>45839.788819444453</v>
      </c>
      <c r="E34" s="14">
        <v>45842.253993055558</v>
      </c>
      <c r="F34" s="6" t="s">
        <v>19</v>
      </c>
      <c r="G34" s="6" t="s">
        <v>21</v>
      </c>
      <c r="H34" s="6" t="s">
        <v>403</v>
      </c>
      <c r="I34" s="6" t="s">
        <v>276</v>
      </c>
      <c r="J34" s="6" t="s">
        <v>404</v>
      </c>
      <c r="K34" s="6" t="s">
        <v>385</v>
      </c>
      <c r="L34" s="6" t="s">
        <v>385</v>
      </c>
      <c r="M34" s="14">
        <v>45839.736111111109</v>
      </c>
      <c r="N34" s="6">
        <v>218358</v>
      </c>
      <c r="O34" s="6" t="s">
        <v>104</v>
      </c>
      <c r="P34" s="6" t="s">
        <v>309</v>
      </c>
      <c r="Q34" s="6" t="s">
        <v>292</v>
      </c>
      <c r="R34" s="6" t="s">
        <v>292</v>
      </c>
      <c r="S34" s="6" t="s">
        <v>9</v>
      </c>
      <c r="T34" s="6" t="s">
        <v>283</v>
      </c>
      <c r="U34" s="6" t="s">
        <v>132</v>
      </c>
      <c r="V34" s="6" t="s">
        <v>405</v>
      </c>
      <c r="W34" s="6" t="s">
        <v>104</v>
      </c>
      <c r="X34" s="6" t="s">
        <v>104</v>
      </c>
      <c r="Y34" s="6" t="s">
        <v>104</v>
      </c>
      <c r="Z34" s="6" t="s">
        <v>86</v>
      </c>
      <c r="AA34" s="6" t="s">
        <v>104</v>
      </c>
      <c r="AB34" s="6">
        <v>930.99</v>
      </c>
      <c r="AC34" s="6">
        <v>0</v>
      </c>
      <c r="AD34" s="6">
        <v>0</v>
      </c>
      <c r="AE34" s="6">
        <v>0</v>
      </c>
      <c r="AF34" s="6">
        <v>0</v>
      </c>
      <c r="AG34" s="6">
        <v>27.96</v>
      </c>
      <c r="AH34" s="6">
        <v>0</v>
      </c>
      <c r="AI34" s="6" t="s">
        <v>406</v>
      </c>
      <c r="AJ34" s="6" t="s">
        <v>286</v>
      </c>
      <c r="AK34" s="6" t="s">
        <v>12</v>
      </c>
      <c r="AL34" s="6" t="s">
        <v>54</v>
      </c>
      <c r="AM34" s="6" t="s">
        <v>287</v>
      </c>
      <c r="AN34" s="6" t="s">
        <v>28</v>
      </c>
      <c r="AO34" s="6" t="s">
        <v>288</v>
      </c>
      <c r="AP34" s="6" t="s">
        <v>289</v>
      </c>
      <c r="AQ34" s="6" t="s">
        <v>26</v>
      </c>
    </row>
    <row r="35" spans="1:43" hidden="1" x14ac:dyDescent="0.25">
      <c r="A35" s="6">
        <v>22493353</v>
      </c>
      <c r="B35" s="6">
        <v>23327696</v>
      </c>
      <c r="C35" s="6" t="s">
        <v>274</v>
      </c>
      <c r="D35" s="14">
        <v>45839.788900462961</v>
      </c>
      <c r="E35" s="14">
        <v>45842.254004629627</v>
      </c>
      <c r="F35" s="6" t="s">
        <v>19</v>
      </c>
      <c r="G35" s="6" t="s">
        <v>21</v>
      </c>
      <c r="H35" s="6" t="s">
        <v>407</v>
      </c>
      <c r="I35" s="6" t="s">
        <v>276</v>
      </c>
      <c r="J35" s="6" t="s">
        <v>408</v>
      </c>
      <c r="K35" s="6" t="s">
        <v>385</v>
      </c>
      <c r="L35" s="6" t="s">
        <v>385</v>
      </c>
      <c r="M35" s="14">
        <v>45839.730555555558</v>
      </c>
      <c r="N35" s="6">
        <v>218357</v>
      </c>
      <c r="O35" s="6" t="s">
        <v>104</v>
      </c>
      <c r="P35" s="6" t="s">
        <v>309</v>
      </c>
      <c r="Q35" s="6" t="s">
        <v>292</v>
      </c>
      <c r="R35" s="6" t="s">
        <v>292</v>
      </c>
      <c r="S35" s="6" t="s">
        <v>9</v>
      </c>
      <c r="T35" s="6" t="s">
        <v>283</v>
      </c>
      <c r="U35" s="6" t="s">
        <v>132</v>
      </c>
      <c r="V35" s="6" t="s">
        <v>405</v>
      </c>
      <c r="W35" s="6" t="s">
        <v>104</v>
      </c>
      <c r="X35" s="6" t="s">
        <v>104</v>
      </c>
      <c r="Y35" s="6" t="s">
        <v>104</v>
      </c>
      <c r="Z35" s="6" t="s">
        <v>86</v>
      </c>
      <c r="AA35" s="6" t="s">
        <v>104</v>
      </c>
      <c r="AB35" s="6">
        <v>930.99</v>
      </c>
      <c r="AC35" s="6">
        <v>0</v>
      </c>
      <c r="AD35" s="6">
        <v>0</v>
      </c>
      <c r="AE35" s="6">
        <v>0</v>
      </c>
      <c r="AF35" s="6">
        <v>0</v>
      </c>
      <c r="AG35" s="6">
        <v>27.96</v>
      </c>
      <c r="AH35" s="6">
        <v>0</v>
      </c>
      <c r="AI35" s="6" t="s">
        <v>409</v>
      </c>
      <c r="AJ35" s="6" t="s">
        <v>286</v>
      </c>
      <c r="AK35" s="6" t="s">
        <v>12</v>
      </c>
      <c r="AL35" s="6" t="s">
        <v>54</v>
      </c>
      <c r="AM35" s="6" t="s">
        <v>287</v>
      </c>
      <c r="AN35" s="6" t="s">
        <v>28</v>
      </c>
      <c r="AO35" s="6" t="s">
        <v>288</v>
      </c>
      <c r="AP35" s="6" t="s">
        <v>289</v>
      </c>
      <c r="AQ35" s="6" t="s">
        <v>26</v>
      </c>
    </row>
    <row r="36" spans="1:43" hidden="1" x14ac:dyDescent="0.25">
      <c r="A36" s="6">
        <v>22498624</v>
      </c>
      <c r="B36" s="6">
        <v>23332136</v>
      </c>
      <c r="C36" s="6" t="s">
        <v>274</v>
      </c>
      <c r="D36" s="14">
        <v>45840.706493055557</v>
      </c>
      <c r="E36" s="14">
        <v>45842.254004629627</v>
      </c>
      <c r="F36" s="6" t="s">
        <v>19</v>
      </c>
      <c r="G36" s="6" t="s">
        <v>19</v>
      </c>
      <c r="H36" s="6" t="s">
        <v>410</v>
      </c>
      <c r="I36" s="6" t="s">
        <v>276</v>
      </c>
      <c r="J36" s="6" t="s">
        <v>411</v>
      </c>
      <c r="K36" s="6" t="s">
        <v>361</v>
      </c>
      <c r="L36" s="6" t="s">
        <v>361</v>
      </c>
      <c r="M36" s="14">
        <v>45840.556250000001</v>
      </c>
      <c r="N36" s="6">
        <v>218416</v>
      </c>
      <c r="O36" s="6" t="s">
        <v>104</v>
      </c>
      <c r="P36" s="6" t="s">
        <v>309</v>
      </c>
      <c r="Q36" s="6" t="s">
        <v>292</v>
      </c>
      <c r="R36" s="6" t="s">
        <v>292</v>
      </c>
      <c r="S36" s="6" t="s">
        <v>9</v>
      </c>
      <c r="T36" s="6" t="s">
        <v>283</v>
      </c>
      <c r="U36" s="6" t="s">
        <v>132</v>
      </c>
      <c r="V36" s="6" t="s">
        <v>405</v>
      </c>
      <c r="W36" s="6" t="s">
        <v>104</v>
      </c>
      <c r="X36" s="6" t="s">
        <v>104</v>
      </c>
      <c r="Y36" s="6" t="s">
        <v>104</v>
      </c>
      <c r="Z36" s="6" t="s">
        <v>86</v>
      </c>
      <c r="AA36" s="6" t="s">
        <v>104</v>
      </c>
      <c r="AB36" s="6">
        <v>931.02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 t="s">
        <v>412</v>
      </c>
      <c r="AJ36" s="6" t="s">
        <v>286</v>
      </c>
      <c r="AK36" s="6" t="s">
        <v>12</v>
      </c>
      <c r="AL36" s="6" t="s">
        <v>54</v>
      </c>
      <c r="AM36" s="6" t="s">
        <v>287</v>
      </c>
      <c r="AN36" s="6" t="s">
        <v>28</v>
      </c>
      <c r="AO36" s="6" t="s">
        <v>288</v>
      </c>
      <c r="AP36" s="6" t="s">
        <v>289</v>
      </c>
      <c r="AQ36" s="6" t="s">
        <v>26</v>
      </c>
    </row>
    <row r="37" spans="1:43" x14ac:dyDescent="0.25">
      <c r="A37" s="6">
        <v>22491708</v>
      </c>
      <c r="B37" s="6">
        <v>23326114</v>
      </c>
      <c r="C37" s="6" t="s">
        <v>274</v>
      </c>
      <c r="D37" s="14">
        <v>45839.691886574074</v>
      </c>
      <c r="E37" s="14">
        <v>45839.694710648153</v>
      </c>
      <c r="F37" s="6" t="s">
        <v>21</v>
      </c>
      <c r="G37" s="6" t="s">
        <v>21</v>
      </c>
      <c r="H37" s="6" t="s">
        <v>413</v>
      </c>
      <c r="I37" s="6" t="s">
        <v>276</v>
      </c>
      <c r="J37" s="6" t="s">
        <v>414</v>
      </c>
      <c r="K37" s="6" t="s">
        <v>278</v>
      </c>
      <c r="L37" s="6" t="s">
        <v>278</v>
      </c>
      <c r="M37" s="14">
        <v>45839.629166666673</v>
      </c>
      <c r="N37" s="6">
        <v>218348</v>
      </c>
      <c r="O37" s="6" t="s">
        <v>415</v>
      </c>
      <c r="P37" s="6" t="s">
        <v>280</v>
      </c>
      <c r="Q37" s="6" t="s">
        <v>281</v>
      </c>
      <c r="R37" s="6" t="s">
        <v>282</v>
      </c>
      <c r="S37" s="6" t="s">
        <v>8</v>
      </c>
      <c r="T37" s="6" t="s">
        <v>283</v>
      </c>
      <c r="U37" s="6" t="s">
        <v>132</v>
      </c>
      <c r="V37" s="6" t="s">
        <v>405</v>
      </c>
      <c r="W37" s="6" t="s">
        <v>104</v>
      </c>
      <c r="X37" s="6" t="s">
        <v>104</v>
      </c>
      <c r="Y37" s="6" t="s">
        <v>104</v>
      </c>
      <c r="Z37" s="6" t="s">
        <v>86</v>
      </c>
      <c r="AA37" s="6" t="s">
        <v>104</v>
      </c>
      <c r="AB37" s="6">
        <v>278.77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 t="s">
        <v>416</v>
      </c>
      <c r="AJ37" s="6" t="s">
        <v>286</v>
      </c>
      <c r="AK37" s="6" t="s">
        <v>12</v>
      </c>
      <c r="AL37" s="6" t="s">
        <v>54</v>
      </c>
      <c r="AM37" s="6" t="s">
        <v>287</v>
      </c>
      <c r="AN37" s="6" t="s">
        <v>28</v>
      </c>
      <c r="AO37" s="6" t="s">
        <v>288</v>
      </c>
      <c r="AP37" s="6" t="s">
        <v>289</v>
      </c>
      <c r="AQ37" s="6" t="s">
        <v>26</v>
      </c>
    </row>
    <row r="38" spans="1:43" hidden="1" x14ac:dyDescent="0.25">
      <c r="A38" s="6">
        <v>22474031</v>
      </c>
      <c r="B38" s="6">
        <v>23311293</v>
      </c>
      <c r="C38" s="6" t="s">
        <v>274</v>
      </c>
      <c r="D38" s="14">
        <v>45836.963206018518</v>
      </c>
      <c r="E38" s="14">
        <v>45842.253993055558</v>
      </c>
      <c r="F38" s="6" t="s">
        <v>19</v>
      </c>
      <c r="G38" s="6" t="s">
        <v>23</v>
      </c>
      <c r="H38" s="6" t="s">
        <v>417</v>
      </c>
      <c r="I38" s="6" t="s">
        <v>276</v>
      </c>
      <c r="J38" s="6" t="s">
        <v>418</v>
      </c>
      <c r="K38" s="6" t="s">
        <v>419</v>
      </c>
      <c r="L38" s="6" t="s">
        <v>419</v>
      </c>
      <c r="M38" s="14">
        <v>45835.710416666669</v>
      </c>
      <c r="N38" s="6">
        <v>108435</v>
      </c>
      <c r="O38" s="6" t="s">
        <v>104</v>
      </c>
      <c r="P38" s="6" t="s">
        <v>309</v>
      </c>
      <c r="Q38" s="6" t="s">
        <v>420</v>
      </c>
      <c r="R38" s="6" t="s">
        <v>420</v>
      </c>
      <c r="S38" s="6" t="s">
        <v>9</v>
      </c>
      <c r="T38" s="6" t="s">
        <v>283</v>
      </c>
      <c r="U38" s="6" t="s">
        <v>147</v>
      </c>
      <c r="V38" s="6" t="s">
        <v>421</v>
      </c>
      <c r="W38" s="6" t="s">
        <v>104</v>
      </c>
      <c r="X38" s="6" t="s">
        <v>104</v>
      </c>
      <c r="Y38" s="6" t="s">
        <v>104</v>
      </c>
      <c r="Z38" s="6" t="s">
        <v>95</v>
      </c>
      <c r="AA38" s="6" t="s">
        <v>104</v>
      </c>
      <c r="AB38" s="6">
        <v>6654.48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 t="s">
        <v>422</v>
      </c>
      <c r="AJ38" s="6" t="s">
        <v>286</v>
      </c>
      <c r="AK38" s="6" t="s">
        <v>12</v>
      </c>
      <c r="AL38" s="6" t="s">
        <v>54</v>
      </c>
      <c r="AM38" s="6" t="s">
        <v>287</v>
      </c>
      <c r="AN38" s="6" t="s">
        <v>28</v>
      </c>
      <c r="AO38" s="6" t="s">
        <v>288</v>
      </c>
      <c r="AP38" s="6" t="s">
        <v>289</v>
      </c>
      <c r="AQ38" s="6" t="s">
        <v>26</v>
      </c>
    </row>
    <row r="39" spans="1:43" hidden="1" x14ac:dyDescent="0.25">
      <c r="A39" s="6">
        <v>22470476</v>
      </c>
      <c r="B39" s="6">
        <v>23308524</v>
      </c>
      <c r="C39" s="6" t="s">
        <v>274</v>
      </c>
      <c r="D39" s="14">
        <v>45836.347800925927</v>
      </c>
      <c r="E39" s="14">
        <v>45842.253981481481</v>
      </c>
      <c r="F39" s="6" t="s">
        <v>19</v>
      </c>
      <c r="G39" s="6" t="s">
        <v>23</v>
      </c>
      <c r="H39" s="6" t="s">
        <v>423</v>
      </c>
      <c r="I39" s="6" t="s">
        <v>276</v>
      </c>
      <c r="J39" s="6" t="s">
        <v>424</v>
      </c>
      <c r="K39" s="6" t="s">
        <v>425</v>
      </c>
      <c r="L39" s="6" t="s">
        <v>425</v>
      </c>
      <c r="M39" s="14">
        <v>45833.413194444453</v>
      </c>
      <c r="N39" s="6">
        <v>108235</v>
      </c>
      <c r="O39" s="6" t="s">
        <v>104</v>
      </c>
      <c r="P39" s="6" t="s">
        <v>309</v>
      </c>
      <c r="Q39" s="6" t="s">
        <v>420</v>
      </c>
      <c r="R39" s="6" t="s">
        <v>420</v>
      </c>
      <c r="S39" s="6" t="s">
        <v>9</v>
      </c>
      <c r="T39" s="6" t="s">
        <v>283</v>
      </c>
      <c r="U39" s="6" t="s">
        <v>147</v>
      </c>
      <c r="V39" s="6" t="s">
        <v>426</v>
      </c>
      <c r="W39" s="6" t="s">
        <v>104</v>
      </c>
      <c r="X39" s="6" t="s">
        <v>104</v>
      </c>
      <c r="Y39" s="6" t="s">
        <v>104</v>
      </c>
      <c r="Z39" s="6" t="s">
        <v>95</v>
      </c>
      <c r="AA39" s="6" t="s">
        <v>104</v>
      </c>
      <c r="AB39" s="6">
        <v>120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 t="s">
        <v>427</v>
      </c>
      <c r="AJ39" s="6" t="s">
        <v>286</v>
      </c>
      <c r="AK39" s="6" t="s">
        <v>12</v>
      </c>
      <c r="AL39" s="6" t="s">
        <v>54</v>
      </c>
      <c r="AM39" s="6" t="s">
        <v>287</v>
      </c>
      <c r="AN39" s="6" t="s">
        <v>28</v>
      </c>
      <c r="AO39" s="6" t="s">
        <v>288</v>
      </c>
      <c r="AP39" s="6" t="s">
        <v>289</v>
      </c>
      <c r="AQ39" s="6" t="s">
        <v>26</v>
      </c>
    </row>
    <row r="40" spans="1:43" x14ac:dyDescent="0.25">
      <c r="A40" s="6">
        <v>22491922</v>
      </c>
      <c r="B40" s="6">
        <v>23326326</v>
      </c>
      <c r="C40" s="6" t="s">
        <v>274</v>
      </c>
      <c r="D40" s="14">
        <v>45839.710127314807</v>
      </c>
      <c r="E40" s="14">
        <v>45839.75141203704</v>
      </c>
      <c r="F40" s="6" t="s">
        <v>21</v>
      </c>
      <c r="G40" s="6" t="s">
        <v>21</v>
      </c>
      <c r="H40" s="6" t="s">
        <v>428</v>
      </c>
      <c r="I40" s="6" t="s">
        <v>17</v>
      </c>
      <c r="J40" s="6" t="s">
        <v>429</v>
      </c>
      <c r="K40" s="6" t="s">
        <v>356</v>
      </c>
      <c r="L40" s="6" t="s">
        <v>356</v>
      </c>
      <c r="M40" s="14">
        <v>45839.573611111111</v>
      </c>
      <c r="N40" s="6" t="s">
        <v>430</v>
      </c>
      <c r="O40" s="6" t="s">
        <v>431</v>
      </c>
      <c r="P40" s="6" t="s">
        <v>280</v>
      </c>
      <c r="Q40" s="6" t="s">
        <v>281</v>
      </c>
      <c r="R40" s="6" t="s">
        <v>282</v>
      </c>
      <c r="S40" s="6" t="s">
        <v>8</v>
      </c>
      <c r="T40" s="6" t="s">
        <v>283</v>
      </c>
      <c r="U40" s="6" t="s">
        <v>164</v>
      </c>
      <c r="V40" s="6" t="s">
        <v>432</v>
      </c>
      <c r="W40" s="6" t="s">
        <v>433</v>
      </c>
      <c r="X40" s="6" t="s">
        <v>104</v>
      </c>
      <c r="Y40" s="6" t="s">
        <v>104</v>
      </c>
      <c r="Z40" s="6" t="s">
        <v>73</v>
      </c>
      <c r="AA40" s="6" t="s">
        <v>104</v>
      </c>
      <c r="AB40" s="6">
        <v>419</v>
      </c>
      <c r="AC40" s="6">
        <v>78.56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 t="s">
        <v>313</v>
      </c>
      <c r="AJ40" s="6" t="s">
        <v>286</v>
      </c>
      <c r="AK40" s="6" t="s">
        <v>17</v>
      </c>
      <c r="AL40" s="6" t="s">
        <v>54</v>
      </c>
      <c r="AM40" s="6" t="s">
        <v>287</v>
      </c>
      <c r="AN40" s="6" t="s">
        <v>28</v>
      </c>
      <c r="AO40" s="6" t="s">
        <v>288</v>
      </c>
      <c r="AP40" s="6" t="s">
        <v>289</v>
      </c>
      <c r="AQ40" s="6" t="s">
        <v>26</v>
      </c>
    </row>
    <row r="41" spans="1:43" x14ac:dyDescent="0.25">
      <c r="A41" s="6">
        <v>22491863</v>
      </c>
      <c r="B41" s="6">
        <v>23326266</v>
      </c>
      <c r="C41" s="6" t="s">
        <v>274</v>
      </c>
      <c r="D41" s="14">
        <v>45839.704050925917</v>
      </c>
      <c r="E41" s="14">
        <v>45839.706759259258</v>
      </c>
      <c r="F41" s="6" t="s">
        <v>21</v>
      </c>
      <c r="G41" s="6" t="s">
        <v>21</v>
      </c>
      <c r="H41" s="6" t="s">
        <v>434</v>
      </c>
      <c r="I41" s="6" t="s">
        <v>17</v>
      </c>
      <c r="J41" s="6" t="s">
        <v>435</v>
      </c>
      <c r="K41" s="6" t="s">
        <v>356</v>
      </c>
      <c r="L41" s="6" t="s">
        <v>356</v>
      </c>
      <c r="M41" s="14">
        <v>45839.43472222222</v>
      </c>
      <c r="N41" s="6" t="s">
        <v>436</v>
      </c>
      <c r="O41" s="6" t="s">
        <v>437</v>
      </c>
      <c r="P41" s="6" t="s">
        <v>280</v>
      </c>
      <c r="Q41" s="6" t="s">
        <v>281</v>
      </c>
      <c r="R41" s="6" t="s">
        <v>282</v>
      </c>
      <c r="S41" s="6" t="s">
        <v>8</v>
      </c>
      <c r="T41" s="6" t="s">
        <v>283</v>
      </c>
      <c r="U41" s="6" t="s">
        <v>173</v>
      </c>
      <c r="V41" s="6" t="s">
        <v>438</v>
      </c>
      <c r="W41" s="6" t="s">
        <v>433</v>
      </c>
      <c r="X41" s="6" t="s">
        <v>104</v>
      </c>
      <c r="Y41" s="6" t="s">
        <v>104</v>
      </c>
      <c r="Z41" s="6" t="s">
        <v>109</v>
      </c>
      <c r="AA41" s="6" t="s">
        <v>104</v>
      </c>
      <c r="AB41" s="6">
        <v>4901.04</v>
      </c>
      <c r="AC41" s="6">
        <v>170.08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 t="s">
        <v>313</v>
      </c>
      <c r="AJ41" s="6" t="s">
        <v>286</v>
      </c>
      <c r="AK41" s="6" t="s">
        <v>17</v>
      </c>
      <c r="AL41" s="6" t="s">
        <v>54</v>
      </c>
      <c r="AM41" s="6" t="s">
        <v>287</v>
      </c>
      <c r="AN41" s="6" t="s">
        <v>28</v>
      </c>
      <c r="AO41" s="6" t="s">
        <v>288</v>
      </c>
      <c r="AP41" s="6" t="s">
        <v>289</v>
      </c>
      <c r="AQ41" s="6" t="s">
        <v>26</v>
      </c>
    </row>
    <row r="42" spans="1:43" hidden="1" x14ac:dyDescent="0.25">
      <c r="A42" s="6">
        <v>22459039</v>
      </c>
      <c r="B42" s="6">
        <v>23298800</v>
      </c>
      <c r="C42" s="6" t="s">
        <v>274</v>
      </c>
      <c r="D42" s="14">
        <v>45834.389108796298</v>
      </c>
      <c r="E42" s="14">
        <v>45835.219884259262</v>
      </c>
      <c r="F42" s="6" t="s">
        <v>23</v>
      </c>
      <c r="G42" s="6" t="s">
        <v>23</v>
      </c>
      <c r="H42" s="6" t="s">
        <v>439</v>
      </c>
      <c r="I42" s="6" t="s">
        <v>17</v>
      </c>
      <c r="J42" s="6" t="s">
        <v>440</v>
      </c>
      <c r="K42" s="6" t="s">
        <v>356</v>
      </c>
      <c r="L42" s="6" t="s">
        <v>356</v>
      </c>
      <c r="M42" s="14">
        <v>45826.678472222222</v>
      </c>
      <c r="N42" s="6" t="s">
        <v>441</v>
      </c>
      <c r="O42" s="6" t="s">
        <v>104</v>
      </c>
      <c r="P42" s="6" t="s">
        <v>280</v>
      </c>
      <c r="Q42" s="6" t="s">
        <v>292</v>
      </c>
      <c r="R42" s="6" t="s">
        <v>292</v>
      </c>
      <c r="S42" s="6" t="s">
        <v>9</v>
      </c>
      <c r="T42" s="6" t="s">
        <v>283</v>
      </c>
      <c r="U42" s="6" t="s">
        <v>173</v>
      </c>
      <c r="V42" s="6" t="s">
        <v>438</v>
      </c>
      <c r="W42" s="6" t="s">
        <v>433</v>
      </c>
      <c r="X42" s="6" t="s">
        <v>104</v>
      </c>
      <c r="Y42" s="6" t="s">
        <v>104</v>
      </c>
      <c r="Z42" s="6" t="s">
        <v>109</v>
      </c>
      <c r="AA42" s="6" t="s">
        <v>104</v>
      </c>
      <c r="AB42" s="6">
        <v>937.3338</v>
      </c>
      <c r="AC42" s="6">
        <v>18.829999999999998</v>
      </c>
      <c r="AD42" s="6">
        <v>0</v>
      </c>
      <c r="AE42" s="6">
        <v>0</v>
      </c>
      <c r="AF42" s="6">
        <v>0</v>
      </c>
      <c r="AG42" s="6">
        <v>0</v>
      </c>
      <c r="AH42" s="6">
        <v>13</v>
      </c>
      <c r="AI42" s="6" t="s">
        <v>313</v>
      </c>
      <c r="AJ42" s="6" t="s">
        <v>286</v>
      </c>
      <c r="AK42" s="6" t="s">
        <v>17</v>
      </c>
      <c r="AL42" s="6" t="s">
        <v>54</v>
      </c>
      <c r="AM42" s="6" t="s">
        <v>287</v>
      </c>
      <c r="AN42" s="6" t="s">
        <v>28</v>
      </c>
      <c r="AO42" s="6" t="s">
        <v>294</v>
      </c>
      <c r="AP42" s="6" t="s">
        <v>295</v>
      </c>
      <c r="AQ42" s="6" t="s">
        <v>39</v>
      </c>
    </row>
    <row r="43" spans="1:43" hidden="1" x14ac:dyDescent="0.25">
      <c r="A43" s="6">
        <v>22459039</v>
      </c>
      <c r="B43" s="6">
        <v>23298801</v>
      </c>
      <c r="C43" s="6" t="s">
        <v>353</v>
      </c>
      <c r="D43" s="14">
        <v>45834.389108796298</v>
      </c>
      <c r="E43" s="14">
        <v>45835.219884259262</v>
      </c>
      <c r="F43" s="6" t="s">
        <v>23</v>
      </c>
      <c r="G43" s="6" t="s">
        <v>23</v>
      </c>
      <c r="H43" s="6" t="s">
        <v>439</v>
      </c>
      <c r="I43" s="6" t="s">
        <v>17</v>
      </c>
      <c r="J43" s="6" t="s">
        <v>440</v>
      </c>
      <c r="K43" s="6" t="s">
        <v>356</v>
      </c>
      <c r="L43" s="6" t="s">
        <v>356</v>
      </c>
      <c r="M43" s="14">
        <v>45826.678472222222</v>
      </c>
      <c r="N43" s="6" t="s">
        <v>441</v>
      </c>
      <c r="O43" s="6" t="s">
        <v>104</v>
      </c>
      <c r="P43" s="6" t="s">
        <v>280</v>
      </c>
      <c r="Q43" s="6" t="s">
        <v>292</v>
      </c>
      <c r="R43" s="6" t="s">
        <v>292</v>
      </c>
      <c r="S43" s="6" t="s">
        <v>9</v>
      </c>
      <c r="T43" s="6" t="s">
        <v>283</v>
      </c>
      <c r="U43" s="6" t="s">
        <v>173</v>
      </c>
      <c r="V43" s="6" t="s">
        <v>438</v>
      </c>
      <c r="W43" s="6" t="s">
        <v>433</v>
      </c>
      <c r="X43" s="6" t="s">
        <v>104</v>
      </c>
      <c r="Y43" s="6" t="s">
        <v>104</v>
      </c>
      <c r="Z43" s="6" t="s">
        <v>109</v>
      </c>
      <c r="AA43" s="6" t="s">
        <v>104</v>
      </c>
      <c r="AB43" s="6">
        <v>1226.848</v>
      </c>
      <c r="AC43" s="6">
        <v>32.76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 t="s">
        <v>313</v>
      </c>
      <c r="AJ43" s="6" t="s">
        <v>286</v>
      </c>
      <c r="AK43" s="6" t="s">
        <v>17</v>
      </c>
      <c r="AL43" s="6" t="s">
        <v>54</v>
      </c>
      <c r="AM43" s="6" t="s">
        <v>287</v>
      </c>
      <c r="AN43" s="6" t="s">
        <v>28</v>
      </c>
      <c r="AO43" s="6" t="s">
        <v>294</v>
      </c>
      <c r="AP43" s="6" t="s">
        <v>295</v>
      </c>
      <c r="AQ43" s="6" t="s">
        <v>39</v>
      </c>
    </row>
    <row r="44" spans="1:43" x14ac:dyDescent="0.25">
      <c r="A44" s="6">
        <v>22505354</v>
      </c>
      <c r="B44" s="6">
        <v>23338069</v>
      </c>
      <c r="C44" s="6" t="s">
        <v>274</v>
      </c>
      <c r="D44" s="14">
        <v>45841.691493055558</v>
      </c>
      <c r="E44" s="14">
        <v>45841.70040509259</v>
      </c>
      <c r="F44" s="6" t="s">
        <v>19</v>
      </c>
      <c r="G44" s="6" t="s">
        <v>19</v>
      </c>
      <c r="H44" s="6" t="s">
        <v>442</v>
      </c>
      <c r="I44" s="6" t="s">
        <v>17</v>
      </c>
      <c r="J44" s="6" t="s">
        <v>443</v>
      </c>
      <c r="K44" s="6" t="s">
        <v>356</v>
      </c>
      <c r="L44" s="6" t="s">
        <v>356</v>
      </c>
      <c r="M44" s="14">
        <v>45841.484722222223</v>
      </c>
      <c r="N44" s="6" t="s">
        <v>444</v>
      </c>
      <c r="O44" s="6" t="s">
        <v>445</v>
      </c>
      <c r="P44" s="6" t="s">
        <v>280</v>
      </c>
      <c r="Q44" s="6" t="s">
        <v>281</v>
      </c>
      <c r="R44" s="6" t="s">
        <v>282</v>
      </c>
      <c r="S44" s="6" t="s">
        <v>8</v>
      </c>
      <c r="T44" s="6" t="s">
        <v>283</v>
      </c>
      <c r="U44" s="6" t="s">
        <v>173</v>
      </c>
      <c r="V44" s="6" t="s">
        <v>438</v>
      </c>
      <c r="W44" s="6" t="s">
        <v>433</v>
      </c>
      <c r="X44" s="6" t="s">
        <v>104</v>
      </c>
      <c r="Y44" s="6" t="s">
        <v>104</v>
      </c>
      <c r="Z44" s="6" t="s">
        <v>109</v>
      </c>
      <c r="AA44" s="6" t="s">
        <v>104</v>
      </c>
      <c r="AB44" s="6">
        <v>559.98</v>
      </c>
      <c r="AC44" s="6">
        <v>100.8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 t="s">
        <v>313</v>
      </c>
      <c r="AJ44" s="6" t="s">
        <v>286</v>
      </c>
      <c r="AK44" s="6" t="s">
        <v>17</v>
      </c>
      <c r="AL44" s="6" t="s">
        <v>54</v>
      </c>
      <c r="AM44" s="6" t="s">
        <v>287</v>
      </c>
      <c r="AN44" s="6" t="s">
        <v>28</v>
      </c>
      <c r="AO44" s="6" t="s">
        <v>288</v>
      </c>
      <c r="AP44" s="6" t="s">
        <v>289</v>
      </c>
      <c r="AQ44" s="6" t="s">
        <v>26</v>
      </c>
    </row>
    <row r="45" spans="1:43" x14ac:dyDescent="0.25">
      <c r="A45" s="6">
        <v>22503151</v>
      </c>
      <c r="B45" s="6">
        <v>23335961</v>
      </c>
      <c r="C45" s="6" t="s">
        <v>274</v>
      </c>
      <c r="D45" s="14">
        <v>45841.441608796304</v>
      </c>
      <c r="E45" s="14">
        <v>45842.212847222218</v>
      </c>
      <c r="F45" s="6" t="s">
        <v>19</v>
      </c>
      <c r="G45" s="6" t="s">
        <v>19</v>
      </c>
      <c r="H45" s="6" t="s">
        <v>446</v>
      </c>
      <c r="I45" s="6" t="s">
        <v>17</v>
      </c>
      <c r="J45" s="6" t="s">
        <v>447</v>
      </c>
      <c r="K45" s="6" t="s">
        <v>356</v>
      </c>
      <c r="L45" s="6" t="s">
        <v>356</v>
      </c>
      <c r="M45" s="14">
        <v>45840.68472222222</v>
      </c>
      <c r="N45" s="6" t="s">
        <v>448</v>
      </c>
      <c r="O45" s="6" t="s">
        <v>104</v>
      </c>
      <c r="P45" s="6" t="s">
        <v>280</v>
      </c>
      <c r="Q45" s="6" t="s">
        <v>292</v>
      </c>
      <c r="R45" s="6" t="s">
        <v>292</v>
      </c>
      <c r="S45" s="6" t="s">
        <v>9</v>
      </c>
      <c r="T45" s="6" t="s">
        <v>283</v>
      </c>
      <c r="U45" s="6" t="s">
        <v>173</v>
      </c>
      <c r="V45" s="6" t="s">
        <v>438</v>
      </c>
      <c r="W45" s="6" t="s">
        <v>433</v>
      </c>
      <c r="X45" s="6" t="s">
        <v>104</v>
      </c>
      <c r="Y45" s="6" t="s">
        <v>104</v>
      </c>
      <c r="Z45" s="6" t="s">
        <v>109</v>
      </c>
      <c r="AA45" s="6" t="s">
        <v>104</v>
      </c>
      <c r="AB45" s="6">
        <v>2278.518</v>
      </c>
      <c r="AC45" s="6">
        <v>78.22</v>
      </c>
      <c r="AD45" s="6">
        <v>0</v>
      </c>
      <c r="AE45" s="6">
        <v>0</v>
      </c>
      <c r="AF45" s="6">
        <v>0</v>
      </c>
      <c r="AG45" s="6">
        <v>0</v>
      </c>
      <c r="AH45" s="6">
        <v>13</v>
      </c>
      <c r="AI45" s="6" t="s">
        <v>313</v>
      </c>
      <c r="AJ45" s="6" t="s">
        <v>286</v>
      </c>
      <c r="AK45" s="6" t="s">
        <v>17</v>
      </c>
      <c r="AL45" s="6" t="s">
        <v>54</v>
      </c>
      <c r="AM45" s="6" t="s">
        <v>287</v>
      </c>
      <c r="AN45" s="6" t="s">
        <v>28</v>
      </c>
      <c r="AO45" s="6" t="s">
        <v>294</v>
      </c>
      <c r="AP45" s="6" t="s">
        <v>295</v>
      </c>
      <c r="AQ45" s="6" t="s">
        <v>39</v>
      </c>
    </row>
    <row r="46" spans="1:43" x14ac:dyDescent="0.25">
      <c r="A46" s="6">
        <v>22268274</v>
      </c>
      <c r="B46" s="6">
        <v>23133206</v>
      </c>
      <c r="C46" s="6" t="s">
        <v>274</v>
      </c>
      <c r="D46" s="14">
        <v>45805.994409722232</v>
      </c>
      <c r="E46" s="14">
        <v>45805.997303240743</v>
      </c>
      <c r="F46" s="48" t="s">
        <v>31</v>
      </c>
      <c r="G46" s="48" t="s">
        <v>31</v>
      </c>
      <c r="H46" s="6" t="s">
        <v>449</v>
      </c>
      <c r="I46" s="6" t="s">
        <v>276</v>
      </c>
      <c r="J46" s="6" t="s">
        <v>450</v>
      </c>
      <c r="K46" s="6" t="s">
        <v>278</v>
      </c>
      <c r="L46" s="6" t="s">
        <v>278</v>
      </c>
      <c r="M46" s="14">
        <v>45805.742361111108</v>
      </c>
      <c r="N46" s="6">
        <v>6718</v>
      </c>
      <c r="O46" s="6" t="s">
        <v>104</v>
      </c>
      <c r="P46" s="6" t="s">
        <v>280</v>
      </c>
      <c r="Q46" s="6" t="s">
        <v>292</v>
      </c>
      <c r="R46" s="6" t="s">
        <v>292</v>
      </c>
      <c r="S46" s="6" t="s">
        <v>9</v>
      </c>
      <c r="T46" s="6" t="s">
        <v>283</v>
      </c>
      <c r="U46" s="6" t="s">
        <v>158</v>
      </c>
      <c r="V46" s="6" t="s">
        <v>451</v>
      </c>
      <c r="W46" s="6" t="s">
        <v>104</v>
      </c>
      <c r="X46" s="6" t="s">
        <v>104</v>
      </c>
      <c r="Y46" s="6" t="s">
        <v>104</v>
      </c>
      <c r="Z46" s="6" t="s">
        <v>98</v>
      </c>
      <c r="AA46" s="6" t="s">
        <v>104</v>
      </c>
      <c r="AB46" s="6">
        <v>550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 t="s">
        <v>452</v>
      </c>
      <c r="AJ46" s="6" t="s">
        <v>286</v>
      </c>
      <c r="AK46" s="6" t="s">
        <v>12</v>
      </c>
      <c r="AL46" s="6" t="s">
        <v>54</v>
      </c>
      <c r="AM46" s="6" t="s">
        <v>287</v>
      </c>
      <c r="AN46" s="6" t="s">
        <v>28</v>
      </c>
      <c r="AO46" s="6" t="s">
        <v>294</v>
      </c>
      <c r="AP46" s="6" t="s">
        <v>295</v>
      </c>
      <c r="AQ46" s="6" t="s">
        <v>39</v>
      </c>
    </row>
    <row r="47" spans="1:43" x14ac:dyDescent="0.25">
      <c r="A47" s="6">
        <v>22446245</v>
      </c>
      <c r="B47" s="6">
        <v>23288809</v>
      </c>
      <c r="C47" s="6" t="s">
        <v>274</v>
      </c>
      <c r="D47" s="14">
        <v>45832.034861111111</v>
      </c>
      <c r="E47" s="14">
        <v>45832.035162037027</v>
      </c>
      <c r="F47" s="6" t="s">
        <v>25</v>
      </c>
      <c r="G47" s="6" t="s">
        <v>25</v>
      </c>
      <c r="H47" s="6" t="s">
        <v>453</v>
      </c>
      <c r="I47" s="6" t="s">
        <v>276</v>
      </c>
      <c r="J47" s="6" t="s">
        <v>454</v>
      </c>
      <c r="K47" s="6" t="s">
        <v>278</v>
      </c>
      <c r="L47" s="6" t="s">
        <v>278</v>
      </c>
      <c r="M47" s="14">
        <v>45831.445138888892</v>
      </c>
      <c r="N47" s="6">
        <v>7164</v>
      </c>
      <c r="O47" s="6" t="s">
        <v>104</v>
      </c>
      <c r="P47" s="6" t="s">
        <v>280</v>
      </c>
      <c r="Q47" s="6" t="s">
        <v>292</v>
      </c>
      <c r="R47" s="6" t="s">
        <v>292</v>
      </c>
      <c r="S47" s="6" t="s">
        <v>9</v>
      </c>
      <c r="T47" s="6" t="s">
        <v>283</v>
      </c>
      <c r="U47" s="6" t="s">
        <v>158</v>
      </c>
      <c r="V47" s="6" t="s">
        <v>455</v>
      </c>
      <c r="W47" s="6" t="s">
        <v>104</v>
      </c>
      <c r="X47" s="6" t="s">
        <v>104</v>
      </c>
      <c r="Y47" s="6" t="s">
        <v>104</v>
      </c>
      <c r="Z47" s="6" t="s">
        <v>98</v>
      </c>
      <c r="AA47" s="6" t="s">
        <v>104</v>
      </c>
      <c r="AB47" s="6">
        <v>140</v>
      </c>
      <c r="AC47" s="6">
        <v>0</v>
      </c>
      <c r="AD47" s="6">
        <v>0</v>
      </c>
      <c r="AE47" s="6">
        <v>0</v>
      </c>
      <c r="AF47" s="6">
        <v>0</v>
      </c>
      <c r="AG47" s="6">
        <v>5.6</v>
      </c>
      <c r="AH47" s="6">
        <v>0</v>
      </c>
      <c r="AI47" s="6" t="s">
        <v>456</v>
      </c>
      <c r="AJ47" s="6" t="s">
        <v>286</v>
      </c>
      <c r="AK47" s="6" t="s">
        <v>12</v>
      </c>
      <c r="AL47" s="6" t="s">
        <v>54</v>
      </c>
      <c r="AM47" s="6" t="s">
        <v>287</v>
      </c>
      <c r="AN47" s="6" t="s">
        <v>28</v>
      </c>
      <c r="AO47" s="6" t="s">
        <v>294</v>
      </c>
      <c r="AP47" s="6" t="s">
        <v>295</v>
      </c>
      <c r="AQ47" s="6" t="s">
        <v>39</v>
      </c>
    </row>
    <row r="48" spans="1:43" x14ac:dyDescent="0.25">
      <c r="A48" s="6">
        <v>22446247</v>
      </c>
      <c r="B48" s="6">
        <v>23288811</v>
      </c>
      <c r="C48" s="6" t="s">
        <v>274</v>
      </c>
      <c r="D48" s="14">
        <v>45832.035856481481</v>
      </c>
      <c r="E48" s="14">
        <v>45832.038634259261</v>
      </c>
      <c r="F48" s="6" t="s">
        <v>25</v>
      </c>
      <c r="G48" s="6" t="s">
        <v>25</v>
      </c>
      <c r="H48" s="6" t="s">
        <v>457</v>
      </c>
      <c r="I48" s="6" t="s">
        <v>276</v>
      </c>
      <c r="J48" s="6" t="s">
        <v>454</v>
      </c>
      <c r="K48" s="6" t="s">
        <v>278</v>
      </c>
      <c r="L48" s="6" t="s">
        <v>278</v>
      </c>
      <c r="M48" s="14">
        <v>45831.445138888892</v>
      </c>
      <c r="N48" s="6">
        <v>7163</v>
      </c>
      <c r="O48" s="6" t="s">
        <v>104</v>
      </c>
      <c r="P48" s="6" t="s">
        <v>280</v>
      </c>
      <c r="Q48" s="6" t="s">
        <v>292</v>
      </c>
      <c r="R48" s="6" t="s">
        <v>292</v>
      </c>
      <c r="S48" s="6" t="s">
        <v>9</v>
      </c>
      <c r="T48" s="6" t="s">
        <v>283</v>
      </c>
      <c r="U48" s="6" t="s">
        <v>158</v>
      </c>
      <c r="V48" s="6" t="s">
        <v>455</v>
      </c>
      <c r="W48" s="6" t="s">
        <v>104</v>
      </c>
      <c r="X48" s="6" t="s">
        <v>104</v>
      </c>
      <c r="Y48" s="6" t="s">
        <v>104</v>
      </c>
      <c r="Z48" s="6" t="s">
        <v>98</v>
      </c>
      <c r="AA48" s="6" t="s">
        <v>104</v>
      </c>
      <c r="AB48" s="6">
        <v>140</v>
      </c>
      <c r="AC48" s="6">
        <v>0</v>
      </c>
      <c r="AD48" s="6">
        <v>0</v>
      </c>
      <c r="AE48" s="6">
        <v>0</v>
      </c>
      <c r="AF48" s="6">
        <v>0</v>
      </c>
      <c r="AG48" s="6">
        <v>5.6</v>
      </c>
      <c r="AH48" s="6">
        <v>0</v>
      </c>
      <c r="AI48" s="6" t="s">
        <v>458</v>
      </c>
      <c r="AJ48" s="6" t="s">
        <v>286</v>
      </c>
      <c r="AK48" s="6" t="s">
        <v>12</v>
      </c>
      <c r="AL48" s="6" t="s">
        <v>54</v>
      </c>
      <c r="AM48" s="6" t="s">
        <v>287</v>
      </c>
      <c r="AN48" s="6" t="s">
        <v>28</v>
      </c>
      <c r="AO48" s="6" t="s">
        <v>294</v>
      </c>
      <c r="AP48" s="6" t="s">
        <v>295</v>
      </c>
      <c r="AQ48" s="6" t="s">
        <v>39</v>
      </c>
    </row>
    <row r="49" spans="1:43" x14ac:dyDescent="0.25">
      <c r="A49" s="6">
        <v>22506406</v>
      </c>
      <c r="B49" s="6">
        <v>23339122</v>
      </c>
      <c r="C49" s="6" t="s">
        <v>274</v>
      </c>
      <c r="D49" s="14">
        <v>45841.768020833333</v>
      </c>
      <c r="E49" s="14">
        <v>45842.254467592589</v>
      </c>
      <c r="F49" s="6" t="s">
        <v>19</v>
      </c>
      <c r="G49" s="6" t="s">
        <v>19</v>
      </c>
      <c r="H49" s="6" t="s">
        <v>459</v>
      </c>
      <c r="I49" s="6" t="s">
        <v>276</v>
      </c>
      <c r="J49" s="6" t="s">
        <v>460</v>
      </c>
      <c r="K49" s="6" t="s">
        <v>461</v>
      </c>
      <c r="L49" s="6" t="s">
        <v>461</v>
      </c>
      <c r="M49" s="14">
        <v>45841.693055555559</v>
      </c>
      <c r="N49" s="6">
        <v>7271</v>
      </c>
      <c r="O49" s="6" t="s">
        <v>104</v>
      </c>
      <c r="P49" s="6" t="s">
        <v>309</v>
      </c>
      <c r="Q49" s="6" t="s">
        <v>292</v>
      </c>
      <c r="R49" s="6" t="s">
        <v>292</v>
      </c>
      <c r="S49" s="6" t="s">
        <v>9</v>
      </c>
      <c r="T49" s="6" t="s">
        <v>283</v>
      </c>
      <c r="U49" s="6" t="s">
        <v>158</v>
      </c>
      <c r="V49" s="6" t="s">
        <v>455</v>
      </c>
      <c r="W49" s="6" t="s">
        <v>104</v>
      </c>
      <c r="X49" s="6" t="s">
        <v>104</v>
      </c>
      <c r="Y49" s="6" t="s">
        <v>104</v>
      </c>
      <c r="Z49" s="6" t="s">
        <v>98</v>
      </c>
      <c r="AA49" s="6" t="s">
        <v>104</v>
      </c>
      <c r="AB49" s="6">
        <v>185</v>
      </c>
      <c r="AC49" s="6">
        <v>0</v>
      </c>
      <c r="AD49" s="6">
        <v>0</v>
      </c>
      <c r="AE49" s="6">
        <v>0</v>
      </c>
      <c r="AF49" s="6">
        <v>0</v>
      </c>
      <c r="AG49" s="6">
        <v>9.25</v>
      </c>
      <c r="AH49" s="6">
        <v>0</v>
      </c>
      <c r="AI49" s="6" t="s">
        <v>462</v>
      </c>
      <c r="AJ49" s="6" t="s">
        <v>286</v>
      </c>
      <c r="AK49" s="6" t="s">
        <v>12</v>
      </c>
      <c r="AL49" s="6" t="s">
        <v>54</v>
      </c>
      <c r="AM49" s="6" t="s">
        <v>287</v>
      </c>
      <c r="AN49" s="6" t="s">
        <v>28</v>
      </c>
      <c r="AO49" s="6" t="s">
        <v>288</v>
      </c>
      <c r="AP49" s="6" t="s">
        <v>289</v>
      </c>
      <c r="AQ49" s="6" t="s">
        <v>26</v>
      </c>
    </row>
    <row r="50" spans="1:43" x14ac:dyDescent="0.25">
      <c r="A50" s="6">
        <v>22486657</v>
      </c>
      <c r="B50" s="6">
        <v>23321747</v>
      </c>
      <c r="C50" s="6" t="s">
        <v>274</v>
      </c>
      <c r="D50" s="14">
        <v>45838.908090277779</v>
      </c>
      <c r="E50" s="14">
        <v>45839.042511574073</v>
      </c>
      <c r="F50" s="6" t="s">
        <v>21</v>
      </c>
      <c r="G50" s="6" t="s">
        <v>21</v>
      </c>
      <c r="H50" s="6" t="s">
        <v>463</v>
      </c>
      <c r="I50" s="6" t="s">
        <v>276</v>
      </c>
      <c r="J50" s="6" t="s">
        <v>464</v>
      </c>
      <c r="K50" s="6" t="s">
        <v>278</v>
      </c>
      <c r="L50" s="6" t="s">
        <v>278</v>
      </c>
      <c r="M50" s="14">
        <v>45838.729166666657</v>
      </c>
      <c r="N50" s="6">
        <v>71960</v>
      </c>
      <c r="O50" s="6" t="s">
        <v>104</v>
      </c>
      <c r="P50" s="6" t="s">
        <v>280</v>
      </c>
      <c r="Q50" s="6" t="s">
        <v>292</v>
      </c>
      <c r="R50" s="6" t="s">
        <v>292</v>
      </c>
      <c r="S50" s="6" t="s">
        <v>9</v>
      </c>
      <c r="T50" s="6" t="s">
        <v>283</v>
      </c>
      <c r="U50" s="6" t="s">
        <v>168</v>
      </c>
      <c r="V50" s="6" t="s">
        <v>465</v>
      </c>
      <c r="W50" s="6" t="s">
        <v>104</v>
      </c>
      <c r="X50" s="6" t="s">
        <v>104</v>
      </c>
      <c r="Y50" s="6" t="s">
        <v>104</v>
      </c>
      <c r="Z50" s="6" t="s">
        <v>69</v>
      </c>
      <c r="AA50" s="6" t="s">
        <v>104</v>
      </c>
      <c r="AB50" s="6">
        <v>194.67</v>
      </c>
      <c r="AC50" s="6">
        <v>0</v>
      </c>
      <c r="AD50" s="6">
        <v>0</v>
      </c>
      <c r="AE50" s="6">
        <v>0</v>
      </c>
      <c r="AF50" s="6">
        <v>0</v>
      </c>
      <c r="AG50" s="6">
        <v>9.73</v>
      </c>
      <c r="AH50" s="6">
        <v>0</v>
      </c>
      <c r="AI50" s="6" t="s">
        <v>466</v>
      </c>
      <c r="AJ50" s="6" t="s">
        <v>286</v>
      </c>
      <c r="AK50" s="6" t="s">
        <v>12</v>
      </c>
      <c r="AL50" s="6" t="s">
        <v>54</v>
      </c>
      <c r="AM50" s="6" t="s">
        <v>287</v>
      </c>
      <c r="AN50" s="6" t="s">
        <v>28</v>
      </c>
      <c r="AO50" s="6" t="s">
        <v>294</v>
      </c>
      <c r="AP50" s="6" t="s">
        <v>295</v>
      </c>
      <c r="AQ50" s="6" t="s">
        <v>39</v>
      </c>
    </row>
    <row r="51" spans="1:43" hidden="1" x14ac:dyDescent="0.25">
      <c r="A51" s="6">
        <v>22440128</v>
      </c>
      <c r="B51" s="6">
        <v>23283730</v>
      </c>
      <c r="C51" s="6" t="s">
        <v>274</v>
      </c>
      <c r="D51" s="14">
        <v>45831.045115740737</v>
      </c>
      <c r="E51" s="14">
        <v>45842.253981481481</v>
      </c>
      <c r="F51" s="6" t="s">
        <v>19</v>
      </c>
      <c r="G51" s="6" t="s">
        <v>25</v>
      </c>
      <c r="H51" s="6" t="s">
        <v>467</v>
      </c>
      <c r="I51" s="6" t="s">
        <v>276</v>
      </c>
      <c r="J51" s="6" t="s">
        <v>468</v>
      </c>
      <c r="K51" s="6" t="s">
        <v>469</v>
      </c>
      <c r="L51" s="6" t="s">
        <v>469</v>
      </c>
      <c r="M51" s="14">
        <v>45828.756944444453</v>
      </c>
      <c r="N51" s="6">
        <v>71180</v>
      </c>
      <c r="O51" s="6" t="s">
        <v>104</v>
      </c>
      <c r="P51" s="6" t="s">
        <v>309</v>
      </c>
      <c r="Q51" s="6" t="s">
        <v>292</v>
      </c>
      <c r="R51" s="6" t="s">
        <v>292</v>
      </c>
      <c r="S51" s="6" t="s">
        <v>9</v>
      </c>
      <c r="T51" s="6" t="s">
        <v>283</v>
      </c>
      <c r="U51" s="6" t="s">
        <v>168</v>
      </c>
      <c r="V51" s="6" t="s">
        <v>465</v>
      </c>
      <c r="W51" s="6" t="s">
        <v>104</v>
      </c>
      <c r="X51" s="6" t="s">
        <v>104</v>
      </c>
      <c r="Y51" s="6" t="s">
        <v>104</v>
      </c>
      <c r="Z51" s="6" t="s">
        <v>69</v>
      </c>
      <c r="AA51" s="6" t="s">
        <v>104</v>
      </c>
      <c r="AB51" s="6">
        <v>750</v>
      </c>
      <c r="AC51" s="6">
        <v>0</v>
      </c>
      <c r="AD51" s="6">
        <v>0</v>
      </c>
      <c r="AE51" s="6">
        <v>0</v>
      </c>
      <c r="AF51" s="6">
        <v>0</v>
      </c>
      <c r="AG51" s="6">
        <v>75</v>
      </c>
      <c r="AH51" s="6">
        <v>0</v>
      </c>
      <c r="AI51" s="6" t="s">
        <v>470</v>
      </c>
      <c r="AJ51" s="6" t="s">
        <v>286</v>
      </c>
      <c r="AK51" s="6" t="s">
        <v>12</v>
      </c>
      <c r="AL51" s="6" t="s">
        <v>54</v>
      </c>
      <c r="AM51" s="6" t="s">
        <v>287</v>
      </c>
      <c r="AN51" s="6" t="s">
        <v>28</v>
      </c>
      <c r="AO51" s="6" t="s">
        <v>288</v>
      </c>
      <c r="AP51" s="6" t="s">
        <v>289</v>
      </c>
      <c r="AQ51" s="6" t="s">
        <v>26</v>
      </c>
    </row>
    <row r="52" spans="1:43" hidden="1" x14ac:dyDescent="0.25">
      <c r="A52" s="6">
        <v>22506803</v>
      </c>
      <c r="B52" s="6">
        <v>23339539</v>
      </c>
      <c r="C52" s="6" t="s">
        <v>274</v>
      </c>
      <c r="D52" s="14">
        <v>45841.782453703701</v>
      </c>
      <c r="E52" s="14">
        <v>45842.25744212963</v>
      </c>
      <c r="F52" s="6" t="s">
        <v>19</v>
      </c>
      <c r="G52" s="6" t="s">
        <v>19</v>
      </c>
      <c r="H52" s="6" t="s">
        <v>471</v>
      </c>
      <c r="I52" s="6" t="s">
        <v>276</v>
      </c>
      <c r="J52" s="6" t="s">
        <v>472</v>
      </c>
      <c r="K52" s="6" t="s">
        <v>473</v>
      </c>
      <c r="L52" s="6" t="s">
        <v>473</v>
      </c>
      <c r="M52" s="14">
        <v>45841.727083333331</v>
      </c>
      <c r="N52" s="6">
        <v>72293</v>
      </c>
      <c r="O52" s="6" t="s">
        <v>104</v>
      </c>
      <c r="P52" s="6" t="s">
        <v>309</v>
      </c>
      <c r="Q52" s="6" t="s">
        <v>292</v>
      </c>
      <c r="R52" s="6" t="s">
        <v>292</v>
      </c>
      <c r="S52" s="6" t="s">
        <v>9</v>
      </c>
      <c r="T52" s="6" t="s">
        <v>283</v>
      </c>
      <c r="U52" s="6" t="s">
        <v>168</v>
      </c>
      <c r="V52" s="6" t="s">
        <v>465</v>
      </c>
      <c r="W52" s="6" t="s">
        <v>104</v>
      </c>
      <c r="X52" s="6" t="s">
        <v>104</v>
      </c>
      <c r="Y52" s="6" t="s">
        <v>104</v>
      </c>
      <c r="Z52" s="6" t="s">
        <v>69</v>
      </c>
      <c r="AA52" s="6" t="s">
        <v>104</v>
      </c>
      <c r="AB52" s="6">
        <v>1200</v>
      </c>
      <c r="AC52" s="6">
        <v>0</v>
      </c>
      <c r="AD52" s="6">
        <v>0</v>
      </c>
      <c r="AE52" s="6">
        <v>0</v>
      </c>
      <c r="AF52" s="6">
        <v>0</v>
      </c>
      <c r="AG52" s="6">
        <v>500</v>
      </c>
      <c r="AH52" s="6">
        <v>0</v>
      </c>
      <c r="AI52" s="6" t="s">
        <v>474</v>
      </c>
      <c r="AJ52" s="6" t="s">
        <v>286</v>
      </c>
      <c r="AK52" s="6" t="s">
        <v>12</v>
      </c>
      <c r="AL52" s="6" t="s">
        <v>54</v>
      </c>
      <c r="AM52" s="6" t="s">
        <v>287</v>
      </c>
      <c r="AN52" s="6" t="s">
        <v>28</v>
      </c>
      <c r="AO52" s="6" t="s">
        <v>288</v>
      </c>
      <c r="AP52" s="6" t="s">
        <v>289</v>
      </c>
      <c r="AQ52" s="6" t="s">
        <v>26</v>
      </c>
    </row>
    <row r="53" spans="1:43" hidden="1" x14ac:dyDescent="0.25">
      <c r="A53" s="6">
        <v>22500048</v>
      </c>
      <c r="B53" s="6">
        <v>23333533</v>
      </c>
      <c r="C53" s="6" t="s">
        <v>274</v>
      </c>
      <c r="D53" s="14">
        <v>45840.783738425933</v>
      </c>
      <c r="E53" s="14">
        <v>45840.827245370368</v>
      </c>
      <c r="F53" s="6" t="s">
        <v>19</v>
      </c>
      <c r="G53" s="6" t="s">
        <v>19</v>
      </c>
      <c r="H53" s="6" t="s">
        <v>475</v>
      </c>
      <c r="I53" s="6" t="s">
        <v>276</v>
      </c>
      <c r="J53" s="6" t="s">
        <v>476</v>
      </c>
      <c r="K53" s="6" t="s">
        <v>278</v>
      </c>
      <c r="L53" s="6" t="s">
        <v>278</v>
      </c>
      <c r="M53" s="14">
        <v>45840.737500000003</v>
      </c>
      <c r="N53" s="6">
        <v>72268</v>
      </c>
      <c r="O53" s="6" t="s">
        <v>477</v>
      </c>
      <c r="P53" s="6" t="s">
        <v>280</v>
      </c>
      <c r="Q53" s="6" t="s">
        <v>281</v>
      </c>
      <c r="R53" s="6" t="s">
        <v>282</v>
      </c>
      <c r="S53" s="6" t="s">
        <v>8</v>
      </c>
      <c r="T53" s="6" t="s">
        <v>283</v>
      </c>
      <c r="U53" s="6" t="s">
        <v>168</v>
      </c>
      <c r="V53" s="6" t="s">
        <v>478</v>
      </c>
      <c r="W53" s="6" t="s">
        <v>104</v>
      </c>
      <c r="X53" s="6" t="s">
        <v>104</v>
      </c>
      <c r="Y53" s="6" t="s">
        <v>104</v>
      </c>
      <c r="Z53" s="6" t="s">
        <v>69</v>
      </c>
      <c r="AA53" s="6" t="s">
        <v>104</v>
      </c>
      <c r="AB53" s="6">
        <v>337.76960000000003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 t="s">
        <v>479</v>
      </c>
      <c r="AJ53" s="6" t="s">
        <v>286</v>
      </c>
      <c r="AK53" s="6" t="s">
        <v>12</v>
      </c>
      <c r="AL53" s="6" t="s">
        <v>54</v>
      </c>
      <c r="AM53" s="6" t="s">
        <v>287</v>
      </c>
      <c r="AN53" s="6" t="s">
        <v>28</v>
      </c>
      <c r="AO53" s="6" t="s">
        <v>288</v>
      </c>
      <c r="AP53" s="6" t="s">
        <v>289</v>
      </c>
      <c r="AQ53" s="6" t="s">
        <v>26</v>
      </c>
    </row>
    <row r="54" spans="1:43" hidden="1" x14ac:dyDescent="0.25">
      <c r="A54" s="6">
        <v>22497086</v>
      </c>
      <c r="B54" s="6">
        <v>23330615</v>
      </c>
      <c r="C54" s="6" t="s">
        <v>274</v>
      </c>
      <c r="D54" s="14">
        <v>45840.517314814817</v>
      </c>
      <c r="E54" s="14">
        <v>45840.5391087963</v>
      </c>
      <c r="F54" s="6" t="s">
        <v>19</v>
      </c>
      <c r="G54" s="6" t="s">
        <v>19</v>
      </c>
      <c r="H54" s="6" t="s">
        <v>480</v>
      </c>
      <c r="I54" s="6" t="s">
        <v>276</v>
      </c>
      <c r="J54" s="6" t="s">
        <v>481</v>
      </c>
      <c r="K54" s="6" t="s">
        <v>278</v>
      </c>
      <c r="L54" s="6" t="s">
        <v>278</v>
      </c>
      <c r="M54" s="14">
        <v>45840.438194444447</v>
      </c>
      <c r="N54" s="6">
        <v>72334</v>
      </c>
      <c r="O54" s="6" t="s">
        <v>482</v>
      </c>
      <c r="P54" s="6" t="s">
        <v>280</v>
      </c>
      <c r="Q54" s="6" t="s">
        <v>281</v>
      </c>
      <c r="R54" s="6" t="s">
        <v>282</v>
      </c>
      <c r="S54" s="6" t="s">
        <v>8</v>
      </c>
      <c r="T54" s="6" t="s">
        <v>283</v>
      </c>
      <c r="U54" s="6" t="s">
        <v>168</v>
      </c>
      <c r="V54" s="6" t="s">
        <v>483</v>
      </c>
      <c r="W54" s="6" t="s">
        <v>104</v>
      </c>
      <c r="X54" s="6" t="s">
        <v>104</v>
      </c>
      <c r="Y54" s="6" t="s">
        <v>104</v>
      </c>
      <c r="Z54" s="6" t="s">
        <v>69</v>
      </c>
      <c r="AA54" s="6" t="s">
        <v>104</v>
      </c>
      <c r="AB54" s="6">
        <v>374.05759999999998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 t="s">
        <v>484</v>
      </c>
      <c r="AJ54" s="6" t="s">
        <v>286</v>
      </c>
      <c r="AK54" s="6" t="s">
        <v>12</v>
      </c>
      <c r="AL54" s="6" t="s">
        <v>54</v>
      </c>
      <c r="AM54" s="6" t="s">
        <v>287</v>
      </c>
      <c r="AN54" s="6" t="s">
        <v>28</v>
      </c>
      <c r="AO54" s="6" t="s">
        <v>288</v>
      </c>
      <c r="AP54" s="6" t="s">
        <v>289</v>
      </c>
      <c r="AQ54" s="6" t="s">
        <v>26</v>
      </c>
    </row>
    <row r="55" spans="1:43" hidden="1" x14ac:dyDescent="0.25">
      <c r="A55" s="6">
        <v>22445275</v>
      </c>
      <c r="B55" s="6">
        <v>23288071</v>
      </c>
      <c r="C55" s="6" t="s">
        <v>274</v>
      </c>
      <c r="D55" s="14">
        <v>45831.836805555547</v>
      </c>
      <c r="E55" s="14">
        <v>45832.939432870371</v>
      </c>
      <c r="F55" s="6" t="s">
        <v>25</v>
      </c>
      <c r="G55" s="6" t="s">
        <v>25</v>
      </c>
      <c r="H55" s="6" t="s">
        <v>485</v>
      </c>
      <c r="I55" s="6" t="s">
        <v>13</v>
      </c>
      <c r="J55" s="6" t="s">
        <v>486</v>
      </c>
      <c r="K55" s="6" t="s">
        <v>339</v>
      </c>
      <c r="L55" s="6" t="s">
        <v>339</v>
      </c>
      <c r="M55" s="14">
        <v>45831.831250000003</v>
      </c>
      <c r="N55" s="6">
        <v>4556091</v>
      </c>
      <c r="O55" s="6" t="s">
        <v>104</v>
      </c>
      <c r="P55" s="6" t="s">
        <v>309</v>
      </c>
      <c r="Q55" s="6" t="s">
        <v>281</v>
      </c>
      <c r="R55" s="6" t="s">
        <v>282</v>
      </c>
      <c r="S55" s="6" t="s">
        <v>9</v>
      </c>
      <c r="T55" s="6" t="s">
        <v>283</v>
      </c>
      <c r="U55" s="6" t="s">
        <v>175</v>
      </c>
      <c r="V55" s="6" t="s">
        <v>487</v>
      </c>
      <c r="W55" s="6" t="s">
        <v>104</v>
      </c>
      <c r="X55" s="6" t="s">
        <v>104</v>
      </c>
      <c r="Y55" s="6" t="s">
        <v>104</v>
      </c>
      <c r="Z55" s="6" t="s">
        <v>110</v>
      </c>
      <c r="AA55" s="6" t="s">
        <v>104</v>
      </c>
      <c r="AB55" s="6">
        <v>8756.08</v>
      </c>
      <c r="AC55" s="6">
        <v>238.56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 t="s">
        <v>488</v>
      </c>
      <c r="AJ55" s="6" t="s">
        <v>286</v>
      </c>
      <c r="AK55" s="6" t="s">
        <v>13</v>
      </c>
      <c r="AL55" s="6" t="s">
        <v>54</v>
      </c>
      <c r="AM55" s="6" t="s">
        <v>287</v>
      </c>
      <c r="AN55" s="6" t="s">
        <v>28</v>
      </c>
      <c r="AO55" s="6" t="s">
        <v>294</v>
      </c>
      <c r="AP55" s="6" t="s">
        <v>295</v>
      </c>
      <c r="AQ55" s="6" t="s">
        <v>39</v>
      </c>
    </row>
    <row r="56" spans="1:43" hidden="1" x14ac:dyDescent="0.25">
      <c r="A56" s="6">
        <v>22484378</v>
      </c>
      <c r="B56" s="6">
        <v>23319579</v>
      </c>
      <c r="C56" s="6" t="s">
        <v>274</v>
      </c>
      <c r="D56" s="14">
        <v>45838.772303240738</v>
      </c>
      <c r="E56" s="14">
        <v>45840.667534722219</v>
      </c>
      <c r="F56" s="6" t="s">
        <v>19</v>
      </c>
      <c r="G56" s="6" t="s">
        <v>21</v>
      </c>
      <c r="H56" s="6" t="s">
        <v>489</v>
      </c>
      <c r="I56" s="6" t="s">
        <v>17</v>
      </c>
      <c r="J56" s="6" t="s">
        <v>490</v>
      </c>
      <c r="K56" s="6" t="s">
        <v>491</v>
      </c>
      <c r="L56" s="6" t="s">
        <v>491</v>
      </c>
      <c r="M56" s="14">
        <v>45838.409722222219</v>
      </c>
      <c r="N56" s="6">
        <v>1890492293</v>
      </c>
      <c r="O56" s="6" t="s">
        <v>104</v>
      </c>
      <c r="P56" s="6" t="s">
        <v>280</v>
      </c>
      <c r="Q56" s="6" t="s">
        <v>292</v>
      </c>
      <c r="R56" s="6" t="s">
        <v>292</v>
      </c>
      <c r="S56" s="6" t="s">
        <v>9</v>
      </c>
      <c r="T56" s="6" t="s">
        <v>283</v>
      </c>
      <c r="U56" s="6" t="s">
        <v>194</v>
      </c>
      <c r="V56" s="6" t="s">
        <v>492</v>
      </c>
      <c r="W56" s="6" t="s">
        <v>104</v>
      </c>
      <c r="X56" s="6" t="s">
        <v>104</v>
      </c>
      <c r="Y56" s="6" t="s">
        <v>104</v>
      </c>
      <c r="Z56" s="6" t="s">
        <v>73</v>
      </c>
      <c r="AA56" s="6" t="s">
        <v>104</v>
      </c>
      <c r="AB56" s="6">
        <v>220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 t="s">
        <v>313</v>
      </c>
      <c r="AJ56" s="6" t="s">
        <v>286</v>
      </c>
      <c r="AK56" s="6" t="s">
        <v>17</v>
      </c>
      <c r="AL56" s="6" t="s">
        <v>54</v>
      </c>
      <c r="AM56" s="6" t="s">
        <v>287</v>
      </c>
      <c r="AN56" s="6" t="s">
        <v>28</v>
      </c>
      <c r="AO56" s="6" t="s">
        <v>294</v>
      </c>
      <c r="AP56" s="6" t="s">
        <v>295</v>
      </c>
      <c r="AQ56" s="6" t="s">
        <v>39</v>
      </c>
    </row>
    <row r="57" spans="1:43" hidden="1" x14ac:dyDescent="0.25">
      <c r="A57" s="6">
        <v>22496002</v>
      </c>
      <c r="B57" s="6">
        <v>23329579</v>
      </c>
      <c r="C57" s="6" t="s">
        <v>274</v>
      </c>
      <c r="D57" s="14">
        <v>45840.417581018519</v>
      </c>
      <c r="E57" s="14">
        <v>45840.667662037027</v>
      </c>
      <c r="F57" s="6" t="s">
        <v>19</v>
      </c>
      <c r="G57" s="6" t="s">
        <v>19</v>
      </c>
      <c r="H57" s="6" t="s">
        <v>493</v>
      </c>
      <c r="I57" s="6" t="s">
        <v>17</v>
      </c>
      <c r="J57" s="6" t="s">
        <v>494</v>
      </c>
      <c r="K57" s="6" t="s">
        <v>491</v>
      </c>
      <c r="L57" s="6" t="s">
        <v>491</v>
      </c>
      <c r="M57" s="14">
        <v>45839.563888888893</v>
      </c>
      <c r="N57" s="6" t="s">
        <v>495</v>
      </c>
      <c r="O57" s="6" t="s">
        <v>445</v>
      </c>
      <c r="P57" s="6" t="s">
        <v>280</v>
      </c>
      <c r="Q57" s="6" t="s">
        <v>281</v>
      </c>
      <c r="R57" s="6" t="s">
        <v>282</v>
      </c>
      <c r="S57" s="6" t="s">
        <v>8</v>
      </c>
      <c r="T57" s="6" t="s">
        <v>283</v>
      </c>
      <c r="U57" s="6" t="s">
        <v>119</v>
      </c>
      <c r="V57" s="6" t="s">
        <v>496</v>
      </c>
      <c r="W57" s="6" t="s">
        <v>104</v>
      </c>
      <c r="X57" s="6" t="s">
        <v>104</v>
      </c>
      <c r="Y57" s="6" t="s">
        <v>104</v>
      </c>
      <c r="Z57" s="6" t="s">
        <v>71</v>
      </c>
      <c r="AA57" s="6" t="s">
        <v>104</v>
      </c>
      <c r="AB57" s="6">
        <v>66.98</v>
      </c>
      <c r="AC57" s="6">
        <v>165.01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 t="s">
        <v>313</v>
      </c>
      <c r="AJ57" s="6" t="s">
        <v>286</v>
      </c>
      <c r="AK57" s="6" t="s">
        <v>17</v>
      </c>
      <c r="AL57" s="6" t="s">
        <v>54</v>
      </c>
      <c r="AM57" s="6" t="s">
        <v>287</v>
      </c>
      <c r="AN57" s="6" t="s">
        <v>28</v>
      </c>
      <c r="AO57" s="6" t="s">
        <v>288</v>
      </c>
      <c r="AP57" s="6" t="s">
        <v>289</v>
      </c>
      <c r="AQ57" s="6" t="s">
        <v>26</v>
      </c>
    </row>
    <row r="58" spans="1:43" hidden="1" x14ac:dyDescent="0.25">
      <c r="A58" s="6">
        <v>22505146</v>
      </c>
      <c r="B58" s="6">
        <v>23337860</v>
      </c>
      <c r="C58" s="6" t="s">
        <v>274</v>
      </c>
      <c r="D58" s="14">
        <v>45841.66747685185</v>
      </c>
      <c r="E58" s="14">
        <v>45841.671597222223</v>
      </c>
      <c r="F58" s="6" t="s">
        <v>19</v>
      </c>
      <c r="G58" s="6" t="s">
        <v>19</v>
      </c>
      <c r="H58" s="6" t="s">
        <v>497</v>
      </c>
      <c r="I58" s="6" t="s">
        <v>17</v>
      </c>
      <c r="J58" s="6" t="s">
        <v>498</v>
      </c>
      <c r="K58" s="6" t="s">
        <v>491</v>
      </c>
      <c r="L58" s="6" t="s">
        <v>491</v>
      </c>
      <c r="M58" s="14">
        <v>45841.517361111109</v>
      </c>
      <c r="N58" s="6" t="s">
        <v>499</v>
      </c>
      <c r="O58" s="6" t="s">
        <v>431</v>
      </c>
      <c r="P58" s="6" t="s">
        <v>280</v>
      </c>
      <c r="Q58" s="6" t="s">
        <v>281</v>
      </c>
      <c r="R58" s="6" t="s">
        <v>282</v>
      </c>
      <c r="S58" s="6" t="s">
        <v>8</v>
      </c>
      <c r="T58" s="6" t="s">
        <v>283</v>
      </c>
      <c r="U58" s="6" t="s">
        <v>119</v>
      </c>
      <c r="V58" s="6" t="s">
        <v>500</v>
      </c>
      <c r="W58" s="6" t="s">
        <v>104</v>
      </c>
      <c r="X58" s="6" t="s">
        <v>104</v>
      </c>
      <c r="Y58" s="6" t="s">
        <v>104</v>
      </c>
      <c r="Z58" s="6" t="s">
        <v>104</v>
      </c>
      <c r="AA58" s="6" t="s">
        <v>104</v>
      </c>
      <c r="AB58" s="6">
        <v>124.64</v>
      </c>
      <c r="AC58" s="6">
        <v>177.99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 t="s">
        <v>313</v>
      </c>
      <c r="AJ58" s="6" t="s">
        <v>501</v>
      </c>
      <c r="AK58" s="6" t="s">
        <v>17</v>
      </c>
      <c r="AL58" s="6" t="s">
        <v>68</v>
      </c>
      <c r="AM58" s="6" t="s">
        <v>58</v>
      </c>
      <c r="AN58" s="6" t="s">
        <v>28</v>
      </c>
      <c r="AO58" s="6" t="s">
        <v>288</v>
      </c>
      <c r="AP58" s="6" t="s">
        <v>289</v>
      </c>
      <c r="AQ58" s="6" t="s">
        <v>26</v>
      </c>
    </row>
    <row r="59" spans="1:43" x14ac:dyDescent="0.25">
      <c r="A59" s="6">
        <v>22502897</v>
      </c>
      <c r="B59" s="6">
        <v>23335708</v>
      </c>
      <c r="C59" s="6" t="s">
        <v>274</v>
      </c>
      <c r="D59" s="14">
        <v>45841.40697916667</v>
      </c>
      <c r="E59" s="14">
        <v>45841.408587962957</v>
      </c>
      <c r="F59" s="6" t="s">
        <v>19</v>
      </c>
      <c r="G59" s="6" t="s">
        <v>19</v>
      </c>
      <c r="H59" s="6" t="s">
        <v>502</v>
      </c>
      <c r="I59" s="6" t="s">
        <v>17</v>
      </c>
      <c r="J59" s="6" t="s">
        <v>503</v>
      </c>
      <c r="K59" s="6" t="s">
        <v>491</v>
      </c>
      <c r="L59" s="6" t="s">
        <v>491</v>
      </c>
      <c r="M59" s="14">
        <v>45841.313194444447</v>
      </c>
      <c r="N59" s="6" t="s">
        <v>504</v>
      </c>
      <c r="O59" s="6" t="s">
        <v>104</v>
      </c>
      <c r="P59" s="6" t="s">
        <v>280</v>
      </c>
      <c r="Q59" s="6" t="s">
        <v>420</v>
      </c>
      <c r="R59" s="6" t="s">
        <v>420</v>
      </c>
      <c r="S59" s="6" t="s">
        <v>9</v>
      </c>
      <c r="T59" s="6" t="s">
        <v>283</v>
      </c>
      <c r="U59" s="6" t="s">
        <v>119</v>
      </c>
      <c r="V59" s="6" t="s">
        <v>500</v>
      </c>
      <c r="W59" s="6" t="s">
        <v>104</v>
      </c>
      <c r="X59" s="6" t="s">
        <v>104</v>
      </c>
      <c r="Y59" s="6" t="s">
        <v>104</v>
      </c>
      <c r="Z59" s="6" t="s">
        <v>104</v>
      </c>
      <c r="AA59" s="6" t="s">
        <v>104</v>
      </c>
      <c r="AB59" s="6">
        <v>324.39999999999998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 t="s">
        <v>313</v>
      </c>
      <c r="AJ59" s="6" t="s">
        <v>501</v>
      </c>
      <c r="AK59" s="6" t="s">
        <v>17</v>
      </c>
      <c r="AL59" s="6" t="s">
        <v>68</v>
      </c>
      <c r="AM59" s="6" t="s">
        <v>58</v>
      </c>
      <c r="AN59" s="6" t="s">
        <v>28</v>
      </c>
      <c r="AO59" s="6" t="s">
        <v>288</v>
      </c>
      <c r="AP59" s="6" t="s">
        <v>289</v>
      </c>
      <c r="AQ59" s="6" t="s">
        <v>26</v>
      </c>
    </row>
    <row r="60" spans="1:43" x14ac:dyDescent="0.25">
      <c r="A60" s="6">
        <v>22503532</v>
      </c>
      <c r="B60" s="6">
        <v>23336288</v>
      </c>
      <c r="C60" s="6" t="s">
        <v>274</v>
      </c>
      <c r="D60" s="14">
        <v>45841.49</v>
      </c>
      <c r="E60" s="14">
        <v>45841.492071759261</v>
      </c>
      <c r="F60" s="6" t="s">
        <v>19</v>
      </c>
      <c r="G60" s="6" t="s">
        <v>19</v>
      </c>
      <c r="H60" s="6" t="s">
        <v>505</v>
      </c>
      <c r="I60" s="6" t="s">
        <v>17</v>
      </c>
      <c r="J60" s="6" t="s">
        <v>506</v>
      </c>
      <c r="K60" s="6" t="s">
        <v>507</v>
      </c>
      <c r="L60" s="6" t="s">
        <v>507</v>
      </c>
      <c r="M60" s="14">
        <v>45841.393750000003</v>
      </c>
      <c r="N60" s="6" t="s">
        <v>508</v>
      </c>
      <c r="O60" s="6" t="s">
        <v>104</v>
      </c>
      <c r="P60" s="6" t="s">
        <v>309</v>
      </c>
      <c r="Q60" s="6" t="s">
        <v>420</v>
      </c>
      <c r="R60" s="6" t="s">
        <v>420</v>
      </c>
      <c r="S60" s="6" t="s">
        <v>9</v>
      </c>
      <c r="T60" s="6" t="s">
        <v>283</v>
      </c>
      <c r="U60" s="6" t="s">
        <v>119</v>
      </c>
      <c r="V60" s="6" t="s">
        <v>500</v>
      </c>
      <c r="W60" s="6" t="s">
        <v>104</v>
      </c>
      <c r="X60" s="6" t="s">
        <v>104</v>
      </c>
      <c r="Y60" s="6" t="s">
        <v>104</v>
      </c>
      <c r="Z60" s="6" t="s">
        <v>104</v>
      </c>
      <c r="AA60" s="6" t="s">
        <v>104</v>
      </c>
      <c r="AB60" s="6">
        <v>340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 t="s">
        <v>313</v>
      </c>
      <c r="AJ60" s="6" t="s">
        <v>501</v>
      </c>
      <c r="AK60" s="6" t="s">
        <v>17</v>
      </c>
      <c r="AL60" s="6" t="s">
        <v>68</v>
      </c>
      <c r="AM60" s="6" t="s">
        <v>58</v>
      </c>
      <c r="AN60" s="6" t="s">
        <v>28</v>
      </c>
      <c r="AO60" s="6" t="s">
        <v>288</v>
      </c>
      <c r="AP60" s="6" t="s">
        <v>289</v>
      </c>
      <c r="AQ60" s="6" t="s">
        <v>33</v>
      </c>
    </row>
    <row r="61" spans="1:43" x14ac:dyDescent="0.25">
      <c r="A61" s="6">
        <v>22498633</v>
      </c>
      <c r="B61" s="6">
        <v>23332146</v>
      </c>
      <c r="C61" s="6" t="s">
        <v>274</v>
      </c>
      <c r="D61" s="14">
        <v>45840.708993055552</v>
      </c>
      <c r="E61" s="14">
        <v>45840.713645833333</v>
      </c>
      <c r="F61" s="6" t="s">
        <v>19</v>
      </c>
      <c r="G61" s="6" t="s">
        <v>19</v>
      </c>
      <c r="H61" s="6" t="s">
        <v>509</v>
      </c>
      <c r="I61" s="6" t="s">
        <v>17</v>
      </c>
      <c r="J61" s="6" t="s">
        <v>510</v>
      </c>
      <c r="K61" s="6" t="s">
        <v>511</v>
      </c>
      <c r="L61" s="6" t="s">
        <v>511</v>
      </c>
      <c r="M61" s="14">
        <v>45840.566666666673</v>
      </c>
      <c r="N61" s="6" t="s">
        <v>512</v>
      </c>
      <c r="O61" s="6" t="s">
        <v>104</v>
      </c>
      <c r="P61" s="6" t="s">
        <v>309</v>
      </c>
      <c r="Q61" s="6" t="s">
        <v>420</v>
      </c>
      <c r="R61" s="6" t="s">
        <v>420</v>
      </c>
      <c r="S61" s="6" t="s">
        <v>9</v>
      </c>
      <c r="T61" s="6" t="s">
        <v>283</v>
      </c>
      <c r="U61" s="6" t="s">
        <v>119</v>
      </c>
      <c r="V61" s="6" t="s">
        <v>513</v>
      </c>
      <c r="W61" s="6" t="s">
        <v>104</v>
      </c>
      <c r="X61" s="6" t="s">
        <v>104</v>
      </c>
      <c r="Y61" s="6" t="s">
        <v>104</v>
      </c>
      <c r="Z61" s="6" t="s">
        <v>71</v>
      </c>
      <c r="AA61" s="6" t="s">
        <v>104</v>
      </c>
      <c r="AB61" s="6">
        <v>382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 t="s">
        <v>313</v>
      </c>
      <c r="AJ61" s="6" t="s">
        <v>286</v>
      </c>
      <c r="AK61" s="6" t="s">
        <v>17</v>
      </c>
      <c r="AL61" s="6" t="s">
        <v>54</v>
      </c>
      <c r="AM61" s="6" t="s">
        <v>287</v>
      </c>
      <c r="AN61" s="6" t="s">
        <v>28</v>
      </c>
      <c r="AO61" s="6" t="s">
        <v>288</v>
      </c>
      <c r="AP61" s="6" t="s">
        <v>289</v>
      </c>
      <c r="AQ61" s="6" t="s">
        <v>26</v>
      </c>
    </row>
    <row r="62" spans="1:43" hidden="1" x14ac:dyDescent="0.25">
      <c r="A62" s="6">
        <v>22492235</v>
      </c>
      <c r="B62" s="6">
        <v>23326614</v>
      </c>
      <c r="C62" s="6" t="s">
        <v>274</v>
      </c>
      <c r="D62" s="14">
        <v>45839.74082175926</v>
      </c>
      <c r="E62" s="14">
        <v>45840.667569444442</v>
      </c>
      <c r="F62" s="6" t="s">
        <v>19</v>
      </c>
      <c r="G62" s="6" t="s">
        <v>21</v>
      </c>
      <c r="H62" s="6" t="s">
        <v>514</v>
      </c>
      <c r="I62" s="6" t="s">
        <v>17</v>
      </c>
      <c r="J62" s="6" t="s">
        <v>515</v>
      </c>
      <c r="K62" s="6" t="s">
        <v>511</v>
      </c>
      <c r="L62" s="6" t="s">
        <v>511</v>
      </c>
      <c r="M62" s="14">
        <v>45839.62222222222</v>
      </c>
      <c r="N62" s="6" t="s">
        <v>516</v>
      </c>
      <c r="O62" s="6" t="s">
        <v>517</v>
      </c>
      <c r="P62" s="6" t="s">
        <v>309</v>
      </c>
      <c r="Q62" s="6" t="s">
        <v>281</v>
      </c>
      <c r="R62" s="6" t="s">
        <v>282</v>
      </c>
      <c r="S62" s="6" t="s">
        <v>8</v>
      </c>
      <c r="T62" s="6" t="s">
        <v>283</v>
      </c>
      <c r="U62" s="6" t="s">
        <v>119</v>
      </c>
      <c r="V62" s="6" t="s">
        <v>513</v>
      </c>
      <c r="W62" s="6" t="s">
        <v>104</v>
      </c>
      <c r="X62" s="6" t="s">
        <v>104</v>
      </c>
      <c r="Y62" s="6" t="s">
        <v>104</v>
      </c>
      <c r="Z62" s="6" t="s">
        <v>71</v>
      </c>
      <c r="AA62" s="6" t="s">
        <v>104</v>
      </c>
      <c r="AB62" s="6">
        <v>268.45999999999998</v>
      </c>
      <c r="AC62" s="6">
        <v>249.82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 t="s">
        <v>313</v>
      </c>
      <c r="AJ62" s="6" t="s">
        <v>286</v>
      </c>
      <c r="AK62" s="6" t="s">
        <v>17</v>
      </c>
      <c r="AL62" s="6" t="s">
        <v>54</v>
      </c>
      <c r="AM62" s="6" t="s">
        <v>287</v>
      </c>
      <c r="AN62" s="6" t="s">
        <v>28</v>
      </c>
      <c r="AO62" s="6" t="s">
        <v>288</v>
      </c>
      <c r="AP62" s="6" t="s">
        <v>289</v>
      </c>
      <c r="AQ62" s="6" t="s">
        <v>26</v>
      </c>
    </row>
    <row r="63" spans="1:43" x14ac:dyDescent="0.25">
      <c r="A63" s="6">
        <v>22492961</v>
      </c>
      <c r="B63" s="6">
        <v>23327333</v>
      </c>
      <c r="C63" s="6" t="s">
        <v>274</v>
      </c>
      <c r="D63" s="14">
        <v>45839.771620370368</v>
      </c>
      <c r="E63" s="14">
        <v>45840.667650462958</v>
      </c>
      <c r="F63" s="6" t="s">
        <v>19</v>
      </c>
      <c r="G63" s="6" t="s">
        <v>21</v>
      </c>
      <c r="H63" s="6" t="s">
        <v>518</v>
      </c>
      <c r="I63" s="6" t="s">
        <v>17</v>
      </c>
      <c r="J63" s="6" t="s">
        <v>519</v>
      </c>
      <c r="K63" s="6" t="s">
        <v>511</v>
      </c>
      <c r="L63" s="6" t="s">
        <v>511</v>
      </c>
      <c r="M63" s="14">
        <v>45839.678472222222</v>
      </c>
      <c r="N63" s="6" t="s">
        <v>520</v>
      </c>
      <c r="O63" s="6" t="s">
        <v>104</v>
      </c>
      <c r="P63" s="6" t="s">
        <v>309</v>
      </c>
      <c r="Q63" s="6" t="s">
        <v>420</v>
      </c>
      <c r="R63" s="6" t="s">
        <v>420</v>
      </c>
      <c r="S63" s="6" t="s">
        <v>9</v>
      </c>
      <c r="T63" s="6" t="s">
        <v>283</v>
      </c>
      <c r="U63" s="6" t="s">
        <v>119</v>
      </c>
      <c r="V63" s="6" t="s">
        <v>513</v>
      </c>
      <c r="W63" s="6" t="s">
        <v>104</v>
      </c>
      <c r="X63" s="6" t="s">
        <v>104</v>
      </c>
      <c r="Y63" s="6" t="s">
        <v>104</v>
      </c>
      <c r="Z63" s="6" t="s">
        <v>71</v>
      </c>
      <c r="AA63" s="6" t="s">
        <v>104</v>
      </c>
      <c r="AB63" s="6">
        <v>803.62049999999999</v>
      </c>
      <c r="AC63" s="6">
        <v>28.62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 t="s">
        <v>313</v>
      </c>
      <c r="AJ63" s="6" t="s">
        <v>286</v>
      </c>
      <c r="AK63" s="6" t="s">
        <v>17</v>
      </c>
      <c r="AL63" s="6" t="s">
        <v>54</v>
      </c>
      <c r="AM63" s="6" t="s">
        <v>287</v>
      </c>
      <c r="AN63" s="6" t="s">
        <v>28</v>
      </c>
      <c r="AO63" s="6" t="s">
        <v>288</v>
      </c>
      <c r="AP63" s="6" t="s">
        <v>289</v>
      </c>
      <c r="AQ63" s="6" t="s">
        <v>26</v>
      </c>
    </row>
    <row r="64" spans="1:43" x14ac:dyDescent="0.25">
      <c r="A64" s="6">
        <v>22492961</v>
      </c>
      <c r="B64" s="6">
        <v>23327335</v>
      </c>
      <c r="C64" s="6" t="s">
        <v>353</v>
      </c>
      <c r="D64" s="14">
        <v>45839.771620370368</v>
      </c>
      <c r="E64" s="14">
        <v>45840.667650462958</v>
      </c>
      <c r="F64" s="6" t="s">
        <v>19</v>
      </c>
      <c r="G64" s="6" t="s">
        <v>21</v>
      </c>
      <c r="H64" s="6" t="s">
        <v>518</v>
      </c>
      <c r="I64" s="6" t="s">
        <v>17</v>
      </c>
      <c r="J64" s="6" t="s">
        <v>519</v>
      </c>
      <c r="K64" s="6" t="s">
        <v>511</v>
      </c>
      <c r="L64" s="6" t="s">
        <v>511</v>
      </c>
      <c r="M64" s="14">
        <v>45839.678472222222</v>
      </c>
      <c r="N64" s="6" t="s">
        <v>520</v>
      </c>
      <c r="O64" s="6" t="s">
        <v>104</v>
      </c>
      <c r="P64" s="6" t="s">
        <v>309</v>
      </c>
      <c r="Q64" s="6" t="s">
        <v>420</v>
      </c>
      <c r="R64" s="6" t="s">
        <v>420</v>
      </c>
      <c r="S64" s="6" t="s">
        <v>9</v>
      </c>
      <c r="T64" s="6" t="s">
        <v>283</v>
      </c>
      <c r="U64" s="6" t="s">
        <v>119</v>
      </c>
      <c r="V64" s="6" t="s">
        <v>513</v>
      </c>
      <c r="W64" s="6" t="s">
        <v>104</v>
      </c>
      <c r="X64" s="6" t="s">
        <v>104</v>
      </c>
      <c r="Y64" s="6" t="s">
        <v>104</v>
      </c>
      <c r="Z64" s="6" t="s">
        <v>71</v>
      </c>
      <c r="AA64" s="6" t="s">
        <v>104</v>
      </c>
      <c r="AB64" s="6">
        <v>884.43150000000003</v>
      </c>
      <c r="AC64" s="6">
        <v>31.5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 t="s">
        <v>313</v>
      </c>
      <c r="AJ64" s="6" t="s">
        <v>286</v>
      </c>
      <c r="AK64" s="6" t="s">
        <v>17</v>
      </c>
      <c r="AL64" s="6" t="s">
        <v>54</v>
      </c>
      <c r="AM64" s="6" t="s">
        <v>287</v>
      </c>
      <c r="AN64" s="6" t="s">
        <v>28</v>
      </c>
      <c r="AO64" s="6" t="s">
        <v>288</v>
      </c>
      <c r="AP64" s="6" t="s">
        <v>289</v>
      </c>
      <c r="AQ64" s="6" t="s">
        <v>26</v>
      </c>
    </row>
    <row r="65" spans="1:43" x14ac:dyDescent="0.25">
      <c r="A65" s="6">
        <v>22492653</v>
      </c>
      <c r="B65" s="6">
        <v>23327019</v>
      </c>
      <c r="C65" s="6" t="s">
        <v>274</v>
      </c>
      <c r="D65" s="14">
        <v>45839.761724537027</v>
      </c>
      <c r="E65" s="14">
        <v>45840.667627314811</v>
      </c>
      <c r="F65" s="6" t="s">
        <v>19</v>
      </c>
      <c r="G65" s="6" t="s">
        <v>21</v>
      </c>
      <c r="H65" s="6" t="s">
        <v>521</v>
      </c>
      <c r="I65" s="6" t="s">
        <v>17</v>
      </c>
      <c r="J65" s="6" t="s">
        <v>522</v>
      </c>
      <c r="K65" s="6" t="s">
        <v>491</v>
      </c>
      <c r="L65" s="6" t="s">
        <v>491</v>
      </c>
      <c r="M65" s="14">
        <v>45833.363194444442</v>
      </c>
      <c r="N65" s="6" t="s">
        <v>523</v>
      </c>
      <c r="O65" s="6" t="s">
        <v>104</v>
      </c>
      <c r="P65" s="6" t="s">
        <v>280</v>
      </c>
      <c r="Q65" s="6" t="s">
        <v>420</v>
      </c>
      <c r="R65" s="6" t="s">
        <v>420</v>
      </c>
      <c r="S65" s="6" t="s">
        <v>9</v>
      </c>
      <c r="T65" s="6" t="s">
        <v>283</v>
      </c>
      <c r="U65" s="6" t="s">
        <v>119</v>
      </c>
      <c r="V65" s="6" t="s">
        <v>513</v>
      </c>
      <c r="W65" s="6" t="s">
        <v>104</v>
      </c>
      <c r="X65" s="6" t="s">
        <v>104</v>
      </c>
      <c r="Y65" s="6" t="s">
        <v>104</v>
      </c>
      <c r="Z65" s="6" t="s">
        <v>71</v>
      </c>
      <c r="AA65" s="6" t="s">
        <v>104</v>
      </c>
      <c r="AB65" s="6">
        <v>731.4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 t="s">
        <v>313</v>
      </c>
      <c r="AJ65" s="6" t="s">
        <v>286</v>
      </c>
      <c r="AK65" s="6" t="s">
        <v>17</v>
      </c>
      <c r="AL65" s="6" t="s">
        <v>54</v>
      </c>
      <c r="AM65" s="6" t="s">
        <v>287</v>
      </c>
      <c r="AN65" s="6" t="s">
        <v>28</v>
      </c>
      <c r="AO65" s="6" t="s">
        <v>294</v>
      </c>
      <c r="AP65" s="6" t="s">
        <v>295</v>
      </c>
      <c r="AQ65" s="6" t="s">
        <v>39</v>
      </c>
    </row>
    <row r="66" spans="1:43" hidden="1" x14ac:dyDescent="0.25">
      <c r="A66" s="6">
        <v>22492653</v>
      </c>
      <c r="B66" s="6">
        <v>23327020</v>
      </c>
      <c r="C66" s="6" t="s">
        <v>353</v>
      </c>
      <c r="D66" s="14">
        <v>45839.761724537027</v>
      </c>
      <c r="E66" s="14">
        <v>45840.667627314811</v>
      </c>
      <c r="F66" s="6" t="s">
        <v>19</v>
      </c>
      <c r="G66" s="6" t="s">
        <v>21</v>
      </c>
      <c r="H66" s="6" t="s">
        <v>521</v>
      </c>
      <c r="I66" s="6" t="s">
        <v>17</v>
      </c>
      <c r="J66" s="6" t="s">
        <v>522</v>
      </c>
      <c r="K66" s="6" t="s">
        <v>491</v>
      </c>
      <c r="L66" s="6" t="s">
        <v>491</v>
      </c>
      <c r="M66" s="14">
        <v>45833.363194444442</v>
      </c>
      <c r="N66" s="6" t="s">
        <v>523</v>
      </c>
      <c r="O66" s="6" t="s">
        <v>104</v>
      </c>
      <c r="P66" s="6" t="s">
        <v>280</v>
      </c>
      <c r="Q66" s="6" t="s">
        <v>420</v>
      </c>
      <c r="R66" s="6" t="s">
        <v>420</v>
      </c>
      <c r="S66" s="6" t="s">
        <v>9</v>
      </c>
      <c r="T66" s="6" t="s">
        <v>283</v>
      </c>
      <c r="U66" s="6" t="s">
        <v>119</v>
      </c>
      <c r="V66" s="6" t="s">
        <v>513</v>
      </c>
      <c r="W66" s="6" t="s">
        <v>104</v>
      </c>
      <c r="X66" s="6" t="s">
        <v>104</v>
      </c>
      <c r="Y66" s="6" t="s">
        <v>104</v>
      </c>
      <c r="Z66" s="6" t="s">
        <v>71</v>
      </c>
      <c r="AA66" s="6" t="s">
        <v>104</v>
      </c>
      <c r="AB66" s="6">
        <v>3657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 t="s">
        <v>313</v>
      </c>
      <c r="AJ66" s="6" t="s">
        <v>286</v>
      </c>
      <c r="AK66" s="6" t="s">
        <v>17</v>
      </c>
      <c r="AL66" s="6" t="s">
        <v>54</v>
      </c>
      <c r="AM66" s="6" t="s">
        <v>287</v>
      </c>
      <c r="AN66" s="6" t="s">
        <v>28</v>
      </c>
      <c r="AO66" s="6" t="s">
        <v>294</v>
      </c>
      <c r="AP66" s="6" t="s">
        <v>295</v>
      </c>
      <c r="AQ66" s="6" t="s">
        <v>39</v>
      </c>
    </row>
    <row r="67" spans="1:43" x14ac:dyDescent="0.25">
      <c r="A67" s="6">
        <v>22491324</v>
      </c>
      <c r="B67" s="6">
        <v>23325726</v>
      </c>
      <c r="C67" s="6" t="s">
        <v>274</v>
      </c>
      <c r="D67" s="14">
        <v>45839.64675925926</v>
      </c>
      <c r="E67" s="14">
        <v>45840.667546296303</v>
      </c>
      <c r="F67" s="6" t="s">
        <v>19</v>
      </c>
      <c r="G67" s="6" t="s">
        <v>21</v>
      </c>
      <c r="H67" s="6" t="s">
        <v>524</v>
      </c>
      <c r="I67" s="6" t="s">
        <v>17</v>
      </c>
      <c r="J67" s="6" t="s">
        <v>525</v>
      </c>
      <c r="K67" s="6" t="s">
        <v>491</v>
      </c>
      <c r="L67" s="6" t="s">
        <v>491</v>
      </c>
      <c r="M67" s="14">
        <v>45839.475694444453</v>
      </c>
      <c r="N67" s="6" t="s">
        <v>526</v>
      </c>
      <c r="O67" s="6" t="s">
        <v>104</v>
      </c>
      <c r="P67" s="6" t="s">
        <v>280</v>
      </c>
      <c r="Q67" s="6" t="s">
        <v>420</v>
      </c>
      <c r="R67" s="6" t="s">
        <v>420</v>
      </c>
      <c r="S67" s="6" t="s">
        <v>9</v>
      </c>
      <c r="T67" s="6" t="s">
        <v>283</v>
      </c>
      <c r="U67" s="6" t="s">
        <v>119</v>
      </c>
      <c r="V67" s="6" t="s">
        <v>513</v>
      </c>
      <c r="W67" s="6" t="s">
        <v>104</v>
      </c>
      <c r="X67" s="6" t="s">
        <v>104</v>
      </c>
      <c r="Y67" s="6" t="s">
        <v>104</v>
      </c>
      <c r="Z67" s="6" t="s">
        <v>71</v>
      </c>
      <c r="AA67" s="6" t="s">
        <v>104</v>
      </c>
      <c r="AB67" s="6">
        <v>766.06200000000001</v>
      </c>
      <c r="AC67" s="6">
        <v>25.64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 t="s">
        <v>313</v>
      </c>
      <c r="AJ67" s="6" t="s">
        <v>286</v>
      </c>
      <c r="AK67" s="6" t="s">
        <v>17</v>
      </c>
      <c r="AL67" s="6" t="s">
        <v>54</v>
      </c>
      <c r="AM67" s="6" t="s">
        <v>287</v>
      </c>
      <c r="AN67" s="6" t="s">
        <v>28</v>
      </c>
      <c r="AO67" s="6" t="s">
        <v>294</v>
      </c>
      <c r="AP67" s="6" t="s">
        <v>295</v>
      </c>
      <c r="AQ67" s="6" t="s">
        <v>39</v>
      </c>
    </row>
    <row r="68" spans="1:43" x14ac:dyDescent="0.25">
      <c r="A68" s="6">
        <v>22491829</v>
      </c>
      <c r="B68" s="6">
        <v>23326225</v>
      </c>
      <c r="C68" s="6" t="s">
        <v>274</v>
      </c>
      <c r="D68" s="14">
        <v>45839.699444444443</v>
      </c>
      <c r="E68" s="14">
        <v>45840.667557870373</v>
      </c>
      <c r="F68" s="6" t="s">
        <v>19</v>
      </c>
      <c r="G68" s="6" t="s">
        <v>21</v>
      </c>
      <c r="H68" s="6" t="s">
        <v>527</v>
      </c>
      <c r="I68" s="6" t="s">
        <v>17</v>
      </c>
      <c r="J68" s="6" t="s">
        <v>528</v>
      </c>
      <c r="K68" s="6" t="s">
        <v>491</v>
      </c>
      <c r="L68" s="6" t="s">
        <v>491</v>
      </c>
      <c r="M68" s="14">
        <v>45839.371527777781</v>
      </c>
      <c r="N68" s="6" t="s">
        <v>529</v>
      </c>
      <c r="O68" s="6" t="s">
        <v>104</v>
      </c>
      <c r="P68" s="6" t="s">
        <v>280</v>
      </c>
      <c r="Q68" s="6" t="s">
        <v>420</v>
      </c>
      <c r="R68" s="6" t="s">
        <v>420</v>
      </c>
      <c r="S68" s="6" t="s">
        <v>9</v>
      </c>
      <c r="T68" s="6" t="s">
        <v>283</v>
      </c>
      <c r="U68" s="6" t="s">
        <v>119</v>
      </c>
      <c r="V68" s="6" t="s">
        <v>513</v>
      </c>
      <c r="W68" s="6" t="s">
        <v>104</v>
      </c>
      <c r="X68" s="6" t="s">
        <v>104</v>
      </c>
      <c r="Y68" s="6" t="s">
        <v>104</v>
      </c>
      <c r="Z68" s="6" t="s">
        <v>71</v>
      </c>
      <c r="AA68" s="6" t="s">
        <v>104</v>
      </c>
      <c r="AB68" s="6">
        <v>4452.57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 t="s">
        <v>313</v>
      </c>
      <c r="AJ68" s="6" t="s">
        <v>286</v>
      </c>
      <c r="AK68" s="6" t="s">
        <v>17</v>
      </c>
      <c r="AL68" s="6" t="s">
        <v>54</v>
      </c>
      <c r="AM68" s="6" t="s">
        <v>287</v>
      </c>
      <c r="AN68" s="6" t="s">
        <v>28</v>
      </c>
      <c r="AO68" s="6" t="s">
        <v>294</v>
      </c>
      <c r="AP68" s="6" t="s">
        <v>295</v>
      </c>
      <c r="AQ68" s="6" t="s">
        <v>39</v>
      </c>
    </row>
    <row r="69" spans="1:43" x14ac:dyDescent="0.25">
      <c r="A69" s="6">
        <v>22491133</v>
      </c>
      <c r="B69" s="6">
        <v>23325550</v>
      </c>
      <c r="C69" s="6" t="s">
        <v>274</v>
      </c>
      <c r="D69" s="14">
        <v>45839.62604166667</v>
      </c>
      <c r="E69" s="14">
        <v>45840.667534722219</v>
      </c>
      <c r="F69" s="6" t="s">
        <v>19</v>
      </c>
      <c r="G69" s="6" t="s">
        <v>21</v>
      </c>
      <c r="H69" s="6" t="s">
        <v>530</v>
      </c>
      <c r="I69" s="6" t="s">
        <v>17</v>
      </c>
      <c r="J69" s="6" t="s">
        <v>531</v>
      </c>
      <c r="K69" s="6" t="s">
        <v>491</v>
      </c>
      <c r="L69" s="6" t="s">
        <v>491</v>
      </c>
      <c r="M69" s="14">
        <v>45817.568055555559</v>
      </c>
      <c r="N69" s="6" t="s">
        <v>532</v>
      </c>
      <c r="O69" s="6" t="s">
        <v>533</v>
      </c>
      <c r="P69" s="6" t="s">
        <v>280</v>
      </c>
      <c r="Q69" s="6" t="s">
        <v>281</v>
      </c>
      <c r="R69" s="6" t="s">
        <v>282</v>
      </c>
      <c r="S69" s="6" t="s">
        <v>8</v>
      </c>
      <c r="T69" s="6" t="s">
        <v>283</v>
      </c>
      <c r="U69" s="6" t="s">
        <v>119</v>
      </c>
      <c r="V69" s="6" t="s">
        <v>513</v>
      </c>
      <c r="W69" s="6" t="s">
        <v>104</v>
      </c>
      <c r="X69" s="6" t="s">
        <v>104</v>
      </c>
      <c r="Y69" s="6" t="s">
        <v>104</v>
      </c>
      <c r="Z69" s="6" t="s">
        <v>71</v>
      </c>
      <c r="AA69" s="6" t="s">
        <v>104</v>
      </c>
      <c r="AB69" s="6">
        <v>550.04</v>
      </c>
      <c r="AC69" s="6">
        <v>103.13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 t="s">
        <v>313</v>
      </c>
      <c r="AJ69" s="6" t="s">
        <v>286</v>
      </c>
      <c r="AK69" s="6" t="s">
        <v>17</v>
      </c>
      <c r="AL69" s="6" t="s">
        <v>54</v>
      </c>
      <c r="AM69" s="6" t="s">
        <v>287</v>
      </c>
      <c r="AN69" s="6" t="s">
        <v>28</v>
      </c>
      <c r="AO69" s="6" t="s">
        <v>288</v>
      </c>
      <c r="AP69" s="6" t="s">
        <v>289</v>
      </c>
      <c r="AQ69" s="6" t="s">
        <v>26</v>
      </c>
    </row>
    <row r="70" spans="1:43" x14ac:dyDescent="0.25">
      <c r="A70" s="6">
        <v>22505147</v>
      </c>
      <c r="B70" s="6">
        <v>23337861</v>
      </c>
      <c r="C70" s="6" t="s">
        <v>274</v>
      </c>
      <c r="D70" s="14">
        <v>45841.667523148149</v>
      </c>
      <c r="E70" s="14">
        <v>45841.671597222223</v>
      </c>
      <c r="F70" s="6" t="s">
        <v>19</v>
      </c>
      <c r="G70" s="6" t="s">
        <v>19</v>
      </c>
      <c r="H70" s="6" t="s">
        <v>534</v>
      </c>
      <c r="I70" s="6" t="s">
        <v>17</v>
      </c>
      <c r="J70" s="6" t="s">
        <v>535</v>
      </c>
      <c r="K70" s="6" t="s">
        <v>491</v>
      </c>
      <c r="L70" s="6" t="s">
        <v>491</v>
      </c>
      <c r="M70" s="14">
        <v>45841.524305555547</v>
      </c>
      <c r="N70" s="6" t="s">
        <v>536</v>
      </c>
      <c r="O70" s="6" t="s">
        <v>104</v>
      </c>
      <c r="P70" s="6" t="s">
        <v>280</v>
      </c>
      <c r="Q70" s="6" t="s">
        <v>420</v>
      </c>
      <c r="R70" s="6" t="s">
        <v>420</v>
      </c>
      <c r="S70" s="6" t="s">
        <v>9</v>
      </c>
      <c r="T70" s="6" t="s">
        <v>283</v>
      </c>
      <c r="U70" s="6" t="s">
        <v>119</v>
      </c>
      <c r="V70" s="6" t="s">
        <v>513</v>
      </c>
      <c r="W70" s="6" t="s">
        <v>104</v>
      </c>
      <c r="X70" s="6" t="s">
        <v>104</v>
      </c>
      <c r="Y70" s="6" t="s">
        <v>104</v>
      </c>
      <c r="Z70" s="6" t="s">
        <v>71</v>
      </c>
      <c r="AA70" s="6" t="s">
        <v>104</v>
      </c>
      <c r="AB70" s="6">
        <v>1396</v>
      </c>
      <c r="AC70" s="6">
        <v>65.8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 t="s">
        <v>313</v>
      </c>
      <c r="AJ70" s="6" t="s">
        <v>286</v>
      </c>
      <c r="AK70" s="6" t="s">
        <v>17</v>
      </c>
      <c r="AL70" s="6" t="s">
        <v>54</v>
      </c>
      <c r="AM70" s="6" t="s">
        <v>287</v>
      </c>
      <c r="AN70" s="6" t="s">
        <v>28</v>
      </c>
      <c r="AO70" s="6" t="s">
        <v>294</v>
      </c>
      <c r="AP70" s="6" t="s">
        <v>295</v>
      </c>
      <c r="AQ70" s="6" t="s">
        <v>39</v>
      </c>
    </row>
    <row r="71" spans="1:43" x14ac:dyDescent="0.25">
      <c r="A71" s="6">
        <v>22506538</v>
      </c>
      <c r="B71" s="6">
        <v>23339258</v>
      </c>
      <c r="C71" s="6" t="s">
        <v>274</v>
      </c>
      <c r="D71" s="14">
        <v>45841.77202546296</v>
      </c>
      <c r="E71" s="14">
        <v>45841.795925925922</v>
      </c>
      <c r="F71" s="6" t="s">
        <v>19</v>
      </c>
      <c r="G71" s="6" t="s">
        <v>19</v>
      </c>
      <c r="H71" s="6" t="s">
        <v>537</v>
      </c>
      <c r="I71" s="6" t="s">
        <v>17</v>
      </c>
      <c r="J71" s="6" t="s">
        <v>538</v>
      </c>
      <c r="K71" s="6" t="s">
        <v>491</v>
      </c>
      <c r="L71" s="6" t="s">
        <v>491</v>
      </c>
      <c r="M71" s="14">
        <v>45841.680555555547</v>
      </c>
      <c r="N71" s="6" t="s">
        <v>539</v>
      </c>
      <c r="O71" s="6" t="s">
        <v>533</v>
      </c>
      <c r="P71" s="6" t="s">
        <v>280</v>
      </c>
      <c r="Q71" s="6" t="s">
        <v>281</v>
      </c>
      <c r="R71" s="6" t="s">
        <v>282</v>
      </c>
      <c r="S71" s="6" t="s">
        <v>8</v>
      </c>
      <c r="T71" s="6" t="s">
        <v>283</v>
      </c>
      <c r="U71" s="6" t="s">
        <v>119</v>
      </c>
      <c r="V71" s="6" t="s">
        <v>513</v>
      </c>
      <c r="W71" s="6" t="s">
        <v>104</v>
      </c>
      <c r="X71" s="6" t="s">
        <v>104</v>
      </c>
      <c r="Y71" s="6" t="s">
        <v>104</v>
      </c>
      <c r="Z71" s="6" t="s">
        <v>71</v>
      </c>
      <c r="AA71" s="6" t="s">
        <v>104</v>
      </c>
      <c r="AB71" s="6">
        <v>412.04</v>
      </c>
      <c r="AC71" s="6">
        <v>77.260000000000005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 t="s">
        <v>313</v>
      </c>
      <c r="AJ71" s="6" t="s">
        <v>286</v>
      </c>
      <c r="AK71" s="6" t="s">
        <v>17</v>
      </c>
      <c r="AL71" s="6" t="s">
        <v>54</v>
      </c>
      <c r="AM71" s="6" t="s">
        <v>287</v>
      </c>
      <c r="AN71" s="6" t="s">
        <v>28</v>
      </c>
      <c r="AO71" s="6" t="s">
        <v>288</v>
      </c>
      <c r="AP71" s="6" t="s">
        <v>289</v>
      </c>
      <c r="AQ71" s="6" t="s">
        <v>26</v>
      </c>
    </row>
    <row r="72" spans="1:43" x14ac:dyDescent="0.25">
      <c r="A72" s="6">
        <v>22506963</v>
      </c>
      <c r="B72" s="6">
        <v>23339699</v>
      </c>
      <c r="C72" s="6" t="s">
        <v>274</v>
      </c>
      <c r="D72" s="14">
        <v>45841.792650462958</v>
      </c>
      <c r="E72" s="14">
        <v>45841.795937499999</v>
      </c>
      <c r="F72" s="6" t="s">
        <v>19</v>
      </c>
      <c r="G72" s="6" t="s">
        <v>19</v>
      </c>
      <c r="H72" s="6" t="s">
        <v>540</v>
      </c>
      <c r="I72" s="6" t="s">
        <v>17</v>
      </c>
      <c r="J72" s="6" t="s">
        <v>538</v>
      </c>
      <c r="K72" s="6" t="s">
        <v>491</v>
      </c>
      <c r="L72" s="6" t="s">
        <v>491</v>
      </c>
      <c r="M72" s="14">
        <v>45841.695833333331</v>
      </c>
      <c r="N72" s="6" t="s">
        <v>541</v>
      </c>
      <c r="O72" s="6" t="s">
        <v>542</v>
      </c>
      <c r="P72" s="6" t="s">
        <v>280</v>
      </c>
      <c r="Q72" s="6" t="s">
        <v>281</v>
      </c>
      <c r="R72" s="6" t="s">
        <v>282</v>
      </c>
      <c r="S72" s="6" t="s">
        <v>8</v>
      </c>
      <c r="T72" s="6" t="s">
        <v>283</v>
      </c>
      <c r="U72" s="6" t="s">
        <v>119</v>
      </c>
      <c r="V72" s="6" t="s">
        <v>513</v>
      </c>
      <c r="W72" s="6" t="s">
        <v>104</v>
      </c>
      <c r="X72" s="6" t="s">
        <v>104</v>
      </c>
      <c r="Y72" s="6" t="s">
        <v>104</v>
      </c>
      <c r="Z72" s="6" t="s">
        <v>71</v>
      </c>
      <c r="AA72" s="6" t="s">
        <v>104</v>
      </c>
      <c r="AB72" s="6">
        <v>422.16</v>
      </c>
      <c r="AC72" s="6">
        <v>423.96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 t="s">
        <v>313</v>
      </c>
      <c r="AJ72" s="6" t="s">
        <v>286</v>
      </c>
      <c r="AK72" s="6" t="s">
        <v>17</v>
      </c>
      <c r="AL72" s="6" t="s">
        <v>54</v>
      </c>
      <c r="AM72" s="6" t="s">
        <v>287</v>
      </c>
      <c r="AN72" s="6" t="s">
        <v>28</v>
      </c>
      <c r="AO72" s="6" t="s">
        <v>288</v>
      </c>
      <c r="AP72" s="6" t="s">
        <v>289</v>
      </c>
      <c r="AQ72" s="6" t="s">
        <v>26</v>
      </c>
    </row>
    <row r="73" spans="1:43" x14ac:dyDescent="0.25">
      <c r="A73" s="6">
        <v>22496296</v>
      </c>
      <c r="B73" s="6">
        <v>23329847</v>
      </c>
      <c r="C73" s="6" t="s">
        <v>274</v>
      </c>
      <c r="D73" s="14">
        <v>45840.459548611107</v>
      </c>
      <c r="E73" s="14">
        <v>45840.667673611111</v>
      </c>
      <c r="F73" s="6" t="s">
        <v>19</v>
      </c>
      <c r="G73" s="6" t="s">
        <v>19</v>
      </c>
      <c r="H73" s="6" t="s">
        <v>543</v>
      </c>
      <c r="I73" s="6" t="s">
        <v>17</v>
      </c>
      <c r="J73" s="6" t="s">
        <v>544</v>
      </c>
      <c r="K73" s="6" t="s">
        <v>491</v>
      </c>
      <c r="L73" s="6" t="s">
        <v>491</v>
      </c>
      <c r="M73" s="14">
        <v>45836.447222222218</v>
      </c>
      <c r="N73" s="6" t="s">
        <v>545</v>
      </c>
      <c r="O73" s="6" t="s">
        <v>104</v>
      </c>
      <c r="P73" s="6" t="s">
        <v>280</v>
      </c>
      <c r="Q73" s="6" t="s">
        <v>420</v>
      </c>
      <c r="R73" s="6" t="s">
        <v>420</v>
      </c>
      <c r="S73" s="6" t="s">
        <v>9</v>
      </c>
      <c r="T73" s="6" t="s">
        <v>283</v>
      </c>
      <c r="U73" s="6" t="s">
        <v>119</v>
      </c>
      <c r="V73" s="6" t="s">
        <v>513</v>
      </c>
      <c r="W73" s="6" t="s">
        <v>104</v>
      </c>
      <c r="X73" s="6" t="s">
        <v>104</v>
      </c>
      <c r="Y73" s="6" t="s">
        <v>104</v>
      </c>
      <c r="Z73" s="6" t="s">
        <v>71</v>
      </c>
      <c r="AA73" s="6" t="s">
        <v>104</v>
      </c>
      <c r="AB73" s="6">
        <v>23502.905999999999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 t="s">
        <v>313</v>
      </c>
      <c r="AJ73" s="6" t="s">
        <v>286</v>
      </c>
      <c r="AK73" s="6" t="s">
        <v>17</v>
      </c>
      <c r="AL73" s="6" t="s">
        <v>54</v>
      </c>
      <c r="AM73" s="6" t="s">
        <v>287</v>
      </c>
      <c r="AN73" s="6" t="s">
        <v>28</v>
      </c>
      <c r="AO73" s="6" t="s">
        <v>294</v>
      </c>
      <c r="AP73" s="6" t="s">
        <v>295</v>
      </c>
      <c r="AQ73" s="6" t="s">
        <v>39</v>
      </c>
    </row>
    <row r="74" spans="1:43" hidden="1" x14ac:dyDescent="0.25">
      <c r="A74" s="6">
        <v>22496296</v>
      </c>
      <c r="B74" s="6">
        <v>23329848</v>
      </c>
      <c r="C74" s="6" t="s">
        <v>353</v>
      </c>
      <c r="D74" s="14">
        <v>45840.459548611107</v>
      </c>
      <c r="E74" s="14">
        <v>45840.667673611111</v>
      </c>
      <c r="F74" s="6" t="s">
        <v>19</v>
      </c>
      <c r="G74" s="6" t="s">
        <v>19</v>
      </c>
      <c r="H74" s="6" t="s">
        <v>543</v>
      </c>
      <c r="I74" s="6" t="s">
        <v>17</v>
      </c>
      <c r="J74" s="6" t="s">
        <v>544</v>
      </c>
      <c r="K74" s="6" t="s">
        <v>491</v>
      </c>
      <c r="L74" s="6" t="s">
        <v>491</v>
      </c>
      <c r="M74" s="14">
        <v>45836.447222222218</v>
      </c>
      <c r="N74" s="6" t="s">
        <v>545</v>
      </c>
      <c r="O74" s="6" t="s">
        <v>104</v>
      </c>
      <c r="P74" s="6" t="s">
        <v>280</v>
      </c>
      <c r="Q74" s="6" t="s">
        <v>420</v>
      </c>
      <c r="R74" s="6" t="s">
        <v>420</v>
      </c>
      <c r="S74" s="6" t="s">
        <v>9</v>
      </c>
      <c r="T74" s="6" t="s">
        <v>283</v>
      </c>
      <c r="U74" s="6" t="s">
        <v>119</v>
      </c>
      <c r="V74" s="6" t="s">
        <v>513</v>
      </c>
      <c r="W74" s="6" t="s">
        <v>104</v>
      </c>
      <c r="X74" s="6" t="s">
        <v>104</v>
      </c>
      <c r="Y74" s="6" t="s">
        <v>104</v>
      </c>
      <c r="Z74" s="6" t="s">
        <v>71</v>
      </c>
      <c r="AA74" s="6" t="s">
        <v>104</v>
      </c>
      <c r="AB74" s="6">
        <v>2350.404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 t="s">
        <v>313</v>
      </c>
      <c r="AJ74" s="6" t="s">
        <v>286</v>
      </c>
      <c r="AK74" s="6" t="s">
        <v>17</v>
      </c>
      <c r="AL74" s="6" t="s">
        <v>54</v>
      </c>
      <c r="AM74" s="6" t="s">
        <v>287</v>
      </c>
      <c r="AN74" s="6" t="s">
        <v>28</v>
      </c>
      <c r="AO74" s="6" t="s">
        <v>294</v>
      </c>
      <c r="AP74" s="6" t="s">
        <v>295</v>
      </c>
      <c r="AQ74" s="6" t="s">
        <v>39</v>
      </c>
    </row>
    <row r="75" spans="1:43" hidden="1" x14ac:dyDescent="0.25">
      <c r="A75" s="6">
        <v>22497774</v>
      </c>
      <c r="B75" s="6">
        <v>23331288</v>
      </c>
      <c r="C75" s="6" t="s">
        <v>274</v>
      </c>
      <c r="D75" s="14">
        <v>45840.605393518519</v>
      </c>
      <c r="E75" s="14">
        <v>45840.671099537038</v>
      </c>
      <c r="F75" s="6" t="s">
        <v>19</v>
      </c>
      <c r="G75" s="6" t="s">
        <v>19</v>
      </c>
      <c r="H75" s="6" t="s">
        <v>546</v>
      </c>
      <c r="I75" s="6" t="s">
        <v>17</v>
      </c>
      <c r="J75" s="6" t="s">
        <v>547</v>
      </c>
      <c r="K75" s="6" t="s">
        <v>491</v>
      </c>
      <c r="L75" s="6" t="s">
        <v>491</v>
      </c>
      <c r="M75" s="14">
        <v>45804.838194444441</v>
      </c>
      <c r="N75" s="6" t="s">
        <v>548</v>
      </c>
      <c r="O75" s="6" t="s">
        <v>104</v>
      </c>
      <c r="P75" s="6" t="s">
        <v>280</v>
      </c>
      <c r="Q75" s="6" t="s">
        <v>420</v>
      </c>
      <c r="R75" s="6" t="s">
        <v>420</v>
      </c>
      <c r="S75" s="6" t="s">
        <v>9</v>
      </c>
      <c r="T75" s="6" t="s">
        <v>283</v>
      </c>
      <c r="U75" s="6" t="s">
        <v>119</v>
      </c>
      <c r="V75" s="6" t="s">
        <v>513</v>
      </c>
      <c r="W75" s="6" t="s">
        <v>104</v>
      </c>
      <c r="X75" s="6" t="s">
        <v>104</v>
      </c>
      <c r="Y75" s="6" t="s">
        <v>104</v>
      </c>
      <c r="Z75" s="6" t="s">
        <v>71</v>
      </c>
      <c r="AA75" s="6" t="s">
        <v>104</v>
      </c>
      <c r="AB75" s="6">
        <v>292.01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 t="s">
        <v>313</v>
      </c>
      <c r="AJ75" s="6" t="s">
        <v>286</v>
      </c>
      <c r="AK75" s="6" t="s">
        <v>17</v>
      </c>
      <c r="AL75" s="6" t="s">
        <v>54</v>
      </c>
      <c r="AM75" s="6" t="s">
        <v>287</v>
      </c>
      <c r="AN75" s="6" t="s">
        <v>28</v>
      </c>
      <c r="AO75" s="6" t="s">
        <v>294</v>
      </c>
      <c r="AP75" s="6" t="s">
        <v>295</v>
      </c>
      <c r="AQ75" s="6" t="s">
        <v>39</v>
      </c>
    </row>
    <row r="76" spans="1:43" hidden="1" x14ac:dyDescent="0.25">
      <c r="A76" s="6">
        <v>22497773</v>
      </c>
      <c r="B76" s="6">
        <v>23331287</v>
      </c>
      <c r="C76" s="6" t="s">
        <v>274</v>
      </c>
      <c r="D76" s="14">
        <v>45840.605162037027</v>
      </c>
      <c r="E76" s="14">
        <v>45840.671018518522</v>
      </c>
      <c r="F76" s="6" t="s">
        <v>19</v>
      </c>
      <c r="G76" s="6" t="s">
        <v>19</v>
      </c>
      <c r="H76" s="6" t="s">
        <v>549</v>
      </c>
      <c r="I76" s="6" t="s">
        <v>17</v>
      </c>
      <c r="J76" s="6" t="s">
        <v>550</v>
      </c>
      <c r="K76" s="6" t="s">
        <v>511</v>
      </c>
      <c r="L76" s="6" t="s">
        <v>511</v>
      </c>
      <c r="M76" s="14">
        <v>45840.396527777782</v>
      </c>
      <c r="N76" s="6" t="s">
        <v>551</v>
      </c>
      <c r="O76" s="6" t="s">
        <v>431</v>
      </c>
      <c r="P76" s="6" t="s">
        <v>309</v>
      </c>
      <c r="Q76" s="6" t="s">
        <v>281</v>
      </c>
      <c r="R76" s="6" t="s">
        <v>282</v>
      </c>
      <c r="S76" s="6" t="s">
        <v>8</v>
      </c>
      <c r="T76" s="6" t="s">
        <v>283</v>
      </c>
      <c r="U76" s="6" t="s">
        <v>119</v>
      </c>
      <c r="V76" s="6" t="s">
        <v>500</v>
      </c>
      <c r="W76" s="6" t="s">
        <v>104</v>
      </c>
      <c r="X76" s="6" t="s">
        <v>104</v>
      </c>
      <c r="Y76" s="6" t="s">
        <v>104</v>
      </c>
      <c r="Z76" s="6" t="s">
        <v>104</v>
      </c>
      <c r="AA76" s="6" t="s">
        <v>104</v>
      </c>
      <c r="AB76" s="6">
        <v>268.45999999999998</v>
      </c>
      <c r="AC76" s="6">
        <v>249.82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 t="s">
        <v>313</v>
      </c>
      <c r="AJ76" s="6" t="s">
        <v>501</v>
      </c>
      <c r="AK76" s="6" t="s">
        <v>17</v>
      </c>
      <c r="AL76" s="6" t="s">
        <v>68</v>
      </c>
      <c r="AM76" s="6" t="s">
        <v>58</v>
      </c>
      <c r="AN76" s="6" t="s">
        <v>28</v>
      </c>
      <c r="AO76" s="6" t="s">
        <v>288</v>
      </c>
      <c r="AP76" s="6" t="s">
        <v>289</v>
      </c>
      <c r="AQ76" s="6" t="s">
        <v>33</v>
      </c>
    </row>
    <row r="77" spans="1:43" x14ac:dyDescent="0.25">
      <c r="A77" s="6">
        <v>22504674</v>
      </c>
      <c r="B77" s="6">
        <v>23337396</v>
      </c>
      <c r="C77" s="6" t="s">
        <v>274</v>
      </c>
      <c r="D77" s="14">
        <v>45841.604687500003</v>
      </c>
      <c r="E77" s="14">
        <v>45841.608587962961</v>
      </c>
      <c r="F77" s="6" t="s">
        <v>19</v>
      </c>
      <c r="G77" s="6" t="s">
        <v>19</v>
      </c>
      <c r="H77" s="6" t="s">
        <v>552</v>
      </c>
      <c r="I77" s="6" t="s">
        <v>17</v>
      </c>
      <c r="J77" s="6" t="s">
        <v>553</v>
      </c>
      <c r="K77" s="6" t="s">
        <v>507</v>
      </c>
      <c r="L77" s="6" t="s">
        <v>507</v>
      </c>
      <c r="M77" s="14">
        <v>45841.497916666667</v>
      </c>
      <c r="N77" s="6" t="s">
        <v>554</v>
      </c>
      <c r="O77" s="6" t="s">
        <v>431</v>
      </c>
      <c r="P77" s="6" t="s">
        <v>309</v>
      </c>
      <c r="Q77" s="6" t="s">
        <v>281</v>
      </c>
      <c r="R77" s="6" t="s">
        <v>282</v>
      </c>
      <c r="S77" s="6" t="s">
        <v>8</v>
      </c>
      <c r="T77" s="6" t="s">
        <v>283</v>
      </c>
      <c r="U77" s="6" t="s">
        <v>119</v>
      </c>
      <c r="V77" s="6" t="s">
        <v>513</v>
      </c>
      <c r="W77" s="6" t="s">
        <v>104</v>
      </c>
      <c r="X77" s="6" t="s">
        <v>104</v>
      </c>
      <c r="Y77" s="6" t="s">
        <v>104</v>
      </c>
      <c r="Z77" s="6" t="s">
        <v>71</v>
      </c>
      <c r="AA77" s="6" t="s">
        <v>104</v>
      </c>
      <c r="AB77" s="6">
        <v>306.81</v>
      </c>
      <c r="AC77" s="6">
        <v>316.5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 t="s">
        <v>313</v>
      </c>
      <c r="AJ77" s="6" t="s">
        <v>286</v>
      </c>
      <c r="AK77" s="6" t="s">
        <v>17</v>
      </c>
      <c r="AL77" s="6" t="s">
        <v>54</v>
      </c>
      <c r="AM77" s="6" t="s">
        <v>287</v>
      </c>
      <c r="AN77" s="6" t="s">
        <v>28</v>
      </c>
      <c r="AO77" s="6" t="s">
        <v>288</v>
      </c>
      <c r="AP77" s="6" t="s">
        <v>289</v>
      </c>
      <c r="AQ77" s="6" t="s">
        <v>26</v>
      </c>
    </row>
    <row r="78" spans="1:43" x14ac:dyDescent="0.25">
      <c r="A78" s="6">
        <v>22505673</v>
      </c>
      <c r="B78" s="6">
        <v>23338373</v>
      </c>
      <c r="C78" s="6" t="s">
        <v>274</v>
      </c>
      <c r="D78" s="14">
        <v>45841.729884259257</v>
      </c>
      <c r="E78" s="14">
        <v>45841.737835648149</v>
      </c>
      <c r="F78" s="6" t="s">
        <v>19</v>
      </c>
      <c r="G78" s="6" t="s">
        <v>19</v>
      </c>
      <c r="H78" s="6" t="s">
        <v>555</v>
      </c>
      <c r="I78" s="6" t="s">
        <v>17</v>
      </c>
      <c r="J78" s="6" t="s">
        <v>556</v>
      </c>
      <c r="K78" s="6" t="s">
        <v>557</v>
      </c>
      <c r="L78" s="6" t="s">
        <v>557</v>
      </c>
      <c r="M78" s="14">
        <v>45841.629166666673</v>
      </c>
      <c r="N78" s="6" t="s">
        <v>558</v>
      </c>
      <c r="O78" s="6" t="s">
        <v>559</v>
      </c>
      <c r="P78" s="6" t="s">
        <v>309</v>
      </c>
      <c r="Q78" s="6" t="s">
        <v>281</v>
      </c>
      <c r="R78" s="6" t="s">
        <v>282</v>
      </c>
      <c r="S78" s="6" t="s">
        <v>8</v>
      </c>
      <c r="T78" s="6" t="s">
        <v>283</v>
      </c>
      <c r="U78" s="6" t="s">
        <v>119</v>
      </c>
      <c r="V78" s="6" t="s">
        <v>513</v>
      </c>
      <c r="W78" s="6" t="s">
        <v>104</v>
      </c>
      <c r="X78" s="6" t="s">
        <v>104</v>
      </c>
      <c r="Y78" s="6" t="s">
        <v>104</v>
      </c>
      <c r="Z78" s="6" t="s">
        <v>71</v>
      </c>
      <c r="AA78" s="6" t="s">
        <v>104</v>
      </c>
      <c r="AB78" s="6">
        <v>155.96</v>
      </c>
      <c r="AC78" s="6">
        <v>215.41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 t="s">
        <v>313</v>
      </c>
      <c r="AJ78" s="6" t="s">
        <v>286</v>
      </c>
      <c r="AK78" s="6" t="s">
        <v>17</v>
      </c>
      <c r="AL78" s="6" t="s">
        <v>54</v>
      </c>
      <c r="AM78" s="6" t="s">
        <v>287</v>
      </c>
      <c r="AN78" s="6" t="s">
        <v>28</v>
      </c>
      <c r="AO78" s="6" t="s">
        <v>288</v>
      </c>
      <c r="AP78" s="6" t="s">
        <v>289</v>
      </c>
      <c r="AQ78" s="6" t="s">
        <v>26</v>
      </c>
    </row>
    <row r="79" spans="1:43" x14ac:dyDescent="0.25">
      <c r="A79" s="6">
        <v>22498545</v>
      </c>
      <c r="B79" s="6">
        <v>23332065</v>
      </c>
      <c r="C79" s="6" t="s">
        <v>274</v>
      </c>
      <c r="D79" s="14">
        <v>45840.698657407411</v>
      </c>
      <c r="E79" s="14">
        <v>45840.700416666667</v>
      </c>
      <c r="F79" s="6" t="s">
        <v>19</v>
      </c>
      <c r="G79" s="6" t="s">
        <v>19</v>
      </c>
      <c r="H79" s="6" t="s">
        <v>560</v>
      </c>
      <c r="I79" s="6" t="s">
        <v>17</v>
      </c>
      <c r="J79" s="6" t="s">
        <v>561</v>
      </c>
      <c r="K79" s="6" t="s">
        <v>491</v>
      </c>
      <c r="L79" s="6" t="s">
        <v>491</v>
      </c>
      <c r="M79" s="14">
        <v>45840.563888888893</v>
      </c>
      <c r="N79" s="6" t="s">
        <v>562</v>
      </c>
      <c r="O79" s="6" t="s">
        <v>104</v>
      </c>
      <c r="P79" s="6" t="s">
        <v>280</v>
      </c>
      <c r="Q79" s="6" t="s">
        <v>420</v>
      </c>
      <c r="R79" s="6" t="s">
        <v>420</v>
      </c>
      <c r="S79" s="6" t="s">
        <v>9</v>
      </c>
      <c r="T79" s="6" t="s">
        <v>283</v>
      </c>
      <c r="U79" s="6" t="s">
        <v>119</v>
      </c>
      <c r="V79" s="6" t="s">
        <v>563</v>
      </c>
      <c r="W79" s="6" t="s">
        <v>104</v>
      </c>
      <c r="X79" s="6" t="s">
        <v>104</v>
      </c>
      <c r="Y79" s="6" t="s">
        <v>104</v>
      </c>
      <c r="Z79" s="6" t="s">
        <v>71</v>
      </c>
      <c r="AA79" s="6" t="s">
        <v>104</v>
      </c>
      <c r="AB79" s="6">
        <v>446.5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 t="s">
        <v>313</v>
      </c>
      <c r="AJ79" s="6" t="s">
        <v>286</v>
      </c>
      <c r="AK79" s="6" t="s">
        <v>17</v>
      </c>
      <c r="AL79" s="6" t="s">
        <v>54</v>
      </c>
      <c r="AM79" s="6" t="s">
        <v>287</v>
      </c>
      <c r="AN79" s="6" t="s">
        <v>28</v>
      </c>
      <c r="AO79" s="6" t="s">
        <v>294</v>
      </c>
      <c r="AP79" s="6" t="s">
        <v>295</v>
      </c>
      <c r="AQ79" s="6" t="s">
        <v>39</v>
      </c>
    </row>
    <row r="80" spans="1:43" x14ac:dyDescent="0.25">
      <c r="A80" s="6">
        <v>22441186</v>
      </c>
      <c r="B80" s="6">
        <v>23284343</v>
      </c>
      <c r="C80" s="6" t="s">
        <v>274</v>
      </c>
      <c r="D80" s="14">
        <v>45831.325960648152</v>
      </c>
      <c r="E80" s="14">
        <v>45842.257037037038</v>
      </c>
      <c r="F80" s="6" t="s">
        <v>19</v>
      </c>
      <c r="G80" s="6" t="s">
        <v>25</v>
      </c>
      <c r="H80" s="6" t="s">
        <v>564</v>
      </c>
      <c r="I80" s="6" t="s">
        <v>276</v>
      </c>
      <c r="J80" s="6" t="s">
        <v>565</v>
      </c>
      <c r="K80" s="6" t="s">
        <v>566</v>
      </c>
      <c r="L80" s="6" t="s">
        <v>566</v>
      </c>
      <c r="M80" s="14">
        <v>45824.709722222222</v>
      </c>
      <c r="N80" s="6">
        <v>12774</v>
      </c>
      <c r="O80" s="6" t="s">
        <v>104</v>
      </c>
      <c r="P80" s="6" t="s">
        <v>309</v>
      </c>
      <c r="Q80" s="6" t="s">
        <v>281</v>
      </c>
      <c r="R80" s="6" t="s">
        <v>282</v>
      </c>
      <c r="S80" s="6" t="s">
        <v>3</v>
      </c>
      <c r="T80" s="6" t="s">
        <v>283</v>
      </c>
      <c r="U80" s="6" t="s">
        <v>187</v>
      </c>
      <c r="V80" s="6" t="s">
        <v>567</v>
      </c>
      <c r="W80" s="6" t="s">
        <v>104</v>
      </c>
      <c r="X80" s="6" t="s">
        <v>104</v>
      </c>
      <c r="Y80" s="6" t="s">
        <v>104</v>
      </c>
      <c r="Z80" s="6" t="s">
        <v>113</v>
      </c>
      <c r="AA80" s="6" t="s">
        <v>104</v>
      </c>
      <c r="AB80" s="6">
        <v>75.53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 t="s">
        <v>568</v>
      </c>
      <c r="AJ80" s="6" t="s">
        <v>286</v>
      </c>
      <c r="AK80" s="6" t="s">
        <v>12</v>
      </c>
      <c r="AL80" s="6" t="s">
        <v>54</v>
      </c>
      <c r="AM80" s="6" t="s">
        <v>287</v>
      </c>
      <c r="AN80" s="6" t="s">
        <v>28</v>
      </c>
      <c r="AO80" s="6" t="s">
        <v>288</v>
      </c>
      <c r="AP80" s="6" t="s">
        <v>289</v>
      </c>
      <c r="AQ80" s="6" t="s">
        <v>26</v>
      </c>
    </row>
    <row r="81" spans="1:43" x14ac:dyDescent="0.25">
      <c r="A81" s="6">
        <v>22496624</v>
      </c>
      <c r="B81" s="6">
        <v>23330163</v>
      </c>
      <c r="C81" s="6" t="s">
        <v>274</v>
      </c>
      <c r="D81" s="14">
        <v>45840.501643518517</v>
      </c>
      <c r="E81" s="14">
        <v>45840.50582175926</v>
      </c>
      <c r="F81" s="6" t="s">
        <v>19</v>
      </c>
      <c r="G81" s="6" t="s">
        <v>19</v>
      </c>
      <c r="H81" s="6" t="s">
        <v>569</v>
      </c>
      <c r="I81" s="6" t="s">
        <v>17</v>
      </c>
      <c r="J81" s="6" t="s">
        <v>570</v>
      </c>
      <c r="K81" s="6" t="s">
        <v>356</v>
      </c>
      <c r="L81" s="6" t="s">
        <v>356</v>
      </c>
      <c r="M81" s="14">
        <v>45840.371527777781</v>
      </c>
      <c r="N81" s="6" t="s">
        <v>571</v>
      </c>
      <c r="O81" s="6" t="s">
        <v>572</v>
      </c>
      <c r="P81" s="6" t="s">
        <v>280</v>
      </c>
      <c r="Q81" s="6" t="s">
        <v>281</v>
      </c>
      <c r="R81" s="6" t="s">
        <v>282</v>
      </c>
      <c r="S81" s="6" t="s">
        <v>8</v>
      </c>
      <c r="T81" s="6" t="s">
        <v>283</v>
      </c>
      <c r="U81" s="6" t="s">
        <v>201</v>
      </c>
      <c r="V81" s="6" t="s">
        <v>573</v>
      </c>
      <c r="W81" s="6" t="s">
        <v>104</v>
      </c>
      <c r="X81" s="6" t="s">
        <v>104</v>
      </c>
      <c r="Y81" s="6" t="s">
        <v>104</v>
      </c>
      <c r="Z81" s="6" t="s">
        <v>137</v>
      </c>
      <c r="AA81" s="6" t="s">
        <v>104</v>
      </c>
      <c r="AB81" s="6">
        <v>1813.92</v>
      </c>
      <c r="AC81" s="6">
        <v>272.08999999999997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 t="s">
        <v>313</v>
      </c>
      <c r="AJ81" s="6" t="s">
        <v>286</v>
      </c>
      <c r="AK81" s="6" t="s">
        <v>17</v>
      </c>
      <c r="AL81" s="6" t="s">
        <v>54</v>
      </c>
      <c r="AM81" s="6" t="s">
        <v>287</v>
      </c>
      <c r="AN81" s="6" t="s">
        <v>28</v>
      </c>
      <c r="AO81" s="6" t="s">
        <v>288</v>
      </c>
      <c r="AP81" s="6" t="s">
        <v>289</v>
      </c>
      <c r="AQ81" s="6" t="s">
        <v>26</v>
      </c>
    </row>
    <row r="82" spans="1:43" x14ac:dyDescent="0.25">
      <c r="A82" s="6">
        <v>22503672</v>
      </c>
      <c r="B82" s="6">
        <v>23336429</v>
      </c>
      <c r="C82" s="6" t="s">
        <v>274</v>
      </c>
      <c r="D82" s="14">
        <v>45841.503622685188</v>
      </c>
      <c r="E82" s="14">
        <v>45841.508726851847</v>
      </c>
      <c r="F82" s="6" t="s">
        <v>19</v>
      </c>
      <c r="G82" s="6" t="s">
        <v>19</v>
      </c>
      <c r="H82" s="6" t="s">
        <v>574</v>
      </c>
      <c r="I82" s="6" t="s">
        <v>15</v>
      </c>
      <c r="J82" s="6" t="s">
        <v>575</v>
      </c>
      <c r="K82" s="6" t="s">
        <v>576</v>
      </c>
      <c r="L82" s="6" t="s">
        <v>576</v>
      </c>
      <c r="M82" s="14">
        <v>45841.486805555563</v>
      </c>
      <c r="N82" s="6">
        <v>16973869</v>
      </c>
      <c r="O82" s="6" t="s">
        <v>104</v>
      </c>
      <c r="P82" s="6" t="s">
        <v>309</v>
      </c>
      <c r="Q82" s="6" t="s">
        <v>292</v>
      </c>
      <c r="R82" s="6" t="s">
        <v>292</v>
      </c>
      <c r="S82" s="6" t="s">
        <v>3</v>
      </c>
      <c r="T82" s="6" t="s">
        <v>283</v>
      </c>
      <c r="U82" s="6" t="s">
        <v>154</v>
      </c>
      <c r="V82" s="6" t="s">
        <v>577</v>
      </c>
      <c r="W82" s="6" t="s">
        <v>104</v>
      </c>
      <c r="X82" s="6" t="s">
        <v>104</v>
      </c>
      <c r="Y82" s="6" t="s">
        <v>104</v>
      </c>
      <c r="Z82" s="6" t="s">
        <v>96</v>
      </c>
      <c r="AA82" s="6" t="s">
        <v>104</v>
      </c>
      <c r="AB82" s="6">
        <v>61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 t="s">
        <v>578</v>
      </c>
      <c r="AJ82" s="6" t="s">
        <v>286</v>
      </c>
      <c r="AK82" s="6" t="s">
        <v>15</v>
      </c>
      <c r="AL82" s="6" t="s">
        <v>54</v>
      </c>
      <c r="AM82" s="6" t="s">
        <v>287</v>
      </c>
      <c r="AN82" s="6" t="s">
        <v>28</v>
      </c>
      <c r="AO82" s="6" t="s">
        <v>288</v>
      </c>
      <c r="AP82" s="6" t="s">
        <v>289</v>
      </c>
      <c r="AQ82" s="6" t="s">
        <v>26</v>
      </c>
    </row>
    <row r="83" spans="1:43" x14ac:dyDescent="0.25">
      <c r="A83" s="6">
        <v>22505177</v>
      </c>
      <c r="B83" s="6">
        <v>23337894</v>
      </c>
      <c r="C83" s="6" t="s">
        <v>274</v>
      </c>
      <c r="D83" s="14">
        <v>45841.670034722221</v>
      </c>
      <c r="E83" s="14">
        <v>45842.254560185182</v>
      </c>
      <c r="F83" s="6" t="s">
        <v>19</v>
      </c>
      <c r="G83" s="6" t="s">
        <v>19</v>
      </c>
      <c r="H83" s="6" t="s">
        <v>579</v>
      </c>
      <c r="I83" s="6" t="s">
        <v>15</v>
      </c>
      <c r="J83" s="6" t="s">
        <v>580</v>
      </c>
      <c r="K83" s="6" t="s">
        <v>581</v>
      </c>
      <c r="L83" s="6" t="s">
        <v>581</v>
      </c>
      <c r="M83" s="14">
        <v>45841</v>
      </c>
      <c r="N83" s="6">
        <v>16976879</v>
      </c>
      <c r="O83" s="6" t="s">
        <v>104</v>
      </c>
      <c r="P83" s="6" t="s">
        <v>280</v>
      </c>
      <c r="Q83" s="6" t="s">
        <v>292</v>
      </c>
      <c r="R83" s="6" t="s">
        <v>292</v>
      </c>
      <c r="S83" s="6" t="s">
        <v>9</v>
      </c>
      <c r="T83" s="6" t="s">
        <v>283</v>
      </c>
      <c r="U83" s="6" t="s">
        <v>154</v>
      </c>
      <c r="V83" s="6" t="s">
        <v>582</v>
      </c>
      <c r="W83" s="6" t="s">
        <v>104</v>
      </c>
      <c r="X83" s="6" t="s">
        <v>104</v>
      </c>
      <c r="Y83" s="6" t="s">
        <v>104</v>
      </c>
      <c r="Z83" s="6" t="s">
        <v>96</v>
      </c>
      <c r="AA83" s="6" t="s">
        <v>104</v>
      </c>
      <c r="AB83" s="6">
        <v>506.52</v>
      </c>
      <c r="AC83" s="6">
        <v>0</v>
      </c>
      <c r="AD83" s="6">
        <v>0</v>
      </c>
      <c r="AE83" s="6">
        <v>0</v>
      </c>
      <c r="AF83" s="6">
        <v>0</v>
      </c>
      <c r="AG83" s="6">
        <v>25.33</v>
      </c>
      <c r="AH83" s="6">
        <v>0</v>
      </c>
      <c r="AI83" s="6" t="s">
        <v>583</v>
      </c>
      <c r="AJ83" s="6" t="s">
        <v>286</v>
      </c>
      <c r="AK83" s="6" t="s">
        <v>15</v>
      </c>
      <c r="AL83" s="6" t="s">
        <v>54</v>
      </c>
      <c r="AM83" s="6" t="s">
        <v>287</v>
      </c>
      <c r="AN83" s="6" t="s">
        <v>28</v>
      </c>
      <c r="AO83" s="6" t="s">
        <v>288</v>
      </c>
      <c r="AP83" s="6" t="s">
        <v>289</v>
      </c>
      <c r="AQ83" s="6" t="s">
        <v>26</v>
      </c>
    </row>
    <row r="84" spans="1:43" x14ac:dyDescent="0.25">
      <c r="A84" s="6">
        <v>22505178</v>
      </c>
      <c r="B84" s="6">
        <v>23337895</v>
      </c>
      <c r="C84" s="6" t="s">
        <v>274</v>
      </c>
      <c r="D84" s="14">
        <v>45841.670057870368</v>
      </c>
      <c r="E84" s="14">
        <v>45842.254560185182</v>
      </c>
      <c r="F84" s="6" t="s">
        <v>19</v>
      </c>
      <c r="G84" s="6" t="s">
        <v>19</v>
      </c>
      <c r="H84" s="6" t="s">
        <v>584</v>
      </c>
      <c r="I84" s="6" t="s">
        <v>15</v>
      </c>
      <c r="J84" s="6" t="s">
        <v>585</v>
      </c>
      <c r="K84" s="6" t="s">
        <v>581</v>
      </c>
      <c r="L84" s="6" t="s">
        <v>581</v>
      </c>
      <c r="M84" s="14">
        <v>45841</v>
      </c>
      <c r="N84" s="6">
        <v>16976902</v>
      </c>
      <c r="O84" s="6" t="s">
        <v>104</v>
      </c>
      <c r="P84" s="6" t="s">
        <v>280</v>
      </c>
      <c r="Q84" s="6" t="s">
        <v>292</v>
      </c>
      <c r="R84" s="6" t="s">
        <v>292</v>
      </c>
      <c r="S84" s="6" t="s">
        <v>9</v>
      </c>
      <c r="T84" s="6" t="s">
        <v>283</v>
      </c>
      <c r="U84" s="6" t="s">
        <v>154</v>
      </c>
      <c r="V84" s="6" t="s">
        <v>582</v>
      </c>
      <c r="W84" s="6" t="s">
        <v>104</v>
      </c>
      <c r="X84" s="6" t="s">
        <v>104</v>
      </c>
      <c r="Y84" s="6" t="s">
        <v>104</v>
      </c>
      <c r="Z84" s="6" t="s">
        <v>96</v>
      </c>
      <c r="AA84" s="6" t="s">
        <v>104</v>
      </c>
      <c r="AB84" s="6">
        <v>506.52</v>
      </c>
      <c r="AC84" s="6">
        <v>0</v>
      </c>
      <c r="AD84" s="6">
        <v>0</v>
      </c>
      <c r="AE84" s="6">
        <v>0</v>
      </c>
      <c r="AF84" s="6">
        <v>0</v>
      </c>
      <c r="AG84" s="6">
        <v>25.33</v>
      </c>
      <c r="AH84" s="6">
        <v>0</v>
      </c>
      <c r="AI84" s="6" t="s">
        <v>586</v>
      </c>
      <c r="AJ84" s="6" t="s">
        <v>286</v>
      </c>
      <c r="AK84" s="6" t="s">
        <v>15</v>
      </c>
      <c r="AL84" s="6" t="s">
        <v>54</v>
      </c>
      <c r="AM84" s="6" t="s">
        <v>287</v>
      </c>
      <c r="AN84" s="6" t="s">
        <v>28</v>
      </c>
      <c r="AO84" s="6" t="s">
        <v>288</v>
      </c>
      <c r="AP84" s="6" t="s">
        <v>289</v>
      </c>
      <c r="AQ84" s="6" t="s">
        <v>26</v>
      </c>
    </row>
    <row r="85" spans="1:43" x14ac:dyDescent="0.25">
      <c r="A85" s="6">
        <v>22504833</v>
      </c>
      <c r="B85" s="6">
        <v>23337541</v>
      </c>
      <c r="C85" s="6" t="s">
        <v>274</v>
      </c>
      <c r="D85" s="14">
        <v>45841.627650462957</v>
      </c>
      <c r="E85" s="14">
        <v>45841.629895833343</v>
      </c>
      <c r="F85" s="6" t="s">
        <v>19</v>
      </c>
      <c r="G85" s="6" t="s">
        <v>19</v>
      </c>
      <c r="H85" s="6" t="s">
        <v>587</v>
      </c>
      <c r="I85" s="6" t="s">
        <v>15</v>
      </c>
      <c r="J85" s="6" t="s">
        <v>588</v>
      </c>
      <c r="K85" s="6" t="s">
        <v>589</v>
      </c>
      <c r="L85" s="6" t="s">
        <v>589</v>
      </c>
      <c r="M85" s="14">
        <v>45840.750694444447</v>
      </c>
      <c r="N85" s="6">
        <v>16969305</v>
      </c>
      <c r="O85" s="6" t="s">
        <v>104</v>
      </c>
      <c r="P85" s="6" t="s">
        <v>309</v>
      </c>
      <c r="Q85" s="6" t="s">
        <v>281</v>
      </c>
      <c r="R85" s="6" t="s">
        <v>282</v>
      </c>
      <c r="S85" s="6" t="s">
        <v>3</v>
      </c>
      <c r="T85" s="6" t="s">
        <v>283</v>
      </c>
      <c r="U85" s="6" t="s">
        <v>154</v>
      </c>
      <c r="V85" s="6" t="s">
        <v>582</v>
      </c>
      <c r="W85" s="6" t="s">
        <v>104</v>
      </c>
      <c r="X85" s="6" t="s">
        <v>104</v>
      </c>
      <c r="Y85" s="6" t="s">
        <v>104</v>
      </c>
      <c r="Z85" s="6" t="s">
        <v>96</v>
      </c>
      <c r="AA85" s="6" t="s">
        <v>104</v>
      </c>
      <c r="AB85" s="6">
        <v>1218.8800000000001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 t="s">
        <v>590</v>
      </c>
      <c r="AJ85" s="6" t="s">
        <v>286</v>
      </c>
      <c r="AK85" s="6" t="s">
        <v>15</v>
      </c>
      <c r="AL85" s="6" t="s">
        <v>54</v>
      </c>
      <c r="AM85" s="6" t="s">
        <v>287</v>
      </c>
      <c r="AN85" s="6" t="s">
        <v>28</v>
      </c>
      <c r="AO85" s="6" t="s">
        <v>288</v>
      </c>
      <c r="AP85" s="6" t="s">
        <v>289</v>
      </c>
      <c r="AQ85" s="6" t="s">
        <v>26</v>
      </c>
    </row>
    <row r="86" spans="1:43" x14ac:dyDescent="0.25">
      <c r="A86" s="6">
        <v>22504819</v>
      </c>
      <c r="B86" s="6">
        <v>23337527</v>
      </c>
      <c r="C86" s="6" t="s">
        <v>274</v>
      </c>
      <c r="D86" s="14">
        <v>45841.627013888887</v>
      </c>
      <c r="E86" s="14">
        <v>45841.629479166673</v>
      </c>
      <c r="F86" s="6" t="s">
        <v>19</v>
      </c>
      <c r="G86" s="6" t="s">
        <v>19</v>
      </c>
      <c r="H86" s="6" t="s">
        <v>591</v>
      </c>
      <c r="I86" s="6" t="s">
        <v>15</v>
      </c>
      <c r="J86" s="6" t="s">
        <v>592</v>
      </c>
      <c r="K86" s="6" t="s">
        <v>589</v>
      </c>
      <c r="L86" s="6" t="s">
        <v>589</v>
      </c>
      <c r="M86" s="14">
        <v>45840.440972222219</v>
      </c>
      <c r="N86" s="6">
        <v>16963114</v>
      </c>
      <c r="O86" s="6" t="s">
        <v>104</v>
      </c>
      <c r="P86" s="6" t="s">
        <v>309</v>
      </c>
      <c r="Q86" s="6" t="s">
        <v>292</v>
      </c>
      <c r="R86" s="6" t="s">
        <v>593</v>
      </c>
      <c r="S86" s="6" t="s">
        <v>3</v>
      </c>
      <c r="T86" s="6" t="s">
        <v>283</v>
      </c>
      <c r="U86" s="6" t="s">
        <v>154</v>
      </c>
      <c r="V86" s="6" t="s">
        <v>582</v>
      </c>
      <c r="W86" s="6" t="s">
        <v>104</v>
      </c>
      <c r="X86" s="6" t="s">
        <v>104</v>
      </c>
      <c r="Y86" s="6" t="s">
        <v>104</v>
      </c>
      <c r="Z86" s="6" t="s">
        <v>96</v>
      </c>
      <c r="AA86" s="6" t="s">
        <v>104</v>
      </c>
      <c r="AB86" s="6">
        <v>6025.88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 t="s">
        <v>594</v>
      </c>
      <c r="AJ86" s="6" t="s">
        <v>286</v>
      </c>
      <c r="AK86" s="6" t="s">
        <v>15</v>
      </c>
      <c r="AL86" s="6" t="s">
        <v>54</v>
      </c>
      <c r="AM86" s="6" t="s">
        <v>287</v>
      </c>
      <c r="AN86" s="6" t="s">
        <v>28</v>
      </c>
      <c r="AO86" s="6" t="s">
        <v>288</v>
      </c>
      <c r="AP86" s="6" t="s">
        <v>289</v>
      </c>
      <c r="AQ86" s="6" t="s">
        <v>26</v>
      </c>
    </row>
    <row r="87" spans="1:43" x14ac:dyDescent="0.25">
      <c r="A87" s="6">
        <v>22496679</v>
      </c>
      <c r="B87" s="6">
        <v>23330219</v>
      </c>
      <c r="C87" s="6" t="s">
        <v>274</v>
      </c>
      <c r="D87" s="14">
        <v>45840.503136574072</v>
      </c>
      <c r="E87" s="14">
        <v>45842.254513888889</v>
      </c>
      <c r="F87" s="6" t="s">
        <v>19</v>
      </c>
      <c r="G87" s="6" t="s">
        <v>19</v>
      </c>
      <c r="H87" s="6" t="s">
        <v>595</v>
      </c>
      <c r="I87" s="6" t="s">
        <v>15</v>
      </c>
      <c r="J87" s="6" t="s">
        <v>596</v>
      </c>
      <c r="K87" s="6" t="s">
        <v>589</v>
      </c>
      <c r="L87" s="6" t="s">
        <v>589</v>
      </c>
      <c r="M87" s="14">
        <v>45840</v>
      </c>
      <c r="N87" s="6">
        <v>16962428</v>
      </c>
      <c r="O87" s="6" t="s">
        <v>104</v>
      </c>
      <c r="P87" s="6" t="s">
        <v>280</v>
      </c>
      <c r="Q87" s="6" t="s">
        <v>281</v>
      </c>
      <c r="R87" s="6" t="s">
        <v>282</v>
      </c>
      <c r="S87" s="6" t="s">
        <v>9</v>
      </c>
      <c r="T87" s="6" t="s">
        <v>283</v>
      </c>
      <c r="U87" s="6" t="s">
        <v>154</v>
      </c>
      <c r="V87" s="6" t="s">
        <v>582</v>
      </c>
      <c r="W87" s="6" t="s">
        <v>104</v>
      </c>
      <c r="X87" s="6" t="s">
        <v>104</v>
      </c>
      <c r="Y87" s="6" t="s">
        <v>104</v>
      </c>
      <c r="Z87" s="6" t="s">
        <v>96</v>
      </c>
      <c r="AA87" s="6" t="s">
        <v>104</v>
      </c>
      <c r="AB87" s="6">
        <v>836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 t="s">
        <v>597</v>
      </c>
      <c r="AJ87" s="6" t="s">
        <v>286</v>
      </c>
      <c r="AK87" s="6" t="s">
        <v>15</v>
      </c>
      <c r="AL87" s="6" t="s">
        <v>54</v>
      </c>
      <c r="AM87" s="6" t="s">
        <v>287</v>
      </c>
      <c r="AN87" s="6" t="s">
        <v>28</v>
      </c>
      <c r="AO87" s="6" t="s">
        <v>288</v>
      </c>
      <c r="AP87" s="6" t="s">
        <v>289</v>
      </c>
      <c r="AQ87" s="6" t="s">
        <v>26</v>
      </c>
    </row>
    <row r="88" spans="1:43" x14ac:dyDescent="0.25">
      <c r="A88" s="6">
        <v>22498680</v>
      </c>
      <c r="B88" s="6">
        <v>23332206</v>
      </c>
      <c r="C88" s="6" t="s">
        <v>274</v>
      </c>
      <c r="D88" s="14">
        <v>45840.710972222223</v>
      </c>
      <c r="E88" s="14">
        <v>45840.713275462957</v>
      </c>
      <c r="F88" s="6" t="s">
        <v>19</v>
      </c>
      <c r="G88" s="6" t="s">
        <v>19</v>
      </c>
      <c r="H88" s="6" t="s">
        <v>598</v>
      </c>
      <c r="I88" s="6" t="s">
        <v>15</v>
      </c>
      <c r="J88" s="6" t="s">
        <v>599</v>
      </c>
      <c r="K88" s="6" t="s">
        <v>589</v>
      </c>
      <c r="L88" s="6" t="s">
        <v>589</v>
      </c>
      <c r="M88" s="14">
        <v>45840.44027777778</v>
      </c>
      <c r="N88" s="6">
        <v>16963076</v>
      </c>
      <c r="O88" s="6" t="s">
        <v>104</v>
      </c>
      <c r="P88" s="6" t="s">
        <v>309</v>
      </c>
      <c r="Q88" s="6" t="s">
        <v>292</v>
      </c>
      <c r="R88" s="6" t="s">
        <v>593</v>
      </c>
      <c r="S88" s="6" t="s">
        <v>3</v>
      </c>
      <c r="T88" s="6" t="s">
        <v>283</v>
      </c>
      <c r="U88" s="6" t="s">
        <v>154</v>
      </c>
      <c r="V88" s="6" t="s">
        <v>582</v>
      </c>
      <c r="W88" s="6" t="s">
        <v>104</v>
      </c>
      <c r="X88" s="6" t="s">
        <v>104</v>
      </c>
      <c r="Y88" s="6" t="s">
        <v>104</v>
      </c>
      <c r="Z88" s="6" t="s">
        <v>96</v>
      </c>
      <c r="AA88" s="6" t="s">
        <v>104</v>
      </c>
      <c r="AB88" s="6">
        <v>7910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 t="s">
        <v>600</v>
      </c>
      <c r="AJ88" s="6" t="s">
        <v>286</v>
      </c>
      <c r="AK88" s="6" t="s">
        <v>15</v>
      </c>
      <c r="AL88" s="6" t="s">
        <v>54</v>
      </c>
      <c r="AM88" s="6" t="s">
        <v>287</v>
      </c>
      <c r="AN88" s="6" t="s">
        <v>28</v>
      </c>
      <c r="AO88" s="6" t="s">
        <v>288</v>
      </c>
      <c r="AP88" s="6" t="s">
        <v>289</v>
      </c>
      <c r="AQ88" s="6" t="s">
        <v>26</v>
      </c>
    </row>
    <row r="89" spans="1:43" x14ac:dyDescent="0.25">
      <c r="A89" s="6">
        <v>22497329</v>
      </c>
      <c r="B89" s="6">
        <v>23330847</v>
      </c>
      <c r="C89" s="6" t="s">
        <v>274</v>
      </c>
      <c r="D89" s="14">
        <v>45840.544016203698</v>
      </c>
      <c r="E89" s="14">
        <v>45842.254525462973</v>
      </c>
      <c r="F89" s="6" t="s">
        <v>19</v>
      </c>
      <c r="G89" s="6" t="s">
        <v>19</v>
      </c>
      <c r="H89" s="6" t="s">
        <v>601</v>
      </c>
      <c r="I89" s="6" t="s">
        <v>15</v>
      </c>
      <c r="J89" s="6" t="s">
        <v>602</v>
      </c>
      <c r="K89" s="6" t="s">
        <v>603</v>
      </c>
      <c r="L89" s="6" t="s">
        <v>603</v>
      </c>
      <c r="M89" s="14">
        <v>45840</v>
      </c>
      <c r="N89" s="6">
        <v>16962445</v>
      </c>
      <c r="O89" s="6" t="s">
        <v>104</v>
      </c>
      <c r="P89" s="6" t="s">
        <v>280</v>
      </c>
      <c r="Q89" s="6" t="s">
        <v>281</v>
      </c>
      <c r="R89" s="6" t="s">
        <v>282</v>
      </c>
      <c r="S89" s="6" t="s">
        <v>9</v>
      </c>
      <c r="T89" s="6" t="s">
        <v>283</v>
      </c>
      <c r="U89" s="6" t="s">
        <v>154</v>
      </c>
      <c r="V89" s="6" t="s">
        <v>582</v>
      </c>
      <c r="W89" s="6" t="s">
        <v>104</v>
      </c>
      <c r="X89" s="6" t="s">
        <v>104</v>
      </c>
      <c r="Y89" s="6" t="s">
        <v>104</v>
      </c>
      <c r="Z89" s="6" t="s">
        <v>96</v>
      </c>
      <c r="AA89" s="6" t="s">
        <v>104</v>
      </c>
      <c r="AB89" s="6">
        <v>887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 t="s">
        <v>604</v>
      </c>
      <c r="AJ89" s="6" t="s">
        <v>286</v>
      </c>
      <c r="AK89" s="6" t="s">
        <v>15</v>
      </c>
      <c r="AL89" s="6" t="s">
        <v>54</v>
      </c>
      <c r="AM89" s="6" t="s">
        <v>287</v>
      </c>
      <c r="AN89" s="6" t="s">
        <v>28</v>
      </c>
      <c r="AO89" s="6" t="s">
        <v>288</v>
      </c>
      <c r="AP89" s="6" t="s">
        <v>289</v>
      </c>
      <c r="AQ89" s="6" t="s">
        <v>26</v>
      </c>
    </row>
    <row r="90" spans="1:43" hidden="1" x14ac:dyDescent="0.25">
      <c r="A90" s="6">
        <v>22493399</v>
      </c>
      <c r="B90" s="6">
        <v>23327743</v>
      </c>
      <c r="C90" s="6" t="s">
        <v>274</v>
      </c>
      <c r="D90" s="14">
        <v>45839.793078703697</v>
      </c>
      <c r="E90" s="14">
        <v>45839.796331018522</v>
      </c>
      <c r="F90" s="6" t="s">
        <v>21</v>
      </c>
      <c r="G90" s="6" t="s">
        <v>21</v>
      </c>
      <c r="H90" s="6" t="s">
        <v>605</v>
      </c>
      <c r="I90" s="6" t="s">
        <v>15</v>
      </c>
      <c r="J90" s="6" t="s">
        <v>606</v>
      </c>
      <c r="K90" s="6" t="s">
        <v>607</v>
      </c>
      <c r="L90" s="6" t="s">
        <v>607</v>
      </c>
      <c r="M90" s="14">
        <v>45838.61041666667</v>
      </c>
      <c r="N90" s="6">
        <v>16943811</v>
      </c>
      <c r="O90" s="6" t="s">
        <v>104</v>
      </c>
      <c r="P90" s="6" t="s">
        <v>309</v>
      </c>
      <c r="Q90" s="6" t="s">
        <v>292</v>
      </c>
      <c r="R90" s="6" t="s">
        <v>292</v>
      </c>
      <c r="S90" s="6" t="s">
        <v>3</v>
      </c>
      <c r="T90" s="6" t="s">
        <v>283</v>
      </c>
      <c r="U90" s="6" t="s">
        <v>154</v>
      </c>
      <c r="V90" s="6" t="s">
        <v>582</v>
      </c>
      <c r="W90" s="6" t="s">
        <v>104</v>
      </c>
      <c r="X90" s="6" t="s">
        <v>104</v>
      </c>
      <c r="Y90" s="6" t="s">
        <v>104</v>
      </c>
      <c r="Z90" s="6" t="s">
        <v>96</v>
      </c>
      <c r="AA90" s="6" t="s">
        <v>104</v>
      </c>
      <c r="AB90" s="6">
        <v>36683.4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 t="s">
        <v>608</v>
      </c>
      <c r="AJ90" s="6" t="s">
        <v>286</v>
      </c>
      <c r="AK90" s="6" t="s">
        <v>15</v>
      </c>
      <c r="AL90" s="6" t="s">
        <v>54</v>
      </c>
      <c r="AM90" s="6" t="s">
        <v>287</v>
      </c>
      <c r="AN90" s="6" t="s">
        <v>28</v>
      </c>
      <c r="AO90" s="6" t="s">
        <v>288</v>
      </c>
      <c r="AP90" s="6" t="s">
        <v>289</v>
      </c>
      <c r="AQ90" s="6" t="s">
        <v>26</v>
      </c>
    </row>
    <row r="91" spans="1:43" hidden="1" x14ac:dyDescent="0.25">
      <c r="A91" s="6">
        <v>22502941</v>
      </c>
      <c r="B91" s="6">
        <v>23335751</v>
      </c>
      <c r="C91" s="6" t="s">
        <v>274</v>
      </c>
      <c r="D91" s="14">
        <v>45841.417199074072</v>
      </c>
      <c r="E91" s="14">
        <v>45841.417233796303</v>
      </c>
      <c r="F91" s="6" t="s">
        <v>19</v>
      </c>
      <c r="G91" s="6" t="s">
        <v>19</v>
      </c>
      <c r="H91" s="6" t="s">
        <v>609</v>
      </c>
      <c r="I91" s="6" t="s">
        <v>15</v>
      </c>
      <c r="J91" s="6" t="s">
        <v>610</v>
      </c>
      <c r="K91" s="6" t="s">
        <v>607</v>
      </c>
      <c r="L91" s="6" t="s">
        <v>607</v>
      </c>
      <c r="M91" s="14">
        <v>45838.445833333331</v>
      </c>
      <c r="N91" s="6">
        <v>16885724</v>
      </c>
      <c r="O91" s="6" t="s">
        <v>104</v>
      </c>
      <c r="P91" s="6" t="s">
        <v>309</v>
      </c>
      <c r="Q91" s="6" t="s">
        <v>281</v>
      </c>
      <c r="R91" s="6" t="s">
        <v>282</v>
      </c>
      <c r="S91" s="6" t="s">
        <v>3</v>
      </c>
      <c r="T91" s="6" t="s">
        <v>283</v>
      </c>
      <c r="U91" s="6" t="s">
        <v>154</v>
      </c>
      <c r="V91" s="6" t="s">
        <v>582</v>
      </c>
      <c r="W91" s="6" t="s">
        <v>104</v>
      </c>
      <c r="X91" s="6" t="s">
        <v>104</v>
      </c>
      <c r="Y91" s="6" t="s">
        <v>104</v>
      </c>
      <c r="Z91" s="6" t="s">
        <v>96</v>
      </c>
      <c r="AA91" s="6" t="s">
        <v>104</v>
      </c>
      <c r="AB91" s="6">
        <v>272.04000000000002</v>
      </c>
      <c r="AC91" s="6">
        <v>48.96</v>
      </c>
      <c r="AD91" s="6">
        <v>10.95</v>
      </c>
      <c r="AE91" s="6">
        <v>0</v>
      </c>
      <c r="AF91" s="6">
        <v>0</v>
      </c>
      <c r="AG91" s="6">
        <v>0</v>
      </c>
      <c r="AH91" s="6">
        <v>0</v>
      </c>
      <c r="AI91" s="6" t="s">
        <v>611</v>
      </c>
      <c r="AJ91" s="6" t="s">
        <v>286</v>
      </c>
      <c r="AK91" s="6" t="s">
        <v>15</v>
      </c>
      <c r="AL91" s="6" t="s">
        <v>54</v>
      </c>
      <c r="AM91" s="6" t="s">
        <v>287</v>
      </c>
      <c r="AN91" s="6" t="s">
        <v>28</v>
      </c>
      <c r="AO91" s="6" t="s">
        <v>288</v>
      </c>
      <c r="AP91" s="6" t="s">
        <v>289</v>
      </c>
      <c r="AQ91" s="6" t="s">
        <v>26</v>
      </c>
    </row>
    <row r="92" spans="1:43" hidden="1" x14ac:dyDescent="0.25">
      <c r="A92" s="6">
        <v>22502942</v>
      </c>
      <c r="B92" s="6">
        <v>23335752</v>
      </c>
      <c r="C92" s="6" t="s">
        <v>274</v>
      </c>
      <c r="D92" s="14">
        <v>45841.417222222219</v>
      </c>
      <c r="E92" s="14">
        <v>45841.417233796303</v>
      </c>
      <c r="F92" s="6" t="s">
        <v>19</v>
      </c>
      <c r="G92" s="6" t="s">
        <v>19</v>
      </c>
      <c r="H92" s="6" t="s">
        <v>612</v>
      </c>
      <c r="I92" s="6" t="s">
        <v>15</v>
      </c>
      <c r="J92" s="6" t="s">
        <v>610</v>
      </c>
      <c r="K92" s="6" t="s">
        <v>607</v>
      </c>
      <c r="L92" s="6" t="s">
        <v>607</v>
      </c>
      <c r="M92" s="14">
        <v>45831.366666666669</v>
      </c>
      <c r="N92" s="6">
        <v>16885724</v>
      </c>
      <c r="O92" s="6" t="s">
        <v>104</v>
      </c>
      <c r="P92" s="6" t="s">
        <v>309</v>
      </c>
      <c r="Q92" s="6" t="s">
        <v>281</v>
      </c>
      <c r="R92" s="6" t="s">
        <v>282</v>
      </c>
      <c r="S92" s="6" t="s">
        <v>3</v>
      </c>
      <c r="T92" s="6" t="s">
        <v>283</v>
      </c>
      <c r="U92" s="6" t="s">
        <v>154</v>
      </c>
      <c r="V92" s="6" t="s">
        <v>582</v>
      </c>
      <c r="W92" s="6" t="s">
        <v>104</v>
      </c>
      <c r="X92" s="6" t="s">
        <v>104</v>
      </c>
      <c r="Y92" s="6" t="s">
        <v>104</v>
      </c>
      <c r="Z92" s="6" t="s">
        <v>96</v>
      </c>
      <c r="AA92" s="6" t="s">
        <v>104</v>
      </c>
      <c r="AB92" s="6">
        <v>178.23</v>
      </c>
      <c r="AC92" s="6">
        <v>31.08</v>
      </c>
      <c r="AD92" s="6">
        <v>10.95</v>
      </c>
      <c r="AE92" s="6">
        <v>0</v>
      </c>
      <c r="AF92" s="6">
        <v>0</v>
      </c>
      <c r="AG92" s="6">
        <v>0</v>
      </c>
      <c r="AH92" s="6">
        <v>0</v>
      </c>
      <c r="AI92" s="6" t="s">
        <v>611</v>
      </c>
      <c r="AJ92" s="6" t="s">
        <v>286</v>
      </c>
      <c r="AK92" s="6" t="s">
        <v>15</v>
      </c>
      <c r="AL92" s="6" t="s">
        <v>54</v>
      </c>
      <c r="AM92" s="6" t="s">
        <v>287</v>
      </c>
      <c r="AN92" s="6" t="s">
        <v>28</v>
      </c>
      <c r="AO92" s="6" t="s">
        <v>288</v>
      </c>
      <c r="AP92" s="6" t="s">
        <v>289</v>
      </c>
      <c r="AQ92" s="6" t="s">
        <v>26</v>
      </c>
    </row>
    <row r="93" spans="1:43" hidden="1" x14ac:dyDescent="0.25">
      <c r="A93" s="6">
        <v>22505166</v>
      </c>
      <c r="B93" s="6">
        <v>23337882</v>
      </c>
      <c r="C93" s="6" t="s">
        <v>274</v>
      </c>
      <c r="D93" s="14">
        <v>45841.669733796298</v>
      </c>
      <c r="E93" s="14">
        <v>45842.254548611112</v>
      </c>
      <c r="F93" s="6" t="s">
        <v>19</v>
      </c>
      <c r="G93" s="6" t="s">
        <v>19</v>
      </c>
      <c r="H93" s="6" t="s">
        <v>613</v>
      </c>
      <c r="I93" s="6" t="s">
        <v>15</v>
      </c>
      <c r="J93" s="6" t="s">
        <v>614</v>
      </c>
      <c r="K93" s="6" t="s">
        <v>607</v>
      </c>
      <c r="L93" s="6" t="s">
        <v>607</v>
      </c>
      <c r="M93" s="14">
        <v>45841</v>
      </c>
      <c r="N93" s="6">
        <v>16973146</v>
      </c>
      <c r="O93" s="6" t="s">
        <v>104</v>
      </c>
      <c r="P93" s="6" t="s">
        <v>309</v>
      </c>
      <c r="Q93" s="6" t="s">
        <v>292</v>
      </c>
      <c r="R93" s="6" t="s">
        <v>292</v>
      </c>
      <c r="S93" s="6" t="s">
        <v>9</v>
      </c>
      <c r="T93" s="6" t="s">
        <v>283</v>
      </c>
      <c r="U93" s="6" t="s">
        <v>154</v>
      </c>
      <c r="V93" s="6" t="s">
        <v>582</v>
      </c>
      <c r="W93" s="6" t="s">
        <v>104</v>
      </c>
      <c r="X93" s="6" t="s">
        <v>104</v>
      </c>
      <c r="Y93" s="6" t="s">
        <v>104</v>
      </c>
      <c r="Z93" s="6" t="s">
        <v>96</v>
      </c>
      <c r="AA93" s="6" t="s">
        <v>104</v>
      </c>
      <c r="AB93" s="6">
        <v>554</v>
      </c>
      <c r="AC93" s="6">
        <v>0</v>
      </c>
      <c r="AD93" s="6">
        <v>0</v>
      </c>
      <c r="AE93" s="6">
        <v>0</v>
      </c>
      <c r="AF93" s="6">
        <v>0</v>
      </c>
      <c r="AG93" s="6">
        <v>16.62</v>
      </c>
      <c r="AH93" s="6">
        <v>0</v>
      </c>
      <c r="AI93" s="6" t="s">
        <v>615</v>
      </c>
      <c r="AJ93" s="6" t="s">
        <v>286</v>
      </c>
      <c r="AK93" s="6" t="s">
        <v>15</v>
      </c>
      <c r="AL93" s="6" t="s">
        <v>54</v>
      </c>
      <c r="AM93" s="6" t="s">
        <v>287</v>
      </c>
      <c r="AN93" s="6" t="s">
        <v>28</v>
      </c>
      <c r="AO93" s="6" t="s">
        <v>288</v>
      </c>
      <c r="AP93" s="6" t="s">
        <v>289</v>
      </c>
      <c r="AQ93" s="6" t="s">
        <v>26</v>
      </c>
    </row>
    <row r="94" spans="1:43" hidden="1" x14ac:dyDescent="0.25">
      <c r="A94" s="6">
        <v>22505465</v>
      </c>
      <c r="B94" s="6">
        <v>23338178</v>
      </c>
      <c r="C94" s="6" t="s">
        <v>274</v>
      </c>
      <c r="D94" s="14">
        <v>45841.711493055547</v>
      </c>
      <c r="E94" s="14">
        <v>45842.258796296293</v>
      </c>
      <c r="F94" s="6" t="s">
        <v>19</v>
      </c>
      <c r="G94" s="6" t="s">
        <v>19</v>
      </c>
      <c r="H94" s="6" t="s">
        <v>616</v>
      </c>
      <c r="I94" s="6" t="s">
        <v>15</v>
      </c>
      <c r="J94" s="6" t="s">
        <v>617</v>
      </c>
      <c r="K94" s="6" t="s">
        <v>607</v>
      </c>
      <c r="L94" s="6" t="s">
        <v>607</v>
      </c>
      <c r="M94" s="14">
        <v>45841</v>
      </c>
      <c r="N94" s="6">
        <v>16971172</v>
      </c>
      <c r="O94" s="6" t="s">
        <v>104</v>
      </c>
      <c r="P94" s="6" t="s">
        <v>280</v>
      </c>
      <c r="Q94" s="6" t="s">
        <v>281</v>
      </c>
      <c r="R94" s="6" t="s">
        <v>282</v>
      </c>
      <c r="S94" s="6" t="s">
        <v>9</v>
      </c>
      <c r="T94" s="6" t="s">
        <v>283</v>
      </c>
      <c r="U94" s="6" t="s">
        <v>154</v>
      </c>
      <c r="V94" s="6" t="s">
        <v>582</v>
      </c>
      <c r="W94" s="6" t="s">
        <v>104</v>
      </c>
      <c r="X94" s="6" t="s">
        <v>104</v>
      </c>
      <c r="Y94" s="6" t="s">
        <v>104</v>
      </c>
      <c r="Z94" s="6" t="s">
        <v>96</v>
      </c>
      <c r="AA94" s="6" t="s">
        <v>104</v>
      </c>
      <c r="AB94" s="6">
        <v>8164</v>
      </c>
      <c r="AC94" s="6">
        <v>0</v>
      </c>
      <c r="AD94" s="6">
        <v>0</v>
      </c>
      <c r="AE94" s="6">
        <v>0</v>
      </c>
      <c r="AF94" s="6">
        <v>0</v>
      </c>
      <c r="AG94" s="6">
        <v>244.92</v>
      </c>
      <c r="AH94" s="6">
        <v>0</v>
      </c>
      <c r="AI94" s="6" t="s">
        <v>618</v>
      </c>
      <c r="AJ94" s="6" t="s">
        <v>286</v>
      </c>
      <c r="AK94" s="6" t="s">
        <v>15</v>
      </c>
      <c r="AL94" s="6" t="s">
        <v>54</v>
      </c>
      <c r="AM94" s="6" t="s">
        <v>287</v>
      </c>
      <c r="AN94" s="6" t="s">
        <v>28</v>
      </c>
      <c r="AO94" s="6" t="s">
        <v>288</v>
      </c>
      <c r="AP94" s="6" t="s">
        <v>289</v>
      </c>
      <c r="AQ94" s="6" t="s">
        <v>26</v>
      </c>
    </row>
    <row r="95" spans="1:43" x14ac:dyDescent="0.25">
      <c r="A95" s="6">
        <v>22505466</v>
      </c>
      <c r="B95" s="6">
        <v>23338179</v>
      </c>
      <c r="C95" s="6" t="s">
        <v>274</v>
      </c>
      <c r="D95" s="14">
        <v>45841.711504629631</v>
      </c>
      <c r="E95" s="14">
        <v>45842.258796296293</v>
      </c>
      <c r="F95" s="6" t="s">
        <v>19</v>
      </c>
      <c r="G95" s="6" t="s">
        <v>19</v>
      </c>
      <c r="H95" s="6" t="s">
        <v>619</v>
      </c>
      <c r="I95" s="6" t="s">
        <v>15</v>
      </c>
      <c r="J95" s="6" t="s">
        <v>620</v>
      </c>
      <c r="K95" s="6" t="s">
        <v>607</v>
      </c>
      <c r="L95" s="6" t="s">
        <v>607</v>
      </c>
      <c r="M95" s="14">
        <v>45841</v>
      </c>
      <c r="N95" s="6">
        <v>16971173</v>
      </c>
      <c r="O95" s="6" t="s">
        <v>104</v>
      </c>
      <c r="P95" s="6" t="s">
        <v>280</v>
      </c>
      <c r="Q95" s="6" t="s">
        <v>281</v>
      </c>
      <c r="R95" s="6" t="s">
        <v>282</v>
      </c>
      <c r="S95" s="6" t="s">
        <v>9</v>
      </c>
      <c r="T95" s="6" t="s">
        <v>283</v>
      </c>
      <c r="U95" s="6" t="s">
        <v>154</v>
      </c>
      <c r="V95" s="6" t="s">
        <v>582</v>
      </c>
      <c r="W95" s="6" t="s">
        <v>104</v>
      </c>
      <c r="X95" s="6" t="s">
        <v>104</v>
      </c>
      <c r="Y95" s="6" t="s">
        <v>104</v>
      </c>
      <c r="Z95" s="6" t="s">
        <v>96</v>
      </c>
      <c r="AA95" s="6" t="s">
        <v>104</v>
      </c>
      <c r="AB95" s="6">
        <v>9390</v>
      </c>
      <c r="AC95" s="6">
        <v>0</v>
      </c>
      <c r="AD95" s="6">
        <v>0</v>
      </c>
      <c r="AE95" s="6">
        <v>0</v>
      </c>
      <c r="AF95" s="6">
        <v>0</v>
      </c>
      <c r="AG95" s="6">
        <v>281.7</v>
      </c>
      <c r="AH95" s="6">
        <v>0</v>
      </c>
      <c r="AI95" s="6" t="s">
        <v>621</v>
      </c>
      <c r="AJ95" s="6" t="s">
        <v>286</v>
      </c>
      <c r="AK95" s="6" t="s">
        <v>15</v>
      </c>
      <c r="AL95" s="6" t="s">
        <v>54</v>
      </c>
      <c r="AM95" s="6" t="s">
        <v>287</v>
      </c>
      <c r="AN95" s="6" t="s">
        <v>28</v>
      </c>
      <c r="AO95" s="6" t="s">
        <v>288</v>
      </c>
      <c r="AP95" s="6" t="s">
        <v>289</v>
      </c>
      <c r="AQ95" s="6" t="s">
        <v>26</v>
      </c>
    </row>
    <row r="96" spans="1:43" x14ac:dyDescent="0.25">
      <c r="A96" s="6">
        <v>22505889</v>
      </c>
      <c r="B96" s="6">
        <v>23338615</v>
      </c>
      <c r="C96" s="6" t="s">
        <v>274</v>
      </c>
      <c r="D96" s="14">
        <v>45841.752939814818</v>
      </c>
      <c r="E96" s="14">
        <v>45842.25880787037</v>
      </c>
      <c r="F96" s="6" t="s">
        <v>19</v>
      </c>
      <c r="G96" s="6" t="s">
        <v>19</v>
      </c>
      <c r="H96" s="6" t="s">
        <v>622</v>
      </c>
      <c r="I96" s="6" t="s">
        <v>15</v>
      </c>
      <c r="J96" s="6" t="s">
        <v>617</v>
      </c>
      <c r="K96" s="6" t="s">
        <v>607</v>
      </c>
      <c r="L96" s="6" t="s">
        <v>607</v>
      </c>
      <c r="M96" s="14">
        <v>45841</v>
      </c>
      <c r="N96" s="6">
        <v>16973432</v>
      </c>
      <c r="O96" s="6" t="s">
        <v>104</v>
      </c>
      <c r="P96" s="6" t="s">
        <v>280</v>
      </c>
      <c r="Q96" s="6" t="s">
        <v>281</v>
      </c>
      <c r="R96" s="6" t="s">
        <v>282</v>
      </c>
      <c r="S96" s="6" t="s">
        <v>9</v>
      </c>
      <c r="T96" s="6" t="s">
        <v>283</v>
      </c>
      <c r="U96" s="6" t="s">
        <v>154</v>
      </c>
      <c r="V96" s="6" t="s">
        <v>582</v>
      </c>
      <c r="W96" s="6" t="s">
        <v>104</v>
      </c>
      <c r="X96" s="6" t="s">
        <v>104</v>
      </c>
      <c r="Y96" s="6" t="s">
        <v>104</v>
      </c>
      <c r="Z96" s="6" t="s">
        <v>96</v>
      </c>
      <c r="AA96" s="6" t="s">
        <v>104</v>
      </c>
      <c r="AB96" s="6">
        <v>4098</v>
      </c>
      <c r="AC96" s="6">
        <v>0</v>
      </c>
      <c r="AD96" s="6">
        <v>0</v>
      </c>
      <c r="AE96" s="6">
        <v>0</v>
      </c>
      <c r="AF96" s="6">
        <v>0</v>
      </c>
      <c r="AG96" s="6">
        <v>190</v>
      </c>
      <c r="AH96" s="6">
        <v>0</v>
      </c>
      <c r="AI96" s="6" t="s">
        <v>623</v>
      </c>
      <c r="AJ96" s="6" t="s">
        <v>286</v>
      </c>
      <c r="AK96" s="6" t="s">
        <v>15</v>
      </c>
      <c r="AL96" s="6" t="s">
        <v>54</v>
      </c>
      <c r="AM96" s="6" t="s">
        <v>287</v>
      </c>
      <c r="AN96" s="6" t="s">
        <v>28</v>
      </c>
      <c r="AO96" s="6" t="s">
        <v>288</v>
      </c>
      <c r="AP96" s="6" t="s">
        <v>289</v>
      </c>
      <c r="AQ96" s="6" t="s">
        <v>26</v>
      </c>
    </row>
    <row r="97" spans="1:43" hidden="1" x14ac:dyDescent="0.25">
      <c r="A97" s="6">
        <v>22505891</v>
      </c>
      <c r="B97" s="6">
        <v>23338617</v>
      </c>
      <c r="C97" s="6" t="s">
        <v>274</v>
      </c>
      <c r="D97" s="14">
        <v>45841.752986111111</v>
      </c>
      <c r="E97" s="14">
        <v>45842.25880787037</v>
      </c>
      <c r="F97" s="6" t="s">
        <v>19</v>
      </c>
      <c r="G97" s="6" t="s">
        <v>19</v>
      </c>
      <c r="H97" s="6" t="s">
        <v>624</v>
      </c>
      <c r="I97" s="6" t="s">
        <v>15</v>
      </c>
      <c r="J97" s="6" t="s">
        <v>620</v>
      </c>
      <c r="K97" s="6" t="s">
        <v>607</v>
      </c>
      <c r="L97" s="6" t="s">
        <v>607</v>
      </c>
      <c r="M97" s="14">
        <v>45841</v>
      </c>
      <c r="N97" s="6">
        <v>16973433</v>
      </c>
      <c r="O97" s="6" t="s">
        <v>104</v>
      </c>
      <c r="P97" s="6" t="s">
        <v>280</v>
      </c>
      <c r="Q97" s="6" t="s">
        <v>281</v>
      </c>
      <c r="R97" s="6" t="s">
        <v>282</v>
      </c>
      <c r="S97" s="6" t="s">
        <v>9</v>
      </c>
      <c r="T97" s="6" t="s">
        <v>283</v>
      </c>
      <c r="U97" s="6" t="s">
        <v>154</v>
      </c>
      <c r="V97" s="6" t="s">
        <v>582</v>
      </c>
      <c r="W97" s="6" t="s">
        <v>104</v>
      </c>
      <c r="X97" s="6" t="s">
        <v>104</v>
      </c>
      <c r="Y97" s="6" t="s">
        <v>104</v>
      </c>
      <c r="Z97" s="6" t="s">
        <v>96</v>
      </c>
      <c r="AA97" s="6" t="s">
        <v>104</v>
      </c>
      <c r="AB97" s="6">
        <v>4593</v>
      </c>
      <c r="AC97" s="6">
        <v>0</v>
      </c>
      <c r="AD97" s="6">
        <v>0</v>
      </c>
      <c r="AE97" s="6">
        <v>0</v>
      </c>
      <c r="AF97" s="6">
        <v>0</v>
      </c>
      <c r="AG97" s="6">
        <v>137.79</v>
      </c>
      <c r="AH97" s="6">
        <v>0</v>
      </c>
      <c r="AI97" s="6" t="s">
        <v>625</v>
      </c>
      <c r="AJ97" s="6" t="s">
        <v>286</v>
      </c>
      <c r="AK97" s="6" t="s">
        <v>15</v>
      </c>
      <c r="AL97" s="6" t="s">
        <v>54</v>
      </c>
      <c r="AM97" s="6" t="s">
        <v>287</v>
      </c>
      <c r="AN97" s="6" t="s">
        <v>28</v>
      </c>
      <c r="AO97" s="6" t="s">
        <v>288</v>
      </c>
      <c r="AP97" s="6" t="s">
        <v>289</v>
      </c>
      <c r="AQ97" s="6" t="s">
        <v>26</v>
      </c>
    </row>
    <row r="98" spans="1:43" x14ac:dyDescent="0.25">
      <c r="A98" s="6">
        <v>22492151</v>
      </c>
      <c r="B98" s="6">
        <v>23326521</v>
      </c>
      <c r="C98" s="6" t="s">
        <v>274</v>
      </c>
      <c r="D98" s="14">
        <v>45839.734074074076</v>
      </c>
      <c r="E98" s="14">
        <v>45839.736678240741</v>
      </c>
      <c r="F98" s="6" t="s">
        <v>21</v>
      </c>
      <c r="G98" s="6" t="s">
        <v>21</v>
      </c>
      <c r="H98" s="6" t="s">
        <v>626</v>
      </c>
      <c r="I98" s="6" t="s">
        <v>13</v>
      </c>
      <c r="J98" s="6" t="s">
        <v>627</v>
      </c>
      <c r="K98" s="6" t="s">
        <v>339</v>
      </c>
      <c r="L98" s="6" t="s">
        <v>339</v>
      </c>
      <c r="M98" s="14">
        <v>45839.404166666667</v>
      </c>
      <c r="N98" s="6">
        <v>4559601</v>
      </c>
      <c r="O98" s="6" t="s">
        <v>628</v>
      </c>
      <c r="P98" s="6" t="s">
        <v>280</v>
      </c>
      <c r="Q98" s="6" t="s">
        <v>281</v>
      </c>
      <c r="R98" s="6" t="s">
        <v>282</v>
      </c>
      <c r="S98" s="6" t="s">
        <v>8</v>
      </c>
      <c r="T98" s="6" t="s">
        <v>283</v>
      </c>
      <c r="U98" s="6" t="s">
        <v>217</v>
      </c>
      <c r="V98" s="6" t="s">
        <v>629</v>
      </c>
      <c r="W98" s="6" t="s">
        <v>104</v>
      </c>
      <c r="X98" s="6" t="s">
        <v>104</v>
      </c>
      <c r="Y98" s="6" t="s">
        <v>104</v>
      </c>
      <c r="Z98" s="6" t="s">
        <v>163</v>
      </c>
      <c r="AA98" s="6" t="s">
        <v>104</v>
      </c>
      <c r="AB98" s="6">
        <v>134.06</v>
      </c>
      <c r="AC98" s="6">
        <v>68.62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 t="s">
        <v>630</v>
      </c>
      <c r="AJ98" s="6" t="s">
        <v>286</v>
      </c>
      <c r="AK98" s="6" t="s">
        <v>13</v>
      </c>
      <c r="AL98" s="6" t="s">
        <v>54</v>
      </c>
      <c r="AM98" s="6" t="s">
        <v>287</v>
      </c>
      <c r="AN98" s="6" t="s">
        <v>28</v>
      </c>
      <c r="AO98" s="6" t="s">
        <v>294</v>
      </c>
      <c r="AP98" s="6" t="s">
        <v>295</v>
      </c>
      <c r="AQ98" s="6" t="s">
        <v>39</v>
      </c>
    </row>
    <row r="99" spans="1:43" hidden="1" x14ac:dyDescent="0.25">
      <c r="A99" s="6">
        <v>22506707</v>
      </c>
      <c r="B99" s="6">
        <v>23339432</v>
      </c>
      <c r="C99" s="6" t="s">
        <v>274</v>
      </c>
      <c r="D99" s="14">
        <v>45841.77716435185</v>
      </c>
      <c r="E99" s="14">
        <v>45841.823599537027</v>
      </c>
      <c r="F99" s="6" t="s">
        <v>19</v>
      </c>
      <c r="G99" s="6" t="s">
        <v>19</v>
      </c>
      <c r="H99" s="6" t="s">
        <v>631</v>
      </c>
      <c r="I99" s="6" t="s">
        <v>276</v>
      </c>
      <c r="J99" s="6" t="s">
        <v>632</v>
      </c>
      <c r="K99" s="6" t="s">
        <v>278</v>
      </c>
      <c r="L99" s="6" t="s">
        <v>278</v>
      </c>
      <c r="M99" s="14">
        <v>45841.6875</v>
      </c>
      <c r="N99" s="6">
        <v>509</v>
      </c>
      <c r="O99" s="6" t="s">
        <v>104</v>
      </c>
      <c r="P99" s="6" t="s">
        <v>280</v>
      </c>
      <c r="Q99" s="6" t="s">
        <v>281</v>
      </c>
      <c r="R99" s="6" t="s">
        <v>282</v>
      </c>
      <c r="S99" s="6" t="s">
        <v>9</v>
      </c>
      <c r="T99" s="6" t="s">
        <v>283</v>
      </c>
      <c r="U99" s="6" t="s">
        <v>633</v>
      </c>
      <c r="V99" s="6" t="s">
        <v>634</v>
      </c>
      <c r="W99" s="6" t="s">
        <v>104</v>
      </c>
      <c r="X99" s="6" t="s">
        <v>104</v>
      </c>
      <c r="Y99" s="6" t="s">
        <v>104</v>
      </c>
      <c r="Z99" s="6" t="s">
        <v>69</v>
      </c>
      <c r="AA99" s="6" t="s">
        <v>104</v>
      </c>
      <c r="AB99" s="6">
        <v>1041.6098999999999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 t="s">
        <v>635</v>
      </c>
      <c r="AJ99" s="6" t="s">
        <v>286</v>
      </c>
      <c r="AK99" s="6" t="s">
        <v>12</v>
      </c>
      <c r="AL99" s="6" t="s">
        <v>54</v>
      </c>
      <c r="AM99" s="6" t="s">
        <v>287</v>
      </c>
      <c r="AN99" s="6" t="s">
        <v>28</v>
      </c>
      <c r="AO99" s="6" t="s">
        <v>294</v>
      </c>
      <c r="AP99" s="6" t="s">
        <v>295</v>
      </c>
      <c r="AQ99" s="6" t="s">
        <v>39</v>
      </c>
    </row>
    <row r="100" spans="1:43" hidden="1" x14ac:dyDescent="0.25">
      <c r="A100" s="6">
        <v>22492795</v>
      </c>
      <c r="B100" s="6">
        <v>23327175</v>
      </c>
      <c r="C100" s="6" t="s">
        <v>274</v>
      </c>
      <c r="D100" s="14">
        <v>45839.766574074078</v>
      </c>
      <c r="E100" s="14">
        <v>45839.786180555559</v>
      </c>
      <c r="F100" s="6" t="s">
        <v>21</v>
      </c>
      <c r="G100" s="6" t="s">
        <v>21</v>
      </c>
      <c r="H100" s="6" t="s">
        <v>636</v>
      </c>
      <c r="I100" s="6" t="s">
        <v>276</v>
      </c>
      <c r="J100" s="6" t="s">
        <v>637</v>
      </c>
      <c r="K100" s="6" t="s">
        <v>638</v>
      </c>
      <c r="L100" s="6" t="s">
        <v>638</v>
      </c>
      <c r="M100" s="14">
        <v>45839.702777777777</v>
      </c>
      <c r="N100" s="6">
        <v>23517</v>
      </c>
      <c r="O100" s="6" t="s">
        <v>639</v>
      </c>
      <c r="P100" s="6" t="s">
        <v>280</v>
      </c>
      <c r="Q100" s="6" t="s">
        <v>281</v>
      </c>
      <c r="R100" s="6" t="s">
        <v>282</v>
      </c>
      <c r="S100" s="6" t="s">
        <v>8</v>
      </c>
      <c r="T100" s="6" t="s">
        <v>283</v>
      </c>
      <c r="U100" s="6" t="s">
        <v>166</v>
      </c>
      <c r="V100" s="6" t="s">
        <v>640</v>
      </c>
      <c r="W100" s="6" t="s">
        <v>104</v>
      </c>
      <c r="X100" s="6" t="s">
        <v>104</v>
      </c>
      <c r="Y100" s="6" t="s">
        <v>104</v>
      </c>
      <c r="Z100" s="6" t="s">
        <v>99</v>
      </c>
      <c r="AA100" s="6" t="s">
        <v>104</v>
      </c>
      <c r="AB100" s="6">
        <v>1370.3424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 t="s">
        <v>641</v>
      </c>
      <c r="AJ100" s="6" t="s">
        <v>286</v>
      </c>
      <c r="AK100" s="6" t="s">
        <v>12</v>
      </c>
      <c r="AL100" s="6" t="s">
        <v>54</v>
      </c>
      <c r="AM100" s="6" t="s">
        <v>287</v>
      </c>
      <c r="AN100" s="6" t="s">
        <v>28</v>
      </c>
      <c r="AO100" s="6" t="s">
        <v>288</v>
      </c>
      <c r="AP100" s="6" t="s">
        <v>289</v>
      </c>
      <c r="AQ100" s="6" t="s">
        <v>26</v>
      </c>
    </row>
    <row r="101" spans="1:43" hidden="1" x14ac:dyDescent="0.25">
      <c r="A101" s="6">
        <v>22506306</v>
      </c>
      <c r="B101" s="6">
        <v>23339023</v>
      </c>
      <c r="C101" s="6" t="s">
        <v>274</v>
      </c>
      <c r="D101" s="14">
        <v>45841.765451388892</v>
      </c>
      <c r="E101" s="14">
        <v>45841.79347222222</v>
      </c>
      <c r="F101" s="6" t="s">
        <v>19</v>
      </c>
      <c r="G101" s="6" t="s">
        <v>19</v>
      </c>
      <c r="H101" s="6" t="s">
        <v>642</v>
      </c>
      <c r="I101" s="6" t="s">
        <v>276</v>
      </c>
      <c r="J101" s="6" t="s">
        <v>643</v>
      </c>
      <c r="K101" s="6" t="s">
        <v>638</v>
      </c>
      <c r="L101" s="6" t="s">
        <v>638</v>
      </c>
      <c r="M101" s="14">
        <v>45841.530555555553</v>
      </c>
      <c r="N101" s="6">
        <v>23605</v>
      </c>
      <c r="O101" s="6" t="s">
        <v>639</v>
      </c>
      <c r="P101" s="6" t="s">
        <v>280</v>
      </c>
      <c r="Q101" s="6" t="s">
        <v>281</v>
      </c>
      <c r="R101" s="6" t="s">
        <v>282</v>
      </c>
      <c r="S101" s="6" t="s">
        <v>8</v>
      </c>
      <c r="T101" s="6" t="s">
        <v>283</v>
      </c>
      <c r="U101" s="6" t="s">
        <v>166</v>
      </c>
      <c r="V101" s="6" t="s">
        <v>640</v>
      </c>
      <c r="W101" s="6" t="s">
        <v>104</v>
      </c>
      <c r="X101" s="6" t="s">
        <v>104</v>
      </c>
      <c r="Y101" s="6" t="s">
        <v>104</v>
      </c>
      <c r="Z101" s="6" t="s">
        <v>99</v>
      </c>
      <c r="AA101" s="6" t="s">
        <v>104</v>
      </c>
      <c r="AB101" s="6">
        <v>457.49759999999998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 t="s">
        <v>644</v>
      </c>
      <c r="AJ101" s="6" t="s">
        <v>286</v>
      </c>
      <c r="AK101" s="6" t="s">
        <v>12</v>
      </c>
      <c r="AL101" s="6" t="s">
        <v>54</v>
      </c>
      <c r="AM101" s="6" t="s">
        <v>287</v>
      </c>
      <c r="AN101" s="6" t="s">
        <v>28</v>
      </c>
      <c r="AO101" s="6" t="s">
        <v>288</v>
      </c>
      <c r="AP101" s="6" t="s">
        <v>289</v>
      </c>
      <c r="AQ101" s="6" t="s">
        <v>26</v>
      </c>
    </row>
    <row r="102" spans="1:43" hidden="1" x14ac:dyDescent="0.25">
      <c r="A102" s="6">
        <v>22487976</v>
      </c>
      <c r="B102" s="6">
        <v>23322632</v>
      </c>
      <c r="C102" s="6" t="s">
        <v>274</v>
      </c>
      <c r="D102" s="14">
        <v>45839.25271990741</v>
      </c>
      <c r="E102" s="14">
        <v>45839.264305555553</v>
      </c>
      <c r="F102" s="6" t="s">
        <v>21</v>
      </c>
      <c r="G102" s="6" t="s">
        <v>21</v>
      </c>
      <c r="H102" s="6" t="s">
        <v>645</v>
      </c>
      <c r="I102" s="6" t="s">
        <v>276</v>
      </c>
      <c r="J102" s="6" t="s">
        <v>646</v>
      </c>
      <c r="K102" s="6" t="s">
        <v>647</v>
      </c>
      <c r="L102" s="6" t="s">
        <v>647</v>
      </c>
      <c r="M102" s="14">
        <v>45839.087500000001</v>
      </c>
      <c r="N102" s="6">
        <v>23481</v>
      </c>
      <c r="O102" s="6" t="s">
        <v>648</v>
      </c>
      <c r="P102" s="6" t="s">
        <v>309</v>
      </c>
      <c r="Q102" s="6" t="s">
        <v>281</v>
      </c>
      <c r="R102" s="6" t="s">
        <v>282</v>
      </c>
      <c r="S102" s="6" t="s">
        <v>8</v>
      </c>
      <c r="T102" s="6" t="s">
        <v>283</v>
      </c>
      <c r="U102" s="6" t="s">
        <v>166</v>
      </c>
      <c r="V102" s="6" t="s">
        <v>640</v>
      </c>
      <c r="W102" s="6" t="s">
        <v>104</v>
      </c>
      <c r="X102" s="6" t="s">
        <v>104</v>
      </c>
      <c r="Y102" s="6" t="s">
        <v>104</v>
      </c>
      <c r="Z102" s="6" t="s">
        <v>99</v>
      </c>
      <c r="AA102" s="6" t="s">
        <v>104</v>
      </c>
      <c r="AB102" s="6">
        <v>429.72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 t="s">
        <v>649</v>
      </c>
      <c r="AJ102" s="6" t="s">
        <v>286</v>
      </c>
      <c r="AK102" s="6" t="s">
        <v>12</v>
      </c>
      <c r="AL102" s="6" t="s">
        <v>54</v>
      </c>
      <c r="AM102" s="6" t="s">
        <v>287</v>
      </c>
      <c r="AN102" s="6" t="s">
        <v>28</v>
      </c>
      <c r="AO102" s="6" t="s">
        <v>288</v>
      </c>
      <c r="AP102" s="6" t="s">
        <v>289</v>
      </c>
      <c r="AQ102" s="6" t="s">
        <v>26</v>
      </c>
    </row>
    <row r="103" spans="1:43" hidden="1" x14ac:dyDescent="0.25">
      <c r="A103" s="6">
        <v>22496832</v>
      </c>
      <c r="B103" s="6">
        <v>23330371</v>
      </c>
      <c r="C103" s="6" t="s">
        <v>274</v>
      </c>
      <c r="D103" s="14">
        <v>45840.508634259262</v>
      </c>
      <c r="E103" s="14">
        <v>45840.515243055554</v>
      </c>
      <c r="F103" s="6" t="s">
        <v>19</v>
      </c>
      <c r="G103" s="6" t="s">
        <v>19</v>
      </c>
      <c r="H103" s="6" t="s">
        <v>650</v>
      </c>
      <c r="I103" s="6" t="s">
        <v>276</v>
      </c>
      <c r="J103" s="6" t="s">
        <v>651</v>
      </c>
      <c r="K103" s="6" t="s">
        <v>278</v>
      </c>
      <c r="L103" s="6" t="s">
        <v>278</v>
      </c>
      <c r="M103" s="14">
        <v>45840.465277777781</v>
      </c>
      <c r="N103" s="6">
        <v>23544</v>
      </c>
      <c r="O103" s="6" t="s">
        <v>652</v>
      </c>
      <c r="P103" s="6" t="s">
        <v>280</v>
      </c>
      <c r="Q103" s="6" t="s">
        <v>281</v>
      </c>
      <c r="R103" s="6" t="s">
        <v>282</v>
      </c>
      <c r="S103" s="6" t="s">
        <v>8</v>
      </c>
      <c r="T103" s="6" t="s">
        <v>283</v>
      </c>
      <c r="U103" s="6" t="s">
        <v>166</v>
      </c>
      <c r="V103" s="6" t="s">
        <v>640</v>
      </c>
      <c r="W103" s="6" t="s">
        <v>104</v>
      </c>
      <c r="X103" s="6" t="s">
        <v>104</v>
      </c>
      <c r="Y103" s="6" t="s">
        <v>104</v>
      </c>
      <c r="Z103" s="6" t="s">
        <v>99</v>
      </c>
      <c r="AA103" s="6" t="s">
        <v>104</v>
      </c>
      <c r="AB103" s="6">
        <v>411.63740000000001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 t="s">
        <v>653</v>
      </c>
      <c r="AJ103" s="6" t="s">
        <v>286</v>
      </c>
      <c r="AK103" s="6" t="s">
        <v>12</v>
      </c>
      <c r="AL103" s="6" t="s">
        <v>54</v>
      </c>
      <c r="AM103" s="6" t="s">
        <v>287</v>
      </c>
      <c r="AN103" s="6" t="s">
        <v>28</v>
      </c>
      <c r="AO103" s="6" t="s">
        <v>288</v>
      </c>
      <c r="AP103" s="6" t="s">
        <v>289</v>
      </c>
      <c r="AQ103" s="6" t="s">
        <v>26</v>
      </c>
    </row>
    <row r="104" spans="1:43" hidden="1" x14ac:dyDescent="0.25">
      <c r="A104" s="6">
        <v>22506321</v>
      </c>
      <c r="B104" s="6">
        <v>23339036</v>
      </c>
      <c r="C104" s="6" t="s">
        <v>274</v>
      </c>
      <c r="D104" s="14">
        <v>45841.765856481477</v>
      </c>
      <c r="E104" s="14">
        <v>45841.795567129629</v>
      </c>
      <c r="F104" s="6" t="s">
        <v>19</v>
      </c>
      <c r="G104" s="6" t="s">
        <v>19</v>
      </c>
      <c r="H104" s="6" t="s">
        <v>654</v>
      </c>
      <c r="I104" s="6" t="s">
        <v>276</v>
      </c>
      <c r="J104" s="6" t="s">
        <v>655</v>
      </c>
      <c r="K104" s="6" t="s">
        <v>278</v>
      </c>
      <c r="L104" s="6" t="s">
        <v>278</v>
      </c>
      <c r="M104" s="14">
        <v>45841.625</v>
      </c>
      <c r="N104" s="6">
        <v>23583</v>
      </c>
      <c r="O104" s="6" t="s">
        <v>656</v>
      </c>
      <c r="P104" s="6" t="s">
        <v>280</v>
      </c>
      <c r="Q104" s="6" t="s">
        <v>281</v>
      </c>
      <c r="R104" s="6" t="s">
        <v>282</v>
      </c>
      <c r="S104" s="6" t="s">
        <v>8</v>
      </c>
      <c r="T104" s="6" t="s">
        <v>283</v>
      </c>
      <c r="U104" s="6" t="s">
        <v>166</v>
      </c>
      <c r="V104" s="6" t="s">
        <v>640</v>
      </c>
      <c r="W104" s="6" t="s">
        <v>104</v>
      </c>
      <c r="X104" s="6" t="s">
        <v>104</v>
      </c>
      <c r="Y104" s="6" t="s">
        <v>104</v>
      </c>
      <c r="Z104" s="6" t="s">
        <v>99</v>
      </c>
      <c r="AA104" s="6" t="s">
        <v>104</v>
      </c>
      <c r="AB104" s="6">
        <v>1082.5119999999999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 t="s">
        <v>657</v>
      </c>
      <c r="AJ104" s="6" t="s">
        <v>286</v>
      </c>
      <c r="AK104" s="6" t="s">
        <v>12</v>
      </c>
      <c r="AL104" s="6" t="s">
        <v>54</v>
      </c>
      <c r="AM104" s="6" t="s">
        <v>287</v>
      </c>
      <c r="AN104" s="6" t="s">
        <v>28</v>
      </c>
      <c r="AO104" s="6" t="s">
        <v>288</v>
      </c>
      <c r="AP104" s="6" t="s">
        <v>289</v>
      </c>
      <c r="AQ104" s="6" t="s">
        <v>26</v>
      </c>
    </row>
    <row r="105" spans="1:43" hidden="1" x14ac:dyDescent="0.25">
      <c r="A105" s="6">
        <v>22431760</v>
      </c>
      <c r="B105" s="6">
        <v>23277977</v>
      </c>
      <c r="C105" s="6" t="s">
        <v>274</v>
      </c>
      <c r="D105" s="14">
        <v>45829.116574074083</v>
      </c>
      <c r="E105" s="14">
        <v>45829.11822916667</v>
      </c>
      <c r="F105" s="6" t="s">
        <v>25</v>
      </c>
      <c r="G105" s="6" t="s">
        <v>25</v>
      </c>
      <c r="H105" s="6" t="s">
        <v>658</v>
      </c>
      <c r="I105" s="6" t="s">
        <v>276</v>
      </c>
      <c r="J105" s="6" t="s">
        <v>659</v>
      </c>
      <c r="K105" s="6" t="s">
        <v>278</v>
      </c>
      <c r="L105" s="6" t="s">
        <v>278</v>
      </c>
      <c r="M105" s="14">
        <v>45826.643055555563</v>
      </c>
      <c r="N105" s="6">
        <v>5017</v>
      </c>
      <c r="O105" s="6" t="s">
        <v>104</v>
      </c>
      <c r="P105" s="6" t="s">
        <v>280</v>
      </c>
      <c r="Q105" s="6" t="s">
        <v>292</v>
      </c>
      <c r="R105" s="6" t="s">
        <v>292</v>
      </c>
      <c r="S105" s="6" t="s">
        <v>9</v>
      </c>
      <c r="T105" s="6" t="s">
        <v>283</v>
      </c>
      <c r="U105" s="6" t="s">
        <v>218</v>
      </c>
      <c r="V105" s="6" t="s">
        <v>660</v>
      </c>
      <c r="W105" s="6" t="s">
        <v>104</v>
      </c>
      <c r="X105" s="6" t="s">
        <v>104</v>
      </c>
      <c r="Y105" s="6" t="s">
        <v>104</v>
      </c>
      <c r="Z105" s="6" t="s">
        <v>165</v>
      </c>
      <c r="AA105" s="6" t="s">
        <v>104</v>
      </c>
      <c r="AB105" s="6">
        <v>438</v>
      </c>
      <c r="AC105" s="6">
        <v>0</v>
      </c>
      <c r="AD105" s="6">
        <v>0</v>
      </c>
      <c r="AE105" s="6">
        <v>0</v>
      </c>
      <c r="AF105" s="6">
        <v>0</v>
      </c>
      <c r="AG105" s="6">
        <v>21.9</v>
      </c>
      <c r="AH105" s="6">
        <v>0</v>
      </c>
      <c r="AI105" s="6" t="s">
        <v>661</v>
      </c>
      <c r="AJ105" s="6" t="s">
        <v>286</v>
      </c>
      <c r="AK105" s="6" t="s">
        <v>12</v>
      </c>
      <c r="AL105" s="6" t="s">
        <v>54</v>
      </c>
      <c r="AM105" s="6" t="s">
        <v>287</v>
      </c>
      <c r="AN105" s="6" t="s">
        <v>28</v>
      </c>
      <c r="AO105" s="6" t="s">
        <v>294</v>
      </c>
      <c r="AP105" s="6" t="s">
        <v>295</v>
      </c>
      <c r="AQ105" s="6" t="s">
        <v>39</v>
      </c>
    </row>
    <row r="106" spans="1:43" x14ac:dyDescent="0.25">
      <c r="A106" s="6">
        <v>22161425</v>
      </c>
      <c r="B106" s="6">
        <v>23040208</v>
      </c>
      <c r="C106" s="6" t="s">
        <v>274</v>
      </c>
      <c r="D106" s="14">
        <v>45786.793206018519</v>
      </c>
      <c r="E106" s="14">
        <v>45842.254513888889</v>
      </c>
      <c r="F106" s="6" t="s">
        <v>19</v>
      </c>
      <c r="G106" s="6" t="s">
        <v>31</v>
      </c>
      <c r="H106" s="6" t="s">
        <v>662</v>
      </c>
      <c r="I106" s="6" t="s">
        <v>15</v>
      </c>
      <c r="J106" s="6" t="s">
        <v>663</v>
      </c>
      <c r="K106" s="6" t="s">
        <v>664</v>
      </c>
      <c r="L106" s="6" t="s">
        <v>664</v>
      </c>
      <c r="M106" s="14">
        <v>45786</v>
      </c>
      <c r="N106" s="6">
        <v>16555646</v>
      </c>
      <c r="O106" s="6" t="s">
        <v>104</v>
      </c>
      <c r="P106" s="6" t="s">
        <v>309</v>
      </c>
      <c r="Q106" s="6" t="s">
        <v>281</v>
      </c>
      <c r="R106" s="6" t="s">
        <v>282</v>
      </c>
      <c r="S106" s="6" t="s">
        <v>9</v>
      </c>
      <c r="T106" s="6" t="s">
        <v>283</v>
      </c>
      <c r="U106" s="6" t="s">
        <v>128</v>
      </c>
      <c r="V106" s="6" t="s">
        <v>665</v>
      </c>
      <c r="W106" s="6" t="s">
        <v>104</v>
      </c>
      <c r="X106" s="6" t="s">
        <v>104</v>
      </c>
      <c r="Y106" s="6" t="s">
        <v>104</v>
      </c>
      <c r="Z106" s="6" t="s">
        <v>84</v>
      </c>
      <c r="AA106" s="6" t="s">
        <v>104</v>
      </c>
      <c r="AB106" s="6">
        <v>446.67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 t="s">
        <v>666</v>
      </c>
      <c r="AJ106" s="6" t="s">
        <v>286</v>
      </c>
      <c r="AK106" s="6" t="s">
        <v>15</v>
      </c>
      <c r="AL106" s="6" t="s">
        <v>54</v>
      </c>
      <c r="AM106" s="6" t="s">
        <v>287</v>
      </c>
      <c r="AN106" s="6" t="s">
        <v>28</v>
      </c>
      <c r="AO106" s="6" t="s">
        <v>288</v>
      </c>
      <c r="AP106" s="6" t="s">
        <v>289</v>
      </c>
      <c r="AQ106" s="6" t="s">
        <v>26</v>
      </c>
    </row>
    <row r="107" spans="1:43" hidden="1" x14ac:dyDescent="0.25">
      <c r="A107" s="6">
        <v>22489851</v>
      </c>
      <c r="B107" s="6">
        <v>23324309</v>
      </c>
      <c r="C107" s="6" t="s">
        <v>274</v>
      </c>
      <c r="D107" s="14">
        <v>45839.500752314823</v>
      </c>
      <c r="E107" s="14">
        <v>45842.254513888889</v>
      </c>
      <c r="F107" s="6" t="s">
        <v>19</v>
      </c>
      <c r="G107" s="6" t="s">
        <v>21</v>
      </c>
      <c r="H107" s="6" t="s">
        <v>667</v>
      </c>
      <c r="I107" s="6" t="s">
        <v>15</v>
      </c>
      <c r="J107" s="6" t="s">
        <v>668</v>
      </c>
      <c r="K107" s="6" t="s">
        <v>669</v>
      </c>
      <c r="L107" s="6" t="s">
        <v>669</v>
      </c>
      <c r="M107" s="14">
        <v>45839</v>
      </c>
      <c r="N107" s="6">
        <v>16897962</v>
      </c>
      <c r="O107" s="6" t="s">
        <v>104</v>
      </c>
      <c r="P107" s="6" t="s">
        <v>309</v>
      </c>
      <c r="Q107" s="6" t="s">
        <v>292</v>
      </c>
      <c r="R107" s="6" t="s">
        <v>292</v>
      </c>
      <c r="S107" s="6" t="s">
        <v>9</v>
      </c>
      <c r="T107" s="6" t="s">
        <v>283</v>
      </c>
      <c r="U107" s="6" t="s">
        <v>128</v>
      </c>
      <c r="V107" s="6" t="s">
        <v>665</v>
      </c>
      <c r="W107" s="6" t="s">
        <v>104</v>
      </c>
      <c r="X107" s="6" t="s">
        <v>104</v>
      </c>
      <c r="Y107" s="6" t="s">
        <v>104</v>
      </c>
      <c r="Z107" s="6" t="s">
        <v>84</v>
      </c>
      <c r="AA107" s="6" t="s">
        <v>104</v>
      </c>
      <c r="AB107" s="6">
        <v>638.28</v>
      </c>
      <c r="AC107" s="6">
        <v>0</v>
      </c>
      <c r="AD107" s="6">
        <v>0</v>
      </c>
      <c r="AE107" s="6">
        <v>0</v>
      </c>
      <c r="AF107" s="6">
        <v>0</v>
      </c>
      <c r="AG107" s="6">
        <v>31.91</v>
      </c>
      <c r="AH107" s="6">
        <v>0</v>
      </c>
      <c r="AI107" s="6" t="s">
        <v>670</v>
      </c>
      <c r="AJ107" s="6" t="s">
        <v>286</v>
      </c>
      <c r="AK107" s="6" t="s">
        <v>15</v>
      </c>
      <c r="AL107" s="6" t="s">
        <v>54</v>
      </c>
      <c r="AM107" s="6" t="s">
        <v>287</v>
      </c>
      <c r="AN107" s="6" t="s">
        <v>28</v>
      </c>
      <c r="AO107" s="6" t="s">
        <v>288</v>
      </c>
      <c r="AP107" s="6" t="s">
        <v>289</v>
      </c>
      <c r="AQ107" s="6" t="s">
        <v>26</v>
      </c>
    </row>
    <row r="108" spans="1:43" x14ac:dyDescent="0.25">
      <c r="A108" s="6">
        <v>22502948</v>
      </c>
      <c r="B108" s="6">
        <v>23335758</v>
      </c>
      <c r="C108" s="6" t="s">
        <v>274</v>
      </c>
      <c r="D108" s="14">
        <v>45841.417500000003</v>
      </c>
      <c r="E108" s="14">
        <v>45842.254548611112</v>
      </c>
      <c r="F108" s="6" t="s">
        <v>19</v>
      </c>
      <c r="G108" s="6" t="s">
        <v>19</v>
      </c>
      <c r="H108" s="6" t="s">
        <v>671</v>
      </c>
      <c r="I108" s="6" t="s">
        <v>15</v>
      </c>
      <c r="J108" s="6" t="s">
        <v>672</v>
      </c>
      <c r="K108" s="6" t="s">
        <v>673</v>
      </c>
      <c r="L108" s="6" t="s">
        <v>673</v>
      </c>
      <c r="M108" s="14">
        <v>45841</v>
      </c>
      <c r="N108" s="6">
        <v>16921774</v>
      </c>
      <c r="O108" s="6" t="s">
        <v>104</v>
      </c>
      <c r="P108" s="6" t="s">
        <v>309</v>
      </c>
      <c r="Q108" s="6" t="s">
        <v>292</v>
      </c>
      <c r="R108" s="6" t="s">
        <v>292</v>
      </c>
      <c r="S108" s="6" t="s">
        <v>9</v>
      </c>
      <c r="T108" s="6" t="s">
        <v>283</v>
      </c>
      <c r="U108" s="6" t="s">
        <v>128</v>
      </c>
      <c r="V108" s="6" t="s">
        <v>665</v>
      </c>
      <c r="W108" s="6" t="s">
        <v>104</v>
      </c>
      <c r="X108" s="6" t="s">
        <v>104</v>
      </c>
      <c r="Y108" s="6" t="s">
        <v>104</v>
      </c>
      <c r="Z108" s="6" t="s">
        <v>84</v>
      </c>
      <c r="AA108" s="6" t="s">
        <v>104</v>
      </c>
      <c r="AB108" s="6">
        <v>225.5</v>
      </c>
      <c r="AC108" s="6">
        <v>0</v>
      </c>
      <c r="AD108" s="6">
        <v>0</v>
      </c>
      <c r="AE108" s="6">
        <v>0</v>
      </c>
      <c r="AF108" s="6">
        <v>0</v>
      </c>
      <c r="AG108" s="6">
        <v>11.28</v>
      </c>
      <c r="AH108" s="6">
        <v>0</v>
      </c>
      <c r="AI108" s="6" t="s">
        <v>674</v>
      </c>
      <c r="AJ108" s="6" t="s">
        <v>286</v>
      </c>
      <c r="AK108" s="6" t="s">
        <v>15</v>
      </c>
      <c r="AL108" s="6" t="s">
        <v>54</v>
      </c>
      <c r="AM108" s="6" t="s">
        <v>287</v>
      </c>
      <c r="AN108" s="6" t="s">
        <v>28</v>
      </c>
      <c r="AO108" s="6" t="s">
        <v>288</v>
      </c>
      <c r="AP108" s="6" t="s">
        <v>289</v>
      </c>
      <c r="AQ108" s="6" t="s">
        <v>26</v>
      </c>
    </row>
    <row r="109" spans="1:43" hidden="1" x14ac:dyDescent="0.25">
      <c r="A109" s="6">
        <v>22491919</v>
      </c>
      <c r="B109" s="6">
        <v>23326323</v>
      </c>
      <c r="C109" s="6" t="s">
        <v>274</v>
      </c>
      <c r="D109" s="14">
        <v>45839.709976851853</v>
      </c>
      <c r="E109" s="14">
        <v>45841.487719907411</v>
      </c>
      <c r="F109" s="6" t="s">
        <v>19</v>
      </c>
      <c r="G109" s="6" t="s">
        <v>21</v>
      </c>
      <c r="H109" s="6" t="s">
        <v>675</v>
      </c>
      <c r="I109" s="6" t="s">
        <v>15</v>
      </c>
      <c r="J109" s="6" t="s">
        <v>676</v>
      </c>
      <c r="K109" s="6" t="s">
        <v>673</v>
      </c>
      <c r="L109" s="6" t="s">
        <v>673</v>
      </c>
      <c r="M109" s="14">
        <v>45839.426388888889</v>
      </c>
      <c r="N109" s="6">
        <v>16949647</v>
      </c>
      <c r="O109" s="6" t="s">
        <v>104</v>
      </c>
      <c r="P109" s="6" t="s">
        <v>309</v>
      </c>
      <c r="Q109" s="6" t="s">
        <v>281</v>
      </c>
      <c r="R109" s="6" t="s">
        <v>282</v>
      </c>
      <c r="S109" s="6" t="s">
        <v>3</v>
      </c>
      <c r="T109" s="6" t="s">
        <v>677</v>
      </c>
      <c r="U109" s="6" t="s">
        <v>128</v>
      </c>
      <c r="V109" s="6" t="s">
        <v>665</v>
      </c>
      <c r="W109" s="6" t="s">
        <v>104</v>
      </c>
      <c r="X109" s="6" t="s">
        <v>104</v>
      </c>
      <c r="Y109" s="6" t="s">
        <v>104</v>
      </c>
      <c r="Z109" s="6" t="s">
        <v>84</v>
      </c>
      <c r="AA109" s="6" t="s">
        <v>104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 t="s">
        <v>678</v>
      </c>
      <c r="AJ109" s="6" t="s">
        <v>286</v>
      </c>
      <c r="AK109" s="6" t="s">
        <v>15</v>
      </c>
      <c r="AL109" s="6" t="s">
        <v>54</v>
      </c>
      <c r="AM109" s="6" t="s">
        <v>287</v>
      </c>
      <c r="AN109" s="6" t="s">
        <v>28</v>
      </c>
      <c r="AO109" s="6" t="s">
        <v>288</v>
      </c>
      <c r="AP109" s="6" t="s">
        <v>289</v>
      </c>
      <c r="AQ109" s="6" t="s">
        <v>26</v>
      </c>
    </row>
    <row r="110" spans="1:43" x14ac:dyDescent="0.25">
      <c r="A110" s="6">
        <v>22505901</v>
      </c>
      <c r="B110" s="6">
        <v>23338627</v>
      </c>
      <c r="C110" s="6" t="s">
        <v>274</v>
      </c>
      <c r="D110" s="14">
        <v>45841.753136574072</v>
      </c>
      <c r="E110" s="14">
        <v>45842.25880787037</v>
      </c>
      <c r="F110" s="6" t="s">
        <v>19</v>
      </c>
      <c r="G110" s="6" t="s">
        <v>19</v>
      </c>
      <c r="H110" s="6" t="s">
        <v>679</v>
      </c>
      <c r="I110" s="6" t="s">
        <v>15</v>
      </c>
      <c r="J110" s="6" t="s">
        <v>680</v>
      </c>
      <c r="K110" s="6" t="s">
        <v>581</v>
      </c>
      <c r="L110" s="6" t="s">
        <v>581</v>
      </c>
      <c r="M110" s="14">
        <v>45841</v>
      </c>
      <c r="N110" s="6">
        <v>16976113</v>
      </c>
      <c r="O110" s="6" t="s">
        <v>104</v>
      </c>
      <c r="P110" s="6" t="s">
        <v>280</v>
      </c>
      <c r="Q110" s="6" t="s">
        <v>292</v>
      </c>
      <c r="R110" s="6" t="s">
        <v>292</v>
      </c>
      <c r="S110" s="6" t="s">
        <v>9</v>
      </c>
      <c r="T110" s="6" t="s">
        <v>283</v>
      </c>
      <c r="U110" s="6" t="s">
        <v>128</v>
      </c>
      <c r="V110" s="6" t="s">
        <v>665</v>
      </c>
      <c r="W110" s="6" t="s">
        <v>104</v>
      </c>
      <c r="X110" s="6" t="s">
        <v>104</v>
      </c>
      <c r="Y110" s="6" t="s">
        <v>104</v>
      </c>
      <c r="Z110" s="6" t="s">
        <v>84</v>
      </c>
      <c r="AA110" s="6" t="s">
        <v>104</v>
      </c>
      <c r="AB110" s="6">
        <v>289.8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 t="s">
        <v>681</v>
      </c>
      <c r="AJ110" s="6" t="s">
        <v>286</v>
      </c>
      <c r="AK110" s="6" t="s">
        <v>15</v>
      </c>
      <c r="AL110" s="6" t="s">
        <v>54</v>
      </c>
      <c r="AM110" s="6" t="s">
        <v>287</v>
      </c>
      <c r="AN110" s="6" t="s">
        <v>28</v>
      </c>
      <c r="AO110" s="6" t="s">
        <v>288</v>
      </c>
      <c r="AP110" s="6" t="s">
        <v>289</v>
      </c>
      <c r="AQ110" s="6" t="s">
        <v>26</v>
      </c>
    </row>
    <row r="111" spans="1:43" x14ac:dyDescent="0.25">
      <c r="A111" s="6">
        <v>22505902</v>
      </c>
      <c r="B111" s="6">
        <v>23338628</v>
      </c>
      <c r="C111" s="6" t="s">
        <v>274</v>
      </c>
      <c r="D111" s="14">
        <v>45841.753171296303</v>
      </c>
      <c r="E111" s="14">
        <v>45842.25880787037</v>
      </c>
      <c r="F111" s="6" t="s">
        <v>19</v>
      </c>
      <c r="G111" s="6" t="s">
        <v>19</v>
      </c>
      <c r="H111" s="6" t="s">
        <v>682</v>
      </c>
      <c r="I111" s="6" t="s">
        <v>15</v>
      </c>
      <c r="J111" s="6" t="s">
        <v>680</v>
      </c>
      <c r="K111" s="6" t="s">
        <v>581</v>
      </c>
      <c r="L111" s="6" t="s">
        <v>581</v>
      </c>
      <c r="M111" s="14">
        <v>45841</v>
      </c>
      <c r="N111" s="6">
        <v>16976332</v>
      </c>
      <c r="O111" s="6" t="s">
        <v>104</v>
      </c>
      <c r="P111" s="6" t="s">
        <v>280</v>
      </c>
      <c r="Q111" s="6" t="s">
        <v>292</v>
      </c>
      <c r="R111" s="6" t="s">
        <v>292</v>
      </c>
      <c r="S111" s="6" t="s">
        <v>9</v>
      </c>
      <c r="T111" s="6" t="s">
        <v>283</v>
      </c>
      <c r="U111" s="6" t="s">
        <v>128</v>
      </c>
      <c r="V111" s="6" t="s">
        <v>665</v>
      </c>
      <c r="W111" s="6" t="s">
        <v>104</v>
      </c>
      <c r="X111" s="6" t="s">
        <v>104</v>
      </c>
      <c r="Y111" s="6" t="s">
        <v>104</v>
      </c>
      <c r="Z111" s="6" t="s">
        <v>84</v>
      </c>
      <c r="AA111" s="6" t="s">
        <v>104</v>
      </c>
      <c r="AB111" s="6">
        <v>289.8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 t="s">
        <v>683</v>
      </c>
      <c r="AJ111" s="6" t="s">
        <v>286</v>
      </c>
      <c r="AK111" s="6" t="s">
        <v>15</v>
      </c>
      <c r="AL111" s="6" t="s">
        <v>54</v>
      </c>
      <c r="AM111" s="6" t="s">
        <v>287</v>
      </c>
      <c r="AN111" s="6" t="s">
        <v>28</v>
      </c>
      <c r="AO111" s="6" t="s">
        <v>288</v>
      </c>
      <c r="AP111" s="6" t="s">
        <v>289</v>
      </c>
      <c r="AQ111" s="6" t="s">
        <v>26</v>
      </c>
    </row>
    <row r="112" spans="1:43" hidden="1" x14ac:dyDescent="0.25">
      <c r="A112" s="6">
        <v>22497943</v>
      </c>
      <c r="B112" s="6">
        <v>23331498</v>
      </c>
      <c r="C112" s="6" t="s">
        <v>274</v>
      </c>
      <c r="D112" s="14">
        <v>45840.628182870372</v>
      </c>
      <c r="E112" s="14">
        <v>45842.254525462973</v>
      </c>
      <c r="F112" s="6" t="s">
        <v>19</v>
      </c>
      <c r="G112" s="6" t="s">
        <v>19</v>
      </c>
      <c r="H112" s="6" t="s">
        <v>684</v>
      </c>
      <c r="I112" s="6" t="s">
        <v>15</v>
      </c>
      <c r="J112" s="6" t="s">
        <v>685</v>
      </c>
      <c r="K112" s="6" t="s">
        <v>581</v>
      </c>
      <c r="L112" s="6" t="s">
        <v>581</v>
      </c>
      <c r="M112" s="14">
        <v>45840</v>
      </c>
      <c r="N112" s="6">
        <v>16965612</v>
      </c>
      <c r="O112" s="6" t="s">
        <v>104</v>
      </c>
      <c r="P112" s="6" t="s">
        <v>280</v>
      </c>
      <c r="Q112" s="6" t="s">
        <v>292</v>
      </c>
      <c r="R112" s="6" t="s">
        <v>292</v>
      </c>
      <c r="S112" s="6" t="s">
        <v>9</v>
      </c>
      <c r="T112" s="6" t="s">
        <v>283</v>
      </c>
      <c r="U112" s="6" t="s">
        <v>128</v>
      </c>
      <c r="V112" s="6" t="s">
        <v>665</v>
      </c>
      <c r="W112" s="6" t="s">
        <v>104</v>
      </c>
      <c r="X112" s="6" t="s">
        <v>104</v>
      </c>
      <c r="Y112" s="6" t="s">
        <v>104</v>
      </c>
      <c r="Z112" s="6" t="s">
        <v>84</v>
      </c>
      <c r="AA112" s="6" t="s">
        <v>104</v>
      </c>
      <c r="AB112" s="6">
        <v>425.6</v>
      </c>
      <c r="AC112" s="6">
        <v>0</v>
      </c>
      <c r="AD112" s="6">
        <v>0</v>
      </c>
      <c r="AE112" s="6">
        <v>0</v>
      </c>
      <c r="AF112" s="6">
        <v>0</v>
      </c>
      <c r="AG112" s="6">
        <v>17.02</v>
      </c>
      <c r="AH112" s="6">
        <v>0</v>
      </c>
      <c r="AI112" s="6" t="s">
        <v>686</v>
      </c>
      <c r="AJ112" s="6" t="s">
        <v>286</v>
      </c>
      <c r="AK112" s="6" t="s">
        <v>15</v>
      </c>
      <c r="AL112" s="6" t="s">
        <v>54</v>
      </c>
      <c r="AM112" s="6" t="s">
        <v>287</v>
      </c>
      <c r="AN112" s="6" t="s">
        <v>28</v>
      </c>
      <c r="AO112" s="6" t="s">
        <v>288</v>
      </c>
      <c r="AP112" s="6" t="s">
        <v>289</v>
      </c>
      <c r="AQ112" s="6" t="s">
        <v>26</v>
      </c>
    </row>
    <row r="113" spans="1:43" hidden="1" x14ac:dyDescent="0.25">
      <c r="A113" s="6">
        <v>22498698</v>
      </c>
      <c r="B113" s="6">
        <v>23332223</v>
      </c>
      <c r="C113" s="6" t="s">
        <v>274</v>
      </c>
      <c r="D113" s="14">
        <v>45840.711458333331</v>
      </c>
      <c r="E113" s="14">
        <v>45842.254537037043</v>
      </c>
      <c r="F113" s="6" t="s">
        <v>19</v>
      </c>
      <c r="G113" s="6" t="s">
        <v>19</v>
      </c>
      <c r="H113" s="6" t="s">
        <v>687</v>
      </c>
      <c r="I113" s="6" t="s">
        <v>15</v>
      </c>
      <c r="J113" s="6" t="s">
        <v>688</v>
      </c>
      <c r="K113" s="6" t="s">
        <v>581</v>
      </c>
      <c r="L113" s="6" t="s">
        <v>581</v>
      </c>
      <c r="M113" s="14">
        <v>45840</v>
      </c>
      <c r="N113" s="6">
        <v>16967435</v>
      </c>
      <c r="O113" s="6" t="s">
        <v>104</v>
      </c>
      <c r="P113" s="6" t="s">
        <v>280</v>
      </c>
      <c r="Q113" s="6" t="s">
        <v>292</v>
      </c>
      <c r="R113" s="6" t="s">
        <v>292</v>
      </c>
      <c r="S113" s="6" t="s">
        <v>9</v>
      </c>
      <c r="T113" s="6" t="s">
        <v>283</v>
      </c>
      <c r="U113" s="6" t="s">
        <v>128</v>
      </c>
      <c r="V113" s="6" t="s">
        <v>665</v>
      </c>
      <c r="W113" s="6" t="s">
        <v>104</v>
      </c>
      <c r="X113" s="6" t="s">
        <v>104</v>
      </c>
      <c r="Y113" s="6" t="s">
        <v>104</v>
      </c>
      <c r="Z113" s="6" t="s">
        <v>84</v>
      </c>
      <c r="AA113" s="6" t="s">
        <v>104</v>
      </c>
      <c r="AB113" s="6">
        <v>430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 t="s">
        <v>689</v>
      </c>
      <c r="AJ113" s="6" t="s">
        <v>286</v>
      </c>
      <c r="AK113" s="6" t="s">
        <v>15</v>
      </c>
      <c r="AL113" s="6" t="s">
        <v>54</v>
      </c>
      <c r="AM113" s="6" t="s">
        <v>287</v>
      </c>
      <c r="AN113" s="6" t="s">
        <v>28</v>
      </c>
      <c r="AO113" s="6" t="s">
        <v>288</v>
      </c>
      <c r="AP113" s="6" t="s">
        <v>289</v>
      </c>
      <c r="AQ113" s="6" t="s">
        <v>26</v>
      </c>
    </row>
    <row r="114" spans="1:43" hidden="1" x14ac:dyDescent="0.25">
      <c r="A114" s="6">
        <v>22498702</v>
      </c>
      <c r="B114" s="6">
        <v>23332227</v>
      </c>
      <c r="C114" s="6" t="s">
        <v>274</v>
      </c>
      <c r="D114" s="14">
        <v>45840.711585648147</v>
      </c>
      <c r="E114" s="14">
        <v>45842.254548611112</v>
      </c>
      <c r="F114" s="6" t="s">
        <v>19</v>
      </c>
      <c r="G114" s="6" t="s">
        <v>19</v>
      </c>
      <c r="H114" s="6" t="s">
        <v>690</v>
      </c>
      <c r="I114" s="6" t="s">
        <v>15</v>
      </c>
      <c r="J114" s="6" t="s">
        <v>688</v>
      </c>
      <c r="K114" s="6" t="s">
        <v>581</v>
      </c>
      <c r="L114" s="6" t="s">
        <v>581</v>
      </c>
      <c r="M114" s="14">
        <v>45840</v>
      </c>
      <c r="N114" s="6">
        <v>16967705</v>
      </c>
      <c r="O114" s="6" t="s">
        <v>104</v>
      </c>
      <c r="P114" s="6" t="s">
        <v>280</v>
      </c>
      <c r="Q114" s="6" t="s">
        <v>292</v>
      </c>
      <c r="R114" s="6" t="s">
        <v>292</v>
      </c>
      <c r="S114" s="6" t="s">
        <v>9</v>
      </c>
      <c r="T114" s="6" t="s">
        <v>283</v>
      </c>
      <c r="U114" s="6" t="s">
        <v>128</v>
      </c>
      <c r="V114" s="6" t="s">
        <v>665</v>
      </c>
      <c r="W114" s="6" t="s">
        <v>104</v>
      </c>
      <c r="X114" s="6" t="s">
        <v>104</v>
      </c>
      <c r="Y114" s="6" t="s">
        <v>104</v>
      </c>
      <c r="Z114" s="6" t="s">
        <v>84</v>
      </c>
      <c r="AA114" s="6" t="s">
        <v>104</v>
      </c>
      <c r="AB114" s="6">
        <v>430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 t="s">
        <v>691</v>
      </c>
      <c r="AJ114" s="6" t="s">
        <v>286</v>
      </c>
      <c r="AK114" s="6" t="s">
        <v>15</v>
      </c>
      <c r="AL114" s="6" t="s">
        <v>54</v>
      </c>
      <c r="AM114" s="6" t="s">
        <v>287</v>
      </c>
      <c r="AN114" s="6" t="s">
        <v>28</v>
      </c>
      <c r="AO114" s="6" t="s">
        <v>288</v>
      </c>
      <c r="AP114" s="6" t="s">
        <v>289</v>
      </c>
      <c r="AQ114" s="6" t="s">
        <v>26</v>
      </c>
    </row>
    <row r="115" spans="1:43" x14ac:dyDescent="0.25">
      <c r="A115" s="6">
        <v>22498293</v>
      </c>
      <c r="B115" s="6">
        <v>23331848</v>
      </c>
      <c r="C115" s="6" t="s">
        <v>274</v>
      </c>
      <c r="D115" s="14">
        <v>45840.669062499997</v>
      </c>
      <c r="E115" s="14">
        <v>45842.254525462973</v>
      </c>
      <c r="F115" s="6" t="s">
        <v>19</v>
      </c>
      <c r="G115" s="6" t="s">
        <v>19</v>
      </c>
      <c r="H115" s="6" t="s">
        <v>692</v>
      </c>
      <c r="I115" s="6" t="s">
        <v>15</v>
      </c>
      <c r="J115" s="6" t="s">
        <v>693</v>
      </c>
      <c r="K115" s="6" t="s">
        <v>581</v>
      </c>
      <c r="L115" s="6" t="s">
        <v>581</v>
      </c>
      <c r="M115" s="14">
        <v>45839</v>
      </c>
      <c r="N115" s="6">
        <v>16957072</v>
      </c>
      <c r="O115" s="6" t="s">
        <v>104</v>
      </c>
      <c r="P115" s="6" t="s">
        <v>280</v>
      </c>
      <c r="Q115" s="6" t="s">
        <v>292</v>
      </c>
      <c r="R115" s="6" t="s">
        <v>292</v>
      </c>
      <c r="S115" s="6" t="s">
        <v>9</v>
      </c>
      <c r="T115" s="6" t="s">
        <v>283</v>
      </c>
      <c r="U115" s="6" t="s">
        <v>128</v>
      </c>
      <c r="V115" s="6" t="s">
        <v>665</v>
      </c>
      <c r="W115" s="6" t="s">
        <v>104</v>
      </c>
      <c r="X115" s="6" t="s">
        <v>104</v>
      </c>
      <c r="Y115" s="6" t="s">
        <v>104</v>
      </c>
      <c r="Z115" s="6" t="s">
        <v>84</v>
      </c>
      <c r="AA115" s="6" t="s">
        <v>104</v>
      </c>
      <c r="AB115" s="6">
        <v>572.91999999999996</v>
      </c>
      <c r="AC115" s="6">
        <v>0</v>
      </c>
      <c r="AD115" s="6">
        <v>0</v>
      </c>
      <c r="AE115" s="6">
        <v>0</v>
      </c>
      <c r="AF115" s="6">
        <v>0</v>
      </c>
      <c r="AG115" s="6">
        <v>11.46</v>
      </c>
      <c r="AH115" s="6">
        <v>0</v>
      </c>
      <c r="AI115" s="6" t="s">
        <v>694</v>
      </c>
      <c r="AJ115" s="6" t="s">
        <v>286</v>
      </c>
      <c r="AK115" s="6" t="s">
        <v>15</v>
      </c>
      <c r="AL115" s="6" t="s">
        <v>54</v>
      </c>
      <c r="AM115" s="6" t="s">
        <v>287</v>
      </c>
      <c r="AN115" s="6" t="s">
        <v>28</v>
      </c>
      <c r="AO115" s="6" t="s">
        <v>288</v>
      </c>
      <c r="AP115" s="6" t="s">
        <v>289</v>
      </c>
      <c r="AQ115" s="6" t="s">
        <v>26</v>
      </c>
    </row>
    <row r="116" spans="1:43" x14ac:dyDescent="0.25">
      <c r="A116" s="6">
        <v>22498294</v>
      </c>
      <c r="B116" s="6">
        <v>23331849</v>
      </c>
      <c r="C116" s="6" t="s">
        <v>274</v>
      </c>
      <c r="D116" s="14">
        <v>45840.669085648151</v>
      </c>
      <c r="E116" s="14">
        <v>45842.254525462973</v>
      </c>
      <c r="F116" s="6" t="s">
        <v>19</v>
      </c>
      <c r="G116" s="6" t="s">
        <v>19</v>
      </c>
      <c r="H116" s="6" t="s">
        <v>695</v>
      </c>
      <c r="I116" s="6" t="s">
        <v>15</v>
      </c>
      <c r="J116" s="6" t="s">
        <v>693</v>
      </c>
      <c r="K116" s="6" t="s">
        <v>581</v>
      </c>
      <c r="L116" s="6" t="s">
        <v>581</v>
      </c>
      <c r="M116" s="14">
        <v>45839</v>
      </c>
      <c r="N116" s="6">
        <v>16957098</v>
      </c>
      <c r="O116" s="6" t="s">
        <v>104</v>
      </c>
      <c r="P116" s="6" t="s">
        <v>280</v>
      </c>
      <c r="Q116" s="6" t="s">
        <v>292</v>
      </c>
      <c r="R116" s="6" t="s">
        <v>292</v>
      </c>
      <c r="S116" s="6" t="s">
        <v>9</v>
      </c>
      <c r="T116" s="6" t="s">
        <v>283</v>
      </c>
      <c r="U116" s="6" t="s">
        <v>128</v>
      </c>
      <c r="V116" s="6" t="s">
        <v>665</v>
      </c>
      <c r="W116" s="6" t="s">
        <v>104</v>
      </c>
      <c r="X116" s="6" t="s">
        <v>104</v>
      </c>
      <c r="Y116" s="6" t="s">
        <v>104</v>
      </c>
      <c r="Z116" s="6" t="s">
        <v>84</v>
      </c>
      <c r="AA116" s="6" t="s">
        <v>104</v>
      </c>
      <c r="AB116" s="6">
        <v>286.45999999999998</v>
      </c>
      <c r="AC116" s="6">
        <v>0</v>
      </c>
      <c r="AD116" s="6">
        <v>0</v>
      </c>
      <c r="AE116" s="6">
        <v>0</v>
      </c>
      <c r="AF116" s="6">
        <v>0</v>
      </c>
      <c r="AG116" s="6">
        <v>5.73</v>
      </c>
      <c r="AH116" s="6">
        <v>0</v>
      </c>
      <c r="AI116" s="6" t="s">
        <v>696</v>
      </c>
      <c r="AJ116" s="6" t="s">
        <v>286</v>
      </c>
      <c r="AK116" s="6" t="s">
        <v>15</v>
      </c>
      <c r="AL116" s="6" t="s">
        <v>54</v>
      </c>
      <c r="AM116" s="6" t="s">
        <v>287</v>
      </c>
      <c r="AN116" s="6" t="s">
        <v>28</v>
      </c>
      <c r="AO116" s="6" t="s">
        <v>288</v>
      </c>
      <c r="AP116" s="6" t="s">
        <v>289</v>
      </c>
      <c r="AQ116" s="6" t="s">
        <v>26</v>
      </c>
    </row>
    <row r="117" spans="1:43" hidden="1" x14ac:dyDescent="0.25">
      <c r="A117" s="6">
        <v>22498295</v>
      </c>
      <c r="B117" s="6">
        <v>23331850</v>
      </c>
      <c r="C117" s="6" t="s">
        <v>274</v>
      </c>
      <c r="D117" s="14">
        <v>45840.66909722222</v>
      </c>
      <c r="E117" s="14">
        <v>45842.254537037043</v>
      </c>
      <c r="F117" s="6" t="s">
        <v>19</v>
      </c>
      <c r="G117" s="6" t="s">
        <v>19</v>
      </c>
      <c r="H117" s="6" t="s">
        <v>697</v>
      </c>
      <c r="I117" s="6" t="s">
        <v>15</v>
      </c>
      <c r="J117" s="6" t="s">
        <v>693</v>
      </c>
      <c r="K117" s="6" t="s">
        <v>581</v>
      </c>
      <c r="L117" s="6" t="s">
        <v>581</v>
      </c>
      <c r="M117" s="14">
        <v>45839</v>
      </c>
      <c r="N117" s="6">
        <v>16957139</v>
      </c>
      <c r="O117" s="6" t="s">
        <v>104</v>
      </c>
      <c r="P117" s="6" t="s">
        <v>280</v>
      </c>
      <c r="Q117" s="6" t="s">
        <v>292</v>
      </c>
      <c r="R117" s="6" t="s">
        <v>292</v>
      </c>
      <c r="S117" s="6" t="s">
        <v>9</v>
      </c>
      <c r="T117" s="6" t="s">
        <v>283</v>
      </c>
      <c r="U117" s="6" t="s">
        <v>128</v>
      </c>
      <c r="V117" s="6" t="s">
        <v>665</v>
      </c>
      <c r="W117" s="6" t="s">
        <v>104</v>
      </c>
      <c r="X117" s="6" t="s">
        <v>104</v>
      </c>
      <c r="Y117" s="6" t="s">
        <v>104</v>
      </c>
      <c r="Z117" s="6" t="s">
        <v>84</v>
      </c>
      <c r="AA117" s="6" t="s">
        <v>104</v>
      </c>
      <c r="AB117" s="6">
        <v>572.91999999999996</v>
      </c>
      <c r="AC117" s="6">
        <v>0</v>
      </c>
      <c r="AD117" s="6">
        <v>0</v>
      </c>
      <c r="AE117" s="6">
        <v>0</v>
      </c>
      <c r="AF117" s="6">
        <v>0</v>
      </c>
      <c r="AG117" s="6">
        <v>11.46</v>
      </c>
      <c r="AH117" s="6">
        <v>0</v>
      </c>
      <c r="AI117" s="6" t="s">
        <v>698</v>
      </c>
      <c r="AJ117" s="6" t="s">
        <v>286</v>
      </c>
      <c r="AK117" s="6" t="s">
        <v>15</v>
      </c>
      <c r="AL117" s="6" t="s">
        <v>54</v>
      </c>
      <c r="AM117" s="6" t="s">
        <v>287</v>
      </c>
      <c r="AN117" s="6" t="s">
        <v>28</v>
      </c>
      <c r="AO117" s="6" t="s">
        <v>288</v>
      </c>
      <c r="AP117" s="6" t="s">
        <v>289</v>
      </c>
      <c r="AQ117" s="6" t="s">
        <v>26</v>
      </c>
    </row>
    <row r="118" spans="1:43" hidden="1" x14ac:dyDescent="0.25">
      <c r="A118" s="6">
        <v>22498296</v>
      </c>
      <c r="B118" s="6">
        <v>23331851</v>
      </c>
      <c r="C118" s="6" t="s">
        <v>274</v>
      </c>
      <c r="D118" s="14">
        <v>45840.66914351852</v>
      </c>
      <c r="E118" s="14">
        <v>45842.254537037043</v>
      </c>
      <c r="F118" s="6" t="s">
        <v>19</v>
      </c>
      <c r="G118" s="6" t="s">
        <v>19</v>
      </c>
      <c r="H118" s="6" t="s">
        <v>699</v>
      </c>
      <c r="I118" s="6" t="s">
        <v>15</v>
      </c>
      <c r="J118" s="6" t="s">
        <v>693</v>
      </c>
      <c r="K118" s="6" t="s">
        <v>581</v>
      </c>
      <c r="L118" s="6" t="s">
        <v>581</v>
      </c>
      <c r="M118" s="14">
        <v>45839</v>
      </c>
      <c r="N118" s="6">
        <v>16957215</v>
      </c>
      <c r="O118" s="6" t="s">
        <v>104</v>
      </c>
      <c r="P118" s="6" t="s">
        <v>280</v>
      </c>
      <c r="Q118" s="6" t="s">
        <v>292</v>
      </c>
      <c r="R118" s="6" t="s">
        <v>292</v>
      </c>
      <c r="S118" s="6" t="s">
        <v>9</v>
      </c>
      <c r="T118" s="6" t="s">
        <v>283</v>
      </c>
      <c r="U118" s="6" t="s">
        <v>128</v>
      </c>
      <c r="V118" s="6" t="s">
        <v>665</v>
      </c>
      <c r="W118" s="6" t="s">
        <v>104</v>
      </c>
      <c r="X118" s="6" t="s">
        <v>104</v>
      </c>
      <c r="Y118" s="6" t="s">
        <v>104</v>
      </c>
      <c r="Z118" s="6" t="s">
        <v>84</v>
      </c>
      <c r="AA118" s="6" t="s">
        <v>104</v>
      </c>
      <c r="AB118" s="6">
        <v>602.08000000000004</v>
      </c>
      <c r="AC118" s="6">
        <v>0</v>
      </c>
      <c r="AD118" s="6">
        <v>0</v>
      </c>
      <c r="AE118" s="6">
        <v>0</v>
      </c>
      <c r="AF118" s="6">
        <v>0</v>
      </c>
      <c r="AG118" s="6">
        <v>12.04</v>
      </c>
      <c r="AH118" s="6">
        <v>0</v>
      </c>
      <c r="AI118" s="6" t="s">
        <v>700</v>
      </c>
      <c r="AJ118" s="6" t="s">
        <v>286</v>
      </c>
      <c r="AK118" s="6" t="s">
        <v>15</v>
      </c>
      <c r="AL118" s="6" t="s">
        <v>54</v>
      </c>
      <c r="AM118" s="6" t="s">
        <v>287</v>
      </c>
      <c r="AN118" s="6" t="s">
        <v>28</v>
      </c>
      <c r="AO118" s="6" t="s">
        <v>288</v>
      </c>
      <c r="AP118" s="6" t="s">
        <v>289</v>
      </c>
      <c r="AQ118" s="6" t="s">
        <v>26</v>
      </c>
    </row>
    <row r="119" spans="1:43" x14ac:dyDescent="0.25">
      <c r="A119" s="6">
        <v>22498297</v>
      </c>
      <c r="B119" s="6">
        <v>23331852</v>
      </c>
      <c r="C119" s="6" t="s">
        <v>274</v>
      </c>
      <c r="D119" s="14">
        <v>45840.66915509259</v>
      </c>
      <c r="E119" s="14">
        <v>45842.254537037043</v>
      </c>
      <c r="F119" s="6" t="s">
        <v>19</v>
      </c>
      <c r="G119" s="6" t="s">
        <v>19</v>
      </c>
      <c r="H119" s="6" t="s">
        <v>701</v>
      </c>
      <c r="I119" s="6" t="s">
        <v>15</v>
      </c>
      <c r="J119" s="6" t="s">
        <v>693</v>
      </c>
      <c r="K119" s="6" t="s">
        <v>581</v>
      </c>
      <c r="L119" s="6" t="s">
        <v>581</v>
      </c>
      <c r="M119" s="14">
        <v>45839</v>
      </c>
      <c r="N119" s="6">
        <v>16957254</v>
      </c>
      <c r="O119" s="6" t="s">
        <v>104</v>
      </c>
      <c r="P119" s="6" t="s">
        <v>280</v>
      </c>
      <c r="Q119" s="6" t="s">
        <v>292</v>
      </c>
      <c r="R119" s="6" t="s">
        <v>292</v>
      </c>
      <c r="S119" s="6" t="s">
        <v>9</v>
      </c>
      <c r="T119" s="6" t="s">
        <v>283</v>
      </c>
      <c r="U119" s="6" t="s">
        <v>128</v>
      </c>
      <c r="V119" s="6" t="s">
        <v>665</v>
      </c>
      <c r="W119" s="6" t="s">
        <v>104</v>
      </c>
      <c r="X119" s="6" t="s">
        <v>104</v>
      </c>
      <c r="Y119" s="6" t="s">
        <v>104</v>
      </c>
      <c r="Z119" s="6" t="s">
        <v>84</v>
      </c>
      <c r="AA119" s="6" t="s">
        <v>104</v>
      </c>
      <c r="AB119" s="6">
        <v>572.91999999999996</v>
      </c>
      <c r="AC119" s="6">
        <v>0</v>
      </c>
      <c r="AD119" s="6">
        <v>0</v>
      </c>
      <c r="AE119" s="6">
        <v>0</v>
      </c>
      <c r="AF119" s="6">
        <v>0</v>
      </c>
      <c r="AG119" s="6">
        <v>11.46</v>
      </c>
      <c r="AH119" s="6">
        <v>0</v>
      </c>
      <c r="AI119" s="6" t="s">
        <v>702</v>
      </c>
      <c r="AJ119" s="6" t="s">
        <v>286</v>
      </c>
      <c r="AK119" s="6" t="s">
        <v>15</v>
      </c>
      <c r="AL119" s="6" t="s">
        <v>54</v>
      </c>
      <c r="AM119" s="6" t="s">
        <v>287</v>
      </c>
      <c r="AN119" s="6" t="s">
        <v>28</v>
      </c>
      <c r="AO119" s="6" t="s">
        <v>288</v>
      </c>
      <c r="AP119" s="6" t="s">
        <v>289</v>
      </c>
      <c r="AQ119" s="6" t="s">
        <v>26</v>
      </c>
    </row>
    <row r="120" spans="1:43" hidden="1" x14ac:dyDescent="0.25">
      <c r="A120" s="6">
        <v>22496683</v>
      </c>
      <c r="B120" s="6">
        <v>23330223</v>
      </c>
      <c r="C120" s="6" t="s">
        <v>274</v>
      </c>
      <c r="D120" s="14">
        <v>45840.503206018519</v>
      </c>
      <c r="E120" s="14">
        <v>45842.254525462973</v>
      </c>
      <c r="F120" s="6" t="s">
        <v>19</v>
      </c>
      <c r="G120" s="6" t="s">
        <v>19</v>
      </c>
      <c r="H120" s="6" t="s">
        <v>703</v>
      </c>
      <c r="I120" s="6" t="s">
        <v>15</v>
      </c>
      <c r="J120" s="6" t="s">
        <v>704</v>
      </c>
      <c r="K120" s="6" t="s">
        <v>581</v>
      </c>
      <c r="L120" s="6" t="s">
        <v>581</v>
      </c>
      <c r="M120" s="14">
        <v>45840</v>
      </c>
      <c r="N120" s="6">
        <v>16962934</v>
      </c>
      <c r="O120" s="6" t="s">
        <v>104</v>
      </c>
      <c r="P120" s="6" t="s">
        <v>280</v>
      </c>
      <c r="Q120" s="6" t="s">
        <v>292</v>
      </c>
      <c r="R120" s="6" t="s">
        <v>292</v>
      </c>
      <c r="S120" s="6" t="s">
        <v>9</v>
      </c>
      <c r="T120" s="6" t="s">
        <v>283</v>
      </c>
      <c r="U120" s="6" t="s">
        <v>128</v>
      </c>
      <c r="V120" s="6" t="s">
        <v>665</v>
      </c>
      <c r="W120" s="6" t="s">
        <v>104</v>
      </c>
      <c r="X120" s="6" t="s">
        <v>104</v>
      </c>
      <c r="Y120" s="6" t="s">
        <v>104</v>
      </c>
      <c r="Z120" s="6" t="s">
        <v>84</v>
      </c>
      <c r="AA120" s="6" t="s">
        <v>104</v>
      </c>
      <c r="AB120" s="6">
        <v>1036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 t="s">
        <v>705</v>
      </c>
      <c r="AJ120" s="6" t="s">
        <v>286</v>
      </c>
      <c r="AK120" s="6" t="s">
        <v>15</v>
      </c>
      <c r="AL120" s="6" t="s">
        <v>54</v>
      </c>
      <c r="AM120" s="6" t="s">
        <v>287</v>
      </c>
      <c r="AN120" s="6" t="s">
        <v>28</v>
      </c>
      <c r="AO120" s="6" t="s">
        <v>288</v>
      </c>
      <c r="AP120" s="6" t="s">
        <v>289</v>
      </c>
      <c r="AQ120" s="6" t="s">
        <v>26</v>
      </c>
    </row>
    <row r="121" spans="1:43" x14ac:dyDescent="0.25">
      <c r="A121" s="6">
        <v>22503576</v>
      </c>
      <c r="B121" s="6">
        <v>23336332</v>
      </c>
      <c r="C121" s="6" t="s">
        <v>274</v>
      </c>
      <c r="D121" s="14">
        <v>45841.500983796293</v>
      </c>
      <c r="E121" s="14">
        <v>45842.254548611112</v>
      </c>
      <c r="F121" s="6" t="s">
        <v>19</v>
      </c>
      <c r="G121" s="6" t="s">
        <v>19</v>
      </c>
      <c r="H121" s="6" t="s">
        <v>706</v>
      </c>
      <c r="I121" s="6" t="s">
        <v>15</v>
      </c>
      <c r="J121" s="6" t="s">
        <v>707</v>
      </c>
      <c r="K121" s="6" t="s">
        <v>581</v>
      </c>
      <c r="L121" s="6" t="s">
        <v>581</v>
      </c>
      <c r="M121" s="14">
        <v>45834</v>
      </c>
      <c r="N121" s="6">
        <v>16925802</v>
      </c>
      <c r="O121" s="6" t="s">
        <v>104</v>
      </c>
      <c r="P121" s="6" t="s">
        <v>280</v>
      </c>
      <c r="Q121" s="6" t="s">
        <v>292</v>
      </c>
      <c r="R121" s="6" t="s">
        <v>292</v>
      </c>
      <c r="S121" s="6" t="s">
        <v>9</v>
      </c>
      <c r="T121" s="6" t="s">
        <v>283</v>
      </c>
      <c r="U121" s="6" t="s">
        <v>128</v>
      </c>
      <c r="V121" s="6" t="s">
        <v>665</v>
      </c>
      <c r="W121" s="6" t="s">
        <v>104</v>
      </c>
      <c r="X121" s="6" t="s">
        <v>104</v>
      </c>
      <c r="Y121" s="6" t="s">
        <v>104</v>
      </c>
      <c r="Z121" s="6" t="s">
        <v>84</v>
      </c>
      <c r="AA121" s="6" t="s">
        <v>104</v>
      </c>
      <c r="AB121" s="6">
        <v>590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 t="s">
        <v>708</v>
      </c>
      <c r="AJ121" s="6" t="s">
        <v>286</v>
      </c>
      <c r="AK121" s="6" t="s">
        <v>15</v>
      </c>
      <c r="AL121" s="6" t="s">
        <v>54</v>
      </c>
      <c r="AM121" s="6" t="s">
        <v>287</v>
      </c>
      <c r="AN121" s="6" t="s">
        <v>28</v>
      </c>
      <c r="AO121" s="6" t="s">
        <v>288</v>
      </c>
      <c r="AP121" s="6" t="s">
        <v>289</v>
      </c>
      <c r="AQ121" s="6" t="s">
        <v>26</v>
      </c>
    </row>
    <row r="122" spans="1:43" x14ac:dyDescent="0.25">
      <c r="A122" s="6">
        <v>22505887</v>
      </c>
      <c r="B122" s="6">
        <v>23338613</v>
      </c>
      <c r="C122" s="6" t="s">
        <v>274</v>
      </c>
      <c r="D122" s="14">
        <v>45841.752905092602</v>
      </c>
      <c r="E122" s="14">
        <v>45842.258796296293</v>
      </c>
      <c r="F122" s="6" t="s">
        <v>19</v>
      </c>
      <c r="G122" s="6" t="s">
        <v>19</v>
      </c>
      <c r="H122" s="6" t="s">
        <v>709</v>
      </c>
      <c r="I122" s="6" t="s">
        <v>15</v>
      </c>
      <c r="J122" s="6" t="s">
        <v>710</v>
      </c>
      <c r="K122" s="6" t="s">
        <v>581</v>
      </c>
      <c r="L122" s="6" t="s">
        <v>581</v>
      </c>
      <c r="M122" s="14">
        <v>45841</v>
      </c>
      <c r="N122" s="6">
        <v>16971987</v>
      </c>
      <c r="O122" s="6" t="s">
        <v>104</v>
      </c>
      <c r="P122" s="6" t="s">
        <v>280</v>
      </c>
      <c r="Q122" s="6" t="s">
        <v>292</v>
      </c>
      <c r="R122" s="6" t="s">
        <v>292</v>
      </c>
      <c r="S122" s="6" t="s">
        <v>9</v>
      </c>
      <c r="T122" s="6" t="s">
        <v>283</v>
      </c>
      <c r="U122" s="6" t="s">
        <v>128</v>
      </c>
      <c r="V122" s="6" t="s">
        <v>665</v>
      </c>
      <c r="W122" s="6" t="s">
        <v>104</v>
      </c>
      <c r="X122" s="6" t="s">
        <v>104</v>
      </c>
      <c r="Y122" s="6" t="s">
        <v>104</v>
      </c>
      <c r="Z122" s="6" t="s">
        <v>84</v>
      </c>
      <c r="AA122" s="6" t="s">
        <v>104</v>
      </c>
      <c r="AB122" s="6">
        <v>226.91</v>
      </c>
      <c r="AC122" s="6">
        <v>0</v>
      </c>
      <c r="AD122" s="6">
        <v>0</v>
      </c>
      <c r="AE122" s="6">
        <v>0</v>
      </c>
      <c r="AF122" s="6">
        <v>0</v>
      </c>
      <c r="AG122" s="6">
        <v>6.81</v>
      </c>
      <c r="AH122" s="6">
        <v>0</v>
      </c>
      <c r="AI122" s="6" t="s">
        <v>711</v>
      </c>
      <c r="AJ122" s="6" t="s">
        <v>286</v>
      </c>
      <c r="AK122" s="6" t="s">
        <v>15</v>
      </c>
      <c r="AL122" s="6" t="s">
        <v>54</v>
      </c>
      <c r="AM122" s="6" t="s">
        <v>287</v>
      </c>
      <c r="AN122" s="6" t="s">
        <v>28</v>
      </c>
      <c r="AO122" s="6" t="s">
        <v>288</v>
      </c>
      <c r="AP122" s="6" t="s">
        <v>289</v>
      </c>
      <c r="AQ122" s="6" t="s">
        <v>26</v>
      </c>
    </row>
    <row r="123" spans="1:43" x14ac:dyDescent="0.25">
      <c r="A123" s="6">
        <v>22496661</v>
      </c>
      <c r="B123" s="6">
        <v>23330199</v>
      </c>
      <c r="C123" s="6" t="s">
        <v>274</v>
      </c>
      <c r="D123" s="14">
        <v>45840.502696759257</v>
      </c>
      <c r="E123" s="14">
        <v>45842.254513888889</v>
      </c>
      <c r="F123" s="6" t="s">
        <v>19</v>
      </c>
      <c r="G123" s="6" t="s">
        <v>19</v>
      </c>
      <c r="H123" s="6" t="s">
        <v>712</v>
      </c>
      <c r="I123" s="6" t="s">
        <v>15</v>
      </c>
      <c r="J123" s="6" t="s">
        <v>713</v>
      </c>
      <c r="K123" s="6" t="s">
        <v>714</v>
      </c>
      <c r="L123" s="6" t="s">
        <v>714</v>
      </c>
      <c r="M123" s="14">
        <v>45840</v>
      </c>
      <c r="N123" s="6">
        <v>16956223</v>
      </c>
      <c r="O123" s="6" t="s">
        <v>104</v>
      </c>
      <c r="P123" s="6" t="s">
        <v>309</v>
      </c>
      <c r="Q123" s="6" t="s">
        <v>292</v>
      </c>
      <c r="R123" s="6" t="s">
        <v>292</v>
      </c>
      <c r="S123" s="6" t="s">
        <v>9</v>
      </c>
      <c r="T123" s="6" t="s">
        <v>283</v>
      </c>
      <c r="U123" s="6" t="s">
        <v>128</v>
      </c>
      <c r="V123" s="6" t="s">
        <v>665</v>
      </c>
      <c r="W123" s="6" t="s">
        <v>104</v>
      </c>
      <c r="X123" s="6" t="s">
        <v>104</v>
      </c>
      <c r="Y123" s="6" t="s">
        <v>104</v>
      </c>
      <c r="Z123" s="6" t="s">
        <v>84</v>
      </c>
      <c r="AA123" s="6" t="s">
        <v>104</v>
      </c>
      <c r="AB123" s="6">
        <v>870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 t="s">
        <v>715</v>
      </c>
      <c r="AJ123" s="6" t="s">
        <v>286</v>
      </c>
      <c r="AK123" s="6" t="s">
        <v>15</v>
      </c>
      <c r="AL123" s="6" t="s">
        <v>54</v>
      </c>
      <c r="AM123" s="6" t="s">
        <v>287</v>
      </c>
      <c r="AN123" s="6" t="s">
        <v>28</v>
      </c>
      <c r="AO123" s="6" t="s">
        <v>288</v>
      </c>
      <c r="AP123" s="6" t="s">
        <v>289</v>
      </c>
      <c r="AQ123" s="6" t="s">
        <v>26</v>
      </c>
    </row>
    <row r="124" spans="1:43" x14ac:dyDescent="0.25">
      <c r="A124" s="6">
        <v>22497920</v>
      </c>
      <c r="B124" s="6">
        <v>23331472</v>
      </c>
      <c r="C124" s="6" t="s">
        <v>274</v>
      </c>
      <c r="D124" s="14">
        <v>45840.625555555547</v>
      </c>
      <c r="E124" s="14">
        <v>45840.625775462962</v>
      </c>
      <c r="F124" s="6" t="s">
        <v>19</v>
      </c>
      <c r="G124" s="6" t="s">
        <v>19</v>
      </c>
      <c r="H124" s="6" t="s">
        <v>716</v>
      </c>
      <c r="I124" s="6" t="s">
        <v>15</v>
      </c>
      <c r="J124" s="6" t="s">
        <v>717</v>
      </c>
      <c r="K124" s="6" t="s">
        <v>714</v>
      </c>
      <c r="L124" s="6" t="s">
        <v>714</v>
      </c>
      <c r="M124" s="14">
        <v>45831.642361111109</v>
      </c>
      <c r="N124" s="6">
        <v>16894510</v>
      </c>
      <c r="O124" s="6" t="s">
        <v>718</v>
      </c>
      <c r="P124" s="6" t="s">
        <v>309</v>
      </c>
      <c r="Q124" s="6" t="s">
        <v>281</v>
      </c>
      <c r="R124" s="6" t="s">
        <v>282</v>
      </c>
      <c r="S124" s="6" t="s">
        <v>8</v>
      </c>
      <c r="T124" s="6" t="s">
        <v>283</v>
      </c>
      <c r="U124" s="6" t="s">
        <v>128</v>
      </c>
      <c r="V124" s="6" t="s">
        <v>665</v>
      </c>
      <c r="W124" s="6" t="s">
        <v>104</v>
      </c>
      <c r="X124" s="6" t="s">
        <v>104</v>
      </c>
      <c r="Y124" s="6" t="s">
        <v>104</v>
      </c>
      <c r="Z124" s="6" t="s">
        <v>84</v>
      </c>
      <c r="AA124" s="6" t="s">
        <v>104</v>
      </c>
      <c r="AB124" s="6">
        <v>592.83000000000004</v>
      </c>
      <c r="AC124" s="6">
        <v>0.01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 t="s">
        <v>719</v>
      </c>
      <c r="AJ124" s="6" t="s">
        <v>286</v>
      </c>
      <c r="AK124" s="6" t="s">
        <v>15</v>
      </c>
      <c r="AL124" s="6" t="s">
        <v>54</v>
      </c>
      <c r="AM124" s="6" t="s">
        <v>287</v>
      </c>
      <c r="AN124" s="6" t="s">
        <v>28</v>
      </c>
      <c r="AO124" s="6" t="s">
        <v>288</v>
      </c>
      <c r="AP124" s="6" t="s">
        <v>289</v>
      </c>
      <c r="AQ124" s="6" t="s">
        <v>26</v>
      </c>
    </row>
    <row r="125" spans="1:43" x14ac:dyDescent="0.25">
      <c r="A125" s="6">
        <v>22497921</v>
      </c>
      <c r="B125" s="6">
        <v>23331473</v>
      </c>
      <c r="C125" s="6" t="s">
        <v>274</v>
      </c>
      <c r="D125" s="14">
        <v>45840.625601851847</v>
      </c>
      <c r="E125" s="14">
        <v>45840.625787037039</v>
      </c>
      <c r="F125" s="6" t="s">
        <v>19</v>
      </c>
      <c r="G125" s="6" t="s">
        <v>19</v>
      </c>
      <c r="H125" s="6" t="s">
        <v>720</v>
      </c>
      <c r="I125" s="6" t="s">
        <v>15</v>
      </c>
      <c r="J125" s="6" t="s">
        <v>717</v>
      </c>
      <c r="K125" s="6" t="s">
        <v>714</v>
      </c>
      <c r="L125" s="6" t="s">
        <v>714</v>
      </c>
      <c r="M125" s="14">
        <v>45831.65347222222</v>
      </c>
      <c r="N125" s="6">
        <v>16895593</v>
      </c>
      <c r="O125" s="6" t="s">
        <v>718</v>
      </c>
      <c r="P125" s="6" t="s">
        <v>309</v>
      </c>
      <c r="Q125" s="6" t="s">
        <v>281</v>
      </c>
      <c r="R125" s="6" t="s">
        <v>282</v>
      </c>
      <c r="S125" s="6" t="s">
        <v>8</v>
      </c>
      <c r="T125" s="6" t="s">
        <v>283</v>
      </c>
      <c r="U125" s="6" t="s">
        <v>128</v>
      </c>
      <c r="V125" s="6" t="s">
        <v>665</v>
      </c>
      <c r="W125" s="6" t="s">
        <v>104</v>
      </c>
      <c r="X125" s="6" t="s">
        <v>104</v>
      </c>
      <c r="Y125" s="6" t="s">
        <v>104</v>
      </c>
      <c r="Z125" s="6" t="s">
        <v>84</v>
      </c>
      <c r="AA125" s="6" t="s">
        <v>104</v>
      </c>
      <c r="AB125" s="6">
        <v>592.83000000000004</v>
      </c>
      <c r="AC125" s="6">
        <v>0.01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 t="s">
        <v>721</v>
      </c>
      <c r="AJ125" s="6" t="s">
        <v>286</v>
      </c>
      <c r="AK125" s="6" t="s">
        <v>15</v>
      </c>
      <c r="AL125" s="6" t="s">
        <v>54</v>
      </c>
      <c r="AM125" s="6" t="s">
        <v>287</v>
      </c>
      <c r="AN125" s="6" t="s">
        <v>28</v>
      </c>
      <c r="AO125" s="6" t="s">
        <v>288</v>
      </c>
      <c r="AP125" s="6" t="s">
        <v>289</v>
      </c>
      <c r="AQ125" s="6" t="s">
        <v>26</v>
      </c>
    </row>
    <row r="126" spans="1:43" x14ac:dyDescent="0.25">
      <c r="A126" s="6">
        <v>22504845</v>
      </c>
      <c r="B126" s="6">
        <v>23337551</v>
      </c>
      <c r="C126" s="6" t="s">
        <v>274</v>
      </c>
      <c r="D126" s="14">
        <v>45841.627858796302</v>
      </c>
      <c r="E126" s="14">
        <v>45841.629965277767</v>
      </c>
      <c r="F126" s="6" t="s">
        <v>19</v>
      </c>
      <c r="G126" s="6" t="s">
        <v>19</v>
      </c>
      <c r="H126" s="6" t="s">
        <v>722</v>
      </c>
      <c r="I126" s="6" t="s">
        <v>15</v>
      </c>
      <c r="J126" s="6" t="s">
        <v>723</v>
      </c>
      <c r="K126" s="6" t="s">
        <v>714</v>
      </c>
      <c r="L126" s="6" t="s">
        <v>714</v>
      </c>
      <c r="M126" s="14">
        <v>45841.520833333343</v>
      </c>
      <c r="N126" s="6">
        <v>16971885</v>
      </c>
      <c r="O126" s="6" t="s">
        <v>724</v>
      </c>
      <c r="P126" s="6" t="s">
        <v>309</v>
      </c>
      <c r="Q126" s="6" t="s">
        <v>281</v>
      </c>
      <c r="R126" s="6" t="s">
        <v>282</v>
      </c>
      <c r="S126" s="6" t="s">
        <v>8</v>
      </c>
      <c r="T126" s="6" t="s">
        <v>283</v>
      </c>
      <c r="U126" s="6" t="s">
        <v>128</v>
      </c>
      <c r="V126" s="6" t="s">
        <v>665</v>
      </c>
      <c r="W126" s="6" t="s">
        <v>104</v>
      </c>
      <c r="X126" s="6" t="s">
        <v>104</v>
      </c>
      <c r="Y126" s="6" t="s">
        <v>104</v>
      </c>
      <c r="Z126" s="6" t="s">
        <v>84</v>
      </c>
      <c r="AA126" s="6" t="s">
        <v>104</v>
      </c>
      <c r="AB126" s="6">
        <v>821.64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 t="s">
        <v>725</v>
      </c>
      <c r="AJ126" s="6" t="s">
        <v>286</v>
      </c>
      <c r="AK126" s="6" t="s">
        <v>15</v>
      </c>
      <c r="AL126" s="6" t="s">
        <v>54</v>
      </c>
      <c r="AM126" s="6" t="s">
        <v>287</v>
      </c>
      <c r="AN126" s="6" t="s">
        <v>28</v>
      </c>
      <c r="AO126" s="6" t="s">
        <v>288</v>
      </c>
      <c r="AP126" s="6" t="s">
        <v>289</v>
      </c>
      <c r="AQ126" s="6" t="s">
        <v>26</v>
      </c>
    </row>
    <row r="127" spans="1:43" hidden="1" x14ac:dyDescent="0.25">
      <c r="A127" s="6">
        <v>22504824</v>
      </c>
      <c r="B127" s="6">
        <v>23337532</v>
      </c>
      <c r="C127" s="6" t="s">
        <v>274</v>
      </c>
      <c r="D127" s="14">
        <v>45841.627222222232</v>
      </c>
      <c r="E127" s="14">
        <v>45841.629606481481</v>
      </c>
      <c r="F127" s="6" t="s">
        <v>19</v>
      </c>
      <c r="G127" s="6" t="s">
        <v>19</v>
      </c>
      <c r="H127" s="6" t="s">
        <v>726</v>
      </c>
      <c r="I127" s="6" t="s">
        <v>15</v>
      </c>
      <c r="J127" s="6" t="s">
        <v>723</v>
      </c>
      <c r="K127" s="6" t="s">
        <v>714</v>
      </c>
      <c r="L127" s="6" t="s">
        <v>714</v>
      </c>
      <c r="M127" s="14">
        <v>45840.614583333343</v>
      </c>
      <c r="N127" s="6">
        <v>16965498</v>
      </c>
      <c r="O127" s="6" t="s">
        <v>724</v>
      </c>
      <c r="P127" s="6" t="s">
        <v>309</v>
      </c>
      <c r="Q127" s="6" t="s">
        <v>281</v>
      </c>
      <c r="R127" s="6" t="s">
        <v>282</v>
      </c>
      <c r="S127" s="6" t="s">
        <v>8</v>
      </c>
      <c r="T127" s="6" t="s">
        <v>283</v>
      </c>
      <c r="U127" s="6" t="s">
        <v>128</v>
      </c>
      <c r="V127" s="6" t="s">
        <v>665</v>
      </c>
      <c r="W127" s="6" t="s">
        <v>104</v>
      </c>
      <c r="X127" s="6" t="s">
        <v>104</v>
      </c>
      <c r="Y127" s="6" t="s">
        <v>104</v>
      </c>
      <c r="Z127" s="6" t="s">
        <v>84</v>
      </c>
      <c r="AA127" s="6" t="s">
        <v>104</v>
      </c>
      <c r="AB127" s="6">
        <v>821.64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 t="s">
        <v>727</v>
      </c>
      <c r="AJ127" s="6" t="s">
        <v>286</v>
      </c>
      <c r="AK127" s="6" t="s">
        <v>15</v>
      </c>
      <c r="AL127" s="6" t="s">
        <v>54</v>
      </c>
      <c r="AM127" s="6" t="s">
        <v>287</v>
      </c>
      <c r="AN127" s="6" t="s">
        <v>28</v>
      </c>
      <c r="AO127" s="6" t="s">
        <v>288</v>
      </c>
      <c r="AP127" s="6" t="s">
        <v>289</v>
      </c>
      <c r="AQ127" s="6" t="s">
        <v>26</v>
      </c>
    </row>
    <row r="128" spans="1:43" hidden="1" x14ac:dyDescent="0.25">
      <c r="A128" s="6">
        <v>22499084</v>
      </c>
      <c r="B128" s="6">
        <v>23332586</v>
      </c>
      <c r="C128" s="6" t="s">
        <v>274</v>
      </c>
      <c r="D128" s="14">
        <v>45840.751886574071</v>
      </c>
      <c r="E128" s="14">
        <v>45842.254548611112</v>
      </c>
      <c r="F128" s="6" t="s">
        <v>19</v>
      </c>
      <c r="G128" s="6" t="s">
        <v>19</v>
      </c>
      <c r="H128" s="6" t="s">
        <v>728</v>
      </c>
      <c r="I128" s="6" t="s">
        <v>15</v>
      </c>
      <c r="J128" s="6" t="s">
        <v>729</v>
      </c>
      <c r="K128" s="6" t="s">
        <v>714</v>
      </c>
      <c r="L128" s="6" t="s">
        <v>714</v>
      </c>
      <c r="M128" s="14">
        <v>45840</v>
      </c>
      <c r="N128" s="6">
        <v>16955501</v>
      </c>
      <c r="O128" s="6" t="s">
        <v>104</v>
      </c>
      <c r="P128" s="6" t="s">
        <v>309</v>
      </c>
      <c r="Q128" s="6" t="s">
        <v>292</v>
      </c>
      <c r="R128" s="6" t="s">
        <v>292</v>
      </c>
      <c r="S128" s="6" t="s">
        <v>9</v>
      </c>
      <c r="T128" s="6" t="s">
        <v>283</v>
      </c>
      <c r="U128" s="6" t="s">
        <v>128</v>
      </c>
      <c r="V128" s="6" t="s">
        <v>665</v>
      </c>
      <c r="W128" s="6" t="s">
        <v>104</v>
      </c>
      <c r="X128" s="6" t="s">
        <v>104</v>
      </c>
      <c r="Y128" s="6" t="s">
        <v>104</v>
      </c>
      <c r="Z128" s="6" t="s">
        <v>84</v>
      </c>
      <c r="AA128" s="6" t="s">
        <v>104</v>
      </c>
      <c r="AB128" s="6">
        <v>818.1</v>
      </c>
      <c r="AC128" s="6">
        <v>0</v>
      </c>
      <c r="AD128" s="6">
        <v>0</v>
      </c>
      <c r="AE128" s="6">
        <v>0</v>
      </c>
      <c r="AF128" s="6">
        <v>0</v>
      </c>
      <c r="AG128" s="6">
        <v>24.54</v>
      </c>
      <c r="AH128" s="6">
        <v>0</v>
      </c>
      <c r="AI128" s="6" t="s">
        <v>730</v>
      </c>
      <c r="AJ128" s="6" t="s">
        <v>286</v>
      </c>
      <c r="AK128" s="6" t="s">
        <v>15</v>
      </c>
      <c r="AL128" s="6" t="s">
        <v>54</v>
      </c>
      <c r="AM128" s="6" t="s">
        <v>287</v>
      </c>
      <c r="AN128" s="6" t="s">
        <v>28</v>
      </c>
      <c r="AO128" s="6" t="s">
        <v>288</v>
      </c>
      <c r="AP128" s="6" t="s">
        <v>289</v>
      </c>
      <c r="AQ128" s="6" t="s">
        <v>26</v>
      </c>
    </row>
    <row r="129" spans="1:43" hidden="1" x14ac:dyDescent="0.25">
      <c r="A129" s="6">
        <v>22503958</v>
      </c>
      <c r="B129" s="6">
        <v>23336707</v>
      </c>
      <c r="C129" s="6" t="s">
        <v>274</v>
      </c>
      <c r="D129" s="14">
        <v>45841.51153935185</v>
      </c>
      <c r="E129" s="14">
        <v>45841.537476851852</v>
      </c>
      <c r="F129" s="6" t="s">
        <v>19</v>
      </c>
      <c r="G129" s="6" t="s">
        <v>19</v>
      </c>
      <c r="H129" s="6" t="s">
        <v>731</v>
      </c>
      <c r="I129" s="6" t="s">
        <v>276</v>
      </c>
      <c r="J129" s="6" t="s">
        <v>732</v>
      </c>
      <c r="K129" s="6" t="s">
        <v>733</v>
      </c>
      <c r="L129" s="6" t="s">
        <v>733</v>
      </c>
      <c r="M129" s="14">
        <v>45841.486111111109</v>
      </c>
      <c r="N129" s="6">
        <v>70407</v>
      </c>
      <c r="O129" s="6" t="s">
        <v>104</v>
      </c>
      <c r="P129" s="6" t="s">
        <v>309</v>
      </c>
      <c r="Q129" s="6" t="s">
        <v>281</v>
      </c>
      <c r="R129" s="6" t="s">
        <v>282</v>
      </c>
      <c r="S129" s="6" t="s">
        <v>3</v>
      </c>
      <c r="T129" s="6" t="s">
        <v>283</v>
      </c>
      <c r="U129" s="6" t="s">
        <v>121</v>
      </c>
      <c r="V129" s="6" t="s">
        <v>734</v>
      </c>
      <c r="W129" s="6" t="s">
        <v>104</v>
      </c>
      <c r="X129" s="6" t="s">
        <v>104</v>
      </c>
      <c r="Y129" s="6" t="s">
        <v>104</v>
      </c>
      <c r="Z129" s="6" t="s">
        <v>75</v>
      </c>
      <c r="AA129" s="6" t="s">
        <v>104</v>
      </c>
      <c r="AB129" s="6">
        <v>3886.95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 t="s">
        <v>735</v>
      </c>
      <c r="AJ129" s="6" t="s">
        <v>286</v>
      </c>
      <c r="AK129" s="6" t="s">
        <v>12</v>
      </c>
      <c r="AL129" s="6" t="s">
        <v>54</v>
      </c>
      <c r="AM129" s="6" t="s">
        <v>287</v>
      </c>
      <c r="AN129" s="6" t="s">
        <v>28</v>
      </c>
      <c r="AO129" s="6" t="s">
        <v>288</v>
      </c>
      <c r="AP129" s="6" t="s">
        <v>289</v>
      </c>
      <c r="AQ129" s="6" t="s">
        <v>26</v>
      </c>
    </row>
    <row r="130" spans="1:43" x14ac:dyDescent="0.25">
      <c r="A130" s="6">
        <v>22499831</v>
      </c>
      <c r="B130" s="6">
        <v>23333317</v>
      </c>
      <c r="C130" s="6" t="s">
        <v>274</v>
      </c>
      <c r="D130" s="14">
        <v>45840.774826388893</v>
      </c>
      <c r="E130" s="14">
        <v>45840.809629629628</v>
      </c>
      <c r="F130" s="6" t="s">
        <v>19</v>
      </c>
      <c r="G130" s="6" t="s">
        <v>19</v>
      </c>
      <c r="H130" s="6" t="s">
        <v>736</v>
      </c>
      <c r="I130" s="6" t="s">
        <v>276</v>
      </c>
      <c r="J130" s="6" t="s">
        <v>737</v>
      </c>
      <c r="K130" s="6" t="s">
        <v>733</v>
      </c>
      <c r="L130" s="6" t="s">
        <v>733</v>
      </c>
      <c r="M130" s="14">
        <v>45840.510416666657</v>
      </c>
      <c r="N130" s="6">
        <v>70168</v>
      </c>
      <c r="O130" s="6" t="s">
        <v>104</v>
      </c>
      <c r="P130" s="6" t="s">
        <v>309</v>
      </c>
      <c r="Q130" s="6" t="s">
        <v>281</v>
      </c>
      <c r="R130" s="6" t="s">
        <v>282</v>
      </c>
      <c r="S130" s="6" t="s">
        <v>3</v>
      </c>
      <c r="T130" s="6" t="s">
        <v>283</v>
      </c>
      <c r="U130" s="6" t="s">
        <v>121</v>
      </c>
      <c r="V130" s="6" t="s">
        <v>734</v>
      </c>
      <c r="W130" s="6" t="s">
        <v>104</v>
      </c>
      <c r="X130" s="6" t="s">
        <v>104</v>
      </c>
      <c r="Y130" s="6" t="s">
        <v>104</v>
      </c>
      <c r="Z130" s="6" t="s">
        <v>75</v>
      </c>
      <c r="AA130" s="6" t="s">
        <v>104</v>
      </c>
      <c r="AB130" s="6">
        <v>396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 t="s">
        <v>738</v>
      </c>
      <c r="AJ130" s="6" t="s">
        <v>286</v>
      </c>
      <c r="AK130" s="6" t="s">
        <v>12</v>
      </c>
      <c r="AL130" s="6" t="s">
        <v>54</v>
      </c>
      <c r="AM130" s="6" t="s">
        <v>287</v>
      </c>
      <c r="AN130" s="6" t="s">
        <v>28</v>
      </c>
      <c r="AO130" s="6" t="s">
        <v>288</v>
      </c>
      <c r="AP130" s="6" t="s">
        <v>289</v>
      </c>
      <c r="AQ130" s="6" t="s">
        <v>26</v>
      </c>
    </row>
    <row r="131" spans="1:43" x14ac:dyDescent="0.25">
      <c r="A131" s="6">
        <v>22490240</v>
      </c>
      <c r="B131" s="6">
        <v>23324698</v>
      </c>
      <c r="C131" s="6" t="s">
        <v>274</v>
      </c>
      <c r="D131" s="14">
        <v>45839.515659722223</v>
      </c>
      <c r="E131" s="14">
        <v>45839.531990740739</v>
      </c>
      <c r="F131" s="6" t="s">
        <v>21</v>
      </c>
      <c r="G131" s="6" t="s">
        <v>21</v>
      </c>
      <c r="H131" s="6" t="s">
        <v>739</v>
      </c>
      <c r="I131" s="6" t="s">
        <v>276</v>
      </c>
      <c r="J131" s="6" t="s">
        <v>740</v>
      </c>
      <c r="K131" s="6" t="s">
        <v>278</v>
      </c>
      <c r="L131" s="6" t="s">
        <v>278</v>
      </c>
      <c r="M131" s="14">
        <v>45839.438888888893</v>
      </c>
      <c r="N131" s="6">
        <v>64992</v>
      </c>
      <c r="O131" s="6" t="s">
        <v>104</v>
      </c>
      <c r="P131" s="6" t="s">
        <v>309</v>
      </c>
      <c r="Q131" s="6" t="s">
        <v>281</v>
      </c>
      <c r="R131" s="6" t="s">
        <v>282</v>
      </c>
      <c r="S131" s="6" t="s">
        <v>3</v>
      </c>
      <c r="T131" s="6" t="s">
        <v>283</v>
      </c>
      <c r="U131" s="6" t="s">
        <v>121</v>
      </c>
      <c r="V131" s="6" t="s">
        <v>734</v>
      </c>
      <c r="W131" s="6" t="s">
        <v>104</v>
      </c>
      <c r="X131" s="6" t="s">
        <v>104</v>
      </c>
      <c r="Y131" s="6" t="s">
        <v>104</v>
      </c>
      <c r="Z131" s="6" t="s">
        <v>75</v>
      </c>
      <c r="AA131" s="6" t="s">
        <v>104</v>
      </c>
      <c r="AB131" s="6">
        <v>214.35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 t="s">
        <v>741</v>
      </c>
      <c r="AJ131" s="6" t="s">
        <v>286</v>
      </c>
      <c r="AK131" s="6" t="s">
        <v>12</v>
      </c>
      <c r="AL131" s="6" t="s">
        <v>54</v>
      </c>
      <c r="AM131" s="6" t="s">
        <v>287</v>
      </c>
      <c r="AN131" s="6" t="s">
        <v>28</v>
      </c>
      <c r="AO131" s="6" t="s">
        <v>288</v>
      </c>
      <c r="AP131" s="6" t="s">
        <v>289</v>
      </c>
      <c r="AQ131" s="6" t="s">
        <v>26</v>
      </c>
    </row>
    <row r="132" spans="1:43" x14ac:dyDescent="0.25">
      <c r="A132" s="6">
        <v>22492975</v>
      </c>
      <c r="B132" s="6">
        <v>23327349</v>
      </c>
      <c r="C132" s="6" t="s">
        <v>274</v>
      </c>
      <c r="D132" s="14">
        <v>45839.772141203714</v>
      </c>
      <c r="E132" s="14">
        <v>45839.799027777779</v>
      </c>
      <c r="F132" s="6" t="s">
        <v>21</v>
      </c>
      <c r="G132" s="6" t="s">
        <v>21</v>
      </c>
      <c r="H132" s="6" t="s">
        <v>742</v>
      </c>
      <c r="I132" s="6" t="s">
        <v>276</v>
      </c>
      <c r="J132" s="6" t="s">
        <v>743</v>
      </c>
      <c r="K132" s="6" t="s">
        <v>278</v>
      </c>
      <c r="L132" s="6" t="s">
        <v>278</v>
      </c>
      <c r="M132" s="14">
        <v>45839.744444444441</v>
      </c>
      <c r="N132" s="6">
        <v>70051</v>
      </c>
      <c r="O132" s="6" t="s">
        <v>104</v>
      </c>
      <c r="P132" s="6" t="s">
        <v>309</v>
      </c>
      <c r="Q132" s="6" t="s">
        <v>281</v>
      </c>
      <c r="R132" s="6" t="s">
        <v>282</v>
      </c>
      <c r="S132" s="6" t="s">
        <v>3</v>
      </c>
      <c r="T132" s="6" t="s">
        <v>283</v>
      </c>
      <c r="U132" s="6" t="s">
        <v>121</v>
      </c>
      <c r="V132" s="6" t="s">
        <v>734</v>
      </c>
      <c r="W132" s="6" t="s">
        <v>104</v>
      </c>
      <c r="X132" s="6" t="s">
        <v>104</v>
      </c>
      <c r="Y132" s="6" t="s">
        <v>104</v>
      </c>
      <c r="Z132" s="6" t="s">
        <v>75</v>
      </c>
      <c r="AA132" s="6" t="s">
        <v>104</v>
      </c>
      <c r="AB132" s="6">
        <v>1100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 t="s">
        <v>744</v>
      </c>
      <c r="AJ132" s="6" t="s">
        <v>286</v>
      </c>
      <c r="AK132" s="6" t="s">
        <v>12</v>
      </c>
      <c r="AL132" s="6" t="s">
        <v>54</v>
      </c>
      <c r="AM132" s="6" t="s">
        <v>287</v>
      </c>
      <c r="AN132" s="6" t="s">
        <v>28</v>
      </c>
      <c r="AO132" s="6" t="s">
        <v>288</v>
      </c>
      <c r="AP132" s="6" t="s">
        <v>289</v>
      </c>
      <c r="AQ132" s="6" t="s">
        <v>26</v>
      </c>
    </row>
    <row r="133" spans="1:43" x14ac:dyDescent="0.25">
      <c r="A133" s="6">
        <v>22473989</v>
      </c>
      <c r="B133" s="6">
        <v>23311259</v>
      </c>
      <c r="C133" s="6" t="s">
        <v>274</v>
      </c>
      <c r="D133" s="14">
        <v>45836.956250000003</v>
      </c>
      <c r="E133" s="14">
        <v>45842.257048611107</v>
      </c>
      <c r="F133" s="6" t="s">
        <v>19</v>
      </c>
      <c r="G133" s="6" t="s">
        <v>23</v>
      </c>
      <c r="H133" s="6" t="s">
        <v>745</v>
      </c>
      <c r="I133" s="6" t="s">
        <v>276</v>
      </c>
      <c r="J133" s="6" t="s">
        <v>746</v>
      </c>
      <c r="K133" s="6" t="s">
        <v>278</v>
      </c>
      <c r="L133" s="6" t="s">
        <v>278</v>
      </c>
      <c r="M133" s="14">
        <v>45834.628472222219</v>
      </c>
      <c r="N133" s="6">
        <v>69414</v>
      </c>
      <c r="O133" s="6" t="s">
        <v>104</v>
      </c>
      <c r="P133" s="6" t="s">
        <v>309</v>
      </c>
      <c r="Q133" s="6" t="s">
        <v>281</v>
      </c>
      <c r="R133" s="6" t="s">
        <v>282</v>
      </c>
      <c r="S133" s="6" t="s">
        <v>3</v>
      </c>
      <c r="T133" s="6" t="s">
        <v>283</v>
      </c>
      <c r="U133" s="6" t="s">
        <v>121</v>
      </c>
      <c r="V133" s="6" t="s">
        <v>734</v>
      </c>
      <c r="W133" s="6" t="s">
        <v>104</v>
      </c>
      <c r="X133" s="6" t="s">
        <v>104</v>
      </c>
      <c r="Y133" s="6" t="s">
        <v>104</v>
      </c>
      <c r="Z133" s="6" t="s">
        <v>75</v>
      </c>
      <c r="AA133" s="6" t="s">
        <v>104</v>
      </c>
      <c r="AB133" s="6">
        <v>56.05</v>
      </c>
      <c r="AC133" s="6">
        <v>9.9499999999999993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 t="s">
        <v>747</v>
      </c>
      <c r="AJ133" s="6" t="s">
        <v>286</v>
      </c>
      <c r="AK133" s="6" t="s">
        <v>12</v>
      </c>
      <c r="AL133" s="6" t="s">
        <v>54</v>
      </c>
      <c r="AM133" s="6" t="s">
        <v>287</v>
      </c>
      <c r="AN133" s="6" t="s">
        <v>28</v>
      </c>
      <c r="AO133" s="6" t="s">
        <v>288</v>
      </c>
      <c r="AP133" s="6" t="s">
        <v>289</v>
      </c>
      <c r="AQ133" s="6" t="s">
        <v>26</v>
      </c>
    </row>
    <row r="134" spans="1:43" x14ac:dyDescent="0.25">
      <c r="A134" s="6">
        <v>22473995</v>
      </c>
      <c r="B134" s="6">
        <v>23311267</v>
      </c>
      <c r="C134" s="6" t="s">
        <v>274</v>
      </c>
      <c r="D134" s="14">
        <v>45836.957638888889</v>
      </c>
      <c r="E134" s="14">
        <v>45842.257048611107</v>
      </c>
      <c r="F134" s="6" t="s">
        <v>19</v>
      </c>
      <c r="G134" s="6" t="s">
        <v>23</v>
      </c>
      <c r="H134" s="6" t="s">
        <v>748</v>
      </c>
      <c r="I134" s="6" t="s">
        <v>276</v>
      </c>
      <c r="J134" s="6" t="s">
        <v>749</v>
      </c>
      <c r="K134" s="6" t="s">
        <v>278</v>
      </c>
      <c r="L134" s="6" t="s">
        <v>278</v>
      </c>
      <c r="M134" s="14">
        <v>45834.636805555558</v>
      </c>
      <c r="N134" s="6">
        <v>69413</v>
      </c>
      <c r="O134" s="6" t="s">
        <v>104</v>
      </c>
      <c r="P134" s="6" t="s">
        <v>309</v>
      </c>
      <c r="Q134" s="6" t="s">
        <v>281</v>
      </c>
      <c r="R134" s="6" t="s">
        <v>282</v>
      </c>
      <c r="S134" s="6" t="s">
        <v>3</v>
      </c>
      <c r="T134" s="6" t="s">
        <v>283</v>
      </c>
      <c r="U134" s="6" t="s">
        <v>121</v>
      </c>
      <c r="V134" s="6" t="s">
        <v>734</v>
      </c>
      <c r="W134" s="6" t="s">
        <v>104</v>
      </c>
      <c r="X134" s="6" t="s">
        <v>104</v>
      </c>
      <c r="Y134" s="6" t="s">
        <v>104</v>
      </c>
      <c r="Z134" s="6" t="s">
        <v>75</v>
      </c>
      <c r="AA134" s="6" t="s">
        <v>104</v>
      </c>
      <c r="AB134" s="6">
        <v>56.05</v>
      </c>
      <c r="AC134" s="6">
        <v>9.9499999999999993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 t="s">
        <v>750</v>
      </c>
      <c r="AJ134" s="6" t="s">
        <v>286</v>
      </c>
      <c r="AK134" s="6" t="s">
        <v>12</v>
      </c>
      <c r="AL134" s="6" t="s">
        <v>54</v>
      </c>
      <c r="AM134" s="6" t="s">
        <v>287</v>
      </c>
      <c r="AN134" s="6" t="s">
        <v>28</v>
      </c>
      <c r="AO134" s="6" t="s">
        <v>288</v>
      </c>
      <c r="AP134" s="6" t="s">
        <v>289</v>
      </c>
      <c r="AQ134" s="6" t="s">
        <v>26</v>
      </c>
    </row>
    <row r="135" spans="1:43" x14ac:dyDescent="0.25">
      <c r="A135" s="6">
        <v>22494404</v>
      </c>
      <c r="B135" s="6">
        <v>23328535</v>
      </c>
      <c r="C135" s="6" t="s">
        <v>274</v>
      </c>
      <c r="D135" s="14">
        <v>45840.009421296287</v>
      </c>
      <c r="E135" s="14">
        <v>45840.014907407407</v>
      </c>
      <c r="F135" s="6" t="s">
        <v>19</v>
      </c>
      <c r="G135" s="6" t="s">
        <v>19</v>
      </c>
      <c r="H135" s="6" t="s">
        <v>751</v>
      </c>
      <c r="I135" s="6" t="s">
        <v>276</v>
      </c>
      <c r="J135" s="6" t="s">
        <v>752</v>
      </c>
      <c r="K135" s="6" t="s">
        <v>278</v>
      </c>
      <c r="L135" s="6" t="s">
        <v>278</v>
      </c>
      <c r="M135" s="14">
        <v>45839.779166666667</v>
      </c>
      <c r="N135" s="6">
        <v>70029</v>
      </c>
      <c r="O135" s="6" t="s">
        <v>753</v>
      </c>
      <c r="P135" s="6" t="s">
        <v>280</v>
      </c>
      <c r="Q135" s="6" t="s">
        <v>281</v>
      </c>
      <c r="R135" s="6" t="s">
        <v>282</v>
      </c>
      <c r="S135" s="6" t="s">
        <v>8</v>
      </c>
      <c r="T135" s="6" t="s">
        <v>283</v>
      </c>
      <c r="U135" s="6" t="s">
        <v>121</v>
      </c>
      <c r="V135" s="6" t="s">
        <v>734</v>
      </c>
      <c r="W135" s="6" t="s">
        <v>104</v>
      </c>
      <c r="X135" s="6" t="s">
        <v>104</v>
      </c>
      <c r="Y135" s="6" t="s">
        <v>104</v>
      </c>
      <c r="Z135" s="6" t="s">
        <v>75</v>
      </c>
      <c r="AA135" s="6" t="s">
        <v>104</v>
      </c>
      <c r="AB135" s="6">
        <v>469.19040000000001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 t="s">
        <v>754</v>
      </c>
      <c r="AJ135" s="6" t="s">
        <v>286</v>
      </c>
      <c r="AK135" s="6" t="s">
        <v>12</v>
      </c>
      <c r="AL135" s="6" t="s">
        <v>54</v>
      </c>
      <c r="AM135" s="6" t="s">
        <v>287</v>
      </c>
      <c r="AN135" s="6" t="s">
        <v>28</v>
      </c>
      <c r="AO135" s="6" t="s">
        <v>288</v>
      </c>
      <c r="AP135" s="6" t="s">
        <v>289</v>
      </c>
      <c r="AQ135" s="6" t="s">
        <v>26</v>
      </c>
    </row>
    <row r="136" spans="1:43" x14ac:dyDescent="0.25">
      <c r="A136" s="6">
        <v>22506552</v>
      </c>
      <c r="B136" s="6">
        <v>23339272</v>
      </c>
      <c r="C136" s="6" t="s">
        <v>274</v>
      </c>
      <c r="D136" s="14">
        <v>45841.772615740738</v>
      </c>
      <c r="E136" s="14">
        <v>45841.813020833331</v>
      </c>
      <c r="F136" s="6" t="s">
        <v>19</v>
      </c>
      <c r="G136" s="6" t="s">
        <v>19</v>
      </c>
      <c r="H136" s="6" t="s">
        <v>755</v>
      </c>
      <c r="I136" s="6" t="s">
        <v>276</v>
      </c>
      <c r="J136" s="6" t="s">
        <v>756</v>
      </c>
      <c r="K136" s="6" t="s">
        <v>278</v>
      </c>
      <c r="L136" s="6" t="s">
        <v>278</v>
      </c>
      <c r="M136" s="14">
        <v>45841.744444444441</v>
      </c>
      <c r="N136" s="6">
        <v>70395</v>
      </c>
      <c r="O136" s="6" t="s">
        <v>104</v>
      </c>
      <c r="P136" s="6" t="s">
        <v>309</v>
      </c>
      <c r="Q136" s="6" t="s">
        <v>281</v>
      </c>
      <c r="R136" s="6" t="s">
        <v>282</v>
      </c>
      <c r="S136" s="6" t="s">
        <v>3</v>
      </c>
      <c r="T136" s="6" t="s">
        <v>283</v>
      </c>
      <c r="U136" s="6" t="s">
        <v>121</v>
      </c>
      <c r="V136" s="6" t="s">
        <v>734</v>
      </c>
      <c r="W136" s="6" t="s">
        <v>104</v>
      </c>
      <c r="X136" s="6" t="s">
        <v>104</v>
      </c>
      <c r="Y136" s="6" t="s">
        <v>104</v>
      </c>
      <c r="Z136" s="6" t="s">
        <v>75</v>
      </c>
      <c r="AA136" s="6" t="s">
        <v>104</v>
      </c>
      <c r="AB136" s="6">
        <v>1250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 t="s">
        <v>757</v>
      </c>
      <c r="AJ136" s="6" t="s">
        <v>286</v>
      </c>
      <c r="AK136" s="6" t="s">
        <v>12</v>
      </c>
      <c r="AL136" s="6" t="s">
        <v>54</v>
      </c>
      <c r="AM136" s="6" t="s">
        <v>287</v>
      </c>
      <c r="AN136" s="6" t="s">
        <v>28</v>
      </c>
      <c r="AO136" s="6" t="s">
        <v>288</v>
      </c>
      <c r="AP136" s="6" t="s">
        <v>289</v>
      </c>
      <c r="AQ136" s="6" t="s">
        <v>26</v>
      </c>
    </row>
    <row r="137" spans="1:43" x14ac:dyDescent="0.25">
      <c r="A137" s="6">
        <v>22384067</v>
      </c>
      <c r="B137" s="6">
        <v>23237295</v>
      </c>
      <c r="C137" s="6" t="s">
        <v>274</v>
      </c>
      <c r="D137" s="14">
        <v>45820.66033564815</v>
      </c>
      <c r="E137" s="14">
        <v>45820.663553240738</v>
      </c>
      <c r="F137" s="48" t="s">
        <v>27</v>
      </c>
      <c r="G137" s="48" t="s">
        <v>27</v>
      </c>
      <c r="H137" s="6" t="s">
        <v>758</v>
      </c>
      <c r="I137" s="6" t="s">
        <v>276</v>
      </c>
      <c r="J137" s="6" t="s">
        <v>759</v>
      </c>
      <c r="K137" s="6" t="s">
        <v>733</v>
      </c>
      <c r="L137" s="6" t="s">
        <v>733</v>
      </c>
      <c r="M137" s="14">
        <v>45820.52847222222</v>
      </c>
      <c r="N137" s="6">
        <v>67398</v>
      </c>
      <c r="O137" s="6" t="s">
        <v>104</v>
      </c>
      <c r="P137" s="6" t="s">
        <v>309</v>
      </c>
      <c r="Q137" s="6" t="s">
        <v>281</v>
      </c>
      <c r="R137" s="6" t="s">
        <v>282</v>
      </c>
      <c r="S137" s="6" t="s">
        <v>3</v>
      </c>
      <c r="T137" s="6" t="s">
        <v>283</v>
      </c>
      <c r="U137" s="6" t="s">
        <v>121</v>
      </c>
      <c r="V137" s="6" t="s">
        <v>760</v>
      </c>
      <c r="W137" s="6" t="s">
        <v>104</v>
      </c>
      <c r="X137" s="6" t="s">
        <v>104</v>
      </c>
      <c r="Y137" s="6" t="s">
        <v>104</v>
      </c>
      <c r="Z137" s="6" t="s">
        <v>75</v>
      </c>
      <c r="AA137" s="6" t="s">
        <v>104</v>
      </c>
      <c r="AB137" s="6">
        <v>100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 t="s">
        <v>761</v>
      </c>
      <c r="AJ137" s="6" t="s">
        <v>286</v>
      </c>
      <c r="AK137" s="6" t="s">
        <v>12</v>
      </c>
      <c r="AL137" s="6" t="s">
        <v>54</v>
      </c>
      <c r="AM137" s="6" t="s">
        <v>287</v>
      </c>
      <c r="AN137" s="6" t="s">
        <v>28</v>
      </c>
      <c r="AO137" s="6" t="s">
        <v>288</v>
      </c>
      <c r="AP137" s="6" t="s">
        <v>289</v>
      </c>
      <c r="AQ137" s="6" t="s">
        <v>26</v>
      </c>
    </row>
    <row r="138" spans="1:43" x14ac:dyDescent="0.25">
      <c r="A138" s="6">
        <v>22478143</v>
      </c>
      <c r="B138" s="6">
        <v>23314288</v>
      </c>
      <c r="C138" s="6" t="s">
        <v>274</v>
      </c>
      <c r="D138" s="14">
        <v>45837.747453703712</v>
      </c>
      <c r="E138" s="14">
        <v>45842.257048611107</v>
      </c>
      <c r="F138" s="6" t="s">
        <v>19</v>
      </c>
      <c r="G138" s="6" t="s">
        <v>21</v>
      </c>
      <c r="H138" s="6" t="s">
        <v>762</v>
      </c>
      <c r="I138" s="6" t="s">
        <v>276</v>
      </c>
      <c r="J138" s="6" t="s">
        <v>763</v>
      </c>
      <c r="K138" s="6" t="s">
        <v>733</v>
      </c>
      <c r="L138" s="6" t="s">
        <v>733</v>
      </c>
      <c r="M138" s="14">
        <v>45833.565972222219</v>
      </c>
      <c r="N138" s="6">
        <v>69215</v>
      </c>
      <c r="O138" s="6" t="s">
        <v>104</v>
      </c>
      <c r="P138" s="6" t="s">
        <v>309</v>
      </c>
      <c r="Q138" s="6" t="s">
        <v>281</v>
      </c>
      <c r="R138" s="6" t="s">
        <v>282</v>
      </c>
      <c r="S138" s="6" t="s">
        <v>3</v>
      </c>
      <c r="T138" s="6" t="s">
        <v>283</v>
      </c>
      <c r="U138" s="6" t="s">
        <v>121</v>
      </c>
      <c r="V138" s="6" t="s">
        <v>760</v>
      </c>
      <c r="W138" s="6" t="s">
        <v>104</v>
      </c>
      <c r="X138" s="6" t="s">
        <v>104</v>
      </c>
      <c r="Y138" s="6" t="s">
        <v>104</v>
      </c>
      <c r="Z138" s="6" t="s">
        <v>75</v>
      </c>
      <c r="AA138" s="6" t="s">
        <v>104</v>
      </c>
      <c r="AB138" s="6">
        <v>94.01</v>
      </c>
      <c r="AC138" s="6">
        <v>9.9499999999999993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 t="s">
        <v>764</v>
      </c>
      <c r="AJ138" s="6" t="s">
        <v>286</v>
      </c>
      <c r="AK138" s="6" t="s">
        <v>12</v>
      </c>
      <c r="AL138" s="6" t="s">
        <v>54</v>
      </c>
      <c r="AM138" s="6" t="s">
        <v>287</v>
      </c>
      <c r="AN138" s="6" t="s">
        <v>28</v>
      </c>
      <c r="AO138" s="6" t="s">
        <v>288</v>
      </c>
      <c r="AP138" s="6" t="s">
        <v>289</v>
      </c>
      <c r="AQ138" s="6" t="s">
        <v>26</v>
      </c>
    </row>
    <row r="139" spans="1:43" hidden="1" x14ac:dyDescent="0.25">
      <c r="A139" s="6">
        <v>22474661</v>
      </c>
      <c r="B139" s="6">
        <v>23311761</v>
      </c>
      <c r="C139" s="6" t="s">
        <v>274</v>
      </c>
      <c r="D139" s="14">
        <v>45837.085162037038</v>
      </c>
      <c r="E139" s="14">
        <v>45842.253993055558</v>
      </c>
      <c r="F139" s="6" t="s">
        <v>19</v>
      </c>
      <c r="G139" s="6" t="s">
        <v>21</v>
      </c>
      <c r="H139" s="6" t="s">
        <v>765</v>
      </c>
      <c r="I139" s="6" t="s">
        <v>276</v>
      </c>
      <c r="J139" s="6" t="s">
        <v>766</v>
      </c>
      <c r="K139" s="6" t="s">
        <v>733</v>
      </c>
      <c r="L139" s="6" t="s">
        <v>733</v>
      </c>
      <c r="M139" s="14">
        <v>45833.561805555553</v>
      </c>
      <c r="N139" s="6">
        <v>69169</v>
      </c>
      <c r="O139" s="6" t="s">
        <v>104</v>
      </c>
      <c r="P139" s="6" t="s">
        <v>309</v>
      </c>
      <c r="Q139" s="6" t="s">
        <v>281</v>
      </c>
      <c r="R139" s="6" t="s">
        <v>282</v>
      </c>
      <c r="S139" s="6" t="s">
        <v>9</v>
      </c>
      <c r="T139" s="6" t="s">
        <v>283</v>
      </c>
      <c r="U139" s="6" t="s">
        <v>121</v>
      </c>
      <c r="V139" s="6" t="s">
        <v>767</v>
      </c>
      <c r="W139" s="6" t="s">
        <v>104</v>
      </c>
      <c r="X139" s="6" t="s">
        <v>104</v>
      </c>
      <c r="Y139" s="6" t="s">
        <v>104</v>
      </c>
      <c r="Z139" s="6" t="s">
        <v>75</v>
      </c>
      <c r="AA139" s="6" t="s">
        <v>104</v>
      </c>
      <c r="AB139" s="6">
        <v>897</v>
      </c>
      <c r="AC139" s="6">
        <v>0</v>
      </c>
      <c r="AD139" s="6">
        <v>0</v>
      </c>
      <c r="AE139" s="6">
        <v>0</v>
      </c>
      <c r="AF139" s="6">
        <v>0</v>
      </c>
      <c r="AG139" s="6">
        <v>44.85</v>
      </c>
      <c r="AH139" s="6">
        <v>0</v>
      </c>
      <c r="AI139" s="6" t="s">
        <v>768</v>
      </c>
      <c r="AJ139" s="6" t="s">
        <v>286</v>
      </c>
      <c r="AK139" s="6" t="s">
        <v>12</v>
      </c>
      <c r="AL139" s="6" t="s">
        <v>54</v>
      </c>
      <c r="AM139" s="6" t="s">
        <v>287</v>
      </c>
      <c r="AN139" s="6" t="s">
        <v>28</v>
      </c>
      <c r="AO139" s="6" t="s">
        <v>288</v>
      </c>
      <c r="AP139" s="6" t="s">
        <v>289</v>
      </c>
      <c r="AQ139" s="6" t="s">
        <v>26</v>
      </c>
    </row>
    <row r="140" spans="1:43" x14ac:dyDescent="0.25">
      <c r="A140" s="6">
        <v>22490213</v>
      </c>
      <c r="B140" s="6">
        <v>23324672</v>
      </c>
      <c r="C140" s="6" t="s">
        <v>274</v>
      </c>
      <c r="D140" s="14">
        <v>45839.514548611107</v>
      </c>
      <c r="E140" s="14">
        <v>45839.528946759259</v>
      </c>
      <c r="F140" s="6" t="s">
        <v>21</v>
      </c>
      <c r="G140" s="6" t="s">
        <v>21</v>
      </c>
      <c r="H140" s="6" t="s">
        <v>769</v>
      </c>
      <c r="I140" s="6" t="s">
        <v>276</v>
      </c>
      <c r="J140" s="6" t="s">
        <v>770</v>
      </c>
      <c r="K140" s="6" t="s">
        <v>278</v>
      </c>
      <c r="L140" s="6" t="s">
        <v>278</v>
      </c>
      <c r="M140" s="14">
        <v>45839.474999999999</v>
      </c>
      <c r="N140" s="6">
        <v>69901</v>
      </c>
      <c r="O140" s="6" t="s">
        <v>771</v>
      </c>
      <c r="P140" s="6" t="s">
        <v>309</v>
      </c>
      <c r="Q140" s="6" t="s">
        <v>281</v>
      </c>
      <c r="R140" s="6" t="s">
        <v>282</v>
      </c>
      <c r="S140" s="6" t="s">
        <v>8</v>
      </c>
      <c r="T140" s="6" t="s">
        <v>283</v>
      </c>
      <c r="U140" s="6" t="s">
        <v>121</v>
      </c>
      <c r="V140" s="6" t="s">
        <v>772</v>
      </c>
      <c r="W140" s="6" t="s">
        <v>104</v>
      </c>
      <c r="X140" s="6" t="s">
        <v>104</v>
      </c>
      <c r="Y140" s="6" t="s">
        <v>104</v>
      </c>
      <c r="Z140" s="6" t="s">
        <v>75</v>
      </c>
      <c r="AA140" s="6" t="s">
        <v>104</v>
      </c>
      <c r="AB140" s="6">
        <v>294</v>
      </c>
      <c r="AC140" s="6">
        <v>0</v>
      </c>
      <c r="AD140" s="6">
        <v>253.66</v>
      </c>
      <c r="AE140" s="6">
        <v>0</v>
      </c>
      <c r="AF140" s="6">
        <v>0</v>
      </c>
      <c r="AG140" s="6">
        <v>0</v>
      </c>
      <c r="AH140" s="6">
        <v>0</v>
      </c>
      <c r="AI140" s="6" t="s">
        <v>773</v>
      </c>
      <c r="AJ140" s="6" t="s">
        <v>286</v>
      </c>
      <c r="AK140" s="6" t="s">
        <v>12</v>
      </c>
      <c r="AL140" s="6" t="s">
        <v>54</v>
      </c>
      <c r="AM140" s="6" t="s">
        <v>287</v>
      </c>
      <c r="AN140" s="6" t="s">
        <v>28</v>
      </c>
      <c r="AO140" s="6" t="s">
        <v>288</v>
      </c>
      <c r="AP140" s="6" t="s">
        <v>289</v>
      </c>
      <c r="AQ140" s="6" t="s">
        <v>26</v>
      </c>
    </row>
    <row r="141" spans="1:43" x14ac:dyDescent="0.25">
      <c r="A141" s="6">
        <v>22496994</v>
      </c>
      <c r="B141" s="6">
        <v>23330527</v>
      </c>
      <c r="C141" s="6" t="s">
        <v>274</v>
      </c>
      <c r="D141" s="14">
        <v>45840.513773148137</v>
      </c>
      <c r="E141" s="14">
        <v>45842.257048611107</v>
      </c>
      <c r="F141" s="6" t="s">
        <v>19</v>
      </c>
      <c r="G141" s="6" t="s">
        <v>19</v>
      </c>
      <c r="H141" s="6" t="s">
        <v>774</v>
      </c>
      <c r="I141" s="6" t="s">
        <v>276</v>
      </c>
      <c r="J141" s="6" t="s">
        <v>775</v>
      </c>
      <c r="K141" s="6" t="s">
        <v>278</v>
      </c>
      <c r="L141" s="6" t="s">
        <v>278</v>
      </c>
      <c r="M141" s="14">
        <v>45840.40347222222</v>
      </c>
      <c r="N141" s="6">
        <v>70141</v>
      </c>
      <c r="O141" s="6" t="s">
        <v>104</v>
      </c>
      <c r="P141" s="6" t="s">
        <v>309</v>
      </c>
      <c r="Q141" s="6" t="s">
        <v>292</v>
      </c>
      <c r="R141" s="6" t="s">
        <v>282</v>
      </c>
      <c r="S141" s="6" t="s">
        <v>3</v>
      </c>
      <c r="T141" s="6" t="s">
        <v>283</v>
      </c>
      <c r="U141" s="6" t="s">
        <v>121</v>
      </c>
      <c r="V141" s="6" t="s">
        <v>776</v>
      </c>
      <c r="W141" s="6" t="s">
        <v>104</v>
      </c>
      <c r="X141" s="6" t="s">
        <v>104</v>
      </c>
      <c r="Y141" s="6" t="s">
        <v>104</v>
      </c>
      <c r="Z141" s="6" t="s">
        <v>75</v>
      </c>
      <c r="AA141" s="6" t="s">
        <v>104</v>
      </c>
      <c r="AB141" s="6">
        <v>64.099999999999994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 t="s">
        <v>777</v>
      </c>
      <c r="AJ141" s="6" t="s">
        <v>286</v>
      </c>
      <c r="AK141" s="6" t="s">
        <v>12</v>
      </c>
      <c r="AL141" s="6" t="s">
        <v>54</v>
      </c>
      <c r="AM141" s="6" t="s">
        <v>287</v>
      </c>
      <c r="AN141" s="6" t="s">
        <v>28</v>
      </c>
      <c r="AO141" s="6" t="s">
        <v>288</v>
      </c>
      <c r="AP141" s="6" t="s">
        <v>289</v>
      </c>
      <c r="AQ141" s="6" t="s">
        <v>26</v>
      </c>
    </row>
    <row r="142" spans="1:43" x14ac:dyDescent="0.25">
      <c r="A142" s="6">
        <v>22506475</v>
      </c>
      <c r="B142" s="6">
        <v>23339191</v>
      </c>
      <c r="C142" s="6" t="s">
        <v>274</v>
      </c>
      <c r="D142" s="14">
        <v>45841.770115740743</v>
      </c>
      <c r="E142" s="14">
        <v>45841.806516203702</v>
      </c>
      <c r="F142" s="6" t="s">
        <v>19</v>
      </c>
      <c r="G142" s="6" t="s">
        <v>19</v>
      </c>
      <c r="H142" s="6" t="s">
        <v>778</v>
      </c>
      <c r="I142" s="6" t="s">
        <v>276</v>
      </c>
      <c r="J142" s="6" t="s">
        <v>779</v>
      </c>
      <c r="K142" s="6" t="s">
        <v>278</v>
      </c>
      <c r="L142" s="6" t="s">
        <v>278</v>
      </c>
      <c r="M142" s="14">
        <v>45841.729861111111</v>
      </c>
      <c r="N142" s="6">
        <v>70489</v>
      </c>
      <c r="O142" s="6" t="s">
        <v>780</v>
      </c>
      <c r="P142" s="6" t="s">
        <v>280</v>
      </c>
      <c r="Q142" s="6" t="s">
        <v>281</v>
      </c>
      <c r="R142" s="6" t="s">
        <v>282</v>
      </c>
      <c r="S142" s="6" t="s">
        <v>8</v>
      </c>
      <c r="T142" s="6" t="s">
        <v>283</v>
      </c>
      <c r="U142" s="6" t="s">
        <v>121</v>
      </c>
      <c r="V142" s="6" t="s">
        <v>781</v>
      </c>
      <c r="W142" s="6" t="s">
        <v>104</v>
      </c>
      <c r="X142" s="6" t="s">
        <v>104</v>
      </c>
      <c r="Y142" s="6" t="s">
        <v>104</v>
      </c>
      <c r="Z142" s="6" t="s">
        <v>75</v>
      </c>
      <c r="AA142" s="6" t="s">
        <v>104</v>
      </c>
      <c r="AB142" s="6">
        <v>469.19040000000001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 t="s">
        <v>782</v>
      </c>
      <c r="AJ142" s="6" t="s">
        <v>286</v>
      </c>
      <c r="AK142" s="6" t="s">
        <v>12</v>
      </c>
      <c r="AL142" s="6" t="s">
        <v>54</v>
      </c>
      <c r="AM142" s="6" t="s">
        <v>287</v>
      </c>
      <c r="AN142" s="6" t="s">
        <v>28</v>
      </c>
      <c r="AO142" s="6" t="s">
        <v>288</v>
      </c>
      <c r="AP142" s="6" t="s">
        <v>289</v>
      </c>
      <c r="AQ142" s="6" t="s">
        <v>26</v>
      </c>
    </row>
    <row r="143" spans="1:43" x14ac:dyDescent="0.25">
      <c r="A143" s="6">
        <v>22411168</v>
      </c>
      <c r="B143" s="6">
        <v>23260629</v>
      </c>
      <c r="C143" s="6" t="s">
        <v>274</v>
      </c>
      <c r="D143" s="14">
        <v>45825.528854166667</v>
      </c>
      <c r="E143" s="14">
        <v>45825.531678240739</v>
      </c>
      <c r="F143" s="48" t="s">
        <v>27</v>
      </c>
      <c r="G143" s="48" t="s">
        <v>27</v>
      </c>
      <c r="H143" s="6" t="s">
        <v>783</v>
      </c>
      <c r="I143" s="6" t="s">
        <v>276</v>
      </c>
      <c r="J143" s="6" t="s">
        <v>784</v>
      </c>
      <c r="K143" s="6" t="s">
        <v>733</v>
      </c>
      <c r="L143" s="6" t="s">
        <v>733</v>
      </c>
      <c r="M143" s="14">
        <v>45824.746527777781</v>
      </c>
      <c r="N143" s="6">
        <v>67952</v>
      </c>
      <c r="O143" s="6" t="s">
        <v>104</v>
      </c>
      <c r="P143" s="6" t="s">
        <v>309</v>
      </c>
      <c r="Q143" s="6" t="s">
        <v>281</v>
      </c>
      <c r="R143" s="6" t="s">
        <v>282</v>
      </c>
      <c r="S143" s="6" t="s">
        <v>3</v>
      </c>
      <c r="T143" s="6" t="s">
        <v>283</v>
      </c>
      <c r="U143" s="6" t="s">
        <v>121</v>
      </c>
      <c r="V143" s="6" t="s">
        <v>781</v>
      </c>
      <c r="W143" s="6" t="s">
        <v>104</v>
      </c>
      <c r="X143" s="6" t="s">
        <v>104</v>
      </c>
      <c r="Y143" s="6" t="s">
        <v>104</v>
      </c>
      <c r="Z143" s="6" t="s">
        <v>75</v>
      </c>
      <c r="AA143" s="6" t="s">
        <v>104</v>
      </c>
      <c r="AB143" s="6">
        <v>2600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 t="s">
        <v>785</v>
      </c>
      <c r="AJ143" s="6" t="s">
        <v>286</v>
      </c>
      <c r="AK143" s="6" t="s">
        <v>12</v>
      </c>
      <c r="AL143" s="6" t="s">
        <v>54</v>
      </c>
      <c r="AM143" s="6" t="s">
        <v>287</v>
      </c>
      <c r="AN143" s="6" t="s">
        <v>28</v>
      </c>
      <c r="AO143" s="6" t="s">
        <v>288</v>
      </c>
      <c r="AP143" s="6" t="s">
        <v>289</v>
      </c>
      <c r="AQ143" s="6" t="s">
        <v>26</v>
      </c>
    </row>
    <row r="144" spans="1:43" x14ac:dyDescent="0.25">
      <c r="A144" s="6">
        <v>22496872</v>
      </c>
      <c r="B144" s="6">
        <v>23330407</v>
      </c>
      <c r="C144" s="6" t="s">
        <v>274</v>
      </c>
      <c r="D144" s="14">
        <v>45840.510081018518</v>
      </c>
      <c r="E144" s="14">
        <v>45840.51829861111</v>
      </c>
      <c r="F144" s="6" t="s">
        <v>19</v>
      </c>
      <c r="G144" s="6" t="s">
        <v>19</v>
      </c>
      <c r="H144" s="6" t="s">
        <v>786</v>
      </c>
      <c r="I144" s="6" t="s">
        <v>276</v>
      </c>
      <c r="J144" s="6" t="s">
        <v>787</v>
      </c>
      <c r="K144" s="6" t="s">
        <v>278</v>
      </c>
      <c r="L144" s="6" t="s">
        <v>278</v>
      </c>
      <c r="M144" s="14">
        <v>45840.492361111108</v>
      </c>
      <c r="N144" s="6">
        <v>4987</v>
      </c>
      <c r="O144" s="6" t="s">
        <v>788</v>
      </c>
      <c r="P144" s="6" t="s">
        <v>280</v>
      </c>
      <c r="Q144" s="6" t="s">
        <v>281</v>
      </c>
      <c r="R144" s="6" t="s">
        <v>282</v>
      </c>
      <c r="S144" s="6" t="s">
        <v>8</v>
      </c>
      <c r="T144" s="6" t="s">
        <v>283</v>
      </c>
      <c r="U144" s="6" t="s">
        <v>179</v>
      </c>
      <c r="V144" s="6" t="s">
        <v>789</v>
      </c>
      <c r="W144" s="6" t="s">
        <v>104</v>
      </c>
      <c r="X144" s="6" t="s">
        <v>104</v>
      </c>
      <c r="Y144" s="6" t="s">
        <v>104</v>
      </c>
      <c r="Z144" s="6" t="s">
        <v>69</v>
      </c>
      <c r="AA144" s="6" t="s">
        <v>104</v>
      </c>
      <c r="AB144" s="6">
        <v>588.41250000000002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 t="s">
        <v>790</v>
      </c>
      <c r="AJ144" s="6" t="s">
        <v>286</v>
      </c>
      <c r="AK144" s="6" t="s">
        <v>12</v>
      </c>
      <c r="AL144" s="6" t="s">
        <v>54</v>
      </c>
      <c r="AM144" s="6" t="s">
        <v>287</v>
      </c>
      <c r="AN144" s="6" t="s">
        <v>28</v>
      </c>
      <c r="AO144" s="6" t="s">
        <v>288</v>
      </c>
      <c r="AP144" s="6" t="s">
        <v>289</v>
      </c>
      <c r="AQ144" s="6" t="s">
        <v>26</v>
      </c>
    </row>
    <row r="145" spans="1:43" x14ac:dyDescent="0.25">
      <c r="A145" s="6">
        <v>22496875</v>
      </c>
      <c r="B145" s="6">
        <v>23330409</v>
      </c>
      <c r="C145" s="6" t="s">
        <v>274</v>
      </c>
      <c r="D145" s="14">
        <v>45840.510150462957</v>
      </c>
      <c r="E145" s="14">
        <v>45840.51829861111</v>
      </c>
      <c r="F145" s="6" t="s">
        <v>19</v>
      </c>
      <c r="G145" s="6" t="s">
        <v>19</v>
      </c>
      <c r="H145" s="6" t="s">
        <v>791</v>
      </c>
      <c r="I145" s="6" t="s">
        <v>276</v>
      </c>
      <c r="J145" s="6" t="s">
        <v>792</v>
      </c>
      <c r="K145" s="6" t="s">
        <v>278</v>
      </c>
      <c r="L145" s="6" t="s">
        <v>278</v>
      </c>
      <c r="M145" s="14">
        <v>45840.493055555547</v>
      </c>
      <c r="N145" s="6">
        <v>4984</v>
      </c>
      <c r="O145" s="6" t="s">
        <v>793</v>
      </c>
      <c r="P145" s="6" t="s">
        <v>280</v>
      </c>
      <c r="Q145" s="6" t="s">
        <v>281</v>
      </c>
      <c r="R145" s="6" t="s">
        <v>282</v>
      </c>
      <c r="S145" s="6" t="s">
        <v>8</v>
      </c>
      <c r="T145" s="6" t="s">
        <v>283</v>
      </c>
      <c r="U145" s="6" t="s">
        <v>179</v>
      </c>
      <c r="V145" s="6" t="s">
        <v>789</v>
      </c>
      <c r="W145" s="6" t="s">
        <v>104</v>
      </c>
      <c r="X145" s="6" t="s">
        <v>104</v>
      </c>
      <c r="Y145" s="6" t="s">
        <v>104</v>
      </c>
      <c r="Z145" s="6" t="s">
        <v>69</v>
      </c>
      <c r="AA145" s="6" t="s">
        <v>104</v>
      </c>
      <c r="AB145" s="6">
        <v>495.65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 t="s">
        <v>794</v>
      </c>
      <c r="AJ145" s="6" t="s">
        <v>286</v>
      </c>
      <c r="AK145" s="6" t="s">
        <v>12</v>
      </c>
      <c r="AL145" s="6" t="s">
        <v>54</v>
      </c>
      <c r="AM145" s="6" t="s">
        <v>287</v>
      </c>
      <c r="AN145" s="6" t="s">
        <v>28</v>
      </c>
      <c r="AO145" s="6" t="s">
        <v>288</v>
      </c>
      <c r="AP145" s="6" t="s">
        <v>289</v>
      </c>
      <c r="AQ145" s="6" t="s">
        <v>26</v>
      </c>
    </row>
    <row r="146" spans="1:43" x14ac:dyDescent="0.25">
      <c r="A146" s="6">
        <v>22492847</v>
      </c>
      <c r="B146" s="6">
        <v>23327217</v>
      </c>
      <c r="C146" s="6" t="s">
        <v>274</v>
      </c>
      <c r="D146" s="14">
        <v>45839.767789351848</v>
      </c>
      <c r="E146" s="14">
        <v>45839.789756944447</v>
      </c>
      <c r="F146" s="6" t="s">
        <v>21</v>
      </c>
      <c r="G146" s="6" t="s">
        <v>21</v>
      </c>
      <c r="H146" s="6" t="s">
        <v>795</v>
      </c>
      <c r="I146" s="6" t="s">
        <v>276</v>
      </c>
      <c r="J146" s="6" t="s">
        <v>792</v>
      </c>
      <c r="K146" s="6" t="s">
        <v>278</v>
      </c>
      <c r="L146" s="6" t="s">
        <v>278</v>
      </c>
      <c r="M146" s="14">
        <v>45839.709722222222</v>
      </c>
      <c r="N146" s="6">
        <v>4983</v>
      </c>
      <c r="O146" s="6" t="s">
        <v>788</v>
      </c>
      <c r="P146" s="6" t="s">
        <v>280</v>
      </c>
      <c r="Q146" s="6" t="s">
        <v>281</v>
      </c>
      <c r="R146" s="6" t="s">
        <v>282</v>
      </c>
      <c r="S146" s="6" t="s">
        <v>8</v>
      </c>
      <c r="T146" s="6" t="s">
        <v>283</v>
      </c>
      <c r="U146" s="6" t="s">
        <v>179</v>
      </c>
      <c r="V146" s="6" t="s">
        <v>789</v>
      </c>
      <c r="W146" s="6" t="s">
        <v>104</v>
      </c>
      <c r="X146" s="6" t="s">
        <v>104</v>
      </c>
      <c r="Y146" s="6" t="s">
        <v>104</v>
      </c>
      <c r="Z146" s="6" t="s">
        <v>69</v>
      </c>
      <c r="AA146" s="6" t="s">
        <v>104</v>
      </c>
      <c r="AB146" s="6">
        <v>491.9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 t="s">
        <v>796</v>
      </c>
      <c r="AJ146" s="6" t="s">
        <v>286</v>
      </c>
      <c r="AK146" s="6" t="s">
        <v>12</v>
      </c>
      <c r="AL146" s="6" t="s">
        <v>54</v>
      </c>
      <c r="AM146" s="6" t="s">
        <v>287</v>
      </c>
      <c r="AN146" s="6" t="s">
        <v>28</v>
      </c>
      <c r="AO146" s="6" t="s">
        <v>288</v>
      </c>
      <c r="AP146" s="6" t="s">
        <v>289</v>
      </c>
      <c r="AQ146" s="6" t="s">
        <v>26</v>
      </c>
    </row>
    <row r="147" spans="1:43" x14ac:dyDescent="0.25">
      <c r="A147" s="6">
        <v>22507025</v>
      </c>
      <c r="B147" s="6">
        <v>23339745</v>
      </c>
      <c r="C147" s="6" t="s">
        <v>274</v>
      </c>
      <c r="D147" s="14">
        <v>45841.801631944443</v>
      </c>
      <c r="E147" s="14">
        <v>45841.802986111114</v>
      </c>
      <c r="F147" s="6" t="s">
        <v>19</v>
      </c>
      <c r="G147" s="6" t="s">
        <v>19</v>
      </c>
      <c r="H147" s="6">
        <v>31161</v>
      </c>
      <c r="I147" s="6" t="s">
        <v>13</v>
      </c>
      <c r="J147" s="6" t="s">
        <v>797</v>
      </c>
      <c r="K147" s="6" t="s">
        <v>798</v>
      </c>
      <c r="L147" s="6" t="s">
        <v>798</v>
      </c>
      <c r="M147" s="14">
        <v>45841.79583333333</v>
      </c>
      <c r="N147" s="6">
        <v>4559025</v>
      </c>
      <c r="O147" s="6" t="s">
        <v>104</v>
      </c>
      <c r="P147" s="6" t="s">
        <v>309</v>
      </c>
      <c r="Q147" s="6" t="s">
        <v>292</v>
      </c>
      <c r="R147" s="6" t="s">
        <v>292</v>
      </c>
      <c r="S147" s="6" t="s">
        <v>9</v>
      </c>
      <c r="T147" s="6" t="s">
        <v>283</v>
      </c>
      <c r="U147" s="6" t="s">
        <v>183</v>
      </c>
      <c r="V147" s="6" t="s">
        <v>799</v>
      </c>
      <c r="W147" s="6" t="s">
        <v>104</v>
      </c>
      <c r="X147" s="6" t="s">
        <v>104</v>
      </c>
      <c r="Y147" s="6" t="s">
        <v>104</v>
      </c>
      <c r="Z147" s="6" t="s">
        <v>120</v>
      </c>
      <c r="AA147" s="6" t="s">
        <v>104</v>
      </c>
      <c r="AB147" s="6">
        <v>235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 t="s">
        <v>800</v>
      </c>
      <c r="AJ147" s="6" t="s">
        <v>286</v>
      </c>
      <c r="AK147" s="6" t="s">
        <v>13</v>
      </c>
      <c r="AL147" s="6" t="s">
        <v>54</v>
      </c>
      <c r="AM147" s="6" t="s">
        <v>287</v>
      </c>
      <c r="AN147" s="6" t="s">
        <v>28</v>
      </c>
      <c r="AO147" s="6" t="s">
        <v>294</v>
      </c>
      <c r="AP147" s="6" t="s">
        <v>295</v>
      </c>
      <c r="AQ147" s="6" t="s">
        <v>39</v>
      </c>
    </row>
    <row r="148" spans="1:43" x14ac:dyDescent="0.25">
      <c r="A148" s="6">
        <v>22492450</v>
      </c>
      <c r="B148" s="6">
        <v>23326827</v>
      </c>
      <c r="C148" s="6" t="s">
        <v>274</v>
      </c>
      <c r="D148" s="14">
        <v>45839.754687499997</v>
      </c>
      <c r="E148" s="14">
        <v>45839.760925925933</v>
      </c>
      <c r="F148" s="6" t="s">
        <v>21</v>
      </c>
      <c r="G148" s="6" t="s">
        <v>21</v>
      </c>
      <c r="H148" s="6" t="s">
        <v>801</v>
      </c>
      <c r="I148" s="6" t="s">
        <v>276</v>
      </c>
      <c r="J148" s="6" t="s">
        <v>802</v>
      </c>
      <c r="K148" s="6" t="s">
        <v>278</v>
      </c>
      <c r="L148" s="6" t="s">
        <v>278</v>
      </c>
      <c r="M148" s="14">
        <v>45839.682638888888</v>
      </c>
      <c r="N148" s="6">
        <v>74494</v>
      </c>
      <c r="O148" s="6" t="s">
        <v>104</v>
      </c>
      <c r="P148" s="6" t="s">
        <v>280</v>
      </c>
      <c r="Q148" s="6" t="s">
        <v>420</v>
      </c>
      <c r="R148" s="6" t="s">
        <v>420</v>
      </c>
      <c r="S148" s="6" t="s">
        <v>9</v>
      </c>
      <c r="T148" s="6" t="s">
        <v>283</v>
      </c>
      <c r="U148" s="6" t="s">
        <v>171</v>
      </c>
      <c r="V148" s="6" t="s">
        <v>803</v>
      </c>
      <c r="W148" s="6" t="s">
        <v>104</v>
      </c>
      <c r="X148" s="6" t="s">
        <v>104</v>
      </c>
      <c r="Y148" s="6" t="s">
        <v>104</v>
      </c>
      <c r="Z148" s="6" t="s">
        <v>100</v>
      </c>
      <c r="AA148" s="6" t="s">
        <v>104</v>
      </c>
      <c r="AB148" s="6">
        <v>324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 t="s">
        <v>804</v>
      </c>
      <c r="AJ148" s="6" t="s">
        <v>286</v>
      </c>
      <c r="AK148" s="6" t="s">
        <v>12</v>
      </c>
      <c r="AL148" s="6" t="s">
        <v>54</v>
      </c>
      <c r="AM148" s="6" t="s">
        <v>287</v>
      </c>
      <c r="AN148" s="6" t="s">
        <v>28</v>
      </c>
      <c r="AO148" s="6" t="s">
        <v>294</v>
      </c>
      <c r="AP148" s="6" t="s">
        <v>295</v>
      </c>
      <c r="AQ148" s="6" t="s">
        <v>39</v>
      </c>
    </row>
    <row r="149" spans="1:43" hidden="1" x14ac:dyDescent="0.25">
      <c r="A149" s="6">
        <v>22499266</v>
      </c>
      <c r="B149" s="6">
        <v>23332764</v>
      </c>
      <c r="C149" s="6" t="s">
        <v>274</v>
      </c>
      <c r="D149" s="14">
        <v>45840.756967592592</v>
      </c>
      <c r="E149" s="14">
        <v>45842.254074074073</v>
      </c>
      <c r="F149" s="6" t="s">
        <v>19</v>
      </c>
      <c r="G149" s="6" t="s">
        <v>19</v>
      </c>
      <c r="H149" s="6" t="s">
        <v>805</v>
      </c>
      <c r="I149" s="6" t="s">
        <v>276</v>
      </c>
      <c r="J149" s="6" t="s">
        <v>806</v>
      </c>
      <c r="K149" s="6" t="s">
        <v>807</v>
      </c>
      <c r="L149" s="6" t="s">
        <v>807</v>
      </c>
      <c r="M149" s="14">
        <v>45840.503472222219</v>
      </c>
      <c r="N149" s="6">
        <v>73782</v>
      </c>
      <c r="O149" s="6" t="s">
        <v>104</v>
      </c>
      <c r="P149" s="6" t="s">
        <v>309</v>
      </c>
      <c r="Q149" s="6" t="s">
        <v>420</v>
      </c>
      <c r="R149" s="6" t="s">
        <v>420</v>
      </c>
      <c r="S149" s="6" t="s">
        <v>9</v>
      </c>
      <c r="T149" s="6" t="s">
        <v>283</v>
      </c>
      <c r="U149" s="6" t="s">
        <v>171</v>
      </c>
      <c r="V149" s="6" t="s">
        <v>803</v>
      </c>
      <c r="W149" s="6" t="s">
        <v>104</v>
      </c>
      <c r="X149" s="6" t="s">
        <v>104</v>
      </c>
      <c r="Y149" s="6" t="s">
        <v>104</v>
      </c>
      <c r="Z149" s="6" t="s">
        <v>100</v>
      </c>
      <c r="AA149" s="6" t="s">
        <v>104</v>
      </c>
      <c r="AB149" s="6">
        <v>385.95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 t="s">
        <v>808</v>
      </c>
      <c r="AJ149" s="6" t="s">
        <v>286</v>
      </c>
      <c r="AK149" s="6" t="s">
        <v>12</v>
      </c>
      <c r="AL149" s="6" t="s">
        <v>54</v>
      </c>
      <c r="AM149" s="6" t="s">
        <v>287</v>
      </c>
      <c r="AN149" s="6" t="s">
        <v>28</v>
      </c>
      <c r="AO149" s="6" t="s">
        <v>288</v>
      </c>
      <c r="AP149" s="6" t="s">
        <v>289</v>
      </c>
      <c r="AQ149" s="6" t="s">
        <v>26</v>
      </c>
    </row>
    <row r="150" spans="1:43" hidden="1" x14ac:dyDescent="0.25">
      <c r="A150" s="6">
        <v>22492330</v>
      </c>
      <c r="B150" s="6">
        <v>23326706</v>
      </c>
      <c r="C150" s="6" t="s">
        <v>274</v>
      </c>
      <c r="D150" s="14">
        <v>45839.751608796287</v>
      </c>
      <c r="E150" s="14">
        <v>45839.753761574073</v>
      </c>
      <c r="F150" s="6" t="s">
        <v>21</v>
      </c>
      <c r="G150" s="6" t="s">
        <v>21</v>
      </c>
      <c r="H150" s="6" t="s">
        <v>809</v>
      </c>
      <c r="I150" s="6" t="s">
        <v>276</v>
      </c>
      <c r="J150" s="6" t="s">
        <v>810</v>
      </c>
      <c r="K150" s="6" t="s">
        <v>278</v>
      </c>
      <c r="L150" s="6" t="s">
        <v>278</v>
      </c>
      <c r="M150" s="14">
        <v>45839.683333333327</v>
      </c>
      <c r="N150" s="6">
        <v>7637</v>
      </c>
      <c r="O150" s="6" t="s">
        <v>811</v>
      </c>
      <c r="P150" s="6" t="s">
        <v>280</v>
      </c>
      <c r="Q150" s="6" t="s">
        <v>281</v>
      </c>
      <c r="R150" s="6" t="s">
        <v>282</v>
      </c>
      <c r="S150" s="6" t="s">
        <v>8</v>
      </c>
      <c r="T150" s="6" t="s">
        <v>283</v>
      </c>
      <c r="U150" s="6" t="s">
        <v>205</v>
      </c>
      <c r="V150" s="6" t="s">
        <v>812</v>
      </c>
      <c r="W150" s="6" t="s">
        <v>104</v>
      </c>
      <c r="X150" s="6" t="s">
        <v>104</v>
      </c>
      <c r="Y150" s="6" t="s">
        <v>104</v>
      </c>
      <c r="Z150" s="6" t="s">
        <v>122</v>
      </c>
      <c r="AA150" s="6" t="s">
        <v>104</v>
      </c>
      <c r="AB150" s="6">
        <v>1147.72</v>
      </c>
      <c r="AC150" s="6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  <c r="AI150" s="6" t="s">
        <v>813</v>
      </c>
      <c r="AJ150" s="6" t="s">
        <v>286</v>
      </c>
      <c r="AK150" s="6" t="s">
        <v>12</v>
      </c>
      <c r="AL150" s="6" t="s">
        <v>54</v>
      </c>
      <c r="AM150" s="6" t="s">
        <v>287</v>
      </c>
      <c r="AN150" s="6" t="s">
        <v>28</v>
      </c>
      <c r="AO150" s="6" t="s">
        <v>288</v>
      </c>
      <c r="AP150" s="6" t="s">
        <v>289</v>
      </c>
      <c r="AQ150" s="6" t="s">
        <v>26</v>
      </c>
    </row>
    <row r="151" spans="1:43" hidden="1" x14ac:dyDescent="0.25">
      <c r="A151" s="6">
        <v>22492840</v>
      </c>
      <c r="B151" s="6">
        <v>23327211</v>
      </c>
      <c r="C151" s="6" t="s">
        <v>274</v>
      </c>
      <c r="D151" s="14">
        <v>45839.76734953704</v>
      </c>
      <c r="E151" s="14">
        <v>45839.789652777778</v>
      </c>
      <c r="F151" s="6" t="s">
        <v>21</v>
      </c>
      <c r="G151" s="6" t="s">
        <v>21</v>
      </c>
      <c r="H151" s="6" t="s">
        <v>814</v>
      </c>
      <c r="I151" s="6" t="s">
        <v>276</v>
      </c>
      <c r="J151" s="6" t="s">
        <v>815</v>
      </c>
      <c r="K151" s="6" t="s">
        <v>278</v>
      </c>
      <c r="L151" s="6" t="s">
        <v>278</v>
      </c>
      <c r="M151" s="14">
        <v>45839.581944444442</v>
      </c>
      <c r="N151" s="6">
        <v>3197</v>
      </c>
      <c r="O151" s="6" t="s">
        <v>816</v>
      </c>
      <c r="P151" s="6" t="s">
        <v>280</v>
      </c>
      <c r="Q151" s="6" t="s">
        <v>281</v>
      </c>
      <c r="R151" s="6" t="s">
        <v>282</v>
      </c>
      <c r="S151" s="6" t="s">
        <v>8</v>
      </c>
      <c r="T151" s="6" t="s">
        <v>283</v>
      </c>
      <c r="U151" s="6" t="s">
        <v>149</v>
      </c>
      <c r="V151" s="6" t="s">
        <v>817</v>
      </c>
      <c r="W151" s="6" t="s">
        <v>104</v>
      </c>
      <c r="X151" s="6" t="s">
        <v>104</v>
      </c>
      <c r="Y151" s="6" t="s">
        <v>104</v>
      </c>
      <c r="Z151" s="6" t="s">
        <v>69</v>
      </c>
      <c r="AA151" s="6" t="s">
        <v>104</v>
      </c>
      <c r="AB151" s="6">
        <v>240.4864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 t="s">
        <v>818</v>
      </c>
      <c r="AJ151" s="6" t="s">
        <v>286</v>
      </c>
      <c r="AK151" s="6" t="s">
        <v>12</v>
      </c>
      <c r="AL151" s="6" t="s">
        <v>54</v>
      </c>
      <c r="AM151" s="6" t="s">
        <v>287</v>
      </c>
      <c r="AN151" s="6" t="s">
        <v>28</v>
      </c>
      <c r="AO151" s="6" t="s">
        <v>288</v>
      </c>
      <c r="AP151" s="6" t="s">
        <v>289</v>
      </c>
      <c r="AQ151" s="6" t="s">
        <v>26</v>
      </c>
    </row>
    <row r="152" spans="1:43" hidden="1" x14ac:dyDescent="0.25">
      <c r="A152" s="6">
        <v>22458360</v>
      </c>
      <c r="B152" s="6">
        <v>23298363</v>
      </c>
      <c r="C152" s="6" t="s">
        <v>274</v>
      </c>
      <c r="D152" s="14">
        <v>45834.226412037038</v>
      </c>
      <c r="E152" s="14">
        <v>45834.786469907413</v>
      </c>
      <c r="F152" s="6" t="s">
        <v>23</v>
      </c>
      <c r="G152" s="6" t="s">
        <v>23</v>
      </c>
      <c r="H152" s="6" t="s">
        <v>819</v>
      </c>
      <c r="I152" s="6" t="s">
        <v>276</v>
      </c>
      <c r="J152" s="6" t="s">
        <v>820</v>
      </c>
      <c r="K152" s="6" t="s">
        <v>278</v>
      </c>
      <c r="L152" s="6" t="s">
        <v>278</v>
      </c>
      <c r="M152" s="14">
        <v>45831.761805555558</v>
      </c>
      <c r="N152" s="6">
        <v>3144</v>
      </c>
      <c r="O152" s="6" t="s">
        <v>821</v>
      </c>
      <c r="P152" s="6" t="s">
        <v>280</v>
      </c>
      <c r="Q152" s="6" t="s">
        <v>281</v>
      </c>
      <c r="R152" s="6" t="s">
        <v>282</v>
      </c>
      <c r="S152" s="6" t="s">
        <v>8</v>
      </c>
      <c r="T152" s="6" t="s">
        <v>283</v>
      </c>
      <c r="U152" s="6" t="s">
        <v>149</v>
      </c>
      <c r="V152" s="6" t="s">
        <v>817</v>
      </c>
      <c r="W152" s="6" t="s">
        <v>104</v>
      </c>
      <c r="X152" s="6" t="s">
        <v>104</v>
      </c>
      <c r="Y152" s="6" t="s">
        <v>104</v>
      </c>
      <c r="Z152" s="6" t="s">
        <v>69</v>
      </c>
      <c r="AA152" s="6" t="s">
        <v>104</v>
      </c>
      <c r="AB152" s="6">
        <v>536.44259999999997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 t="s">
        <v>822</v>
      </c>
      <c r="AJ152" s="6" t="s">
        <v>286</v>
      </c>
      <c r="AK152" s="6" t="s">
        <v>12</v>
      </c>
      <c r="AL152" s="6" t="s">
        <v>54</v>
      </c>
      <c r="AM152" s="6" t="s">
        <v>287</v>
      </c>
      <c r="AN152" s="6" t="s">
        <v>28</v>
      </c>
      <c r="AO152" s="6" t="s">
        <v>288</v>
      </c>
      <c r="AP152" s="6" t="s">
        <v>289</v>
      </c>
      <c r="AQ152" s="6" t="s">
        <v>26</v>
      </c>
    </row>
    <row r="153" spans="1:43" x14ac:dyDescent="0.25">
      <c r="A153" s="6">
        <v>22495303</v>
      </c>
      <c r="B153" s="6">
        <v>23329078</v>
      </c>
      <c r="C153" s="6" t="s">
        <v>274</v>
      </c>
      <c r="D153" s="14">
        <v>45840.254247685189</v>
      </c>
      <c r="E153" s="14">
        <v>45840.278645833343</v>
      </c>
      <c r="F153" s="6" t="s">
        <v>19</v>
      </c>
      <c r="G153" s="6" t="s">
        <v>19</v>
      </c>
      <c r="H153" s="6" t="s">
        <v>823</v>
      </c>
      <c r="I153" s="6" t="s">
        <v>276</v>
      </c>
      <c r="J153" s="6" t="s">
        <v>824</v>
      </c>
      <c r="K153" s="6" t="s">
        <v>278</v>
      </c>
      <c r="L153" s="6" t="s">
        <v>278</v>
      </c>
      <c r="M153" s="14">
        <v>45839.973611111112</v>
      </c>
      <c r="N153" s="6">
        <v>3196</v>
      </c>
      <c r="O153" s="6" t="s">
        <v>825</v>
      </c>
      <c r="P153" s="6" t="s">
        <v>280</v>
      </c>
      <c r="Q153" s="6" t="s">
        <v>281</v>
      </c>
      <c r="R153" s="6" t="s">
        <v>282</v>
      </c>
      <c r="S153" s="6" t="s">
        <v>8</v>
      </c>
      <c r="T153" s="6" t="s">
        <v>283</v>
      </c>
      <c r="U153" s="6" t="s">
        <v>149</v>
      </c>
      <c r="V153" s="6" t="s">
        <v>817</v>
      </c>
      <c r="W153" s="6" t="s">
        <v>104</v>
      </c>
      <c r="X153" s="6" t="s">
        <v>104</v>
      </c>
      <c r="Y153" s="6" t="s">
        <v>104</v>
      </c>
      <c r="Z153" s="6" t="s">
        <v>69</v>
      </c>
      <c r="AA153" s="6" t="s">
        <v>104</v>
      </c>
      <c r="AB153" s="6">
        <v>1302.5824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 t="s">
        <v>826</v>
      </c>
      <c r="AJ153" s="6" t="s">
        <v>286</v>
      </c>
      <c r="AK153" s="6" t="s">
        <v>12</v>
      </c>
      <c r="AL153" s="6" t="s">
        <v>54</v>
      </c>
      <c r="AM153" s="6" t="s">
        <v>287</v>
      </c>
      <c r="AN153" s="6" t="s">
        <v>28</v>
      </c>
      <c r="AO153" s="6" t="s">
        <v>288</v>
      </c>
      <c r="AP153" s="6" t="s">
        <v>289</v>
      </c>
      <c r="AQ153" s="6" t="s">
        <v>26</v>
      </c>
    </row>
    <row r="154" spans="1:43" hidden="1" x14ac:dyDescent="0.25">
      <c r="A154" s="6">
        <v>22499536</v>
      </c>
      <c r="B154" s="6">
        <v>23333030</v>
      </c>
      <c r="C154" s="6" t="s">
        <v>274</v>
      </c>
      <c r="D154" s="14">
        <v>45840.766550925917</v>
      </c>
      <c r="E154" s="14">
        <v>45840.795543981483</v>
      </c>
      <c r="F154" s="6" t="s">
        <v>19</v>
      </c>
      <c r="G154" s="6" t="s">
        <v>19</v>
      </c>
      <c r="H154" s="6" t="s">
        <v>827</v>
      </c>
      <c r="I154" s="6" t="s">
        <v>276</v>
      </c>
      <c r="J154" s="6" t="s">
        <v>828</v>
      </c>
      <c r="K154" s="6" t="s">
        <v>278</v>
      </c>
      <c r="L154" s="6" t="s">
        <v>278</v>
      </c>
      <c r="M154" s="14">
        <v>45840.634027777778</v>
      </c>
      <c r="N154" s="6">
        <v>3202</v>
      </c>
      <c r="O154" s="6" t="s">
        <v>829</v>
      </c>
      <c r="P154" s="6" t="s">
        <v>280</v>
      </c>
      <c r="Q154" s="6" t="s">
        <v>281</v>
      </c>
      <c r="R154" s="6" t="s">
        <v>282</v>
      </c>
      <c r="S154" s="6" t="s">
        <v>8</v>
      </c>
      <c r="T154" s="6" t="s">
        <v>283</v>
      </c>
      <c r="U154" s="6" t="s">
        <v>149</v>
      </c>
      <c r="V154" s="6" t="s">
        <v>817</v>
      </c>
      <c r="W154" s="6" t="s">
        <v>104</v>
      </c>
      <c r="X154" s="6" t="s">
        <v>104</v>
      </c>
      <c r="Y154" s="6" t="s">
        <v>104</v>
      </c>
      <c r="Z154" s="6" t="s">
        <v>69</v>
      </c>
      <c r="AA154" s="6" t="s">
        <v>104</v>
      </c>
      <c r="AB154" s="6">
        <v>658.38080000000002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  <c r="AI154" s="6" t="s">
        <v>830</v>
      </c>
      <c r="AJ154" s="6" t="s">
        <v>286</v>
      </c>
      <c r="AK154" s="6" t="s">
        <v>12</v>
      </c>
      <c r="AL154" s="6" t="s">
        <v>54</v>
      </c>
      <c r="AM154" s="6" t="s">
        <v>287</v>
      </c>
      <c r="AN154" s="6" t="s">
        <v>28</v>
      </c>
      <c r="AO154" s="6" t="s">
        <v>288</v>
      </c>
      <c r="AP154" s="6" t="s">
        <v>289</v>
      </c>
      <c r="AQ154" s="6" t="s">
        <v>26</v>
      </c>
    </row>
    <row r="155" spans="1:43" hidden="1" x14ac:dyDescent="0.25">
      <c r="A155" s="6">
        <v>22506836</v>
      </c>
      <c r="B155" s="6">
        <v>23339572</v>
      </c>
      <c r="C155" s="6" t="s">
        <v>274</v>
      </c>
      <c r="D155" s="14">
        <v>45841.783819444441</v>
      </c>
      <c r="E155" s="14">
        <v>45841.837152777778</v>
      </c>
      <c r="F155" s="6" t="s">
        <v>19</v>
      </c>
      <c r="G155" s="6" t="s">
        <v>19</v>
      </c>
      <c r="H155" s="6" t="s">
        <v>831</v>
      </c>
      <c r="I155" s="6" t="s">
        <v>276</v>
      </c>
      <c r="J155" s="6" t="s">
        <v>832</v>
      </c>
      <c r="K155" s="6" t="s">
        <v>278</v>
      </c>
      <c r="L155" s="6" t="s">
        <v>278</v>
      </c>
      <c r="M155" s="14">
        <v>45841.573611111111</v>
      </c>
      <c r="N155" s="6">
        <v>23022</v>
      </c>
      <c r="O155" s="6" t="s">
        <v>833</v>
      </c>
      <c r="P155" s="6" t="s">
        <v>280</v>
      </c>
      <c r="Q155" s="6" t="s">
        <v>281</v>
      </c>
      <c r="R155" s="6" t="s">
        <v>282</v>
      </c>
      <c r="S155" s="6" t="s">
        <v>8</v>
      </c>
      <c r="T155" s="6" t="s">
        <v>283</v>
      </c>
      <c r="U155" s="6" t="s">
        <v>151</v>
      </c>
      <c r="V155" s="6" t="s">
        <v>834</v>
      </c>
      <c r="W155" s="6" t="s">
        <v>104</v>
      </c>
      <c r="X155" s="6" t="s">
        <v>104</v>
      </c>
      <c r="Y155" s="6" t="s">
        <v>104</v>
      </c>
      <c r="Z155" s="6" t="s">
        <v>94</v>
      </c>
      <c r="AA155" s="6" t="s">
        <v>104</v>
      </c>
      <c r="AB155" s="6">
        <v>640.65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 t="s">
        <v>835</v>
      </c>
      <c r="AJ155" s="6" t="s">
        <v>286</v>
      </c>
      <c r="AK155" s="6" t="s">
        <v>12</v>
      </c>
      <c r="AL155" s="6" t="s">
        <v>54</v>
      </c>
      <c r="AM155" s="6" t="s">
        <v>287</v>
      </c>
      <c r="AN155" s="6" t="s">
        <v>28</v>
      </c>
      <c r="AO155" s="6" t="s">
        <v>288</v>
      </c>
      <c r="AP155" s="6" t="s">
        <v>289</v>
      </c>
      <c r="AQ155" s="6" t="s">
        <v>26</v>
      </c>
    </row>
    <row r="156" spans="1:43" hidden="1" x14ac:dyDescent="0.25">
      <c r="A156" s="6">
        <v>22486830</v>
      </c>
      <c r="B156" s="6">
        <v>23321916</v>
      </c>
      <c r="C156" s="6" t="s">
        <v>274</v>
      </c>
      <c r="D156" s="14">
        <v>45838.916504629633</v>
      </c>
      <c r="E156" s="14">
        <v>45839.059965277767</v>
      </c>
      <c r="F156" s="6" t="s">
        <v>21</v>
      </c>
      <c r="G156" s="6" t="s">
        <v>21</v>
      </c>
      <c r="H156" s="6" t="s">
        <v>836</v>
      </c>
      <c r="I156" s="6" t="s">
        <v>276</v>
      </c>
      <c r="J156" s="6" t="s">
        <v>837</v>
      </c>
      <c r="K156" s="6" t="s">
        <v>838</v>
      </c>
      <c r="L156" s="6" t="s">
        <v>838</v>
      </c>
      <c r="M156" s="14">
        <v>45838.613888888889</v>
      </c>
      <c r="N156" s="6">
        <v>22528</v>
      </c>
      <c r="O156" s="6" t="s">
        <v>104</v>
      </c>
      <c r="P156" s="6" t="s">
        <v>309</v>
      </c>
      <c r="Q156" s="6" t="s">
        <v>281</v>
      </c>
      <c r="R156" s="6" t="s">
        <v>282</v>
      </c>
      <c r="S156" s="6" t="s">
        <v>3</v>
      </c>
      <c r="T156" s="6" t="s">
        <v>283</v>
      </c>
      <c r="U156" s="6" t="s">
        <v>151</v>
      </c>
      <c r="V156" s="6" t="s">
        <v>839</v>
      </c>
      <c r="W156" s="6" t="s">
        <v>104</v>
      </c>
      <c r="X156" s="6" t="s">
        <v>104</v>
      </c>
      <c r="Y156" s="6" t="s">
        <v>104</v>
      </c>
      <c r="Z156" s="6" t="s">
        <v>94</v>
      </c>
      <c r="AA156" s="6" t="s">
        <v>104</v>
      </c>
      <c r="AB156" s="6">
        <v>25464.6</v>
      </c>
      <c r="AC156" s="6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 t="s">
        <v>840</v>
      </c>
      <c r="AJ156" s="6" t="s">
        <v>286</v>
      </c>
      <c r="AK156" s="6" t="s">
        <v>12</v>
      </c>
      <c r="AL156" s="6" t="s">
        <v>54</v>
      </c>
      <c r="AM156" s="6" t="s">
        <v>287</v>
      </c>
      <c r="AN156" s="6" t="s">
        <v>28</v>
      </c>
      <c r="AO156" s="6" t="s">
        <v>288</v>
      </c>
      <c r="AP156" s="6" t="s">
        <v>289</v>
      </c>
      <c r="AQ156" s="6" t="s">
        <v>26</v>
      </c>
    </row>
    <row r="157" spans="1:43" hidden="1" x14ac:dyDescent="0.25">
      <c r="A157" s="6">
        <v>22486849</v>
      </c>
      <c r="B157" s="6">
        <v>23321937</v>
      </c>
      <c r="C157" s="6" t="s">
        <v>274</v>
      </c>
      <c r="D157" s="14">
        <v>45838.917384259257</v>
      </c>
      <c r="E157" s="14">
        <v>45839.063773148147</v>
      </c>
      <c r="F157" s="6" t="s">
        <v>21</v>
      </c>
      <c r="G157" s="6" t="s">
        <v>21</v>
      </c>
      <c r="H157" s="6" t="s">
        <v>841</v>
      </c>
      <c r="I157" s="6" t="s">
        <v>276</v>
      </c>
      <c r="J157" s="6" t="s">
        <v>842</v>
      </c>
      <c r="K157" s="6" t="s">
        <v>838</v>
      </c>
      <c r="L157" s="6" t="s">
        <v>838</v>
      </c>
      <c r="M157" s="14">
        <v>45835.465277777781</v>
      </c>
      <c r="N157" s="6">
        <v>22214</v>
      </c>
      <c r="O157" s="6" t="s">
        <v>104</v>
      </c>
      <c r="P157" s="6" t="s">
        <v>309</v>
      </c>
      <c r="Q157" s="6" t="s">
        <v>281</v>
      </c>
      <c r="R157" s="6" t="s">
        <v>282</v>
      </c>
      <c r="S157" s="6" t="s">
        <v>3</v>
      </c>
      <c r="T157" s="6" t="s">
        <v>283</v>
      </c>
      <c r="U157" s="6" t="s">
        <v>151</v>
      </c>
      <c r="V157" s="6" t="s">
        <v>839</v>
      </c>
      <c r="W157" s="6" t="s">
        <v>104</v>
      </c>
      <c r="X157" s="6" t="s">
        <v>104</v>
      </c>
      <c r="Y157" s="6" t="s">
        <v>104</v>
      </c>
      <c r="Z157" s="6" t="s">
        <v>94</v>
      </c>
      <c r="AA157" s="6" t="s">
        <v>104</v>
      </c>
      <c r="AB157" s="6">
        <v>35700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 t="s">
        <v>843</v>
      </c>
      <c r="AJ157" s="6" t="s">
        <v>286</v>
      </c>
      <c r="AK157" s="6" t="s">
        <v>12</v>
      </c>
      <c r="AL157" s="6" t="s">
        <v>54</v>
      </c>
      <c r="AM157" s="6" t="s">
        <v>287</v>
      </c>
      <c r="AN157" s="6" t="s">
        <v>28</v>
      </c>
      <c r="AO157" s="6" t="s">
        <v>288</v>
      </c>
      <c r="AP157" s="6" t="s">
        <v>289</v>
      </c>
      <c r="AQ157" s="6" t="s">
        <v>26</v>
      </c>
    </row>
    <row r="158" spans="1:43" hidden="1" x14ac:dyDescent="0.25">
      <c r="A158" s="6">
        <v>22504124</v>
      </c>
      <c r="B158" s="6">
        <v>23336868</v>
      </c>
      <c r="C158" s="6" t="s">
        <v>274</v>
      </c>
      <c r="D158" s="14">
        <v>45841.517256944448</v>
      </c>
      <c r="E158" s="14">
        <v>45841.553032407413</v>
      </c>
      <c r="F158" s="6" t="s">
        <v>19</v>
      </c>
      <c r="G158" s="6" t="s">
        <v>19</v>
      </c>
      <c r="H158" s="6" t="s">
        <v>844</v>
      </c>
      <c r="I158" s="6" t="s">
        <v>276</v>
      </c>
      <c r="J158" s="6" t="s">
        <v>842</v>
      </c>
      <c r="K158" s="6" t="s">
        <v>838</v>
      </c>
      <c r="L158" s="6" t="s">
        <v>838</v>
      </c>
      <c r="M158" s="14">
        <v>45841.469444444447</v>
      </c>
      <c r="N158" s="6">
        <v>23049</v>
      </c>
      <c r="O158" s="6" t="s">
        <v>104</v>
      </c>
      <c r="P158" s="6" t="s">
        <v>309</v>
      </c>
      <c r="Q158" s="6" t="s">
        <v>281</v>
      </c>
      <c r="R158" s="6" t="s">
        <v>282</v>
      </c>
      <c r="S158" s="6" t="s">
        <v>3</v>
      </c>
      <c r="T158" s="6" t="s">
        <v>283</v>
      </c>
      <c r="U158" s="6" t="s">
        <v>151</v>
      </c>
      <c r="V158" s="6" t="s">
        <v>839</v>
      </c>
      <c r="W158" s="6" t="s">
        <v>104</v>
      </c>
      <c r="X158" s="6" t="s">
        <v>104</v>
      </c>
      <c r="Y158" s="6" t="s">
        <v>104</v>
      </c>
      <c r="Z158" s="6" t="s">
        <v>94</v>
      </c>
      <c r="AA158" s="6" t="s">
        <v>104</v>
      </c>
      <c r="AB158" s="6">
        <v>8557.5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 t="s">
        <v>845</v>
      </c>
      <c r="AJ158" s="6" t="s">
        <v>286</v>
      </c>
      <c r="AK158" s="6" t="s">
        <v>12</v>
      </c>
      <c r="AL158" s="6" t="s">
        <v>54</v>
      </c>
      <c r="AM158" s="6" t="s">
        <v>287</v>
      </c>
      <c r="AN158" s="6" t="s">
        <v>28</v>
      </c>
      <c r="AO158" s="6" t="s">
        <v>288</v>
      </c>
      <c r="AP158" s="6" t="s">
        <v>289</v>
      </c>
      <c r="AQ158" s="6" t="s">
        <v>26</v>
      </c>
    </row>
    <row r="159" spans="1:43" x14ac:dyDescent="0.25">
      <c r="A159" s="6">
        <v>22506811</v>
      </c>
      <c r="B159" s="6">
        <v>23339546</v>
      </c>
      <c r="C159" s="6" t="s">
        <v>274</v>
      </c>
      <c r="D159" s="14">
        <v>45841.782939814817</v>
      </c>
      <c r="E159" s="14">
        <v>45841.834050925929</v>
      </c>
      <c r="F159" s="6" t="s">
        <v>19</v>
      </c>
      <c r="G159" s="6" t="s">
        <v>19</v>
      </c>
      <c r="H159" s="6" t="s">
        <v>846</v>
      </c>
      <c r="I159" s="6" t="s">
        <v>276</v>
      </c>
      <c r="J159" s="6" t="s">
        <v>847</v>
      </c>
      <c r="K159" s="6" t="s">
        <v>278</v>
      </c>
      <c r="L159" s="6" t="s">
        <v>278</v>
      </c>
      <c r="M159" s="14">
        <v>45841.677777777782</v>
      </c>
      <c r="N159" s="6">
        <v>23108</v>
      </c>
      <c r="O159" s="6" t="s">
        <v>848</v>
      </c>
      <c r="P159" s="6" t="s">
        <v>280</v>
      </c>
      <c r="Q159" s="6" t="s">
        <v>281</v>
      </c>
      <c r="R159" s="6" t="s">
        <v>282</v>
      </c>
      <c r="S159" s="6" t="s">
        <v>8</v>
      </c>
      <c r="T159" s="6" t="s">
        <v>283</v>
      </c>
      <c r="U159" s="6" t="s">
        <v>151</v>
      </c>
      <c r="V159" s="6" t="s">
        <v>839</v>
      </c>
      <c r="W159" s="6" t="s">
        <v>104</v>
      </c>
      <c r="X159" s="6" t="s">
        <v>104</v>
      </c>
      <c r="Y159" s="6" t="s">
        <v>104</v>
      </c>
      <c r="Z159" s="6" t="s">
        <v>94</v>
      </c>
      <c r="AA159" s="6" t="s">
        <v>104</v>
      </c>
      <c r="AB159" s="6">
        <v>731.57280000000003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 t="s">
        <v>849</v>
      </c>
      <c r="AJ159" s="6" t="s">
        <v>286</v>
      </c>
      <c r="AK159" s="6" t="s">
        <v>12</v>
      </c>
      <c r="AL159" s="6" t="s">
        <v>54</v>
      </c>
      <c r="AM159" s="6" t="s">
        <v>287</v>
      </c>
      <c r="AN159" s="6" t="s">
        <v>28</v>
      </c>
      <c r="AO159" s="6" t="s">
        <v>288</v>
      </c>
      <c r="AP159" s="6" t="s">
        <v>289</v>
      </c>
      <c r="AQ159" s="6" t="s">
        <v>26</v>
      </c>
    </row>
    <row r="160" spans="1:43" hidden="1" x14ac:dyDescent="0.25">
      <c r="A160" s="6">
        <v>22494527</v>
      </c>
      <c r="B160" s="6">
        <v>23328650</v>
      </c>
      <c r="C160" s="6" t="s">
        <v>274</v>
      </c>
      <c r="D160" s="14">
        <v>45840.014756944453</v>
      </c>
      <c r="E160" s="14">
        <v>45840.028599537043</v>
      </c>
      <c r="F160" s="6" t="s">
        <v>19</v>
      </c>
      <c r="G160" s="6" t="s">
        <v>19</v>
      </c>
      <c r="H160" s="6" t="s">
        <v>850</v>
      </c>
      <c r="I160" s="6" t="s">
        <v>276</v>
      </c>
      <c r="J160" s="6" t="s">
        <v>851</v>
      </c>
      <c r="K160" s="6" t="s">
        <v>278</v>
      </c>
      <c r="L160" s="6" t="s">
        <v>278</v>
      </c>
      <c r="M160" s="14">
        <v>45839.790972222218</v>
      </c>
      <c r="N160" s="6">
        <v>22844</v>
      </c>
      <c r="O160" s="6" t="s">
        <v>816</v>
      </c>
      <c r="P160" s="6" t="s">
        <v>280</v>
      </c>
      <c r="Q160" s="6" t="s">
        <v>281</v>
      </c>
      <c r="R160" s="6" t="s">
        <v>282</v>
      </c>
      <c r="S160" s="6" t="s">
        <v>8</v>
      </c>
      <c r="T160" s="6" t="s">
        <v>283</v>
      </c>
      <c r="U160" s="6" t="s">
        <v>151</v>
      </c>
      <c r="V160" s="6" t="s">
        <v>839</v>
      </c>
      <c r="W160" s="6" t="s">
        <v>104</v>
      </c>
      <c r="X160" s="6" t="s">
        <v>104</v>
      </c>
      <c r="Y160" s="6" t="s">
        <v>104</v>
      </c>
      <c r="Z160" s="6" t="s">
        <v>94</v>
      </c>
      <c r="AA160" s="6" t="s">
        <v>104</v>
      </c>
      <c r="AB160" s="6">
        <v>531.19359999999995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 t="s">
        <v>852</v>
      </c>
      <c r="AJ160" s="6" t="s">
        <v>286</v>
      </c>
      <c r="AK160" s="6" t="s">
        <v>12</v>
      </c>
      <c r="AL160" s="6" t="s">
        <v>54</v>
      </c>
      <c r="AM160" s="6" t="s">
        <v>287</v>
      </c>
      <c r="AN160" s="6" t="s">
        <v>28</v>
      </c>
      <c r="AO160" s="6" t="s">
        <v>288</v>
      </c>
      <c r="AP160" s="6" t="s">
        <v>289</v>
      </c>
      <c r="AQ160" s="6" t="s">
        <v>26</v>
      </c>
    </row>
    <row r="161" spans="1:43" hidden="1" x14ac:dyDescent="0.25">
      <c r="A161" s="6">
        <v>22494531</v>
      </c>
      <c r="B161" s="6">
        <v>23328654</v>
      </c>
      <c r="C161" s="6" t="s">
        <v>274</v>
      </c>
      <c r="D161" s="14">
        <v>45840.014999999999</v>
      </c>
      <c r="E161" s="14">
        <v>45840.028715277767</v>
      </c>
      <c r="F161" s="6" t="s">
        <v>19</v>
      </c>
      <c r="G161" s="6" t="s">
        <v>19</v>
      </c>
      <c r="H161" s="6" t="s">
        <v>853</v>
      </c>
      <c r="I161" s="6" t="s">
        <v>276</v>
      </c>
      <c r="J161" s="6" t="s">
        <v>854</v>
      </c>
      <c r="K161" s="6" t="s">
        <v>278</v>
      </c>
      <c r="L161" s="6" t="s">
        <v>278</v>
      </c>
      <c r="M161" s="14">
        <v>45839.790972222218</v>
      </c>
      <c r="N161" s="6">
        <v>22839</v>
      </c>
      <c r="O161" s="6" t="s">
        <v>855</v>
      </c>
      <c r="P161" s="6" t="s">
        <v>280</v>
      </c>
      <c r="Q161" s="6" t="s">
        <v>281</v>
      </c>
      <c r="R161" s="6" t="s">
        <v>282</v>
      </c>
      <c r="S161" s="6" t="s">
        <v>8</v>
      </c>
      <c r="T161" s="6" t="s">
        <v>283</v>
      </c>
      <c r="U161" s="6" t="s">
        <v>151</v>
      </c>
      <c r="V161" s="6" t="s">
        <v>839</v>
      </c>
      <c r="W161" s="6" t="s">
        <v>104</v>
      </c>
      <c r="X161" s="6" t="s">
        <v>104</v>
      </c>
      <c r="Y161" s="6" t="s">
        <v>104</v>
      </c>
      <c r="Z161" s="6" t="s">
        <v>94</v>
      </c>
      <c r="AA161" s="6" t="s">
        <v>104</v>
      </c>
      <c r="AB161" s="6">
        <v>411.82400000000001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0</v>
      </c>
      <c r="AI161" s="6" t="s">
        <v>856</v>
      </c>
      <c r="AJ161" s="6" t="s">
        <v>286</v>
      </c>
      <c r="AK161" s="6" t="s">
        <v>12</v>
      </c>
      <c r="AL161" s="6" t="s">
        <v>54</v>
      </c>
      <c r="AM161" s="6" t="s">
        <v>287</v>
      </c>
      <c r="AN161" s="6" t="s">
        <v>28</v>
      </c>
      <c r="AO161" s="6" t="s">
        <v>288</v>
      </c>
      <c r="AP161" s="6" t="s">
        <v>289</v>
      </c>
      <c r="AQ161" s="6" t="s">
        <v>26</v>
      </c>
    </row>
    <row r="162" spans="1:43" hidden="1" x14ac:dyDescent="0.25">
      <c r="A162" s="6">
        <v>22497126</v>
      </c>
      <c r="B162" s="6">
        <v>23330658</v>
      </c>
      <c r="C162" s="6" t="s">
        <v>274</v>
      </c>
      <c r="D162" s="14">
        <v>45840.519212962958</v>
      </c>
      <c r="E162" s="14">
        <v>45840.543217592603</v>
      </c>
      <c r="F162" s="6" t="s">
        <v>19</v>
      </c>
      <c r="G162" s="6" t="s">
        <v>19</v>
      </c>
      <c r="H162" s="6" t="s">
        <v>857</v>
      </c>
      <c r="I162" s="6" t="s">
        <v>276</v>
      </c>
      <c r="J162" s="6" t="s">
        <v>858</v>
      </c>
      <c r="K162" s="6" t="s">
        <v>278</v>
      </c>
      <c r="L162" s="6" t="s">
        <v>278</v>
      </c>
      <c r="M162" s="14">
        <v>45840.404861111107</v>
      </c>
      <c r="N162" s="6">
        <v>22958</v>
      </c>
      <c r="O162" s="6" t="s">
        <v>829</v>
      </c>
      <c r="P162" s="6" t="s">
        <v>280</v>
      </c>
      <c r="Q162" s="6" t="s">
        <v>281</v>
      </c>
      <c r="R162" s="6" t="s">
        <v>282</v>
      </c>
      <c r="S162" s="6" t="s">
        <v>8</v>
      </c>
      <c r="T162" s="6" t="s">
        <v>283</v>
      </c>
      <c r="U162" s="6" t="s">
        <v>151</v>
      </c>
      <c r="V162" s="6" t="s">
        <v>839</v>
      </c>
      <c r="W162" s="6" t="s">
        <v>104</v>
      </c>
      <c r="X162" s="6" t="s">
        <v>104</v>
      </c>
      <c r="Y162" s="6" t="s">
        <v>104</v>
      </c>
      <c r="Z162" s="6" t="s">
        <v>94</v>
      </c>
      <c r="AA162" s="6" t="s">
        <v>104</v>
      </c>
      <c r="AB162" s="6">
        <v>638.41120000000001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 t="s">
        <v>859</v>
      </c>
      <c r="AJ162" s="6" t="s">
        <v>286</v>
      </c>
      <c r="AK162" s="6" t="s">
        <v>12</v>
      </c>
      <c r="AL162" s="6" t="s">
        <v>54</v>
      </c>
      <c r="AM162" s="6" t="s">
        <v>287</v>
      </c>
      <c r="AN162" s="6" t="s">
        <v>28</v>
      </c>
      <c r="AO162" s="6" t="s">
        <v>288</v>
      </c>
      <c r="AP162" s="6" t="s">
        <v>289</v>
      </c>
      <c r="AQ162" s="6" t="s">
        <v>26</v>
      </c>
    </row>
    <row r="163" spans="1:43" hidden="1" x14ac:dyDescent="0.25">
      <c r="A163" s="6">
        <v>22504065</v>
      </c>
      <c r="B163" s="6">
        <v>23336815</v>
      </c>
      <c r="C163" s="6" t="s">
        <v>274</v>
      </c>
      <c r="D163" s="14">
        <v>45841.5153125</v>
      </c>
      <c r="E163" s="14">
        <v>45841.54996527778</v>
      </c>
      <c r="F163" s="6" t="s">
        <v>19</v>
      </c>
      <c r="G163" s="6" t="s">
        <v>19</v>
      </c>
      <c r="H163" s="6" t="s">
        <v>860</v>
      </c>
      <c r="I163" s="6" t="s">
        <v>276</v>
      </c>
      <c r="J163" s="6" t="s">
        <v>861</v>
      </c>
      <c r="K163" s="6" t="s">
        <v>278</v>
      </c>
      <c r="L163" s="6" t="s">
        <v>278</v>
      </c>
      <c r="M163" s="14">
        <v>45841.490972222222</v>
      </c>
      <c r="N163" s="6">
        <v>20020</v>
      </c>
      <c r="O163" s="6" t="s">
        <v>104</v>
      </c>
      <c r="P163" s="6" t="s">
        <v>280</v>
      </c>
      <c r="Q163" s="6" t="s">
        <v>292</v>
      </c>
      <c r="R163" s="6" t="s">
        <v>292</v>
      </c>
      <c r="S163" s="6" t="s">
        <v>9</v>
      </c>
      <c r="T163" s="6" t="s">
        <v>283</v>
      </c>
      <c r="U163" s="6" t="s">
        <v>180</v>
      </c>
      <c r="V163" s="6" t="s">
        <v>862</v>
      </c>
      <c r="W163" s="6" t="s">
        <v>104</v>
      </c>
      <c r="X163" s="6" t="s">
        <v>104</v>
      </c>
      <c r="Y163" s="6" t="s">
        <v>104</v>
      </c>
      <c r="Z163" s="6" t="s">
        <v>118</v>
      </c>
      <c r="AA163" s="6" t="s">
        <v>104</v>
      </c>
      <c r="AB163" s="6">
        <v>1059.33</v>
      </c>
      <c r="AC163" s="6">
        <v>0</v>
      </c>
      <c r="AD163" s="6">
        <v>0</v>
      </c>
      <c r="AE163" s="6">
        <v>0</v>
      </c>
      <c r="AF163" s="6">
        <v>0</v>
      </c>
      <c r="AG163" s="6">
        <v>105.94</v>
      </c>
      <c r="AH163" s="6">
        <v>0</v>
      </c>
      <c r="AI163" s="6" t="s">
        <v>863</v>
      </c>
      <c r="AJ163" s="6" t="s">
        <v>286</v>
      </c>
      <c r="AK163" s="6" t="s">
        <v>12</v>
      </c>
      <c r="AL163" s="6" t="s">
        <v>54</v>
      </c>
      <c r="AM163" s="6" t="s">
        <v>287</v>
      </c>
      <c r="AN163" s="6" t="s">
        <v>28</v>
      </c>
      <c r="AO163" s="6" t="s">
        <v>294</v>
      </c>
      <c r="AP163" s="6" t="s">
        <v>295</v>
      </c>
      <c r="AQ163" s="6" t="s">
        <v>39</v>
      </c>
    </row>
    <row r="164" spans="1:43" hidden="1" x14ac:dyDescent="0.25">
      <c r="A164" s="6">
        <v>22493128</v>
      </c>
      <c r="B164" s="6">
        <v>23327491</v>
      </c>
      <c r="C164" s="6" t="s">
        <v>274</v>
      </c>
      <c r="D164" s="14">
        <v>45839.777696759258</v>
      </c>
      <c r="E164" s="14">
        <v>45839.809386574067</v>
      </c>
      <c r="F164" s="6" t="s">
        <v>21</v>
      </c>
      <c r="G164" s="6" t="s">
        <v>21</v>
      </c>
      <c r="H164" s="6" t="s">
        <v>864</v>
      </c>
      <c r="I164" s="6" t="s">
        <v>276</v>
      </c>
      <c r="J164" s="6" t="s">
        <v>865</v>
      </c>
      <c r="K164" s="6" t="s">
        <v>866</v>
      </c>
      <c r="L164" s="6" t="s">
        <v>866</v>
      </c>
      <c r="M164" s="14">
        <v>45839.589583333327</v>
      </c>
      <c r="N164" s="6">
        <v>19913</v>
      </c>
      <c r="O164" s="6" t="s">
        <v>867</v>
      </c>
      <c r="P164" s="6" t="s">
        <v>309</v>
      </c>
      <c r="Q164" s="6" t="s">
        <v>281</v>
      </c>
      <c r="R164" s="6" t="s">
        <v>282</v>
      </c>
      <c r="S164" s="6" t="s">
        <v>8</v>
      </c>
      <c r="T164" s="6" t="s">
        <v>283</v>
      </c>
      <c r="U164" s="6" t="s">
        <v>180</v>
      </c>
      <c r="V164" s="6" t="s">
        <v>868</v>
      </c>
      <c r="W164" s="6" t="s">
        <v>104</v>
      </c>
      <c r="X164" s="6" t="s">
        <v>104</v>
      </c>
      <c r="Y164" s="6" t="s">
        <v>104</v>
      </c>
      <c r="Z164" s="6" t="s">
        <v>118</v>
      </c>
      <c r="AA164" s="6" t="s">
        <v>104</v>
      </c>
      <c r="AB164" s="6">
        <v>1440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 t="s">
        <v>869</v>
      </c>
      <c r="AJ164" s="6" t="s">
        <v>286</v>
      </c>
      <c r="AK164" s="6" t="s">
        <v>12</v>
      </c>
      <c r="AL164" s="6" t="s">
        <v>54</v>
      </c>
      <c r="AM164" s="6" t="s">
        <v>287</v>
      </c>
      <c r="AN164" s="6" t="s">
        <v>28</v>
      </c>
      <c r="AO164" s="6" t="s">
        <v>288</v>
      </c>
      <c r="AP164" s="6" t="s">
        <v>289</v>
      </c>
      <c r="AQ164" s="6" t="s">
        <v>26</v>
      </c>
    </row>
    <row r="165" spans="1:43" x14ac:dyDescent="0.25">
      <c r="A165" s="6">
        <v>22497539</v>
      </c>
      <c r="B165" s="6">
        <v>23331017</v>
      </c>
      <c r="C165" s="6" t="s">
        <v>274</v>
      </c>
      <c r="D165" s="14">
        <v>45840.573321759257</v>
      </c>
      <c r="E165" s="14">
        <v>45840.576886574083</v>
      </c>
      <c r="F165" s="6" t="s">
        <v>19</v>
      </c>
      <c r="G165" s="6" t="s">
        <v>19</v>
      </c>
      <c r="H165" s="6" t="s">
        <v>870</v>
      </c>
      <c r="I165" s="6" t="s">
        <v>13</v>
      </c>
      <c r="J165" s="6" t="s">
        <v>871</v>
      </c>
      <c r="K165" s="6" t="s">
        <v>339</v>
      </c>
      <c r="L165" s="6" t="s">
        <v>339</v>
      </c>
      <c r="M165" s="14">
        <v>45838.59097222222</v>
      </c>
      <c r="N165" s="6">
        <v>4559165</v>
      </c>
      <c r="O165" s="6" t="s">
        <v>104</v>
      </c>
      <c r="P165" s="6" t="s">
        <v>309</v>
      </c>
      <c r="Q165" s="6" t="s">
        <v>281</v>
      </c>
      <c r="R165" s="6" t="s">
        <v>282</v>
      </c>
      <c r="S165" s="6" t="s">
        <v>9</v>
      </c>
      <c r="T165" s="6" t="s">
        <v>283</v>
      </c>
      <c r="U165" s="6" t="s">
        <v>125</v>
      </c>
      <c r="V165" s="6" t="s">
        <v>872</v>
      </c>
      <c r="W165" s="6" t="s">
        <v>104</v>
      </c>
      <c r="X165" s="6" t="s">
        <v>104</v>
      </c>
      <c r="Y165" s="6" t="s">
        <v>104</v>
      </c>
      <c r="Z165" s="6" t="s">
        <v>82</v>
      </c>
      <c r="AA165" s="6" t="s">
        <v>104</v>
      </c>
      <c r="AB165" s="6">
        <v>4022.48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 t="s">
        <v>873</v>
      </c>
      <c r="AJ165" s="6" t="s">
        <v>286</v>
      </c>
      <c r="AK165" s="6" t="s">
        <v>13</v>
      </c>
      <c r="AL165" s="6" t="s">
        <v>54</v>
      </c>
      <c r="AM165" s="6" t="s">
        <v>287</v>
      </c>
      <c r="AN165" s="6" t="s">
        <v>28</v>
      </c>
      <c r="AO165" s="6" t="s">
        <v>294</v>
      </c>
      <c r="AP165" s="6" t="s">
        <v>295</v>
      </c>
      <c r="AQ165" s="6" t="s">
        <v>39</v>
      </c>
    </row>
    <row r="166" spans="1:43" x14ac:dyDescent="0.25">
      <c r="A166" s="6">
        <v>22498471</v>
      </c>
      <c r="B166" s="6">
        <v>23332001</v>
      </c>
      <c r="C166" s="6" t="s">
        <v>274</v>
      </c>
      <c r="D166" s="14">
        <v>45840.689108796287</v>
      </c>
      <c r="E166" s="14">
        <v>45840.691261574073</v>
      </c>
      <c r="F166" s="6" t="s">
        <v>19</v>
      </c>
      <c r="G166" s="6" t="s">
        <v>19</v>
      </c>
      <c r="H166" s="6" t="s">
        <v>874</v>
      </c>
      <c r="I166" s="6" t="s">
        <v>13</v>
      </c>
      <c r="J166" s="6" t="s">
        <v>871</v>
      </c>
      <c r="K166" s="6" t="s">
        <v>339</v>
      </c>
      <c r="L166" s="6" t="s">
        <v>339</v>
      </c>
      <c r="M166" s="14">
        <v>45838.48333333333</v>
      </c>
      <c r="N166" s="6">
        <v>4559020</v>
      </c>
      <c r="O166" s="6" t="s">
        <v>104</v>
      </c>
      <c r="P166" s="6" t="s">
        <v>309</v>
      </c>
      <c r="Q166" s="6" t="s">
        <v>281</v>
      </c>
      <c r="R166" s="6" t="s">
        <v>282</v>
      </c>
      <c r="S166" s="6" t="s">
        <v>9</v>
      </c>
      <c r="T166" s="6" t="s">
        <v>283</v>
      </c>
      <c r="U166" s="6" t="s">
        <v>125</v>
      </c>
      <c r="V166" s="6" t="s">
        <v>872</v>
      </c>
      <c r="W166" s="6" t="s">
        <v>104</v>
      </c>
      <c r="X166" s="6" t="s">
        <v>104</v>
      </c>
      <c r="Y166" s="6" t="s">
        <v>104</v>
      </c>
      <c r="Z166" s="6" t="s">
        <v>82</v>
      </c>
      <c r="AA166" s="6" t="s">
        <v>104</v>
      </c>
      <c r="AB166" s="6">
        <v>20717.96</v>
      </c>
      <c r="AC166" s="6">
        <v>628.08000000000004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 t="s">
        <v>875</v>
      </c>
      <c r="AJ166" s="6" t="s">
        <v>286</v>
      </c>
      <c r="AK166" s="6" t="s">
        <v>13</v>
      </c>
      <c r="AL166" s="6" t="s">
        <v>54</v>
      </c>
      <c r="AM166" s="6" t="s">
        <v>287</v>
      </c>
      <c r="AN166" s="6" t="s">
        <v>28</v>
      </c>
      <c r="AO166" s="6" t="s">
        <v>294</v>
      </c>
      <c r="AP166" s="6" t="s">
        <v>295</v>
      </c>
      <c r="AQ166" s="6" t="s">
        <v>39</v>
      </c>
    </row>
    <row r="167" spans="1:43" hidden="1" x14ac:dyDescent="0.25">
      <c r="A167" s="6">
        <v>22498472</v>
      </c>
      <c r="B167" s="6">
        <v>23332002</v>
      </c>
      <c r="C167" s="6" t="s">
        <v>274</v>
      </c>
      <c r="D167" s="14">
        <v>45840.689166666663</v>
      </c>
      <c r="E167" s="14">
        <v>45840.691261574073</v>
      </c>
      <c r="F167" s="6" t="s">
        <v>19</v>
      </c>
      <c r="G167" s="6" t="s">
        <v>19</v>
      </c>
      <c r="H167" s="6" t="s">
        <v>876</v>
      </c>
      <c r="I167" s="6" t="s">
        <v>13</v>
      </c>
      <c r="J167" s="6" t="s">
        <v>871</v>
      </c>
      <c r="K167" s="6" t="s">
        <v>339</v>
      </c>
      <c r="L167" s="6" t="s">
        <v>339</v>
      </c>
      <c r="M167" s="14">
        <v>45838.574999999997</v>
      </c>
      <c r="N167" s="6">
        <v>4559137</v>
      </c>
      <c r="O167" s="6" t="s">
        <v>104</v>
      </c>
      <c r="P167" s="6" t="s">
        <v>309</v>
      </c>
      <c r="Q167" s="6" t="s">
        <v>281</v>
      </c>
      <c r="R167" s="6" t="s">
        <v>282</v>
      </c>
      <c r="S167" s="6" t="s">
        <v>9</v>
      </c>
      <c r="T167" s="6" t="s">
        <v>283</v>
      </c>
      <c r="U167" s="6" t="s">
        <v>125</v>
      </c>
      <c r="V167" s="6" t="s">
        <v>872</v>
      </c>
      <c r="W167" s="6" t="s">
        <v>104</v>
      </c>
      <c r="X167" s="6" t="s">
        <v>104</v>
      </c>
      <c r="Y167" s="6" t="s">
        <v>104</v>
      </c>
      <c r="Z167" s="6" t="s">
        <v>82</v>
      </c>
      <c r="AA167" s="6" t="s">
        <v>104</v>
      </c>
      <c r="AB167" s="6">
        <v>4468.34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 t="s">
        <v>877</v>
      </c>
      <c r="AJ167" s="6" t="s">
        <v>286</v>
      </c>
      <c r="AK167" s="6" t="s">
        <v>13</v>
      </c>
      <c r="AL167" s="6" t="s">
        <v>54</v>
      </c>
      <c r="AM167" s="6" t="s">
        <v>287</v>
      </c>
      <c r="AN167" s="6" t="s">
        <v>28</v>
      </c>
      <c r="AO167" s="6" t="s">
        <v>294</v>
      </c>
      <c r="AP167" s="6" t="s">
        <v>295</v>
      </c>
      <c r="AQ167" s="6" t="s">
        <v>39</v>
      </c>
    </row>
    <row r="168" spans="1:43" hidden="1" x14ac:dyDescent="0.25">
      <c r="A168" s="6">
        <v>22499821</v>
      </c>
      <c r="B168" s="6">
        <v>23333306</v>
      </c>
      <c r="C168" s="6" t="s">
        <v>274</v>
      </c>
      <c r="D168" s="14">
        <v>45840.774710648147</v>
      </c>
      <c r="E168" s="14">
        <v>45840.778784722221</v>
      </c>
      <c r="F168" s="6" t="s">
        <v>19</v>
      </c>
      <c r="G168" s="6" t="s">
        <v>19</v>
      </c>
      <c r="H168" s="6" t="s">
        <v>878</v>
      </c>
      <c r="I168" s="6" t="s">
        <v>13</v>
      </c>
      <c r="J168" s="6" t="s">
        <v>879</v>
      </c>
      <c r="K168" s="6" t="s">
        <v>339</v>
      </c>
      <c r="L168" s="6" t="s">
        <v>339</v>
      </c>
      <c r="M168" s="14">
        <v>45834.604861111111</v>
      </c>
      <c r="N168" s="6">
        <v>4557827</v>
      </c>
      <c r="O168" s="6" t="s">
        <v>104</v>
      </c>
      <c r="P168" s="6" t="s">
        <v>280</v>
      </c>
      <c r="Q168" s="6" t="s">
        <v>420</v>
      </c>
      <c r="R168" s="6" t="s">
        <v>420</v>
      </c>
      <c r="S168" s="6" t="s">
        <v>9</v>
      </c>
      <c r="T168" s="6" t="s">
        <v>283</v>
      </c>
      <c r="U168" s="6" t="s">
        <v>125</v>
      </c>
      <c r="V168" s="6" t="s">
        <v>872</v>
      </c>
      <c r="W168" s="6" t="s">
        <v>104</v>
      </c>
      <c r="X168" s="6" t="s">
        <v>104</v>
      </c>
      <c r="Y168" s="6" t="s">
        <v>104</v>
      </c>
      <c r="Z168" s="6" t="s">
        <v>82</v>
      </c>
      <c r="AA168" s="6" t="s">
        <v>104</v>
      </c>
      <c r="AB168" s="6">
        <v>4018.45</v>
      </c>
      <c r="AC168" s="6">
        <v>72.5</v>
      </c>
      <c r="AD168" s="6">
        <v>0</v>
      </c>
      <c r="AE168" s="6">
        <v>0</v>
      </c>
      <c r="AF168" s="6">
        <v>0</v>
      </c>
      <c r="AG168" s="6">
        <v>0</v>
      </c>
      <c r="AH168" s="6">
        <v>0</v>
      </c>
      <c r="AI168" s="6" t="s">
        <v>880</v>
      </c>
      <c r="AJ168" s="6" t="s">
        <v>286</v>
      </c>
      <c r="AK168" s="6" t="s">
        <v>13</v>
      </c>
      <c r="AL168" s="6" t="s">
        <v>54</v>
      </c>
      <c r="AM168" s="6" t="s">
        <v>287</v>
      </c>
      <c r="AN168" s="6" t="s">
        <v>28</v>
      </c>
      <c r="AO168" s="6" t="s">
        <v>294</v>
      </c>
      <c r="AP168" s="6" t="s">
        <v>295</v>
      </c>
      <c r="AQ168" s="6" t="s">
        <v>39</v>
      </c>
    </row>
    <row r="169" spans="1:43" hidden="1" x14ac:dyDescent="0.25">
      <c r="A169" s="6">
        <v>22498594</v>
      </c>
      <c r="B169" s="6">
        <v>23332106</v>
      </c>
      <c r="C169" s="6" t="s">
        <v>274</v>
      </c>
      <c r="D169" s="14">
        <v>45840.705601851849</v>
      </c>
      <c r="E169" s="14">
        <v>45840.710856481477</v>
      </c>
      <c r="F169" s="6" t="s">
        <v>19</v>
      </c>
      <c r="G169" s="6" t="s">
        <v>19</v>
      </c>
      <c r="H169" s="6" t="s">
        <v>881</v>
      </c>
      <c r="I169" s="6" t="s">
        <v>13</v>
      </c>
      <c r="J169" s="6" t="s">
        <v>871</v>
      </c>
      <c r="K169" s="6" t="s">
        <v>339</v>
      </c>
      <c r="L169" s="6" t="s">
        <v>339</v>
      </c>
      <c r="M169" s="14">
        <v>45838.480555555558</v>
      </c>
      <c r="N169" s="6">
        <v>4559011</v>
      </c>
      <c r="O169" s="6" t="s">
        <v>104</v>
      </c>
      <c r="P169" s="6" t="s">
        <v>309</v>
      </c>
      <c r="Q169" s="6" t="s">
        <v>281</v>
      </c>
      <c r="R169" s="6" t="s">
        <v>282</v>
      </c>
      <c r="S169" s="6" t="s">
        <v>9</v>
      </c>
      <c r="T169" s="6" t="s">
        <v>283</v>
      </c>
      <c r="U169" s="6" t="s">
        <v>125</v>
      </c>
      <c r="V169" s="6" t="s">
        <v>872</v>
      </c>
      <c r="W169" s="6" t="s">
        <v>104</v>
      </c>
      <c r="X169" s="6" t="s">
        <v>104</v>
      </c>
      <c r="Y169" s="6" t="s">
        <v>104</v>
      </c>
      <c r="Z169" s="6" t="s">
        <v>82</v>
      </c>
      <c r="AA169" s="6" t="s">
        <v>104</v>
      </c>
      <c r="AB169" s="6">
        <v>5038.7</v>
      </c>
      <c r="AC169" s="6">
        <v>152.75</v>
      </c>
      <c r="AD169" s="6">
        <v>0</v>
      </c>
      <c r="AE169" s="6">
        <v>0</v>
      </c>
      <c r="AF169" s="6">
        <v>0</v>
      </c>
      <c r="AG169" s="6">
        <v>0</v>
      </c>
      <c r="AH169" s="6">
        <v>0</v>
      </c>
      <c r="AI169" s="6" t="s">
        <v>882</v>
      </c>
      <c r="AJ169" s="6" t="s">
        <v>286</v>
      </c>
      <c r="AK169" s="6" t="s">
        <v>13</v>
      </c>
      <c r="AL169" s="6" t="s">
        <v>54</v>
      </c>
      <c r="AM169" s="6" t="s">
        <v>287</v>
      </c>
      <c r="AN169" s="6" t="s">
        <v>28</v>
      </c>
      <c r="AO169" s="6" t="s">
        <v>294</v>
      </c>
      <c r="AP169" s="6" t="s">
        <v>295</v>
      </c>
      <c r="AQ169" s="6" t="s">
        <v>39</v>
      </c>
    </row>
    <row r="170" spans="1:43" hidden="1" x14ac:dyDescent="0.25">
      <c r="A170" s="6">
        <v>22498905</v>
      </c>
      <c r="B170" s="6">
        <v>23332417</v>
      </c>
      <c r="C170" s="6" t="s">
        <v>274</v>
      </c>
      <c r="D170" s="14">
        <v>45840.726435185177</v>
      </c>
      <c r="E170" s="14">
        <v>45840.731990740736</v>
      </c>
      <c r="F170" s="6" t="s">
        <v>19</v>
      </c>
      <c r="G170" s="6" t="s">
        <v>19</v>
      </c>
      <c r="H170" s="6" t="s">
        <v>883</v>
      </c>
      <c r="I170" s="6" t="s">
        <v>13</v>
      </c>
      <c r="J170" s="6" t="s">
        <v>884</v>
      </c>
      <c r="K170" s="6" t="s">
        <v>339</v>
      </c>
      <c r="L170" s="6" t="s">
        <v>339</v>
      </c>
      <c r="M170" s="14">
        <v>45840.714583333327</v>
      </c>
      <c r="N170" s="6">
        <v>4561144</v>
      </c>
      <c r="O170" s="6" t="s">
        <v>104</v>
      </c>
      <c r="P170" s="6" t="s">
        <v>309</v>
      </c>
      <c r="Q170" s="6" t="s">
        <v>281</v>
      </c>
      <c r="R170" s="6" t="s">
        <v>282</v>
      </c>
      <c r="S170" s="6" t="s">
        <v>9</v>
      </c>
      <c r="T170" s="6" t="s">
        <v>283</v>
      </c>
      <c r="U170" s="6" t="s">
        <v>125</v>
      </c>
      <c r="V170" s="6" t="s">
        <v>872</v>
      </c>
      <c r="W170" s="6" t="s">
        <v>104</v>
      </c>
      <c r="X170" s="6" t="s">
        <v>104</v>
      </c>
      <c r="Y170" s="6" t="s">
        <v>104</v>
      </c>
      <c r="Z170" s="6" t="s">
        <v>82</v>
      </c>
      <c r="AA170" s="6" t="s">
        <v>104</v>
      </c>
      <c r="AB170" s="6">
        <v>3767</v>
      </c>
      <c r="AC170" s="6">
        <v>0</v>
      </c>
      <c r="AD170" s="6">
        <v>0</v>
      </c>
      <c r="AE170" s="6">
        <v>0</v>
      </c>
      <c r="AF170" s="6">
        <v>0</v>
      </c>
      <c r="AG170" s="6">
        <v>0</v>
      </c>
      <c r="AH170" s="6">
        <v>0</v>
      </c>
      <c r="AI170" s="6" t="s">
        <v>885</v>
      </c>
      <c r="AJ170" s="6" t="s">
        <v>286</v>
      </c>
      <c r="AK170" s="6" t="s">
        <v>13</v>
      </c>
      <c r="AL170" s="6" t="s">
        <v>54</v>
      </c>
      <c r="AM170" s="6" t="s">
        <v>287</v>
      </c>
      <c r="AN170" s="6" t="s">
        <v>28</v>
      </c>
      <c r="AO170" s="6" t="s">
        <v>294</v>
      </c>
      <c r="AP170" s="6" t="s">
        <v>295</v>
      </c>
      <c r="AQ170" s="6" t="s">
        <v>39</v>
      </c>
    </row>
    <row r="171" spans="1:43" hidden="1" x14ac:dyDescent="0.25">
      <c r="A171" s="6">
        <v>22492868</v>
      </c>
      <c r="B171" s="6">
        <v>23327240</v>
      </c>
      <c r="C171" s="6" t="s">
        <v>274</v>
      </c>
      <c r="D171" s="14">
        <v>45839.768449074072</v>
      </c>
      <c r="E171" s="14">
        <v>45839.794282407413</v>
      </c>
      <c r="F171" s="6" t="s">
        <v>21</v>
      </c>
      <c r="G171" s="6" t="s">
        <v>21</v>
      </c>
      <c r="H171" s="6" t="s">
        <v>886</v>
      </c>
      <c r="I171" s="6" t="s">
        <v>276</v>
      </c>
      <c r="J171" s="6" t="s">
        <v>887</v>
      </c>
      <c r="K171" s="6" t="s">
        <v>278</v>
      </c>
      <c r="L171" s="6" t="s">
        <v>278</v>
      </c>
      <c r="M171" s="14">
        <v>45839.675694444442</v>
      </c>
      <c r="N171" s="6">
        <v>362</v>
      </c>
      <c r="O171" s="6" t="s">
        <v>888</v>
      </c>
      <c r="P171" s="6" t="s">
        <v>280</v>
      </c>
      <c r="Q171" s="6" t="s">
        <v>281</v>
      </c>
      <c r="R171" s="6" t="s">
        <v>282</v>
      </c>
      <c r="S171" s="6" t="s">
        <v>8</v>
      </c>
      <c r="T171" s="6" t="s">
        <v>283</v>
      </c>
      <c r="U171" s="6" t="s">
        <v>223</v>
      </c>
      <c r="V171" s="6" t="s">
        <v>889</v>
      </c>
      <c r="W171" s="6" t="s">
        <v>104</v>
      </c>
      <c r="X171" s="6" t="s">
        <v>104</v>
      </c>
      <c r="Y171" s="6" t="s">
        <v>104</v>
      </c>
      <c r="Z171" s="6" t="s">
        <v>153</v>
      </c>
      <c r="AA171" s="6" t="s">
        <v>104</v>
      </c>
      <c r="AB171" s="6">
        <v>246.84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 t="s">
        <v>890</v>
      </c>
      <c r="AJ171" s="6" t="s">
        <v>286</v>
      </c>
      <c r="AK171" s="6" t="s">
        <v>12</v>
      </c>
      <c r="AL171" s="6" t="s">
        <v>54</v>
      </c>
      <c r="AM171" s="6" t="s">
        <v>287</v>
      </c>
      <c r="AN171" s="6" t="s">
        <v>28</v>
      </c>
      <c r="AO171" s="6" t="s">
        <v>288</v>
      </c>
      <c r="AP171" s="6" t="s">
        <v>289</v>
      </c>
      <c r="AQ171" s="6" t="s">
        <v>26</v>
      </c>
    </row>
    <row r="172" spans="1:43" x14ac:dyDescent="0.25">
      <c r="A172" s="6">
        <v>22488685</v>
      </c>
      <c r="B172" s="6">
        <v>23323197</v>
      </c>
      <c r="C172" s="6" t="s">
        <v>274</v>
      </c>
      <c r="D172" s="14">
        <v>45839.358055555553</v>
      </c>
      <c r="E172" s="14">
        <v>45839.746365740742</v>
      </c>
      <c r="F172" s="6" t="s">
        <v>21</v>
      </c>
      <c r="G172" s="6" t="s">
        <v>21</v>
      </c>
      <c r="H172" s="6" t="s">
        <v>891</v>
      </c>
      <c r="I172" s="6" t="s">
        <v>17</v>
      </c>
      <c r="J172" s="6" t="s">
        <v>892</v>
      </c>
      <c r="K172" s="6" t="s">
        <v>893</v>
      </c>
      <c r="L172" s="6" t="s">
        <v>893</v>
      </c>
      <c r="M172" s="14">
        <v>45839.272222222222</v>
      </c>
      <c r="N172" s="6" t="s">
        <v>894</v>
      </c>
      <c r="O172" s="6" t="s">
        <v>104</v>
      </c>
      <c r="P172" s="6" t="s">
        <v>309</v>
      </c>
      <c r="Q172" s="6" t="s">
        <v>292</v>
      </c>
      <c r="R172" s="6" t="s">
        <v>292</v>
      </c>
      <c r="S172" s="6" t="s">
        <v>9</v>
      </c>
      <c r="T172" s="6" t="s">
        <v>283</v>
      </c>
      <c r="U172" s="6" t="s">
        <v>136</v>
      </c>
      <c r="V172" s="6" t="s">
        <v>895</v>
      </c>
      <c r="W172" s="6" t="s">
        <v>104</v>
      </c>
      <c r="X172" s="6" t="s">
        <v>104</v>
      </c>
      <c r="Y172" s="6" t="s">
        <v>104</v>
      </c>
      <c r="Z172" s="6" t="s">
        <v>88</v>
      </c>
      <c r="AA172" s="6" t="s">
        <v>104</v>
      </c>
      <c r="AB172" s="6">
        <v>2535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 t="s">
        <v>313</v>
      </c>
      <c r="AJ172" s="6" t="s">
        <v>286</v>
      </c>
      <c r="AK172" s="6" t="s">
        <v>17</v>
      </c>
      <c r="AL172" s="6" t="s">
        <v>54</v>
      </c>
      <c r="AM172" s="6" t="s">
        <v>287</v>
      </c>
      <c r="AN172" s="6" t="s">
        <v>28</v>
      </c>
      <c r="AO172" s="6" t="s">
        <v>288</v>
      </c>
      <c r="AP172" s="6" t="s">
        <v>289</v>
      </c>
      <c r="AQ172" s="6" t="s">
        <v>26</v>
      </c>
    </row>
    <row r="173" spans="1:43" hidden="1" x14ac:dyDescent="0.25">
      <c r="A173" s="6">
        <v>22488948</v>
      </c>
      <c r="B173" s="6">
        <v>23323415</v>
      </c>
      <c r="C173" s="6" t="s">
        <v>274</v>
      </c>
      <c r="D173" s="14">
        <v>45839.399259259262</v>
      </c>
      <c r="E173" s="14">
        <v>45839.406273148154</v>
      </c>
      <c r="F173" s="6" t="s">
        <v>21</v>
      </c>
      <c r="G173" s="6" t="s">
        <v>21</v>
      </c>
      <c r="H173" s="6" t="s">
        <v>896</v>
      </c>
      <c r="I173" s="6" t="s">
        <v>17</v>
      </c>
      <c r="J173" s="6" t="s">
        <v>897</v>
      </c>
      <c r="K173" s="6" t="s">
        <v>893</v>
      </c>
      <c r="L173" s="6" t="s">
        <v>893</v>
      </c>
      <c r="M173" s="14">
        <v>45839.307638888888</v>
      </c>
      <c r="N173" s="6" t="s">
        <v>898</v>
      </c>
      <c r="O173" s="6" t="s">
        <v>104</v>
      </c>
      <c r="P173" s="6" t="s">
        <v>309</v>
      </c>
      <c r="Q173" s="6" t="s">
        <v>292</v>
      </c>
      <c r="R173" s="6" t="s">
        <v>292</v>
      </c>
      <c r="S173" s="6" t="s">
        <v>9</v>
      </c>
      <c r="T173" s="6" t="s">
        <v>283</v>
      </c>
      <c r="U173" s="6" t="s">
        <v>136</v>
      </c>
      <c r="V173" s="6" t="s">
        <v>895</v>
      </c>
      <c r="W173" s="6" t="s">
        <v>104</v>
      </c>
      <c r="X173" s="6" t="s">
        <v>104</v>
      </c>
      <c r="Y173" s="6" t="s">
        <v>104</v>
      </c>
      <c r="Z173" s="6" t="s">
        <v>88</v>
      </c>
      <c r="AA173" s="6" t="s">
        <v>104</v>
      </c>
      <c r="AB173" s="6">
        <v>11160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 t="s">
        <v>313</v>
      </c>
      <c r="AJ173" s="6" t="s">
        <v>286</v>
      </c>
      <c r="AK173" s="6" t="s">
        <v>17</v>
      </c>
      <c r="AL173" s="6" t="s">
        <v>54</v>
      </c>
      <c r="AM173" s="6" t="s">
        <v>287</v>
      </c>
      <c r="AN173" s="6" t="s">
        <v>28</v>
      </c>
      <c r="AO173" s="6" t="s">
        <v>288</v>
      </c>
      <c r="AP173" s="6" t="s">
        <v>289</v>
      </c>
      <c r="AQ173" s="6" t="s">
        <v>26</v>
      </c>
    </row>
    <row r="174" spans="1:43" hidden="1" x14ac:dyDescent="0.25">
      <c r="A174" s="6">
        <v>22504382</v>
      </c>
      <c r="B174" s="6">
        <v>23337124</v>
      </c>
      <c r="C174" s="6" t="s">
        <v>274</v>
      </c>
      <c r="D174" s="14">
        <v>45841.55736111111</v>
      </c>
      <c r="E174" s="14">
        <v>45841.563055555547</v>
      </c>
      <c r="F174" s="6" t="s">
        <v>19</v>
      </c>
      <c r="G174" s="6" t="s">
        <v>19</v>
      </c>
      <c r="H174" s="6" t="s">
        <v>899</v>
      </c>
      <c r="I174" s="6" t="s">
        <v>17</v>
      </c>
      <c r="J174" s="6" t="s">
        <v>900</v>
      </c>
      <c r="K174" s="6" t="s">
        <v>893</v>
      </c>
      <c r="L174" s="6" t="s">
        <v>893</v>
      </c>
      <c r="M174" s="14">
        <v>45841.47152777778</v>
      </c>
      <c r="N174" s="6" t="s">
        <v>901</v>
      </c>
      <c r="O174" s="6" t="s">
        <v>104</v>
      </c>
      <c r="P174" s="6" t="s">
        <v>309</v>
      </c>
      <c r="Q174" s="6" t="s">
        <v>292</v>
      </c>
      <c r="R174" s="6" t="s">
        <v>292</v>
      </c>
      <c r="S174" s="6" t="s">
        <v>9</v>
      </c>
      <c r="T174" s="6" t="s">
        <v>283</v>
      </c>
      <c r="U174" s="6" t="s">
        <v>136</v>
      </c>
      <c r="V174" s="6" t="s">
        <v>895</v>
      </c>
      <c r="W174" s="6" t="s">
        <v>104</v>
      </c>
      <c r="X174" s="6" t="s">
        <v>104</v>
      </c>
      <c r="Y174" s="6" t="s">
        <v>104</v>
      </c>
      <c r="Z174" s="6" t="s">
        <v>88</v>
      </c>
      <c r="AA174" s="6" t="s">
        <v>104</v>
      </c>
      <c r="AB174" s="6">
        <v>1470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 t="s">
        <v>313</v>
      </c>
      <c r="AJ174" s="6" t="s">
        <v>286</v>
      </c>
      <c r="AK174" s="6" t="s">
        <v>17</v>
      </c>
      <c r="AL174" s="6" t="s">
        <v>54</v>
      </c>
      <c r="AM174" s="6" t="s">
        <v>287</v>
      </c>
      <c r="AN174" s="6" t="s">
        <v>28</v>
      </c>
      <c r="AO174" s="6" t="s">
        <v>288</v>
      </c>
      <c r="AP174" s="6" t="s">
        <v>289</v>
      </c>
      <c r="AQ174" s="6" t="s">
        <v>26</v>
      </c>
    </row>
    <row r="175" spans="1:43" hidden="1" x14ac:dyDescent="0.25">
      <c r="A175" s="6">
        <v>22506373</v>
      </c>
      <c r="B175" s="6">
        <v>23339085</v>
      </c>
      <c r="C175" s="6" t="s">
        <v>274</v>
      </c>
      <c r="D175" s="14">
        <v>45841.766886574071</v>
      </c>
      <c r="E175" s="14">
        <v>45842.25445601852</v>
      </c>
      <c r="F175" s="6" t="s">
        <v>19</v>
      </c>
      <c r="G175" s="6" t="s">
        <v>19</v>
      </c>
      <c r="H175" s="6" t="s">
        <v>902</v>
      </c>
      <c r="I175" s="6" t="s">
        <v>276</v>
      </c>
      <c r="J175" s="6" t="s">
        <v>903</v>
      </c>
      <c r="K175" s="6" t="s">
        <v>904</v>
      </c>
      <c r="L175" s="6" t="s">
        <v>904</v>
      </c>
      <c r="M175" s="14">
        <v>45841.706250000003</v>
      </c>
      <c r="N175" s="6">
        <v>2949</v>
      </c>
      <c r="O175" s="6" t="s">
        <v>104</v>
      </c>
      <c r="P175" s="6" t="s">
        <v>309</v>
      </c>
      <c r="Q175" s="6" t="s">
        <v>281</v>
      </c>
      <c r="R175" s="6" t="s">
        <v>282</v>
      </c>
      <c r="S175" s="6" t="s">
        <v>9</v>
      </c>
      <c r="T175" s="6" t="s">
        <v>283</v>
      </c>
      <c r="U175" s="6" t="s">
        <v>152</v>
      </c>
      <c r="V175" s="6" t="s">
        <v>905</v>
      </c>
      <c r="W175" s="6" t="s">
        <v>104</v>
      </c>
      <c r="X175" s="6" t="s">
        <v>104</v>
      </c>
      <c r="Y175" s="6" t="s">
        <v>104</v>
      </c>
      <c r="Z175" s="6" t="s">
        <v>69</v>
      </c>
      <c r="AA175" s="6" t="s">
        <v>104</v>
      </c>
      <c r="AB175" s="6">
        <v>6823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  <c r="AI175" s="6" t="s">
        <v>906</v>
      </c>
      <c r="AJ175" s="6" t="s">
        <v>286</v>
      </c>
      <c r="AK175" s="6" t="s">
        <v>12</v>
      </c>
      <c r="AL175" s="6" t="s">
        <v>54</v>
      </c>
      <c r="AM175" s="6" t="s">
        <v>287</v>
      </c>
      <c r="AN175" s="6" t="s">
        <v>28</v>
      </c>
      <c r="AO175" s="6" t="s">
        <v>288</v>
      </c>
      <c r="AP175" s="6" t="s">
        <v>289</v>
      </c>
      <c r="AQ175" s="6" t="s">
        <v>26</v>
      </c>
    </row>
    <row r="176" spans="1:43" hidden="1" x14ac:dyDescent="0.25">
      <c r="A176" s="6">
        <v>22504446</v>
      </c>
      <c r="B176" s="6">
        <v>23337192</v>
      </c>
      <c r="C176" s="6" t="s">
        <v>907</v>
      </c>
      <c r="D176" s="14">
        <v>45841.566574074073</v>
      </c>
      <c r="E176" s="14">
        <v>45841.568969907406</v>
      </c>
      <c r="F176" s="6" t="s">
        <v>19</v>
      </c>
      <c r="G176" s="6" t="s">
        <v>19</v>
      </c>
      <c r="H176" s="6" t="s">
        <v>908</v>
      </c>
      <c r="I176" s="6" t="s">
        <v>17</v>
      </c>
      <c r="J176" s="6" t="s">
        <v>909</v>
      </c>
      <c r="K176" s="6" t="s">
        <v>893</v>
      </c>
      <c r="L176" s="6" t="s">
        <v>893</v>
      </c>
      <c r="M176" s="14">
        <v>45840.425694444442</v>
      </c>
      <c r="N176" s="6" t="s">
        <v>910</v>
      </c>
      <c r="O176" s="6" t="s">
        <v>104</v>
      </c>
      <c r="P176" s="6" t="s">
        <v>309</v>
      </c>
      <c r="Q176" s="6" t="s">
        <v>292</v>
      </c>
      <c r="R176" s="6" t="s">
        <v>292</v>
      </c>
      <c r="S176" s="6" t="s">
        <v>9</v>
      </c>
      <c r="T176" s="6" t="s">
        <v>283</v>
      </c>
      <c r="U176" s="6" t="s">
        <v>136</v>
      </c>
      <c r="V176" s="6" t="s">
        <v>895</v>
      </c>
      <c r="W176" s="6" t="s">
        <v>104</v>
      </c>
      <c r="X176" s="6" t="s">
        <v>104</v>
      </c>
      <c r="Y176" s="6" t="s">
        <v>104</v>
      </c>
      <c r="Z176" s="6" t="s">
        <v>88</v>
      </c>
      <c r="AA176" s="6" t="s">
        <v>104</v>
      </c>
      <c r="AB176" s="6">
        <v>176</v>
      </c>
      <c r="AC176" s="6">
        <v>0</v>
      </c>
      <c r="AD176" s="6">
        <v>0</v>
      </c>
      <c r="AE176" s="6">
        <v>0</v>
      </c>
      <c r="AF176" s="6">
        <v>0</v>
      </c>
      <c r="AG176" s="6">
        <v>0</v>
      </c>
      <c r="AH176" s="6">
        <v>0</v>
      </c>
      <c r="AI176" s="6" t="s">
        <v>313</v>
      </c>
      <c r="AJ176" s="6" t="s">
        <v>911</v>
      </c>
      <c r="AK176" s="6" t="s">
        <v>17</v>
      </c>
      <c r="AL176" s="6" t="s">
        <v>54</v>
      </c>
      <c r="AM176" s="6" t="s">
        <v>287</v>
      </c>
      <c r="AN176" s="6" t="s">
        <v>28</v>
      </c>
      <c r="AO176" s="6" t="s">
        <v>288</v>
      </c>
      <c r="AP176" s="6" t="s">
        <v>289</v>
      </c>
      <c r="AQ176" s="6" t="s">
        <v>26</v>
      </c>
    </row>
    <row r="177" spans="1:43" x14ac:dyDescent="0.25">
      <c r="A177" s="6">
        <v>22503075</v>
      </c>
      <c r="B177" s="6">
        <v>23335888</v>
      </c>
      <c r="C177" s="6" t="s">
        <v>274</v>
      </c>
      <c r="D177" s="14">
        <v>45841.431134259263</v>
      </c>
      <c r="E177" s="14">
        <v>45841.438113425917</v>
      </c>
      <c r="F177" s="6" t="s">
        <v>19</v>
      </c>
      <c r="G177" s="6" t="s">
        <v>19</v>
      </c>
      <c r="H177" s="6" t="s">
        <v>912</v>
      </c>
      <c r="I177" s="6" t="s">
        <v>17</v>
      </c>
      <c r="J177" s="6" t="s">
        <v>913</v>
      </c>
      <c r="K177" s="6" t="s">
        <v>893</v>
      </c>
      <c r="L177" s="6" t="s">
        <v>893</v>
      </c>
      <c r="M177" s="14">
        <v>45841.345833333333</v>
      </c>
      <c r="N177" s="6" t="s">
        <v>914</v>
      </c>
      <c r="O177" s="6" t="s">
        <v>104</v>
      </c>
      <c r="P177" s="6" t="s">
        <v>309</v>
      </c>
      <c r="Q177" s="6" t="s">
        <v>281</v>
      </c>
      <c r="R177" s="6" t="s">
        <v>282</v>
      </c>
      <c r="S177" s="6" t="s">
        <v>9</v>
      </c>
      <c r="T177" s="6" t="s">
        <v>283</v>
      </c>
      <c r="U177" s="6" t="s">
        <v>136</v>
      </c>
      <c r="V177" s="6" t="s">
        <v>895</v>
      </c>
      <c r="W177" s="6" t="s">
        <v>104</v>
      </c>
      <c r="X177" s="6" t="s">
        <v>104</v>
      </c>
      <c r="Y177" s="6" t="s">
        <v>104</v>
      </c>
      <c r="Z177" s="6" t="s">
        <v>88</v>
      </c>
      <c r="AA177" s="6" t="s">
        <v>104</v>
      </c>
      <c r="AB177" s="6">
        <v>239</v>
      </c>
      <c r="AC177" s="6">
        <v>0</v>
      </c>
      <c r="AD177" s="6">
        <v>0</v>
      </c>
      <c r="AE177" s="6">
        <v>0</v>
      </c>
      <c r="AF177" s="6">
        <v>0</v>
      </c>
      <c r="AG177" s="6">
        <v>0</v>
      </c>
      <c r="AH177" s="6">
        <v>0</v>
      </c>
      <c r="AI177" s="6" t="s">
        <v>313</v>
      </c>
      <c r="AJ177" s="6" t="s">
        <v>286</v>
      </c>
      <c r="AK177" s="6" t="s">
        <v>17</v>
      </c>
      <c r="AL177" s="6" t="s">
        <v>54</v>
      </c>
      <c r="AM177" s="6" t="s">
        <v>287</v>
      </c>
      <c r="AN177" s="6" t="s">
        <v>28</v>
      </c>
      <c r="AO177" s="6" t="s">
        <v>288</v>
      </c>
      <c r="AP177" s="6" t="s">
        <v>289</v>
      </c>
      <c r="AQ177" s="6" t="s">
        <v>26</v>
      </c>
    </row>
    <row r="178" spans="1:43" hidden="1" x14ac:dyDescent="0.25">
      <c r="A178" s="6">
        <v>22502771</v>
      </c>
      <c r="B178" s="6">
        <v>23335575</v>
      </c>
      <c r="C178" s="6" t="s">
        <v>274</v>
      </c>
      <c r="D178" s="14">
        <v>45841.389178240737</v>
      </c>
      <c r="E178" s="14">
        <v>45841.393923611111</v>
      </c>
      <c r="F178" s="6" t="s">
        <v>19</v>
      </c>
      <c r="G178" s="6" t="s">
        <v>19</v>
      </c>
      <c r="H178" s="6" t="s">
        <v>915</v>
      </c>
      <c r="I178" s="6" t="s">
        <v>17</v>
      </c>
      <c r="J178" s="6" t="s">
        <v>916</v>
      </c>
      <c r="K178" s="6" t="s">
        <v>893</v>
      </c>
      <c r="L178" s="6" t="s">
        <v>893</v>
      </c>
      <c r="M178" s="14">
        <v>45841.3</v>
      </c>
      <c r="N178" s="6" t="s">
        <v>917</v>
      </c>
      <c r="O178" s="6" t="s">
        <v>104</v>
      </c>
      <c r="P178" s="6" t="s">
        <v>309</v>
      </c>
      <c r="Q178" s="6" t="s">
        <v>292</v>
      </c>
      <c r="R178" s="6" t="s">
        <v>292</v>
      </c>
      <c r="S178" s="6" t="s">
        <v>9</v>
      </c>
      <c r="T178" s="6" t="s">
        <v>283</v>
      </c>
      <c r="U178" s="6" t="s">
        <v>136</v>
      </c>
      <c r="V178" s="6" t="s">
        <v>895</v>
      </c>
      <c r="W178" s="6" t="s">
        <v>104</v>
      </c>
      <c r="X178" s="6" t="s">
        <v>104</v>
      </c>
      <c r="Y178" s="6" t="s">
        <v>104</v>
      </c>
      <c r="Z178" s="6" t="s">
        <v>88</v>
      </c>
      <c r="AA178" s="6" t="s">
        <v>104</v>
      </c>
      <c r="AB178" s="6">
        <v>242.55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 t="s">
        <v>313</v>
      </c>
      <c r="AJ178" s="6" t="s">
        <v>286</v>
      </c>
      <c r="AK178" s="6" t="s">
        <v>17</v>
      </c>
      <c r="AL178" s="6" t="s">
        <v>54</v>
      </c>
      <c r="AM178" s="6" t="s">
        <v>287</v>
      </c>
      <c r="AN178" s="6" t="s">
        <v>28</v>
      </c>
      <c r="AO178" s="6" t="s">
        <v>288</v>
      </c>
      <c r="AP178" s="6" t="s">
        <v>289</v>
      </c>
      <c r="AQ178" s="6" t="s">
        <v>26</v>
      </c>
    </row>
    <row r="179" spans="1:43" hidden="1" x14ac:dyDescent="0.25">
      <c r="A179" s="6">
        <v>22505279</v>
      </c>
      <c r="B179" s="6">
        <v>23338004</v>
      </c>
      <c r="C179" s="6" t="s">
        <v>274</v>
      </c>
      <c r="D179" s="14">
        <v>45841.680613425917</v>
      </c>
      <c r="E179" s="14">
        <v>45841.687638888892</v>
      </c>
      <c r="F179" s="6" t="s">
        <v>19</v>
      </c>
      <c r="G179" s="6" t="s">
        <v>19</v>
      </c>
      <c r="H179" s="6" t="s">
        <v>918</v>
      </c>
      <c r="I179" s="6" t="s">
        <v>17</v>
      </c>
      <c r="J179" s="6" t="s">
        <v>919</v>
      </c>
      <c r="K179" s="6" t="s">
        <v>893</v>
      </c>
      <c r="L179" s="6" t="s">
        <v>893</v>
      </c>
      <c r="M179" s="14">
        <v>45841.59097222222</v>
      </c>
      <c r="N179" s="6" t="s">
        <v>920</v>
      </c>
      <c r="O179" s="6" t="s">
        <v>104</v>
      </c>
      <c r="P179" s="6" t="s">
        <v>309</v>
      </c>
      <c r="Q179" s="6" t="s">
        <v>292</v>
      </c>
      <c r="R179" s="6" t="s">
        <v>292</v>
      </c>
      <c r="S179" s="6" t="s">
        <v>9</v>
      </c>
      <c r="T179" s="6" t="s">
        <v>283</v>
      </c>
      <c r="U179" s="6" t="s">
        <v>136</v>
      </c>
      <c r="V179" s="6" t="s">
        <v>895</v>
      </c>
      <c r="W179" s="6" t="s">
        <v>104</v>
      </c>
      <c r="X179" s="6" t="s">
        <v>104</v>
      </c>
      <c r="Y179" s="6" t="s">
        <v>104</v>
      </c>
      <c r="Z179" s="6" t="s">
        <v>88</v>
      </c>
      <c r="AA179" s="6" t="s">
        <v>104</v>
      </c>
      <c r="AB179" s="6">
        <v>1450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 t="s">
        <v>313</v>
      </c>
      <c r="AJ179" s="6" t="s">
        <v>286</v>
      </c>
      <c r="AK179" s="6" t="s">
        <v>17</v>
      </c>
      <c r="AL179" s="6" t="s">
        <v>54</v>
      </c>
      <c r="AM179" s="6" t="s">
        <v>287</v>
      </c>
      <c r="AN179" s="6" t="s">
        <v>28</v>
      </c>
      <c r="AO179" s="6" t="s">
        <v>288</v>
      </c>
      <c r="AP179" s="6" t="s">
        <v>289</v>
      </c>
      <c r="AQ179" s="6" t="s">
        <v>26</v>
      </c>
    </row>
    <row r="180" spans="1:43" hidden="1" x14ac:dyDescent="0.25">
      <c r="A180" s="6">
        <v>22505224</v>
      </c>
      <c r="B180" s="6">
        <v>23337935</v>
      </c>
      <c r="C180" s="6" t="s">
        <v>274</v>
      </c>
      <c r="D180" s="14">
        <v>45841.671215277784</v>
      </c>
      <c r="E180" s="14">
        <v>45841.681574074071</v>
      </c>
      <c r="F180" s="6" t="s">
        <v>19</v>
      </c>
      <c r="G180" s="6" t="s">
        <v>19</v>
      </c>
      <c r="H180" s="6" t="s">
        <v>921</v>
      </c>
      <c r="I180" s="6" t="s">
        <v>17</v>
      </c>
      <c r="J180" s="6" t="s">
        <v>922</v>
      </c>
      <c r="K180" s="6" t="s">
        <v>893</v>
      </c>
      <c r="L180" s="6" t="s">
        <v>893</v>
      </c>
      <c r="M180" s="14">
        <v>45840.407638888893</v>
      </c>
      <c r="N180" s="6" t="s">
        <v>923</v>
      </c>
      <c r="O180" s="6" t="s">
        <v>104</v>
      </c>
      <c r="P180" s="6" t="s">
        <v>309</v>
      </c>
      <c r="Q180" s="6" t="s">
        <v>292</v>
      </c>
      <c r="R180" s="6" t="s">
        <v>292</v>
      </c>
      <c r="S180" s="6" t="s">
        <v>9</v>
      </c>
      <c r="T180" s="6" t="s">
        <v>283</v>
      </c>
      <c r="U180" s="6" t="s">
        <v>136</v>
      </c>
      <c r="V180" s="6" t="s">
        <v>895</v>
      </c>
      <c r="W180" s="6" t="s">
        <v>104</v>
      </c>
      <c r="X180" s="6" t="s">
        <v>104</v>
      </c>
      <c r="Y180" s="6" t="s">
        <v>104</v>
      </c>
      <c r="Z180" s="6" t="s">
        <v>88</v>
      </c>
      <c r="AA180" s="6" t="s">
        <v>104</v>
      </c>
      <c r="AB180" s="6">
        <v>245</v>
      </c>
      <c r="AC180" s="6">
        <v>0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  <c r="AI180" s="6" t="s">
        <v>313</v>
      </c>
      <c r="AJ180" s="6" t="s">
        <v>286</v>
      </c>
      <c r="AK180" s="6" t="s">
        <v>17</v>
      </c>
      <c r="AL180" s="6" t="s">
        <v>54</v>
      </c>
      <c r="AM180" s="6" t="s">
        <v>287</v>
      </c>
      <c r="AN180" s="6" t="s">
        <v>28</v>
      </c>
      <c r="AO180" s="6" t="s">
        <v>288</v>
      </c>
      <c r="AP180" s="6" t="s">
        <v>289</v>
      </c>
      <c r="AQ180" s="6" t="s">
        <v>26</v>
      </c>
    </row>
    <row r="181" spans="1:43" hidden="1" x14ac:dyDescent="0.25">
      <c r="A181" s="6">
        <v>22504446</v>
      </c>
      <c r="B181" s="6">
        <v>23337190</v>
      </c>
      <c r="C181" s="6" t="s">
        <v>924</v>
      </c>
      <c r="D181" s="14">
        <v>45841.566574074073</v>
      </c>
      <c r="E181" s="14">
        <v>45841.568969907406</v>
      </c>
      <c r="F181" s="6" t="s">
        <v>19</v>
      </c>
      <c r="G181" s="6" t="s">
        <v>19</v>
      </c>
      <c r="H181" s="6" t="s">
        <v>908</v>
      </c>
      <c r="I181" s="6" t="s">
        <v>17</v>
      </c>
      <c r="J181" s="6" t="s">
        <v>909</v>
      </c>
      <c r="K181" s="6" t="s">
        <v>893</v>
      </c>
      <c r="L181" s="6" t="s">
        <v>893</v>
      </c>
      <c r="M181" s="14">
        <v>45840.425694444442</v>
      </c>
      <c r="N181" s="6" t="s">
        <v>910</v>
      </c>
      <c r="O181" s="6" t="s">
        <v>104</v>
      </c>
      <c r="P181" s="6" t="s">
        <v>309</v>
      </c>
      <c r="Q181" s="6" t="s">
        <v>292</v>
      </c>
      <c r="R181" s="6" t="s">
        <v>292</v>
      </c>
      <c r="S181" s="6" t="s">
        <v>9</v>
      </c>
      <c r="T181" s="6" t="s">
        <v>283</v>
      </c>
      <c r="U181" s="6" t="s">
        <v>136</v>
      </c>
      <c r="V181" s="6" t="s">
        <v>895</v>
      </c>
      <c r="W181" s="6" t="s">
        <v>104</v>
      </c>
      <c r="X181" s="6" t="s">
        <v>104</v>
      </c>
      <c r="Y181" s="6" t="s">
        <v>104</v>
      </c>
      <c r="Z181" s="6" t="s">
        <v>88</v>
      </c>
      <c r="AA181" s="6" t="s">
        <v>104</v>
      </c>
      <c r="AB181" s="6">
        <v>240.54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 t="s">
        <v>313</v>
      </c>
      <c r="AJ181" s="6" t="s">
        <v>911</v>
      </c>
      <c r="AK181" s="6" t="s">
        <v>17</v>
      </c>
      <c r="AL181" s="6" t="s">
        <v>54</v>
      </c>
      <c r="AM181" s="6" t="s">
        <v>287</v>
      </c>
      <c r="AN181" s="6" t="s">
        <v>28</v>
      </c>
      <c r="AO181" s="6" t="s">
        <v>288</v>
      </c>
      <c r="AP181" s="6" t="s">
        <v>289</v>
      </c>
      <c r="AQ181" s="6" t="s">
        <v>26</v>
      </c>
    </row>
    <row r="182" spans="1:43" hidden="1" x14ac:dyDescent="0.25">
      <c r="A182" s="6">
        <v>22505226</v>
      </c>
      <c r="B182" s="6">
        <v>23337939</v>
      </c>
      <c r="C182" s="6" t="s">
        <v>274</v>
      </c>
      <c r="D182" s="14">
        <v>45841.671319444453</v>
      </c>
      <c r="E182" s="14">
        <v>45841.681620370371</v>
      </c>
      <c r="F182" s="6" t="s">
        <v>19</v>
      </c>
      <c r="G182" s="6" t="s">
        <v>19</v>
      </c>
      <c r="H182" s="6" t="s">
        <v>925</v>
      </c>
      <c r="I182" s="6" t="s">
        <v>17</v>
      </c>
      <c r="J182" s="6" t="s">
        <v>916</v>
      </c>
      <c r="K182" s="6" t="s">
        <v>893</v>
      </c>
      <c r="L182" s="6" t="s">
        <v>893</v>
      </c>
      <c r="M182" s="14">
        <v>45841.585416666669</v>
      </c>
      <c r="N182" s="6" t="s">
        <v>926</v>
      </c>
      <c r="O182" s="6" t="s">
        <v>104</v>
      </c>
      <c r="P182" s="6" t="s">
        <v>309</v>
      </c>
      <c r="Q182" s="6" t="s">
        <v>292</v>
      </c>
      <c r="R182" s="6" t="s">
        <v>292</v>
      </c>
      <c r="S182" s="6" t="s">
        <v>9</v>
      </c>
      <c r="T182" s="6" t="s">
        <v>283</v>
      </c>
      <c r="U182" s="6" t="s">
        <v>136</v>
      </c>
      <c r="V182" s="6" t="s">
        <v>895</v>
      </c>
      <c r="W182" s="6" t="s">
        <v>104</v>
      </c>
      <c r="X182" s="6" t="s">
        <v>104</v>
      </c>
      <c r="Y182" s="6" t="s">
        <v>104</v>
      </c>
      <c r="Z182" s="6" t="s">
        <v>88</v>
      </c>
      <c r="AA182" s="6" t="s">
        <v>104</v>
      </c>
      <c r="AB182" s="6">
        <v>594</v>
      </c>
      <c r="AC182" s="6">
        <v>0</v>
      </c>
      <c r="AD182" s="6">
        <v>0</v>
      </c>
      <c r="AE182" s="6">
        <v>0</v>
      </c>
      <c r="AF182" s="6">
        <v>0</v>
      </c>
      <c r="AG182" s="6">
        <v>0</v>
      </c>
      <c r="AH182" s="6">
        <v>0</v>
      </c>
      <c r="AI182" s="6" t="s">
        <v>313</v>
      </c>
      <c r="AJ182" s="6" t="s">
        <v>286</v>
      </c>
      <c r="AK182" s="6" t="s">
        <v>17</v>
      </c>
      <c r="AL182" s="6" t="s">
        <v>54</v>
      </c>
      <c r="AM182" s="6" t="s">
        <v>287</v>
      </c>
      <c r="AN182" s="6" t="s">
        <v>28</v>
      </c>
      <c r="AO182" s="6" t="s">
        <v>288</v>
      </c>
      <c r="AP182" s="6" t="s">
        <v>289</v>
      </c>
      <c r="AQ182" s="6" t="s">
        <v>26</v>
      </c>
    </row>
    <row r="183" spans="1:43" hidden="1" x14ac:dyDescent="0.25">
      <c r="A183" s="6">
        <v>22505084</v>
      </c>
      <c r="B183" s="6">
        <v>23337791</v>
      </c>
      <c r="C183" s="6" t="s">
        <v>274</v>
      </c>
      <c r="D183" s="14">
        <v>45841.659918981481</v>
      </c>
      <c r="E183" s="14">
        <v>45841.669108796297</v>
      </c>
      <c r="F183" s="6" t="s">
        <v>19</v>
      </c>
      <c r="G183" s="6" t="s">
        <v>19</v>
      </c>
      <c r="H183" s="6" t="s">
        <v>927</v>
      </c>
      <c r="I183" s="6" t="s">
        <v>17</v>
      </c>
      <c r="J183" s="6" t="s">
        <v>928</v>
      </c>
      <c r="K183" s="6" t="s">
        <v>893</v>
      </c>
      <c r="L183" s="6" t="s">
        <v>893</v>
      </c>
      <c r="M183" s="14">
        <v>45840.443749999999</v>
      </c>
      <c r="N183" s="6" t="s">
        <v>929</v>
      </c>
      <c r="O183" s="6" t="s">
        <v>104</v>
      </c>
      <c r="P183" s="6" t="s">
        <v>309</v>
      </c>
      <c r="Q183" s="6" t="s">
        <v>292</v>
      </c>
      <c r="R183" s="6" t="s">
        <v>292</v>
      </c>
      <c r="S183" s="6" t="s">
        <v>9</v>
      </c>
      <c r="T183" s="6" t="s">
        <v>283</v>
      </c>
      <c r="U183" s="6" t="s">
        <v>136</v>
      </c>
      <c r="V183" s="6" t="s">
        <v>895</v>
      </c>
      <c r="W183" s="6" t="s">
        <v>104</v>
      </c>
      <c r="X183" s="6" t="s">
        <v>104</v>
      </c>
      <c r="Y183" s="6" t="s">
        <v>104</v>
      </c>
      <c r="Z183" s="6" t="s">
        <v>88</v>
      </c>
      <c r="AA183" s="6" t="s">
        <v>104</v>
      </c>
      <c r="AB183" s="6">
        <v>440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6">
        <v>0</v>
      </c>
      <c r="AI183" s="6" t="s">
        <v>313</v>
      </c>
      <c r="AJ183" s="6" t="s">
        <v>286</v>
      </c>
      <c r="AK183" s="6" t="s">
        <v>17</v>
      </c>
      <c r="AL183" s="6" t="s">
        <v>54</v>
      </c>
      <c r="AM183" s="6" t="s">
        <v>287</v>
      </c>
      <c r="AN183" s="6" t="s">
        <v>28</v>
      </c>
      <c r="AO183" s="6" t="s">
        <v>288</v>
      </c>
      <c r="AP183" s="6" t="s">
        <v>289</v>
      </c>
      <c r="AQ183" s="6" t="s">
        <v>26</v>
      </c>
    </row>
    <row r="184" spans="1:43" hidden="1" x14ac:dyDescent="0.25">
      <c r="A184" s="6">
        <v>22505959</v>
      </c>
      <c r="B184" s="6">
        <v>23338677</v>
      </c>
      <c r="C184" s="6" t="s">
        <v>274</v>
      </c>
      <c r="D184" s="14">
        <v>45841.754259259258</v>
      </c>
      <c r="E184" s="14">
        <v>45841.756331018521</v>
      </c>
      <c r="F184" s="6" t="s">
        <v>19</v>
      </c>
      <c r="G184" s="6" t="s">
        <v>19</v>
      </c>
      <c r="H184" s="6" t="s">
        <v>930</v>
      </c>
      <c r="I184" s="6" t="s">
        <v>17</v>
      </c>
      <c r="J184" s="6" t="s">
        <v>931</v>
      </c>
      <c r="K184" s="6" t="s">
        <v>893</v>
      </c>
      <c r="L184" s="6" t="s">
        <v>893</v>
      </c>
      <c r="M184" s="14">
        <v>45841.665972222218</v>
      </c>
      <c r="N184" s="6" t="s">
        <v>932</v>
      </c>
      <c r="O184" s="6" t="s">
        <v>104</v>
      </c>
      <c r="P184" s="6" t="s">
        <v>309</v>
      </c>
      <c r="Q184" s="6" t="s">
        <v>292</v>
      </c>
      <c r="R184" s="6" t="s">
        <v>292</v>
      </c>
      <c r="S184" s="6" t="s">
        <v>9</v>
      </c>
      <c r="T184" s="6" t="s">
        <v>283</v>
      </c>
      <c r="U184" s="6" t="s">
        <v>136</v>
      </c>
      <c r="V184" s="6" t="s">
        <v>895</v>
      </c>
      <c r="W184" s="6" t="s">
        <v>104</v>
      </c>
      <c r="X184" s="6" t="s">
        <v>104</v>
      </c>
      <c r="Y184" s="6" t="s">
        <v>104</v>
      </c>
      <c r="Z184" s="6" t="s">
        <v>88</v>
      </c>
      <c r="AA184" s="6" t="s">
        <v>104</v>
      </c>
      <c r="AB184" s="6">
        <v>688.8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 t="s">
        <v>313</v>
      </c>
      <c r="AJ184" s="6" t="s">
        <v>286</v>
      </c>
      <c r="AK184" s="6" t="s">
        <v>17</v>
      </c>
      <c r="AL184" s="6" t="s">
        <v>54</v>
      </c>
      <c r="AM184" s="6" t="s">
        <v>287</v>
      </c>
      <c r="AN184" s="6" t="s">
        <v>28</v>
      </c>
      <c r="AO184" s="6" t="s">
        <v>288</v>
      </c>
      <c r="AP184" s="6" t="s">
        <v>289</v>
      </c>
      <c r="AQ184" s="6" t="s">
        <v>26</v>
      </c>
    </row>
    <row r="185" spans="1:43" x14ac:dyDescent="0.25">
      <c r="A185" s="6">
        <v>22505962</v>
      </c>
      <c r="B185" s="6">
        <v>23338680</v>
      </c>
      <c r="C185" s="6" t="s">
        <v>274</v>
      </c>
      <c r="D185" s="14">
        <v>45841.754305555558</v>
      </c>
      <c r="E185" s="14">
        <v>45841.756331018521</v>
      </c>
      <c r="F185" s="6" t="s">
        <v>19</v>
      </c>
      <c r="G185" s="6" t="s">
        <v>19</v>
      </c>
      <c r="H185" s="6" t="s">
        <v>933</v>
      </c>
      <c r="I185" s="6" t="s">
        <v>17</v>
      </c>
      <c r="J185" s="6" t="s">
        <v>931</v>
      </c>
      <c r="K185" s="6" t="s">
        <v>893</v>
      </c>
      <c r="L185" s="6" t="s">
        <v>893</v>
      </c>
      <c r="M185" s="14">
        <v>45841.669444444437</v>
      </c>
      <c r="N185" s="6" t="s">
        <v>934</v>
      </c>
      <c r="O185" s="6" t="s">
        <v>104</v>
      </c>
      <c r="P185" s="6" t="s">
        <v>309</v>
      </c>
      <c r="Q185" s="6" t="s">
        <v>292</v>
      </c>
      <c r="R185" s="6" t="s">
        <v>292</v>
      </c>
      <c r="S185" s="6" t="s">
        <v>9</v>
      </c>
      <c r="T185" s="6" t="s">
        <v>283</v>
      </c>
      <c r="U185" s="6" t="s">
        <v>136</v>
      </c>
      <c r="V185" s="6" t="s">
        <v>895</v>
      </c>
      <c r="W185" s="6" t="s">
        <v>104</v>
      </c>
      <c r="X185" s="6" t="s">
        <v>104</v>
      </c>
      <c r="Y185" s="6" t="s">
        <v>104</v>
      </c>
      <c r="Z185" s="6" t="s">
        <v>88</v>
      </c>
      <c r="AA185" s="6" t="s">
        <v>104</v>
      </c>
      <c r="AB185" s="6">
        <v>605</v>
      </c>
      <c r="AC185" s="6">
        <v>0</v>
      </c>
      <c r="AD185" s="6">
        <v>0</v>
      </c>
      <c r="AE185" s="6">
        <v>0</v>
      </c>
      <c r="AF185" s="6">
        <v>0</v>
      </c>
      <c r="AG185" s="6">
        <v>0</v>
      </c>
      <c r="AH185" s="6">
        <v>0</v>
      </c>
      <c r="AI185" s="6" t="s">
        <v>313</v>
      </c>
      <c r="AJ185" s="6" t="s">
        <v>286</v>
      </c>
      <c r="AK185" s="6" t="s">
        <v>17</v>
      </c>
      <c r="AL185" s="6" t="s">
        <v>54</v>
      </c>
      <c r="AM185" s="6" t="s">
        <v>287</v>
      </c>
      <c r="AN185" s="6" t="s">
        <v>28</v>
      </c>
      <c r="AO185" s="6" t="s">
        <v>288</v>
      </c>
      <c r="AP185" s="6" t="s">
        <v>289</v>
      </c>
      <c r="AQ185" s="6" t="s">
        <v>26</v>
      </c>
    </row>
    <row r="186" spans="1:43" hidden="1" x14ac:dyDescent="0.25">
      <c r="A186" s="6">
        <v>22506863</v>
      </c>
      <c r="B186" s="6">
        <v>23339602</v>
      </c>
      <c r="C186" s="6" t="s">
        <v>274</v>
      </c>
      <c r="D186" s="14">
        <v>45841.784826388888</v>
      </c>
      <c r="E186" s="14">
        <v>45841.794189814813</v>
      </c>
      <c r="F186" s="6" t="s">
        <v>19</v>
      </c>
      <c r="G186" s="6" t="s">
        <v>19</v>
      </c>
      <c r="H186" s="6" t="s">
        <v>935</v>
      </c>
      <c r="I186" s="6" t="s">
        <v>17</v>
      </c>
      <c r="J186" s="6" t="s">
        <v>936</v>
      </c>
      <c r="K186" s="6" t="s">
        <v>893</v>
      </c>
      <c r="L186" s="6" t="s">
        <v>893</v>
      </c>
      <c r="M186" s="14">
        <v>45841.696527777778</v>
      </c>
      <c r="N186" s="6" t="s">
        <v>937</v>
      </c>
      <c r="O186" s="6" t="s">
        <v>104</v>
      </c>
      <c r="P186" s="6" t="s">
        <v>309</v>
      </c>
      <c r="Q186" s="6" t="s">
        <v>292</v>
      </c>
      <c r="R186" s="6" t="s">
        <v>292</v>
      </c>
      <c r="S186" s="6" t="s">
        <v>9</v>
      </c>
      <c r="T186" s="6" t="s">
        <v>283</v>
      </c>
      <c r="U186" s="6" t="s">
        <v>136</v>
      </c>
      <c r="V186" s="6" t="s">
        <v>895</v>
      </c>
      <c r="W186" s="6" t="s">
        <v>104</v>
      </c>
      <c r="X186" s="6" t="s">
        <v>104</v>
      </c>
      <c r="Y186" s="6" t="s">
        <v>104</v>
      </c>
      <c r="Z186" s="6" t="s">
        <v>88</v>
      </c>
      <c r="AA186" s="6" t="s">
        <v>104</v>
      </c>
      <c r="AB186" s="6">
        <v>810</v>
      </c>
      <c r="AC186" s="6">
        <v>0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 t="s">
        <v>313</v>
      </c>
      <c r="AJ186" s="6" t="s">
        <v>286</v>
      </c>
      <c r="AK186" s="6" t="s">
        <v>17</v>
      </c>
      <c r="AL186" s="6" t="s">
        <v>54</v>
      </c>
      <c r="AM186" s="6" t="s">
        <v>287</v>
      </c>
      <c r="AN186" s="6" t="s">
        <v>28</v>
      </c>
      <c r="AO186" s="6" t="s">
        <v>288</v>
      </c>
      <c r="AP186" s="6" t="s">
        <v>289</v>
      </c>
      <c r="AQ186" s="6" t="s">
        <v>26</v>
      </c>
    </row>
    <row r="187" spans="1:43" hidden="1" x14ac:dyDescent="0.25">
      <c r="A187" s="6">
        <v>22495634</v>
      </c>
      <c r="B187" s="6">
        <v>23329276</v>
      </c>
      <c r="C187" s="6" t="s">
        <v>274</v>
      </c>
      <c r="D187" s="14">
        <v>45840.357673611114</v>
      </c>
      <c r="E187" s="14">
        <v>45840.362835648149</v>
      </c>
      <c r="F187" s="6" t="s">
        <v>19</v>
      </c>
      <c r="G187" s="6" t="s">
        <v>19</v>
      </c>
      <c r="H187" s="6" t="s">
        <v>938</v>
      </c>
      <c r="I187" s="6" t="s">
        <v>17</v>
      </c>
      <c r="J187" s="6" t="s">
        <v>939</v>
      </c>
      <c r="K187" s="6" t="s">
        <v>893</v>
      </c>
      <c r="L187" s="6" t="s">
        <v>893</v>
      </c>
      <c r="M187" s="14">
        <v>45840.269444444442</v>
      </c>
      <c r="N187" s="6" t="s">
        <v>940</v>
      </c>
      <c r="O187" s="6" t="s">
        <v>104</v>
      </c>
      <c r="P187" s="6" t="s">
        <v>309</v>
      </c>
      <c r="Q187" s="6" t="s">
        <v>292</v>
      </c>
      <c r="R187" s="6" t="s">
        <v>292</v>
      </c>
      <c r="S187" s="6" t="s">
        <v>9</v>
      </c>
      <c r="T187" s="6" t="s">
        <v>283</v>
      </c>
      <c r="U187" s="6" t="s">
        <v>136</v>
      </c>
      <c r="V187" s="6" t="s">
        <v>895</v>
      </c>
      <c r="W187" s="6" t="s">
        <v>104</v>
      </c>
      <c r="X187" s="6" t="s">
        <v>104</v>
      </c>
      <c r="Y187" s="6" t="s">
        <v>104</v>
      </c>
      <c r="Z187" s="6" t="s">
        <v>88</v>
      </c>
      <c r="AA187" s="6" t="s">
        <v>104</v>
      </c>
      <c r="AB187" s="6">
        <v>248.56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6">
        <v>0</v>
      </c>
      <c r="AI187" s="6" t="s">
        <v>313</v>
      </c>
      <c r="AJ187" s="6" t="s">
        <v>286</v>
      </c>
      <c r="AK187" s="6" t="s">
        <v>17</v>
      </c>
      <c r="AL187" s="6" t="s">
        <v>54</v>
      </c>
      <c r="AM187" s="6" t="s">
        <v>287</v>
      </c>
      <c r="AN187" s="6" t="s">
        <v>28</v>
      </c>
      <c r="AO187" s="6" t="s">
        <v>288</v>
      </c>
      <c r="AP187" s="6" t="s">
        <v>289</v>
      </c>
      <c r="AQ187" s="6" t="s">
        <v>26</v>
      </c>
    </row>
    <row r="188" spans="1:43" hidden="1" x14ac:dyDescent="0.25">
      <c r="A188" s="6">
        <v>22496187</v>
      </c>
      <c r="B188" s="6">
        <v>23329743</v>
      </c>
      <c r="C188" s="6" t="s">
        <v>274</v>
      </c>
      <c r="D188" s="14">
        <v>45840.44190972222</v>
      </c>
      <c r="E188" s="14">
        <v>45840.443912037037</v>
      </c>
      <c r="F188" s="6" t="s">
        <v>19</v>
      </c>
      <c r="G188" s="6" t="s">
        <v>19</v>
      </c>
      <c r="H188" s="6" t="s">
        <v>941</v>
      </c>
      <c r="I188" s="6" t="s">
        <v>17</v>
      </c>
      <c r="J188" s="6" t="s">
        <v>939</v>
      </c>
      <c r="K188" s="6" t="s">
        <v>893</v>
      </c>
      <c r="L188" s="6" t="s">
        <v>893</v>
      </c>
      <c r="M188" s="14">
        <v>45840.35</v>
      </c>
      <c r="N188" s="6" t="s">
        <v>942</v>
      </c>
      <c r="O188" s="6" t="s">
        <v>104</v>
      </c>
      <c r="P188" s="6" t="s">
        <v>309</v>
      </c>
      <c r="Q188" s="6" t="s">
        <v>292</v>
      </c>
      <c r="R188" s="6" t="s">
        <v>292</v>
      </c>
      <c r="S188" s="6" t="s">
        <v>9</v>
      </c>
      <c r="T188" s="6" t="s">
        <v>283</v>
      </c>
      <c r="U188" s="6" t="s">
        <v>136</v>
      </c>
      <c r="V188" s="6" t="s">
        <v>895</v>
      </c>
      <c r="W188" s="6" t="s">
        <v>104</v>
      </c>
      <c r="X188" s="6" t="s">
        <v>104</v>
      </c>
      <c r="Y188" s="6" t="s">
        <v>104</v>
      </c>
      <c r="Z188" s="6" t="s">
        <v>88</v>
      </c>
      <c r="AA188" s="6" t="s">
        <v>104</v>
      </c>
      <c r="AB188" s="6">
        <v>223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 t="s">
        <v>313</v>
      </c>
      <c r="AJ188" s="6" t="s">
        <v>286</v>
      </c>
      <c r="AK188" s="6" t="s">
        <v>17</v>
      </c>
      <c r="AL188" s="6" t="s">
        <v>54</v>
      </c>
      <c r="AM188" s="6" t="s">
        <v>287</v>
      </c>
      <c r="AN188" s="6" t="s">
        <v>28</v>
      </c>
      <c r="AO188" s="6" t="s">
        <v>288</v>
      </c>
      <c r="AP188" s="6" t="s">
        <v>289</v>
      </c>
      <c r="AQ188" s="6" t="s">
        <v>26</v>
      </c>
    </row>
    <row r="189" spans="1:43" hidden="1" x14ac:dyDescent="0.25">
      <c r="A189" s="6">
        <v>22496242</v>
      </c>
      <c r="B189" s="6">
        <v>23329799</v>
      </c>
      <c r="C189" s="6" t="s">
        <v>274</v>
      </c>
      <c r="D189" s="14">
        <v>45840.451898148152</v>
      </c>
      <c r="E189" s="14">
        <v>45840.456620370373</v>
      </c>
      <c r="F189" s="6" t="s">
        <v>19</v>
      </c>
      <c r="G189" s="6" t="s">
        <v>19</v>
      </c>
      <c r="H189" s="6" t="s">
        <v>943</v>
      </c>
      <c r="I189" s="6" t="s">
        <v>17</v>
      </c>
      <c r="J189" s="6" t="s">
        <v>944</v>
      </c>
      <c r="K189" s="6" t="s">
        <v>893</v>
      </c>
      <c r="L189" s="6" t="s">
        <v>893</v>
      </c>
      <c r="M189" s="14">
        <v>45840.359027777777</v>
      </c>
      <c r="N189" s="6" t="s">
        <v>945</v>
      </c>
      <c r="O189" s="6" t="s">
        <v>104</v>
      </c>
      <c r="P189" s="6" t="s">
        <v>309</v>
      </c>
      <c r="Q189" s="6" t="s">
        <v>292</v>
      </c>
      <c r="R189" s="6" t="s">
        <v>292</v>
      </c>
      <c r="S189" s="6" t="s">
        <v>9</v>
      </c>
      <c r="T189" s="6" t="s">
        <v>283</v>
      </c>
      <c r="U189" s="6" t="s">
        <v>136</v>
      </c>
      <c r="V189" s="6" t="s">
        <v>895</v>
      </c>
      <c r="W189" s="6" t="s">
        <v>104</v>
      </c>
      <c r="X189" s="6" t="s">
        <v>104</v>
      </c>
      <c r="Y189" s="6" t="s">
        <v>104</v>
      </c>
      <c r="Z189" s="6" t="s">
        <v>88</v>
      </c>
      <c r="AA189" s="6" t="s">
        <v>104</v>
      </c>
      <c r="AB189" s="6">
        <v>1345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 t="s">
        <v>313</v>
      </c>
      <c r="AJ189" s="6" t="s">
        <v>286</v>
      </c>
      <c r="AK189" s="6" t="s">
        <v>17</v>
      </c>
      <c r="AL189" s="6" t="s">
        <v>54</v>
      </c>
      <c r="AM189" s="6" t="s">
        <v>287</v>
      </c>
      <c r="AN189" s="6" t="s">
        <v>28</v>
      </c>
      <c r="AO189" s="6" t="s">
        <v>288</v>
      </c>
      <c r="AP189" s="6" t="s">
        <v>289</v>
      </c>
      <c r="AQ189" s="6" t="s">
        <v>26</v>
      </c>
    </row>
    <row r="190" spans="1:43" x14ac:dyDescent="0.25">
      <c r="A190" s="6">
        <v>22496243</v>
      </c>
      <c r="B190" s="6">
        <v>23329800</v>
      </c>
      <c r="C190" s="6" t="s">
        <v>274</v>
      </c>
      <c r="D190" s="14">
        <v>45840.451944444438</v>
      </c>
      <c r="E190" s="14">
        <v>45840.456631944442</v>
      </c>
      <c r="F190" s="6" t="s">
        <v>19</v>
      </c>
      <c r="G190" s="6" t="s">
        <v>19</v>
      </c>
      <c r="H190" s="6" t="s">
        <v>946</v>
      </c>
      <c r="I190" s="6" t="s">
        <v>17</v>
      </c>
      <c r="J190" s="6" t="s">
        <v>939</v>
      </c>
      <c r="K190" s="6" t="s">
        <v>893</v>
      </c>
      <c r="L190" s="6" t="s">
        <v>893</v>
      </c>
      <c r="M190" s="14">
        <v>45840.363888888889</v>
      </c>
      <c r="N190" s="6" t="s">
        <v>947</v>
      </c>
      <c r="O190" s="6" t="s">
        <v>104</v>
      </c>
      <c r="P190" s="6" t="s">
        <v>309</v>
      </c>
      <c r="Q190" s="6" t="s">
        <v>292</v>
      </c>
      <c r="R190" s="6" t="s">
        <v>292</v>
      </c>
      <c r="S190" s="6" t="s">
        <v>9</v>
      </c>
      <c r="T190" s="6" t="s">
        <v>283</v>
      </c>
      <c r="U190" s="6" t="s">
        <v>136</v>
      </c>
      <c r="V190" s="6" t="s">
        <v>895</v>
      </c>
      <c r="W190" s="6" t="s">
        <v>104</v>
      </c>
      <c r="X190" s="6" t="s">
        <v>104</v>
      </c>
      <c r="Y190" s="6" t="s">
        <v>104</v>
      </c>
      <c r="Z190" s="6" t="s">
        <v>88</v>
      </c>
      <c r="AA190" s="6" t="s">
        <v>104</v>
      </c>
      <c r="AB190" s="6">
        <v>179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0</v>
      </c>
      <c r="AI190" s="6" t="s">
        <v>313</v>
      </c>
      <c r="AJ190" s="6" t="s">
        <v>286</v>
      </c>
      <c r="AK190" s="6" t="s">
        <v>17</v>
      </c>
      <c r="AL190" s="6" t="s">
        <v>54</v>
      </c>
      <c r="AM190" s="6" t="s">
        <v>287</v>
      </c>
      <c r="AN190" s="6" t="s">
        <v>28</v>
      </c>
      <c r="AO190" s="6" t="s">
        <v>288</v>
      </c>
      <c r="AP190" s="6" t="s">
        <v>289</v>
      </c>
      <c r="AQ190" s="6" t="s">
        <v>26</v>
      </c>
    </row>
    <row r="191" spans="1:43" x14ac:dyDescent="0.25">
      <c r="A191" s="6">
        <v>22496245</v>
      </c>
      <c r="B191" s="6">
        <v>23329802</v>
      </c>
      <c r="C191" s="6" t="s">
        <v>274</v>
      </c>
      <c r="D191" s="14">
        <v>45840.451990740738</v>
      </c>
      <c r="E191" s="14">
        <v>45840.456643518519</v>
      </c>
      <c r="F191" s="6" t="s">
        <v>19</v>
      </c>
      <c r="G191" s="6" t="s">
        <v>19</v>
      </c>
      <c r="H191" s="6" t="s">
        <v>948</v>
      </c>
      <c r="I191" s="6" t="s">
        <v>17</v>
      </c>
      <c r="J191" s="6" t="s">
        <v>939</v>
      </c>
      <c r="K191" s="6" t="s">
        <v>893</v>
      </c>
      <c r="L191" s="6" t="s">
        <v>893</v>
      </c>
      <c r="M191" s="14">
        <v>45840.366666666669</v>
      </c>
      <c r="N191" s="6" t="s">
        <v>949</v>
      </c>
      <c r="O191" s="6" t="s">
        <v>104</v>
      </c>
      <c r="P191" s="6" t="s">
        <v>309</v>
      </c>
      <c r="Q191" s="6" t="s">
        <v>292</v>
      </c>
      <c r="R191" s="6" t="s">
        <v>292</v>
      </c>
      <c r="S191" s="6" t="s">
        <v>9</v>
      </c>
      <c r="T191" s="6" t="s">
        <v>283</v>
      </c>
      <c r="U191" s="6" t="s">
        <v>136</v>
      </c>
      <c r="V191" s="6" t="s">
        <v>895</v>
      </c>
      <c r="W191" s="6" t="s">
        <v>104</v>
      </c>
      <c r="X191" s="6" t="s">
        <v>104</v>
      </c>
      <c r="Y191" s="6" t="s">
        <v>104</v>
      </c>
      <c r="Z191" s="6" t="s">
        <v>88</v>
      </c>
      <c r="AA191" s="6" t="s">
        <v>104</v>
      </c>
      <c r="AB191" s="6">
        <v>179</v>
      </c>
      <c r="AC191" s="6">
        <v>0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  <c r="AI191" s="6" t="s">
        <v>313</v>
      </c>
      <c r="AJ191" s="6" t="s">
        <v>286</v>
      </c>
      <c r="AK191" s="6" t="s">
        <v>17</v>
      </c>
      <c r="AL191" s="6" t="s">
        <v>54</v>
      </c>
      <c r="AM191" s="6" t="s">
        <v>287</v>
      </c>
      <c r="AN191" s="6" t="s">
        <v>28</v>
      </c>
      <c r="AO191" s="6" t="s">
        <v>288</v>
      </c>
      <c r="AP191" s="6" t="s">
        <v>289</v>
      </c>
      <c r="AQ191" s="6" t="s">
        <v>26</v>
      </c>
    </row>
    <row r="192" spans="1:43" hidden="1" x14ac:dyDescent="0.25">
      <c r="A192" s="6">
        <v>22496371</v>
      </c>
      <c r="B192" s="6">
        <v>23329927</v>
      </c>
      <c r="C192" s="6" t="s">
        <v>274</v>
      </c>
      <c r="D192" s="14">
        <v>45840.466145833343</v>
      </c>
      <c r="E192" s="14">
        <v>45840.470300925917</v>
      </c>
      <c r="F192" s="6" t="s">
        <v>19</v>
      </c>
      <c r="G192" s="6" t="s">
        <v>19</v>
      </c>
      <c r="H192" s="6" t="s">
        <v>950</v>
      </c>
      <c r="I192" s="6" t="s">
        <v>17</v>
      </c>
      <c r="J192" s="6" t="s">
        <v>951</v>
      </c>
      <c r="K192" s="6" t="s">
        <v>893</v>
      </c>
      <c r="L192" s="6" t="s">
        <v>893</v>
      </c>
      <c r="M192" s="14">
        <v>45840.370833333327</v>
      </c>
      <c r="N192" s="6" t="s">
        <v>952</v>
      </c>
      <c r="O192" s="6" t="s">
        <v>104</v>
      </c>
      <c r="P192" s="6" t="s">
        <v>309</v>
      </c>
      <c r="Q192" s="6" t="s">
        <v>292</v>
      </c>
      <c r="R192" s="6" t="s">
        <v>292</v>
      </c>
      <c r="S192" s="6" t="s">
        <v>9</v>
      </c>
      <c r="T192" s="6" t="s">
        <v>283</v>
      </c>
      <c r="U192" s="6" t="s">
        <v>136</v>
      </c>
      <c r="V192" s="6" t="s">
        <v>895</v>
      </c>
      <c r="W192" s="6" t="s">
        <v>104</v>
      </c>
      <c r="X192" s="6" t="s">
        <v>104</v>
      </c>
      <c r="Y192" s="6" t="s">
        <v>104</v>
      </c>
      <c r="Z192" s="6" t="s">
        <v>88</v>
      </c>
      <c r="AA192" s="6" t="s">
        <v>104</v>
      </c>
      <c r="AB192" s="6">
        <v>630</v>
      </c>
      <c r="AC192" s="6">
        <v>0</v>
      </c>
      <c r="AD192" s="6">
        <v>0</v>
      </c>
      <c r="AE192" s="6">
        <v>0</v>
      </c>
      <c r="AF192" s="6">
        <v>0</v>
      </c>
      <c r="AG192" s="6">
        <v>0</v>
      </c>
      <c r="AH192" s="6">
        <v>0</v>
      </c>
      <c r="AI192" s="6" t="s">
        <v>313</v>
      </c>
      <c r="AJ192" s="6" t="s">
        <v>286</v>
      </c>
      <c r="AK192" s="6" t="s">
        <v>17</v>
      </c>
      <c r="AL192" s="6" t="s">
        <v>54</v>
      </c>
      <c r="AM192" s="6" t="s">
        <v>287</v>
      </c>
      <c r="AN192" s="6" t="s">
        <v>28</v>
      </c>
      <c r="AO192" s="6" t="s">
        <v>288</v>
      </c>
      <c r="AP192" s="6" t="s">
        <v>289</v>
      </c>
      <c r="AQ192" s="6" t="s">
        <v>26</v>
      </c>
    </row>
    <row r="193" spans="1:43" hidden="1" x14ac:dyDescent="0.25">
      <c r="A193" s="6">
        <v>22496372</v>
      </c>
      <c r="B193" s="6">
        <v>23329929</v>
      </c>
      <c r="C193" s="6" t="s">
        <v>274</v>
      </c>
      <c r="D193" s="14">
        <v>45840.466192129628</v>
      </c>
      <c r="E193" s="14">
        <v>45840.470312500001</v>
      </c>
      <c r="F193" s="6" t="s">
        <v>19</v>
      </c>
      <c r="G193" s="6" t="s">
        <v>19</v>
      </c>
      <c r="H193" s="6" t="s">
        <v>953</v>
      </c>
      <c r="I193" s="6" t="s">
        <v>17</v>
      </c>
      <c r="J193" s="6" t="s">
        <v>939</v>
      </c>
      <c r="K193" s="6" t="s">
        <v>893</v>
      </c>
      <c r="L193" s="6" t="s">
        <v>893</v>
      </c>
      <c r="M193" s="14">
        <v>45840.375694444447</v>
      </c>
      <c r="N193" s="6" t="s">
        <v>954</v>
      </c>
      <c r="O193" s="6" t="s">
        <v>104</v>
      </c>
      <c r="P193" s="6" t="s">
        <v>309</v>
      </c>
      <c r="Q193" s="6" t="s">
        <v>292</v>
      </c>
      <c r="R193" s="6" t="s">
        <v>292</v>
      </c>
      <c r="S193" s="6" t="s">
        <v>9</v>
      </c>
      <c r="T193" s="6" t="s">
        <v>283</v>
      </c>
      <c r="U193" s="6" t="s">
        <v>136</v>
      </c>
      <c r="V193" s="6" t="s">
        <v>895</v>
      </c>
      <c r="W193" s="6" t="s">
        <v>104</v>
      </c>
      <c r="X193" s="6" t="s">
        <v>104</v>
      </c>
      <c r="Y193" s="6" t="s">
        <v>104</v>
      </c>
      <c r="Z193" s="6" t="s">
        <v>88</v>
      </c>
      <c r="AA193" s="6" t="s">
        <v>104</v>
      </c>
      <c r="AB193" s="6">
        <v>179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 t="s">
        <v>313</v>
      </c>
      <c r="AJ193" s="6" t="s">
        <v>286</v>
      </c>
      <c r="AK193" s="6" t="s">
        <v>17</v>
      </c>
      <c r="AL193" s="6" t="s">
        <v>54</v>
      </c>
      <c r="AM193" s="6" t="s">
        <v>287</v>
      </c>
      <c r="AN193" s="6" t="s">
        <v>28</v>
      </c>
      <c r="AO193" s="6" t="s">
        <v>288</v>
      </c>
      <c r="AP193" s="6" t="s">
        <v>289</v>
      </c>
      <c r="AQ193" s="6" t="s">
        <v>26</v>
      </c>
    </row>
    <row r="194" spans="1:43" hidden="1" x14ac:dyDescent="0.25">
      <c r="A194" s="6">
        <v>22497449</v>
      </c>
      <c r="B194" s="6">
        <v>23330950</v>
      </c>
      <c r="C194" s="6" t="s">
        <v>274</v>
      </c>
      <c r="D194" s="14">
        <v>45840.556087962963</v>
      </c>
      <c r="E194" s="14">
        <v>45840.5628125</v>
      </c>
      <c r="F194" s="6" t="s">
        <v>19</v>
      </c>
      <c r="G194" s="6" t="s">
        <v>19</v>
      </c>
      <c r="H194" s="6" t="s">
        <v>955</v>
      </c>
      <c r="I194" s="6" t="s">
        <v>17</v>
      </c>
      <c r="J194" s="6" t="s">
        <v>956</v>
      </c>
      <c r="K194" s="6" t="s">
        <v>893</v>
      </c>
      <c r="L194" s="6" t="s">
        <v>893</v>
      </c>
      <c r="M194" s="14">
        <v>45840.464583333327</v>
      </c>
      <c r="N194" s="6" t="s">
        <v>957</v>
      </c>
      <c r="O194" s="6" t="s">
        <v>104</v>
      </c>
      <c r="P194" s="6" t="s">
        <v>309</v>
      </c>
      <c r="Q194" s="6" t="s">
        <v>292</v>
      </c>
      <c r="R194" s="6" t="s">
        <v>292</v>
      </c>
      <c r="S194" s="6" t="s">
        <v>9</v>
      </c>
      <c r="T194" s="6" t="s">
        <v>283</v>
      </c>
      <c r="U194" s="6" t="s">
        <v>136</v>
      </c>
      <c r="V194" s="6" t="s">
        <v>895</v>
      </c>
      <c r="W194" s="6" t="s">
        <v>104</v>
      </c>
      <c r="X194" s="6" t="s">
        <v>104</v>
      </c>
      <c r="Y194" s="6" t="s">
        <v>104</v>
      </c>
      <c r="Z194" s="6" t="s">
        <v>88</v>
      </c>
      <c r="AA194" s="6" t="s">
        <v>104</v>
      </c>
      <c r="AB194" s="6">
        <v>328.9</v>
      </c>
      <c r="AC194" s="6">
        <v>0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  <c r="AI194" s="6" t="s">
        <v>313</v>
      </c>
      <c r="AJ194" s="6" t="s">
        <v>286</v>
      </c>
      <c r="AK194" s="6" t="s">
        <v>17</v>
      </c>
      <c r="AL194" s="6" t="s">
        <v>54</v>
      </c>
      <c r="AM194" s="6" t="s">
        <v>287</v>
      </c>
      <c r="AN194" s="6" t="s">
        <v>28</v>
      </c>
      <c r="AO194" s="6" t="s">
        <v>288</v>
      </c>
      <c r="AP194" s="6" t="s">
        <v>289</v>
      </c>
      <c r="AQ194" s="6" t="s">
        <v>26</v>
      </c>
    </row>
    <row r="195" spans="1:43" x14ac:dyDescent="0.25">
      <c r="A195" s="6">
        <v>22497396</v>
      </c>
      <c r="B195" s="6">
        <v>23330907</v>
      </c>
      <c r="C195" s="6" t="s">
        <v>274</v>
      </c>
      <c r="D195" s="14">
        <v>45840.546527777777</v>
      </c>
      <c r="E195" s="14">
        <v>45840.556307870371</v>
      </c>
      <c r="F195" s="6" t="s">
        <v>19</v>
      </c>
      <c r="G195" s="6" t="s">
        <v>19</v>
      </c>
      <c r="H195" s="6" t="s">
        <v>958</v>
      </c>
      <c r="I195" s="6" t="s">
        <v>17</v>
      </c>
      <c r="J195" s="6" t="s">
        <v>959</v>
      </c>
      <c r="K195" s="6" t="s">
        <v>893</v>
      </c>
      <c r="L195" s="6" t="s">
        <v>893</v>
      </c>
      <c r="M195" s="14">
        <v>45840.461111111108</v>
      </c>
      <c r="N195" s="6" t="s">
        <v>960</v>
      </c>
      <c r="O195" s="6" t="s">
        <v>104</v>
      </c>
      <c r="P195" s="6" t="s">
        <v>309</v>
      </c>
      <c r="Q195" s="6" t="s">
        <v>292</v>
      </c>
      <c r="R195" s="6" t="s">
        <v>292</v>
      </c>
      <c r="S195" s="6" t="s">
        <v>9</v>
      </c>
      <c r="T195" s="6" t="s">
        <v>283</v>
      </c>
      <c r="U195" s="6" t="s">
        <v>136</v>
      </c>
      <c r="V195" s="6" t="s">
        <v>895</v>
      </c>
      <c r="W195" s="6" t="s">
        <v>104</v>
      </c>
      <c r="X195" s="6" t="s">
        <v>104</v>
      </c>
      <c r="Y195" s="6" t="s">
        <v>104</v>
      </c>
      <c r="Z195" s="6" t="s">
        <v>88</v>
      </c>
      <c r="AA195" s="6" t="s">
        <v>104</v>
      </c>
      <c r="AB195" s="6">
        <v>328.9</v>
      </c>
      <c r="AC195" s="6">
        <v>0</v>
      </c>
      <c r="AD195" s="6">
        <v>0</v>
      </c>
      <c r="AE195" s="6">
        <v>0</v>
      </c>
      <c r="AF195" s="6">
        <v>0</v>
      </c>
      <c r="AG195" s="6">
        <v>0</v>
      </c>
      <c r="AH195" s="6">
        <v>0</v>
      </c>
      <c r="AI195" s="6" t="s">
        <v>313</v>
      </c>
      <c r="AJ195" s="6" t="s">
        <v>286</v>
      </c>
      <c r="AK195" s="6" t="s">
        <v>17</v>
      </c>
      <c r="AL195" s="6" t="s">
        <v>54</v>
      </c>
      <c r="AM195" s="6" t="s">
        <v>287</v>
      </c>
      <c r="AN195" s="6" t="s">
        <v>28</v>
      </c>
      <c r="AO195" s="6" t="s">
        <v>288</v>
      </c>
      <c r="AP195" s="6" t="s">
        <v>289</v>
      </c>
      <c r="AQ195" s="6" t="s">
        <v>26</v>
      </c>
    </row>
    <row r="196" spans="1:43" hidden="1" x14ac:dyDescent="0.25">
      <c r="A196" s="6">
        <v>22489524</v>
      </c>
      <c r="B196" s="6">
        <v>23323993</v>
      </c>
      <c r="C196" s="6" t="s">
        <v>274</v>
      </c>
      <c r="D196" s="14">
        <v>45839.462384259263</v>
      </c>
      <c r="E196" s="14">
        <v>45839.468831018523</v>
      </c>
      <c r="F196" s="6" t="s">
        <v>21</v>
      </c>
      <c r="G196" s="6" t="s">
        <v>21</v>
      </c>
      <c r="H196" s="6" t="s">
        <v>961</v>
      </c>
      <c r="I196" s="6" t="s">
        <v>17</v>
      </c>
      <c r="J196" s="6" t="s">
        <v>962</v>
      </c>
      <c r="K196" s="6" t="s">
        <v>893</v>
      </c>
      <c r="L196" s="6" t="s">
        <v>893</v>
      </c>
      <c r="M196" s="14">
        <v>45839.376388888893</v>
      </c>
      <c r="N196" s="6" t="s">
        <v>963</v>
      </c>
      <c r="O196" s="6" t="s">
        <v>104</v>
      </c>
      <c r="P196" s="6" t="s">
        <v>309</v>
      </c>
      <c r="Q196" s="6" t="s">
        <v>292</v>
      </c>
      <c r="R196" s="6" t="s">
        <v>292</v>
      </c>
      <c r="S196" s="6" t="s">
        <v>9</v>
      </c>
      <c r="T196" s="6" t="s">
        <v>283</v>
      </c>
      <c r="U196" s="6" t="s">
        <v>136</v>
      </c>
      <c r="V196" s="6" t="s">
        <v>895</v>
      </c>
      <c r="W196" s="6" t="s">
        <v>104</v>
      </c>
      <c r="X196" s="6" t="s">
        <v>104</v>
      </c>
      <c r="Y196" s="6" t="s">
        <v>104</v>
      </c>
      <c r="Z196" s="6" t="s">
        <v>88</v>
      </c>
      <c r="AA196" s="6" t="s">
        <v>104</v>
      </c>
      <c r="AB196" s="6">
        <v>668.1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  <c r="AI196" s="6" t="s">
        <v>313</v>
      </c>
      <c r="AJ196" s="6" t="s">
        <v>286</v>
      </c>
      <c r="AK196" s="6" t="s">
        <v>17</v>
      </c>
      <c r="AL196" s="6" t="s">
        <v>54</v>
      </c>
      <c r="AM196" s="6" t="s">
        <v>287</v>
      </c>
      <c r="AN196" s="6" t="s">
        <v>28</v>
      </c>
      <c r="AO196" s="6" t="s">
        <v>288</v>
      </c>
      <c r="AP196" s="6" t="s">
        <v>289</v>
      </c>
      <c r="AQ196" s="6" t="s">
        <v>26</v>
      </c>
    </row>
    <row r="197" spans="1:43" hidden="1" x14ac:dyDescent="0.25">
      <c r="A197" s="6">
        <v>22489023</v>
      </c>
      <c r="B197" s="6">
        <v>23323480</v>
      </c>
      <c r="C197" s="6" t="s">
        <v>274</v>
      </c>
      <c r="D197" s="14">
        <v>45839.40966435185</v>
      </c>
      <c r="E197" s="14">
        <v>45839.419074074067</v>
      </c>
      <c r="F197" s="6" t="s">
        <v>21</v>
      </c>
      <c r="G197" s="6" t="s">
        <v>21</v>
      </c>
      <c r="H197" s="6" t="s">
        <v>964</v>
      </c>
      <c r="I197" s="6" t="s">
        <v>17</v>
      </c>
      <c r="J197" s="6" t="s">
        <v>956</v>
      </c>
      <c r="K197" s="6" t="s">
        <v>893</v>
      </c>
      <c r="L197" s="6" t="s">
        <v>893</v>
      </c>
      <c r="M197" s="14">
        <v>45839.324305555558</v>
      </c>
      <c r="N197" s="6" t="s">
        <v>965</v>
      </c>
      <c r="O197" s="6" t="s">
        <v>104</v>
      </c>
      <c r="P197" s="6" t="s">
        <v>309</v>
      </c>
      <c r="Q197" s="6" t="s">
        <v>292</v>
      </c>
      <c r="R197" s="6" t="s">
        <v>292</v>
      </c>
      <c r="S197" s="6" t="s">
        <v>9</v>
      </c>
      <c r="T197" s="6" t="s">
        <v>283</v>
      </c>
      <c r="U197" s="6" t="s">
        <v>136</v>
      </c>
      <c r="V197" s="6" t="s">
        <v>895</v>
      </c>
      <c r="W197" s="6" t="s">
        <v>104</v>
      </c>
      <c r="X197" s="6" t="s">
        <v>104</v>
      </c>
      <c r="Y197" s="6" t="s">
        <v>104</v>
      </c>
      <c r="Z197" s="6" t="s">
        <v>88</v>
      </c>
      <c r="AA197" s="6" t="s">
        <v>104</v>
      </c>
      <c r="AB197" s="6">
        <v>714</v>
      </c>
      <c r="AC197" s="6">
        <v>0</v>
      </c>
      <c r="AD197" s="6">
        <v>0</v>
      </c>
      <c r="AE197" s="6">
        <v>0</v>
      </c>
      <c r="AF197" s="6">
        <v>0</v>
      </c>
      <c r="AG197" s="6">
        <v>0</v>
      </c>
      <c r="AH197" s="6">
        <v>0</v>
      </c>
      <c r="AI197" s="6" t="s">
        <v>313</v>
      </c>
      <c r="AJ197" s="6" t="s">
        <v>286</v>
      </c>
      <c r="AK197" s="6" t="s">
        <v>17</v>
      </c>
      <c r="AL197" s="6" t="s">
        <v>54</v>
      </c>
      <c r="AM197" s="6" t="s">
        <v>287</v>
      </c>
      <c r="AN197" s="6" t="s">
        <v>28</v>
      </c>
      <c r="AO197" s="6" t="s">
        <v>288</v>
      </c>
      <c r="AP197" s="6" t="s">
        <v>289</v>
      </c>
      <c r="AQ197" s="6" t="s">
        <v>26</v>
      </c>
    </row>
    <row r="198" spans="1:43" hidden="1" x14ac:dyDescent="0.25">
      <c r="A198" s="6">
        <v>22482404</v>
      </c>
      <c r="B198" s="6">
        <v>23317615</v>
      </c>
      <c r="C198" s="6" t="s">
        <v>274</v>
      </c>
      <c r="D198" s="14">
        <v>45838.556122685193</v>
      </c>
      <c r="E198" s="14">
        <v>45838.558761574073</v>
      </c>
      <c r="F198" s="6" t="s">
        <v>21</v>
      </c>
      <c r="G198" s="6" t="s">
        <v>21</v>
      </c>
      <c r="H198" s="6" t="s">
        <v>966</v>
      </c>
      <c r="I198" s="6" t="s">
        <v>17</v>
      </c>
      <c r="J198" s="6" t="s">
        <v>967</v>
      </c>
      <c r="K198" s="6" t="s">
        <v>968</v>
      </c>
      <c r="L198" s="6" t="s">
        <v>968</v>
      </c>
      <c r="M198" s="14">
        <v>45835.325694444437</v>
      </c>
      <c r="N198" s="6" t="s">
        <v>969</v>
      </c>
      <c r="O198" s="6" t="s">
        <v>104</v>
      </c>
      <c r="P198" s="6" t="s">
        <v>309</v>
      </c>
      <c r="Q198" s="6" t="s">
        <v>281</v>
      </c>
      <c r="R198" s="6" t="s">
        <v>282</v>
      </c>
      <c r="S198" s="6" t="s">
        <v>9</v>
      </c>
      <c r="T198" s="6" t="s">
        <v>283</v>
      </c>
      <c r="U198" s="6" t="s">
        <v>170</v>
      </c>
      <c r="V198" s="6" t="s">
        <v>970</v>
      </c>
      <c r="W198" s="6" t="s">
        <v>104</v>
      </c>
      <c r="X198" s="6" t="s">
        <v>104</v>
      </c>
      <c r="Y198" s="6" t="s">
        <v>104</v>
      </c>
      <c r="Z198" s="6" t="s">
        <v>102</v>
      </c>
      <c r="AA198" s="6" t="s">
        <v>104</v>
      </c>
      <c r="AB198" s="6">
        <v>1814.106</v>
      </c>
      <c r="AC198" s="6">
        <v>41.77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 t="s">
        <v>313</v>
      </c>
      <c r="AJ198" s="6" t="s">
        <v>286</v>
      </c>
      <c r="AK198" s="6" t="s">
        <v>17</v>
      </c>
      <c r="AL198" s="6" t="s">
        <v>54</v>
      </c>
      <c r="AM198" s="6" t="s">
        <v>287</v>
      </c>
      <c r="AN198" s="6" t="s">
        <v>28</v>
      </c>
      <c r="AO198" s="6" t="s">
        <v>288</v>
      </c>
      <c r="AP198" s="6" t="s">
        <v>289</v>
      </c>
      <c r="AQ198" s="6" t="s">
        <v>26</v>
      </c>
    </row>
    <row r="199" spans="1:43" hidden="1" x14ac:dyDescent="0.25">
      <c r="A199" s="6">
        <v>22506659</v>
      </c>
      <c r="B199" s="6">
        <v>23339381</v>
      </c>
      <c r="C199" s="6" t="s">
        <v>274</v>
      </c>
      <c r="D199" s="14">
        <v>45841.775497685187</v>
      </c>
      <c r="E199" s="14">
        <v>45841.81690972222</v>
      </c>
      <c r="F199" s="6" t="s">
        <v>19</v>
      </c>
      <c r="G199" s="6" t="s">
        <v>19</v>
      </c>
      <c r="H199" s="6" t="s">
        <v>971</v>
      </c>
      <c r="I199" s="6" t="s">
        <v>276</v>
      </c>
      <c r="J199" s="6" t="s">
        <v>972</v>
      </c>
      <c r="K199" s="6" t="s">
        <v>278</v>
      </c>
      <c r="L199" s="6" t="s">
        <v>278</v>
      </c>
      <c r="M199" s="14">
        <v>45841.605555555558</v>
      </c>
      <c r="N199" s="6">
        <v>65</v>
      </c>
      <c r="O199" s="6" t="s">
        <v>104</v>
      </c>
      <c r="P199" s="6" t="s">
        <v>280</v>
      </c>
      <c r="Q199" s="6" t="s">
        <v>292</v>
      </c>
      <c r="R199" s="6" t="s">
        <v>292</v>
      </c>
      <c r="S199" s="6" t="s">
        <v>9</v>
      </c>
      <c r="T199" s="6" t="s">
        <v>283</v>
      </c>
      <c r="U199" s="6" t="s">
        <v>134</v>
      </c>
      <c r="V199" s="6" t="s">
        <v>973</v>
      </c>
      <c r="W199" s="6" t="s">
        <v>104</v>
      </c>
      <c r="X199" s="6" t="s">
        <v>104</v>
      </c>
      <c r="Y199" s="6" t="s">
        <v>104</v>
      </c>
      <c r="Z199" s="6" t="s">
        <v>85</v>
      </c>
      <c r="AA199" s="6" t="s">
        <v>104</v>
      </c>
      <c r="AB199" s="6">
        <v>1240</v>
      </c>
      <c r="AC199" s="6">
        <v>0</v>
      </c>
      <c r="AD199" s="6">
        <v>0</v>
      </c>
      <c r="AE199" s="6">
        <v>0</v>
      </c>
      <c r="AF199" s="6">
        <v>0</v>
      </c>
      <c r="AG199" s="6">
        <v>62</v>
      </c>
      <c r="AH199" s="6">
        <v>0</v>
      </c>
      <c r="AI199" s="6" t="s">
        <v>974</v>
      </c>
      <c r="AJ199" s="6" t="s">
        <v>286</v>
      </c>
      <c r="AK199" s="6" t="s">
        <v>12</v>
      </c>
      <c r="AL199" s="6" t="s">
        <v>54</v>
      </c>
      <c r="AM199" s="6" t="s">
        <v>287</v>
      </c>
      <c r="AN199" s="6" t="s">
        <v>28</v>
      </c>
      <c r="AO199" s="6" t="s">
        <v>294</v>
      </c>
      <c r="AP199" s="6" t="s">
        <v>295</v>
      </c>
      <c r="AQ199" s="6" t="s">
        <v>39</v>
      </c>
    </row>
    <row r="200" spans="1:43" hidden="1" x14ac:dyDescent="0.25">
      <c r="A200" s="6">
        <v>22499284</v>
      </c>
      <c r="B200" s="6">
        <v>23332784</v>
      </c>
      <c r="C200" s="6" t="s">
        <v>274</v>
      </c>
      <c r="D200" s="14">
        <v>45840.757557870369</v>
      </c>
      <c r="E200" s="14">
        <v>45840.778715277767</v>
      </c>
      <c r="F200" s="6" t="s">
        <v>19</v>
      </c>
      <c r="G200" s="6" t="s">
        <v>19</v>
      </c>
      <c r="H200" s="6" t="s">
        <v>975</v>
      </c>
      <c r="I200" s="6" t="s">
        <v>276</v>
      </c>
      <c r="J200" s="6" t="s">
        <v>976</v>
      </c>
      <c r="K200" s="6" t="s">
        <v>278</v>
      </c>
      <c r="L200" s="6" t="s">
        <v>278</v>
      </c>
      <c r="M200" s="14">
        <v>45840.74722222222</v>
      </c>
      <c r="N200" s="6">
        <v>1303</v>
      </c>
      <c r="O200" s="6" t="s">
        <v>104</v>
      </c>
      <c r="P200" s="6" t="s">
        <v>280</v>
      </c>
      <c r="Q200" s="6" t="s">
        <v>292</v>
      </c>
      <c r="R200" s="6" t="s">
        <v>292</v>
      </c>
      <c r="S200" s="6" t="s">
        <v>9</v>
      </c>
      <c r="T200" s="6" t="s">
        <v>283</v>
      </c>
      <c r="U200" s="6" t="s">
        <v>169</v>
      </c>
      <c r="V200" s="6" t="s">
        <v>977</v>
      </c>
      <c r="W200" s="6" t="s">
        <v>104</v>
      </c>
      <c r="X200" s="6" t="s">
        <v>104</v>
      </c>
      <c r="Y200" s="6" t="s">
        <v>104</v>
      </c>
      <c r="Z200" s="6" t="s">
        <v>101</v>
      </c>
      <c r="AA200" s="6" t="s">
        <v>104</v>
      </c>
      <c r="AB200" s="6">
        <v>675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 t="s">
        <v>978</v>
      </c>
      <c r="AJ200" s="6" t="s">
        <v>286</v>
      </c>
      <c r="AK200" s="6" t="s">
        <v>12</v>
      </c>
      <c r="AL200" s="6" t="s">
        <v>54</v>
      </c>
      <c r="AM200" s="6" t="s">
        <v>287</v>
      </c>
      <c r="AN200" s="6" t="s">
        <v>28</v>
      </c>
      <c r="AO200" s="6" t="s">
        <v>294</v>
      </c>
      <c r="AP200" s="6" t="s">
        <v>295</v>
      </c>
      <c r="AQ200" s="6" t="s">
        <v>39</v>
      </c>
    </row>
    <row r="201" spans="1:43" hidden="1" x14ac:dyDescent="0.25">
      <c r="A201" s="6">
        <v>22503732</v>
      </c>
      <c r="B201" s="6">
        <v>23336482</v>
      </c>
      <c r="C201" s="6" t="s">
        <v>274</v>
      </c>
      <c r="D201" s="14">
        <v>45841.505127314813</v>
      </c>
      <c r="E201" s="14">
        <v>45841.518171296288</v>
      </c>
      <c r="F201" s="6" t="s">
        <v>19</v>
      </c>
      <c r="G201" s="6" t="s">
        <v>19</v>
      </c>
      <c r="H201" s="6" t="s">
        <v>979</v>
      </c>
      <c r="I201" s="6" t="s">
        <v>276</v>
      </c>
      <c r="J201" s="6" t="s">
        <v>980</v>
      </c>
      <c r="K201" s="6" t="s">
        <v>278</v>
      </c>
      <c r="L201" s="6" t="s">
        <v>278</v>
      </c>
      <c r="M201" s="14">
        <v>45841.395138888889</v>
      </c>
      <c r="N201" s="6">
        <v>1274</v>
      </c>
      <c r="O201" s="6" t="s">
        <v>981</v>
      </c>
      <c r="P201" s="6" t="s">
        <v>280</v>
      </c>
      <c r="Q201" s="6" t="s">
        <v>281</v>
      </c>
      <c r="R201" s="6" t="s">
        <v>282</v>
      </c>
      <c r="S201" s="6" t="s">
        <v>8</v>
      </c>
      <c r="T201" s="6" t="s">
        <v>283</v>
      </c>
      <c r="U201" s="6" t="s">
        <v>169</v>
      </c>
      <c r="V201" s="6" t="s">
        <v>977</v>
      </c>
      <c r="W201" s="6" t="s">
        <v>104</v>
      </c>
      <c r="X201" s="6" t="s">
        <v>104</v>
      </c>
      <c r="Y201" s="6" t="s">
        <v>104</v>
      </c>
      <c r="Z201" s="6" t="s">
        <v>101</v>
      </c>
      <c r="AA201" s="6" t="s">
        <v>104</v>
      </c>
      <c r="AB201" s="6">
        <v>503.14879999999999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 t="s">
        <v>982</v>
      </c>
      <c r="AJ201" s="6" t="s">
        <v>286</v>
      </c>
      <c r="AK201" s="6" t="s">
        <v>12</v>
      </c>
      <c r="AL201" s="6" t="s">
        <v>54</v>
      </c>
      <c r="AM201" s="6" t="s">
        <v>287</v>
      </c>
      <c r="AN201" s="6" t="s">
        <v>28</v>
      </c>
      <c r="AO201" s="6" t="s">
        <v>288</v>
      </c>
      <c r="AP201" s="6" t="s">
        <v>289</v>
      </c>
      <c r="AQ201" s="6" t="s">
        <v>26</v>
      </c>
    </row>
    <row r="202" spans="1:43" hidden="1" x14ac:dyDescent="0.25">
      <c r="A202" s="6">
        <v>22492545</v>
      </c>
      <c r="B202" s="6">
        <v>23326922</v>
      </c>
      <c r="C202" s="6" t="s">
        <v>274</v>
      </c>
      <c r="D202" s="14">
        <v>45839.758043981477</v>
      </c>
      <c r="E202" s="14">
        <v>45839.772847222222</v>
      </c>
      <c r="F202" s="6" t="s">
        <v>21</v>
      </c>
      <c r="G202" s="6" t="s">
        <v>21</v>
      </c>
      <c r="H202" s="6" t="s">
        <v>983</v>
      </c>
      <c r="I202" s="6" t="s">
        <v>276</v>
      </c>
      <c r="J202" s="6" t="s">
        <v>984</v>
      </c>
      <c r="K202" s="6" t="s">
        <v>278</v>
      </c>
      <c r="L202" s="6" t="s">
        <v>278</v>
      </c>
      <c r="M202" s="14">
        <v>45839.61041666667</v>
      </c>
      <c r="N202" s="6">
        <v>1227</v>
      </c>
      <c r="O202" s="6" t="s">
        <v>322</v>
      </c>
      <c r="P202" s="6" t="s">
        <v>280</v>
      </c>
      <c r="Q202" s="6" t="s">
        <v>281</v>
      </c>
      <c r="R202" s="6" t="s">
        <v>282</v>
      </c>
      <c r="S202" s="6" t="s">
        <v>8</v>
      </c>
      <c r="T202" s="6" t="s">
        <v>283</v>
      </c>
      <c r="U202" s="6" t="s">
        <v>169</v>
      </c>
      <c r="V202" s="6" t="s">
        <v>977</v>
      </c>
      <c r="W202" s="6" t="s">
        <v>104</v>
      </c>
      <c r="X202" s="6" t="s">
        <v>104</v>
      </c>
      <c r="Y202" s="6" t="s">
        <v>104</v>
      </c>
      <c r="Z202" s="6" t="s">
        <v>101</v>
      </c>
      <c r="AA202" s="6" t="s">
        <v>104</v>
      </c>
      <c r="AB202" s="6">
        <v>224.85120000000001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 t="s">
        <v>985</v>
      </c>
      <c r="AJ202" s="6" t="s">
        <v>286</v>
      </c>
      <c r="AK202" s="6" t="s">
        <v>12</v>
      </c>
      <c r="AL202" s="6" t="s">
        <v>54</v>
      </c>
      <c r="AM202" s="6" t="s">
        <v>287</v>
      </c>
      <c r="AN202" s="6" t="s">
        <v>28</v>
      </c>
      <c r="AO202" s="6" t="s">
        <v>288</v>
      </c>
      <c r="AP202" s="6" t="s">
        <v>289</v>
      </c>
      <c r="AQ202" s="6" t="s">
        <v>26</v>
      </c>
    </row>
    <row r="203" spans="1:43" hidden="1" x14ac:dyDescent="0.25">
      <c r="A203" s="6">
        <v>22492552</v>
      </c>
      <c r="B203" s="6">
        <v>23326929</v>
      </c>
      <c r="C203" s="6" t="s">
        <v>274</v>
      </c>
      <c r="D203" s="14">
        <v>45839.758252314823</v>
      </c>
      <c r="E203" s="14">
        <v>45839.774629629632</v>
      </c>
      <c r="F203" s="6" t="s">
        <v>21</v>
      </c>
      <c r="G203" s="6" t="s">
        <v>21</v>
      </c>
      <c r="H203" s="6" t="s">
        <v>986</v>
      </c>
      <c r="I203" s="6" t="s">
        <v>276</v>
      </c>
      <c r="J203" s="6" t="s">
        <v>987</v>
      </c>
      <c r="K203" s="6" t="s">
        <v>278</v>
      </c>
      <c r="L203" s="6" t="s">
        <v>278</v>
      </c>
      <c r="M203" s="14">
        <v>45839.606944444437</v>
      </c>
      <c r="N203" s="6">
        <v>1215</v>
      </c>
      <c r="O203" s="6" t="s">
        <v>793</v>
      </c>
      <c r="P203" s="6" t="s">
        <v>280</v>
      </c>
      <c r="Q203" s="6" t="s">
        <v>281</v>
      </c>
      <c r="R203" s="6" t="s">
        <v>282</v>
      </c>
      <c r="S203" s="6" t="s">
        <v>8</v>
      </c>
      <c r="T203" s="6" t="s">
        <v>283</v>
      </c>
      <c r="U203" s="6" t="s">
        <v>169</v>
      </c>
      <c r="V203" s="6" t="s">
        <v>977</v>
      </c>
      <c r="W203" s="6" t="s">
        <v>104</v>
      </c>
      <c r="X203" s="6" t="s">
        <v>104</v>
      </c>
      <c r="Y203" s="6" t="s">
        <v>104</v>
      </c>
      <c r="Z203" s="6" t="s">
        <v>101</v>
      </c>
      <c r="AA203" s="6" t="s">
        <v>104</v>
      </c>
      <c r="AB203" s="6">
        <v>505.84800000000001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 t="s">
        <v>988</v>
      </c>
      <c r="AJ203" s="6" t="s">
        <v>286</v>
      </c>
      <c r="AK203" s="6" t="s">
        <v>12</v>
      </c>
      <c r="AL203" s="6" t="s">
        <v>54</v>
      </c>
      <c r="AM203" s="6" t="s">
        <v>287</v>
      </c>
      <c r="AN203" s="6" t="s">
        <v>28</v>
      </c>
      <c r="AO203" s="6" t="s">
        <v>288</v>
      </c>
      <c r="AP203" s="6" t="s">
        <v>289</v>
      </c>
      <c r="AQ203" s="6" t="s">
        <v>26</v>
      </c>
    </row>
    <row r="204" spans="1:43" hidden="1" x14ac:dyDescent="0.25">
      <c r="A204" s="6">
        <v>22492556</v>
      </c>
      <c r="B204" s="6">
        <v>23326933</v>
      </c>
      <c r="C204" s="6" t="s">
        <v>274</v>
      </c>
      <c r="D204" s="14">
        <v>45839.758356481478</v>
      </c>
      <c r="E204" s="14">
        <v>45839.774629629632</v>
      </c>
      <c r="F204" s="6" t="s">
        <v>21</v>
      </c>
      <c r="G204" s="6" t="s">
        <v>21</v>
      </c>
      <c r="H204" s="6" t="s">
        <v>989</v>
      </c>
      <c r="I204" s="6" t="s">
        <v>276</v>
      </c>
      <c r="J204" s="6" t="s">
        <v>990</v>
      </c>
      <c r="K204" s="6" t="s">
        <v>278</v>
      </c>
      <c r="L204" s="6" t="s">
        <v>278</v>
      </c>
      <c r="M204" s="14">
        <v>45839.609722222223</v>
      </c>
      <c r="N204" s="6">
        <v>1205</v>
      </c>
      <c r="O204" s="6" t="s">
        <v>991</v>
      </c>
      <c r="P204" s="6" t="s">
        <v>280</v>
      </c>
      <c r="Q204" s="6" t="s">
        <v>281</v>
      </c>
      <c r="R204" s="6" t="s">
        <v>282</v>
      </c>
      <c r="S204" s="6" t="s">
        <v>8</v>
      </c>
      <c r="T204" s="6" t="s">
        <v>283</v>
      </c>
      <c r="U204" s="6" t="s">
        <v>169</v>
      </c>
      <c r="V204" s="6" t="s">
        <v>977</v>
      </c>
      <c r="W204" s="6" t="s">
        <v>104</v>
      </c>
      <c r="X204" s="6" t="s">
        <v>104</v>
      </c>
      <c r="Y204" s="6" t="s">
        <v>104</v>
      </c>
      <c r="Z204" s="6" t="s">
        <v>101</v>
      </c>
      <c r="AA204" s="6" t="s">
        <v>104</v>
      </c>
      <c r="AB204" s="6">
        <v>517.94399999999996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 t="s">
        <v>992</v>
      </c>
      <c r="AJ204" s="6" t="s">
        <v>286</v>
      </c>
      <c r="AK204" s="6" t="s">
        <v>12</v>
      </c>
      <c r="AL204" s="6" t="s">
        <v>54</v>
      </c>
      <c r="AM204" s="6" t="s">
        <v>287</v>
      </c>
      <c r="AN204" s="6" t="s">
        <v>28</v>
      </c>
      <c r="AO204" s="6" t="s">
        <v>288</v>
      </c>
      <c r="AP204" s="6" t="s">
        <v>289</v>
      </c>
      <c r="AQ204" s="6" t="s">
        <v>26</v>
      </c>
    </row>
    <row r="205" spans="1:43" hidden="1" x14ac:dyDescent="0.25">
      <c r="A205" s="6">
        <v>22487956</v>
      </c>
      <c r="B205" s="6">
        <v>23322613</v>
      </c>
      <c r="C205" s="6" t="s">
        <v>274</v>
      </c>
      <c r="D205" s="14">
        <v>45839.25209490741</v>
      </c>
      <c r="E205" s="14">
        <v>45839.261076388888</v>
      </c>
      <c r="F205" s="6" t="s">
        <v>21</v>
      </c>
      <c r="G205" s="6" t="s">
        <v>21</v>
      </c>
      <c r="H205" s="6" t="s">
        <v>993</v>
      </c>
      <c r="I205" s="6" t="s">
        <v>276</v>
      </c>
      <c r="J205" s="6" t="s">
        <v>994</v>
      </c>
      <c r="K205" s="6" t="s">
        <v>278</v>
      </c>
      <c r="L205" s="6" t="s">
        <v>278</v>
      </c>
      <c r="M205" s="14">
        <v>45839.202777777777</v>
      </c>
      <c r="N205" s="6">
        <v>1183</v>
      </c>
      <c r="O205" s="6" t="s">
        <v>995</v>
      </c>
      <c r="P205" s="6" t="s">
        <v>280</v>
      </c>
      <c r="Q205" s="6" t="s">
        <v>281</v>
      </c>
      <c r="R205" s="6" t="s">
        <v>282</v>
      </c>
      <c r="S205" s="6" t="s">
        <v>8</v>
      </c>
      <c r="T205" s="6" t="s">
        <v>283</v>
      </c>
      <c r="U205" s="6" t="s">
        <v>169</v>
      </c>
      <c r="V205" s="6" t="s">
        <v>977</v>
      </c>
      <c r="W205" s="6" t="s">
        <v>104</v>
      </c>
      <c r="X205" s="6" t="s">
        <v>104</v>
      </c>
      <c r="Y205" s="6" t="s">
        <v>104</v>
      </c>
      <c r="Z205" s="6" t="s">
        <v>101</v>
      </c>
      <c r="AA205" s="6" t="s">
        <v>104</v>
      </c>
      <c r="AB205" s="6">
        <v>701.96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 t="s">
        <v>996</v>
      </c>
      <c r="AJ205" s="6" t="s">
        <v>286</v>
      </c>
      <c r="AK205" s="6" t="s">
        <v>12</v>
      </c>
      <c r="AL205" s="6" t="s">
        <v>54</v>
      </c>
      <c r="AM205" s="6" t="s">
        <v>287</v>
      </c>
      <c r="AN205" s="6" t="s">
        <v>28</v>
      </c>
      <c r="AO205" s="6" t="s">
        <v>288</v>
      </c>
      <c r="AP205" s="6" t="s">
        <v>289</v>
      </c>
      <c r="AQ205" s="6" t="s">
        <v>26</v>
      </c>
    </row>
    <row r="206" spans="1:43" hidden="1" x14ac:dyDescent="0.25">
      <c r="A206" s="6">
        <v>22450802</v>
      </c>
      <c r="B206" s="6">
        <v>23292470</v>
      </c>
      <c r="C206" s="6" t="s">
        <v>274</v>
      </c>
      <c r="D206" s="14">
        <v>45832.802048611113</v>
      </c>
      <c r="E206" s="14">
        <v>45832.802557870367</v>
      </c>
      <c r="F206" s="6" t="s">
        <v>25</v>
      </c>
      <c r="G206" s="6" t="s">
        <v>25</v>
      </c>
      <c r="H206" s="6" t="s">
        <v>997</v>
      </c>
      <c r="I206" s="6" t="s">
        <v>276</v>
      </c>
      <c r="J206" s="6" t="s">
        <v>998</v>
      </c>
      <c r="K206" s="6" t="s">
        <v>278</v>
      </c>
      <c r="L206" s="6" t="s">
        <v>278</v>
      </c>
      <c r="M206" s="14">
        <v>45831.70416666667</v>
      </c>
      <c r="N206" s="6">
        <v>797</v>
      </c>
      <c r="O206" s="6" t="s">
        <v>999</v>
      </c>
      <c r="P206" s="6" t="s">
        <v>280</v>
      </c>
      <c r="Q206" s="6" t="s">
        <v>281</v>
      </c>
      <c r="R206" s="6" t="s">
        <v>282</v>
      </c>
      <c r="S206" s="6" t="s">
        <v>8</v>
      </c>
      <c r="T206" s="6" t="s">
        <v>283</v>
      </c>
      <c r="U206" s="6" t="s">
        <v>169</v>
      </c>
      <c r="V206" s="6" t="s">
        <v>977</v>
      </c>
      <c r="W206" s="6" t="s">
        <v>104</v>
      </c>
      <c r="X206" s="6" t="s">
        <v>104</v>
      </c>
      <c r="Y206" s="6" t="s">
        <v>104</v>
      </c>
      <c r="Z206" s="6" t="s">
        <v>101</v>
      </c>
      <c r="AA206" s="6" t="s">
        <v>104</v>
      </c>
      <c r="AB206" s="6">
        <v>939.45600000000002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 t="s">
        <v>1000</v>
      </c>
      <c r="AJ206" s="6" t="s">
        <v>286</v>
      </c>
      <c r="AK206" s="6" t="s">
        <v>12</v>
      </c>
      <c r="AL206" s="6" t="s">
        <v>54</v>
      </c>
      <c r="AM206" s="6" t="s">
        <v>287</v>
      </c>
      <c r="AN206" s="6" t="s">
        <v>28</v>
      </c>
      <c r="AO206" s="6" t="s">
        <v>288</v>
      </c>
      <c r="AP206" s="6" t="s">
        <v>289</v>
      </c>
      <c r="AQ206" s="6" t="s">
        <v>26</v>
      </c>
    </row>
    <row r="207" spans="1:43" hidden="1" x14ac:dyDescent="0.25">
      <c r="A207" s="6">
        <v>22506018</v>
      </c>
      <c r="B207" s="6">
        <v>23338734</v>
      </c>
      <c r="C207" s="6" t="s">
        <v>274</v>
      </c>
      <c r="D207" s="14">
        <v>45841.756168981483</v>
      </c>
      <c r="E207" s="14">
        <v>45841.77207175926</v>
      </c>
      <c r="F207" s="6" t="s">
        <v>19</v>
      </c>
      <c r="G207" s="6" t="s">
        <v>19</v>
      </c>
      <c r="H207" s="6" t="s">
        <v>1001</v>
      </c>
      <c r="I207" s="6" t="s">
        <v>276</v>
      </c>
      <c r="J207" s="6" t="s">
        <v>1002</v>
      </c>
      <c r="K207" s="6" t="s">
        <v>1003</v>
      </c>
      <c r="L207" s="6" t="s">
        <v>1003</v>
      </c>
      <c r="M207" s="14">
        <v>45841.638194444437</v>
      </c>
      <c r="N207" s="6">
        <v>1318</v>
      </c>
      <c r="O207" s="6" t="s">
        <v>652</v>
      </c>
      <c r="P207" s="6" t="s">
        <v>280</v>
      </c>
      <c r="Q207" s="6" t="s">
        <v>281</v>
      </c>
      <c r="R207" s="6" t="s">
        <v>282</v>
      </c>
      <c r="S207" s="6" t="s">
        <v>8</v>
      </c>
      <c r="T207" s="6" t="s">
        <v>283</v>
      </c>
      <c r="U207" s="6" t="s">
        <v>169</v>
      </c>
      <c r="V207" s="6" t="s">
        <v>977</v>
      </c>
      <c r="W207" s="6" t="s">
        <v>104</v>
      </c>
      <c r="X207" s="6" t="s">
        <v>104</v>
      </c>
      <c r="Y207" s="6" t="s">
        <v>104</v>
      </c>
      <c r="Z207" s="6" t="s">
        <v>101</v>
      </c>
      <c r="AA207" s="6" t="s">
        <v>104</v>
      </c>
      <c r="AB207" s="6">
        <v>771.68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 t="s">
        <v>1004</v>
      </c>
      <c r="AJ207" s="6" t="s">
        <v>286</v>
      </c>
      <c r="AK207" s="6" t="s">
        <v>12</v>
      </c>
      <c r="AL207" s="6" t="s">
        <v>54</v>
      </c>
      <c r="AM207" s="6" t="s">
        <v>287</v>
      </c>
      <c r="AN207" s="6" t="s">
        <v>28</v>
      </c>
      <c r="AO207" s="6" t="s">
        <v>288</v>
      </c>
      <c r="AP207" s="6" t="s">
        <v>289</v>
      </c>
      <c r="AQ207" s="6" t="s">
        <v>26</v>
      </c>
    </row>
    <row r="208" spans="1:43" hidden="1" x14ac:dyDescent="0.25">
      <c r="A208" s="6">
        <v>22506431</v>
      </c>
      <c r="B208" s="6">
        <v>23339147</v>
      </c>
      <c r="C208" s="6" t="s">
        <v>274</v>
      </c>
      <c r="D208" s="14">
        <v>45841.768773148149</v>
      </c>
      <c r="E208" s="14">
        <v>45841.803101851852</v>
      </c>
      <c r="F208" s="6" t="s">
        <v>19</v>
      </c>
      <c r="G208" s="6" t="s">
        <v>19</v>
      </c>
      <c r="H208" s="6" t="s">
        <v>1005</v>
      </c>
      <c r="I208" s="6" t="s">
        <v>276</v>
      </c>
      <c r="J208" s="6" t="s">
        <v>1006</v>
      </c>
      <c r="K208" s="6" t="s">
        <v>278</v>
      </c>
      <c r="L208" s="6" t="s">
        <v>278</v>
      </c>
      <c r="M208" s="14">
        <v>45841.619444444441</v>
      </c>
      <c r="N208" s="6">
        <v>36423</v>
      </c>
      <c r="O208" s="6" t="s">
        <v>656</v>
      </c>
      <c r="P208" s="6" t="s">
        <v>280</v>
      </c>
      <c r="Q208" s="6" t="s">
        <v>281</v>
      </c>
      <c r="R208" s="6" t="s">
        <v>282</v>
      </c>
      <c r="S208" s="6" t="s">
        <v>8</v>
      </c>
      <c r="T208" s="6" t="s">
        <v>283</v>
      </c>
      <c r="U208" s="6" t="s">
        <v>130</v>
      </c>
      <c r="V208" s="6" t="s">
        <v>1007</v>
      </c>
      <c r="W208" s="6" t="s">
        <v>104</v>
      </c>
      <c r="X208" s="6" t="s">
        <v>104</v>
      </c>
      <c r="Y208" s="6" t="s">
        <v>104</v>
      </c>
      <c r="Z208" s="6" t="s">
        <v>83</v>
      </c>
      <c r="AA208" s="6" t="s">
        <v>104</v>
      </c>
      <c r="AB208" s="6">
        <v>344.86</v>
      </c>
      <c r="AC208" s="6">
        <v>0</v>
      </c>
      <c r="AD208" s="6">
        <v>0</v>
      </c>
      <c r="AE208" s="6">
        <v>0</v>
      </c>
      <c r="AF208" s="6">
        <v>0</v>
      </c>
      <c r="AG208" s="6">
        <v>0</v>
      </c>
      <c r="AH208" s="6">
        <v>0</v>
      </c>
      <c r="AI208" s="6" t="s">
        <v>1008</v>
      </c>
      <c r="AJ208" s="6" t="s">
        <v>286</v>
      </c>
      <c r="AK208" s="6" t="s">
        <v>12</v>
      </c>
      <c r="AL208" s="6" t="s">
        <v>54</v>
      </c>
      <c r="AM208" s="6" t="s">
        <v>287</v>
      </c>
      <c r="AN208" s="6" t="s">
        <v>28</v>
      </c>
      <c r="AO208" s="6" t="s">
        <v>288</v>
      </c>
      <c r="AP208" s="6" t="s">
        <v>289</v>
      </c>
      <c r="AQ208" s="6" t="s">
        <v>26</v>
      </c>
    </row>
    <row r="209" spans="1:43" hidden="1" x14ac:dyDescent="0.25">
      <c r="A209" s="6">
        <v>22503914</v>
      </c>
      <c r="B209" s="6">
        <v>23336663</v>
      </c>
      <c r="C209" s="6" t="s">
        <v>274</v>
      </c>
      <c r="D209" s="14">
        <v>45841.510092592587</v>
      </c>
      <c r="E209" s="14">
        <v>45841.533622685187</v>
      </c>
      <c r="F209" s="6" t="s">
        <v>19</v>
      </c>
      <c r="G209" s="6" t="s">
        <v>19</v>
      </c>
      <c r="H209" s="6" t="s">
        <v>1009</v>
      </c>
      <c r="I209" s="6" t="s">
        <v>276</v>
      </c>
      <c r="J209" s="6" t="s">
        <v>1010</v>
      </c>
      <c r="K209" s="6" t="s">
        <v>278</v>
      </c>
      <c r="L209" s="6" t="s">
        <v>278</v>
      </c>
      <c r="M209" s="14">
        <v>45841.4375</v>
      </c>
      <c r="N209" s="6">
        <v>36382</v>
      </c>
      <c r="O209" s="6" t="s">
        <v>855</v>
      </c>
      <c r="P209" s="6" t="s">
        <v>280</v>
      </c>
      <c r="Q209" s="6" t="s">
        <v>281</v>
      </c>
      <c r="R209" s="6" t="s">
        <v>282</v>
      </c>
      <c r="S209" s="6" t="s">
        <v>8</v>
      </c>
      <c r="T209" s="6" t="s">
        <v>283</v>
      </c>
      <c r="U209" s="6" t="s">
        <v>130</v>
      </c>
      <c r="V209" s="6" t="s">
        <v>1007</v>
      </c>
      <c r="W209" s="6" t="s">
        <v>104</v>
      </c>
      <c r="X209" s="6" t="s">
        <v>104</v>
      </c>
      <c r="Y209" s="6" t="s">
        <v>104</v>
      </c>
      <c r="Z209" s="6" t="s">
        <v>83</v>
      </c>
      <c r="AA209" s="6" t="s">
        <v>104</v>
      </c>
      <c r="AB209" s="6">
        <v>310.08659999999998</v>
      </c>
      <c r="AC209" s="6">
        <v>0</v>
      </c>
      <c r="AD209" s="6">
        <v>0</v>
      </c>
      <c r="AE209" s="6">
        <v>0</v>
      </c>
      <c r="AF209" s="6">
        <v>0</v>
      </c>
      <c r="AG209" s="6">
        <v>0</v>
      </c>
      <c r="AH209" s="6">
        <v>0</v>
      </c>
      <c r="AI209" s="6" t="s">
        <v>1011</v>
      </c>
      <c r="AJ209" s="6" t="s">
        <v>286</v>
      </c>
      <c r="AK209" s="6" t="s">
        <v>12</v>
      </c>
      <c r="AL209" s="6" t="s">
        <v>54</v>
      </c>
      <c r="AM209" s="6" t="s">
        <v>287</v>
      </c>
      <c r="AN209" s="6" t="s">
        <v>28</v>
      </c>
      <c r="AO209" s="6" t="s">
        <v>288</v>
      </c>
      <c r="AP209" s="6" t="s">
        <v>289</v>
      </c>
      <c r="AQ209" s="6" t="s">
        <v>26</v>
      </c>
    </row>
    <row r="210" spans="1:43" hidden="1" x14ac:dyDescent="0.25">
      <c r="A210" s="6">
        <v>22501400</v>
      </c>
      <c r="B210" s="6">
        <v>23334681</v>
      </c>
      <c r="C210" s="6" t="s">
        <v>274</v>
      </c>
      <c r="D210" s="14">
        <v>45841.009884259263</v>
      </c>
      <c r="E210" s="14">
        <v>45841.018622685187</v>
      </c>
      <c r="F210" s="6" t="s">
        <v>19</v>
      </c>
      <c r="G210" s="6" t="s">
        <v>19</v>
      </c>
      <c r="H210" s="6" t="s">
        <v>1012</v>
      </c>
      <c r="I210" s="6" t="s">
        <v>276</v>
      </c>
      <c r="J210" s="6" t="s">
        <v>1013</v>
      </c>
      <c r="K210" s="6" t="s">
        <v>278</v>
      </c>
      <c r="L210" s="6" t="s">
        <v>278</v>
      </c>
      <c r="M210" s="14">
        <v>45840.765972222223</v>
      </c>
      <c r="N210" s="6">
        <v>36333</v>
      </c>
      <c r="O210" s="6" t="s">
        <v>1014</v>
      </c>
      <c r="P210" s="6" t="s">
        <v>280</v>
      </c>
      <c r="Q210" s="6" t="s">
        <v>281</v>
      </c>
      <c r="R210" s="6" t="s">
        <v>282</v>
      </c>
      <c r="S210" s="6" t="s">
        <v>8</v>
      </c>
      <c r="T210" s="6" t="s">
        <v>283</v>
      </c>
      <c r="U210" s="6" t="s">
        <v>130</v>
      </c>
      <c r="V210" s="6" t="s">
        <v>1007</v>
      </c>
      <c r="W210" s="6" t="s">
        <v>104</v>
      </c>
      <c r="X210" s="6" t="s">
        <v>104</v>
      </c>
      <c r="Y210" s="6" t="s">
        <v>104</v>
      </c>
      <c r="Z210" s="6" t="s">
        <v>83</v>
      </c>
      <c r="AA210" s="6" t="s">
        <v>104</v>
      </c>
      <c r="AB210" s="6">
        <v>711.50009999999997</v>
      </c>
      <c r="AC210" s="6">
        <v>0</v>
      </c>
      <c r="AD210" s="6">
        <v>0</v>
      </c>
      <c r="AE210" s="6">
        <v>0</v>
      </c>
      <c r="AF210" s="6">
        <v>0</v>
      </c>
      <c r="AG210" s="6">
        <v>0</v>
      </c>
      <c r="AH210" s="6">
        <v>0</v>
      </c>
      <c r="AI210" s="6" t="s">
        <v>1015</v>
      </c>
      <c r="AJ210" s="6" t="s">
        <v>286</v>
      </c>
      <c r="AK210" s="6" t="s">
        <v>12</v>
      </c>
      <c r="AL210" s="6" t="s">
        <v>54</v>
      </c>
      <c r="AM210" s="6" t="s">
        <v>287</v>
      </c>
      <c r="AN210" s="6" t="s">
        <v>28</v>
      </c>
      <c r="AO210" s="6" t="s">
        <v>288</v>
      </c>
      <c r="AP210" s="6" t="s">
        <v>289</v>
      </c>
      <c r="AQ210" s="6" t="s">
        <v>26</v>
      </c>
    </row>
    <row r="211" spans="1:43" hidden="1" x14ac:dyDescent="0.25">
      <c r="A211" s="6">
        <v>22373278</v>
      </c>
      <c r="B211" s="6">
        <v>23226953</v>
      </c>
      <c r="C211" s="6" t="s">
        <v>274</v>
      </c>
      <c r="D211" s="14">
        <v>45819.268263888887</v>
      </c>
      <c r="E211" s="14">
        <v>45819.405127314807</v>
      </c>
      <c r="F211" s="48" t="s">
        <v>27</v>
      </c>
      <c r="G211" s="48" t="s">
        <v>27</v>
      </c>
      <c r="H211" s="6" t="s">
        <v>1016</v>
      </c>
      <c r="I211" s="6" t="s">
        <v>276</v>
      </c>
      <c r="J211" s="6" t="s">
        <v>1017</v>
      </c>
      <c r="K211" s="6" t="s">
        <v>278</v>
      </c>
      <c r="L211" s="6" t="s">
        <v>278</v>
      </c>
      <c r="M211" s="14">
        <v>45818.474305555559</v>
      </c>
      <c r="N211" s="6">
        <v>33973</v>
      </c>
      <c r="O211" s="6" t="s">
        <v>104</v>
      </c>
      <c r="P211" s="6" t="s">
        <v>309</v>
      </c>
      <c r="Q211" s="6" t="s">
        <v>281</v>
      </c>
      <c r="R211" s="6" t="s">
        <v>282</v>
      </c>
      <c r="S211" s="6" t="s">
        <v>3</v>
      </c>
      <c r="T211" s="6" t="s">
        <v>677</v>
      </c>
      <c r="U211" s="6" t="s">
        <v>130</v>
      </c>
      <c r="V211" s="6" t="s">
        <v>1007</v>
      </c>
      <c r="W211" s="6" t="s">
        <v>104</v>
      </c>
      <c r="X211" s="6" t="s">
        <v>104</v>
      </c>
      <c r="Y211" s="6" t="s">
        <v>104</v>
      </c>
      <c r="Z211" s="6" t="s">
        <v>83</v>
      </c>
      <c r="AA211" s="6" t="s">
        <v>104</v>
      </c>
      <c r="AB211" s="6">
        <v>2140.27</v>
      </c>
      <c r="AC211" s="6">
        <v>0</v>
      </c>
      <c r="AD211" s="6">
        <v>0</v>
      </c>
      <c r="AE211" s="6">
        <v>0</v>
      </c>
      <c r="AF211" s="6">
        <v>0</v>
      </c>
      <c r="AG211" s="6">
        <v>0</v>
      </c>
      <c r="AH211" s="6">
        <v>0</v>
      </c>
      <c r="AI211" s="6" t="s">
        <v>1018</v>
      </c>
      <c r="AJ211" s="6" t="s">
        <v>286</v>
      </c>
      <c r="AK211" s="6" t="s">
        <v>12</v>
      </c>
      <c r="AL211" s="6" t="s">
        <v>54</v>
      </c>
      <c r="AM211" s="6" t="s">
        <v>287</v>
      </c>
      <c r="AN211" s="6" t="s">
        <v>28</v>
      </c>
      <c r="AO211" s="6" t="s">
        <v>288</v>
      </c>
      <c r="AP211" s="6" t="s">
        <v>289</v>
      </c>
      <c r="AQ211" s="6" t="s">
        <v>26</v>
      </c>
    </row>
    <row r="212" spans="1:43" hidden="1" x14ac:dyDescent="0.25">
      <c r="A212" s="6">
        <v>22492883</v>
      </c>
      <c r="B212" s="6">
        <v>23327255</v>
      </c>
      <c r="C212" s="6" t="s">
        <v>274</v>
      </c>
      <c r="D212" s="14">
        <v>45839.769143518519</v>
      </c>
      <c r="E212" s="14">
        <v>45839.79314814815</v>
      </c>
      <c r="F212" s="6" t="s">
        <v>21</v>
      </c>
      <c r="G212" s="6" t="s">
        <v>21</v>
      </c>
      <c r="H212" s="6" t="s">
        <v>1019</v>
      </c>
      <c r="I212" s="6" t="s">
        <v>276</v>
      </c>
      <c r="J212" s="6" t="s">
        <v>1020</v>
      </c>
      <c r="K212" s="6" t="s">
        <v>278</v>
      </c>
      <c r="L212" s="6" t="s">
        <v>278</v>
      </c>
      <c r="M212" s="14">
        <v>45839.606249999997</v>
      </c>
      <c r="N212" s="6">
        <v>36167</v>
      </c>
      <c r="O212" s="6" t="s">
        <v>1021</v>
      </c>
      <c r="P212" s="6" t="s">
        <v>280</v>
      </c>
      <c r="Q212" s="6" t="s">
        <v>281</v>
      </c>
      <c r="R212" s="6" t="s">
        <v>282</v>
      </c>
      <c r="S212" s="6" t="s">
        <v>8</v>
      </c>
      <c r="T212" s="6" t="s">
        <v>283</v>
      </c>
      <c r="U212" s="6" t="s">
        <v>130</v>
      </c>
      <c r="V212" s="6" t="s">
        <v>1007</v>
      </c>
      <c r="W212" s="6" t="s">
        <v>104</v>
      </c>
      <c r="X212" s="6" t="s">
        <v>104</v>
      </c>
      <c r="Y212" s="6" t="s">
        <v>104</v>
      </c>
      <c r="Z212" s="6" t="s">
        <v>83</v>
      </c>
      <c r="AA212" s="6" t="s">
        <v>104</v>
      </c>
      <c r="AB212" s="6">
        <v>176.28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 t="s">
        <v>1022</v>
      </c>
      <c r="AJ212" s="6" t="s">
        <v>286</v>
      </c>
      <c r="AK212" s="6" t="s">
        <v>12</v>
      </c>
      <c r="AL212" s="6" t="s">
        <v>54</v>
      </c>
      <c r="AM212" s="6" t="s">
        <v>287</v>
      </c>
      <c r="AN212" s="6" t="s">
        <v>28</v>
      </c>
      <c r="AO212" s="6" t="s">
        <v>288</v>
      </c>
      <c r="AP212" s="6" t="s">
        <v>289</v>
      </c>
      <c r="AQ212" s="6" t="s">
        <v>26</v>
      </c>
    </row>
    <row r="213" spans="1:43" hidden="1" x14ac:dyDescent="0.25">
      <c r="A213" s="6">
        <v>22493083</v>
      </c>
      <c r="B213" s="6">
        <v>23327447</v>
      </c>
      <c r="C213" s="6" t="s">
        <v>274</v>
      </c>
      <c r="D213" s="14">
        <v>45839.775763888887</v>
      </c>
      <c r="E213" s="14">
        <v>45839.803078703713</v>
      </c>
      <c r="F213" s="6" t="s">
        <v>21</v>
      </c>
      <c r="G213" s="6" t="s">
        <v>21</v>
      </c>
      <c r="H213" s="6" t="s">
        <v>1023</v>
      </c>
      <c r="I213" s="6" t="s">
        <v>276</v>
      </c>
      <c r="J213" s="6" t="s">
        <v>1024</v>
      </c>
      <c r="K213" s="6" t="s">
        <v>278</v>
      </c>
      <c r="L213" s="6" t="s">
        <v>278</v>
      </c>
      <c r="M213" s="14">
        <v>45839.706944444442</v>
      </c>
      <c r="N213" s="6">
        <v>41</v>
      </c>
      <c r="O213" s="6" t="s">
        <v>104</v>
      </c>
      <c r="P213" s="6" t="s">
        <v>280</v>
      </c>
      <c r="Q213" s="6" t="s">
        <v>292</v>
      </c>
      <c r="R213" s="6" t="s">
        <v>292</v>
      </c>
      <c r="S213" s="6" t="s">
        <v>9</v>
      </c>
      <c r="T213" s="6" t="s">
        <v>283</v>
      </c>
      <c r="U213" s="6" t="s">
        <v>134</v>
      </c>
      <c r="V213" s="6" t="s">
        <v>1025</v>
      </c>
      <c r="W213" s="6" t="s">
        <v>104</v>
      </c>
      <c r="X213" s="6" t="s">
        <v>104</v>
      </c>
      <c r="Y213" s="6" t="s">
        <v>104</v>
      </c>
      <c r="Z213" s="6" t="s">
        <v>85</v>
      </c>
      <c r="AA213" s="6" t="s">
        <v>104</v>
      </c>
      <c r="AB213" s="6">
        <v>2217.4497000000001</v>
      </c>
      <c r="AC213" s="6">
        <v>0</v>
      </c>
      <c r="AD213" s="6">
        <v>0</v>
      </c>
      <c r="AE213" s="6">
        <v>0</v>
      </c>
      <c r="AF213" s="6">
        <v>0</v>
      </c>
      <c r="AG213" s="6">
        <v>620.91</v>
      </c>
      <c r="AH213" s="6">
        <v>0</v>
      </c>
      <c r="AI213" s="6" t="s">
        <v>1026</v>
      </c>
      <c r="AJ213" s="6" t="s">
        <v>286</v>
      </c>
      <c r="AK213" s="6" t="s">
        <v>12</v>
      </c>
      <c r="AL213" s="6" t="s">
        <v>54</v>
      </c>
      <c r="AM213" s="6" t="s">
        <v>287</v>
      </c>
      <c r="AN213" s="6" t="s">
        <v>28</v>
      </c>
      <c r="AO213" s="6" t="s">
        <v>294</v>
      </c>
      <c r="AP213" s="6" t="s">
        <v>295</v>
      </c>
      <c r="AQ213" s="6" t="s">
        <v>39</v>
      </c>
    </row>
    <row r="214" spans="1:43" hidden="1" x14ac:dyDescent="0.25">
      <c r="A214" s="6">
        <v>22506437</v>
      </c>
      <c r="B214" s="6">
        <v>23339153</v>
      </c>
      <c r="C214" s="6" t="s">
        <v>274</v>
      </c>
      <c r="D214" s="14">
        <v>45841.768946759257</v>
      </c>
      <c r="E214" s="14">
        <v>45842.254467592589</v>
      </c>
      <c r="F214" s="6" t="s">
        <v>19</v>
      </c>
      <c r="G214" s="6" t="s">
        <v>19</v>
      </c>
      <c r="H214" s="6" t="s">
        <v>1027</v>
      </c>
      <c r="I214" s="6" t="s">
        <v>276</v>
      </c>
      <c r="J214" s="6" t="s">
        <v>1028</v>
      </c>
      <c r="K214" s="6" t="s">
        <v>1029</v>
      </c>
      <c r="L214" s="6" t="s">
        <v>1029</v>
      </c>
      <c r="M214" s="14">
        <v>45841.706250000003</v>
      </c>
      <c r="N214" s="6">
        <v>36408</v>
      </c>
      <c r="O214" s="6" t="s">
        <v>104</v>
      </c>
      <c r="P214" s="6" t="s">
        <v>309</v>
      </c>
      <c r="Q214" s="6" t="s">
        <v>281</v>
      </c>
      <c r="R214" s="6" t="s">
        <v>282</v>
      </c>
      <c r="S214" s="6" t="s">
        <v>9</v>
      </c>
      <c r="T214" s="6" t="s">
        <v>283</v>
      </c>
      <c r="U214" s="6" t="s">
        <v>130</v>
      </c>
      <c r="V214" s="6" t="s">
        <v>1030</v>
      </c>
      <c r="W214" s="6" t="s">
        <v>104</v>
      </c>
      <c r="X214" s="6" t="s">
        <v>104</v>
      </c>
      <c r="Y214" s="6" t="s">
        <v>104</v>
      </c>
      <c r="Z214" s="6" t="s">
        <v>83</v>
      </c>
      <c r="AA214" s="6" t="s">
        <v>104</v>
      </c>
      <c r="AB214" s="6">
        <v>516.45000000000005</v>
      </c>
      <c r="AC214" s="6">
        <v>0</v>
      </c>
      <c r="AD214" s="6">
        <v>0</v>
      </c>
      <c r="AE214" s="6">
        <v>0</v>
      </c>
      <c r="AF214" s="6">
        <v>0</v>
      </c>
      <c r="AG214" s="6">
        <v>51.65</v>
      </c>
      <c r="AH214" s="6">
        <v>0</v>
      </c>
      <c r="AI214" s="6" t="s">
        <v>1031</v>
      </c>
      <c r="AJ214" s="6" t="s">
        <v>286</v>
      </c>
      <c r="AK214" s="6" t="s">
        <v>12</v>
      </c>
      <c r="AL214" s="6" t="s">
        <v>54</v>
      </c>
      <c r="AM214" s="6" t="s">
        <v>287</v>
      </c>
      <c r="AN214" s="6" t="s">
        <v>28</v>
      </c>
      <c r="AO214" s="6" t="s">
        <v>288</v>
      </c>
      <c r="AP214" s="6" t="s">
        <v>289</v>
      </c>
      <c r="AQ214" s="6" t="s">
        <v>26</v>
      </c>
    </row>
    <row r="215" spans="1:43" hidden="1" x14ac:dyDescent="0.25">
      <c r="A215" s="6">
        <v>22499611</v>
      </c>
      <c r="B215" s="6">
        <v>23333103</v>
      </c>
      <c r="C215" s="6" t="s">
        <v>274</v>
      </c>
      <c r="D215" s="14">
        <v>45840.76829861111</v>
      </c>
      <c r="E215" s="14">
        <v>45840.799027777779</v>
      </c>
      <c r="F215" s="6" t="s">
        <v>19</v>
      </c>
      <c r="G215" s="6" t="s">
        <v>19</v>
      </c>
      <c r="H215" s="6" t="s">
        <v>1032</v>
      </c>
      <c r="I215" s="6" t="s">
        <v>276</v>
      </c>
      <c r="J215" s="6" t="s">
        <v>1033</v>
      </c>
      <c r="K215" s="6" t="s">
        <v>278</v>
      </c>
      <c r="L215" s="6" t="s">
        <v>278</v>
      </c>
      <c r="M215" s="14">
        <v>45840.557638888888</v>
      </c>
      <c r="N215" s="6">
        <v>36267</v>
      </c>
      <c r="O215" s="6" t="s">
        <v>104</v>
      </c>
      <c r="P215" s="6" t="s">
        <v>280</v>
      </c>
      <c r="Q215" s="6" t="s">
        <v>281</v>
      </c>
      <c r="R215" s="6" t="s">
        <v>282</v>
      </c>
      <c r="S215" s="6" t="s">
        <v>9</v>
      </c>
      <c r="T215" s="6" t="s">
        <v>283</v>
      </c>
      <c r="U215" s="6" t="s">
        <v>130</v>
      </c>
      <c r="V215" s="6" t="s">
        <v>1034</v>
      </c>
      <c r="W215" s="6" t="s">
        <v>104</v>
      </c>
      <c r="X215" s="6" t="s">
        <v>104</v>
      </c>
      <c r="Y215" s="6" t="s">
        <v>104</v>
      </c>
      <c r="Z215" s="6" t="s">
        <v>83</v>
      </c>
      <c r="AA215" s="6" t="s">
        <v>104</v>
      </c>
      <c r="AB215" s="6">
        <v>416.5</v>
      </c>
      <c r="AC215" s="6">
        <v>0</v>
      </c>
      <c r="AD215" s="6">
        <v>0</v>
      </c>
      <c r="AE215" s="6">
        <v>0</v>
      </c>
      <c r="AF215" s="6">
        <v>0</v>
      </c>
      <c r="AG215" s="6">
        <v>12.5</v>
      </c>
      <c r="AH215" s="6">
        <v>0</v>
      </c>
      <c r="AI215" s="6" t="s">
        <v>1035</v>
      </c>
      <c r="AJ215" s="6" t="s">
        <v>286</v>
      </c>
      <c r="AK215" s="6" t="s">
        <v>12</v>
      </c>
      <c r="AL215" s="6" t="s">
        <v>54</v>
      </c>
      <c r="AM215" s="6" t="s">
        <v>287</v>
      </c>
      <c r="AN215" s="6" t="s">
        <v>28</v>
      </c>
      <c r="AO215" s="6" t="s">
        <v>294</v>
      </c>
      <c r="AP215" s="6" t="s">
        <v>295</v>
      </c>
      <c r="AQ215" s="6" t="s">
        <v>39</v>
      </c>
    </row>
    <row r="216" spans="1:43" hidden="1" x14ac:dyDescent="0.25">
      <c r="A216" s="6">
        <v>22506464</v>
      </c>
      <c r="B216" s="6">
        <v>23339180</v>
      </c>
      <c r="C216" s="6" t="s">
        <v>274</v>
      </c>
      <c r="D216" s="14">
        <v>45841.769756944443</v>
      </c>
      <c r="E216" s="14">
        <v>45841.806342592587</v>
      </c>
      <c r="F216" s="6" t="s">
        <v>19</v>
      </c>
      <c r="G216" s="6" t="s">
        <v>19</v>
      </c>
      <c r="H216" s="6" t="s">
        <v>1036</v>
      </c>
      <c r="I216" s="6" t="s">
        <v>276</v>
      </c>
      <c r="J216" s="6" t="s">
        <v>1037</v>
      </c>
      <c r="K216" s="6" t="s">
        <v>1038</v>
      </c>
      <c r="L216" s="6" t="s">
        <v>1038</v>
      </c>
      <c r="M216" s="14">
        <v>45841.572916666657</v>
      </c>
      <c r="N216" s="6">
        <v>36316</v>
      </c>
      <c r="O216" s="6" t="s">
        <v>1039</v>
      </c>
      <c r="P216" s="6" t="s">
        <v>309</v>
      </c>
      <c r="Q216" s="6" t="s">
        <v>281</v>
      </c>
      <c r="R216" s="6" t="s">
        <v>282</v>
      </c>
      <c r="S216" s="6" t="s">
        <v>8</v>
      </c>
      <c r="T216" s="6" t="s">
        <v>283</v>
      </c>
      <c r="U216" s="6" t="s">
        <v>130</v>
      </c>
      <c r="V216" s="6" t="s">
        <v>1034</v>
      </c>
      <c r="W216" s="6" t="s">
        <v>104</v>
      </c>
      <c r="X216" s="6" t="s">
        <v>104</v>
      </c>
      <c r="Y216" s="6" t="s">
        <v>104</v>
      </c>
      <c r="Z216" s="6" t="s">
        <v>83</v>
      </c>
      <c r="AA216" s="6" t="s">
        <v>104</v>
      </c>
      <c r="AB216" s="6">
        <v>177.9</v>
      </c>
      <c r="AC216" s="6">
        <v>0</v>
      </c>
      <c r="AD216" s="6">
        <v>513.03</v>
      </c>
      <c r="AE216" s="6">
        <v>0</v>
      </c>
      <c r="AF216" s="6">
        <v>0</v>
      </c>
      <c r="AG216" s="6">
        <v>0</v>
      </c>
      <c r="AH216" s="6">
        <v>0</v>
      </c>
      <c r="AI216" s="6" t="s">
        <v>1040</v>
      </c>
      <c r="AJ216" s="6" t="s">
        <v>286</v>
      </c>
      <c r="AK216" s="6" t="s">
        <v>12</v>
      </c>
      <c r="AL216" s="6" t="s">
        <v>54</v>
      </c>
      <c r="AM216" s="6" t="s">
        <v>287</v>
      </c>
      <c r="AN216" s="6" t="s">
        <v>28</v>
      </c>
      <c r="AO216" s="6" t="s">
        <v>288</v>
      </c>
      <c r="AP216" s="6" t="s">
        <v>289</v>
      </c>
      <c r="AQ216" s="6" t="s">
        <v>26</v>
      </c>
    </row>
    <row r="217" spans="1:43" hidden="1" x14ac:dyDescent="0.25">
      <c r="A217" s="6">
        <v>22494371</v>
      </c>
      <c r="B217" s="6">
        <v>23328504</v>
      </c>
      <c r="C217" s="6" t="s">
        <v>274</v>
      </c>
      <c r="D217" s="14">
        <v>45840.008240740739</v>
      </c>
      <c r="E217" s="14">
        <v>45840.011944444443</v>
      </c>
      <c r="F217" s="6" t="s">
        <v>19</v>
      </c>
      <c r="G217" s="6" t="s">
        <v>19</v>
      </c>
      <c r="H217" s="6" t="s">
        <v>1041</v>
      </c>
      <c r="I217" s="6" t="s">
        <v>276</v>
      </c>
      <c r="J217" s="6" t="s">
        <v>1042</v>
      </c>
      <c r="K217" s="6" t="s">
        <v>1038</v>
      </c>
      <c r="L217" s="6" t="s">
        <v>1038</v>
      </c>
      <c r="M217" s="14">
        <v>45839.777083333327</v>
      </c>
      <c r="N217" s="6">
        <v>36210</v>
      </c>
      <c r="O217" s="6" t="s">
        <v>1043</v>
      </c>
      <c r="P217" s="6" t="s">
        <v>309</v>
      </c>
      <c r="Q217" s="6" t="s">
        <v>281</v>
      </c>
      <c r="R217" s="6" t="s">
        <v>282</v>
      </c>
      <c r="S217" s="6" t="s">
        <v>8</v>
      </c>
      <c r="T217" s="6" t="s">
        <v>283</v>
      </c>
      <c r="U217" s="6" t="s">
        <v>130</v>
      </c>
      <c r="V217" s="6" t="s">
        <v>1044</v>
      </c>
      <c r="W217" s="6" t="s">
        <v>104</v>
      </c>
      <c r="X217" s="6" t="s">
        <v>104</v>
      </c>
      <c r="Y217" s="6" t="s">
        <v>104</v>
      </c>
      <c r="Z217" s="6" t="s">
        <v>83</v>
      </c>
      <c r="AA217" s="6" t="s">
        <v>104</v>
      </c>
      <c r="AB217" s="6">
        <v>18934.560000000001</v>
      </c>
      <c r="AC217" s="6">
        <v>0</v>
      </c>
      <c r="AD217" s="6">
        <v>17.25</v>
      </c>
      <c r="AE217" s="6">
        <v>0</v>
      </c>
      <c r="AF217" s="6">
        <v>0</v>
      </c>
      <c r="AG217" s="6">
        <v>0</v>
      </c>
      <c r="AH217" s="6">
        <v>0</v>
      </c>
      <c r="AI217" s="6" t="s">
        <v>1045</v>
      </c>
      <c r="AJ217" s="6" t="s">
        <v>286</v>
      </c>
      <c r="AK217" s="6" t="s">
        <v>12</v>
      </c>
      <c r="AL217" s="6" t="s">
        <v>54</v>
      </c>
      <c r="AM217" s="6" t="s">
        <v>287</v>
      </c>
      <c r="AN217" s="6" t="s">
        <v>28</v>
      </c>
      <c r="AO217" s="6" t="s">
        <v>288</v>
      </c>
      <c r="AP217" s="6" t="s">
        <v>289</v>
      </c>
      <c r="AQ217" s="6" t="s">
        <v>26</v>
      </c>
    </row>
    <row r="218" spans="1:43" hidden="1" x14ac:dyDescent="0.25">
      <c r="A218" s="6">
        <v>22446327</v>
      </c>
      <c r="B218" s="6">
        <v>23288861</v>
      </c>
      <c r="C218" s="6" t="s">
        <v>274</v>
      </c>
      <c r="D218" s="14">
        <v>45832.053946759261</v>
      </c>
      <c r="E218" s="14">
        <v>45832.066261574073</v>
      </c>
      <c r="F218" s="6" t="s">
        <v>25</v>
      </c>
      <c r="G218" s="6" t="s">
        <v>25</v>
      </c>
      <c r="H218" s="6" t="s">
        <v>1046</v>
      </c>
      <c r="I218" s="6" t="s">
        <v>276</v>
      </c>
      <c r="J218" s="6" t="s">
        <v>1047</v>
      </c>
      <c r="K218" s="6" t="s">
        <v>1038</v>
      </c>
      <c r="L218" s="6" t="s">
        <v>1038</v>
      </c>
      <c r="M218" s="14">
        <v>45831.474305555559</v>
      </c>
      <c r="N218" s="6">
        <v>35530</v>
      </c>
      <c r="O218" s="6" t="s">
        <v>104</v>
      </c>
      <c r="P218" s="6" t="s">
        <v>309</v>
      </c>
      <c r="Q218" s="6" t="s">
        <v>292</v>
      </c>
      <c r="R218" s="6" t="s">
        <v>593</v>
      </c>
      <c r="S218" s="6" t="s">
        <v>7</v>
      </c>
      <c r="T218" s="6" t="s">
        <v>283</v>
      </c>
      <c r="U218" s="6" t="s">
        <v>130</v>
      </c>
      <c r="V218" s="6" t="s">
        <v>1034</v>
      </c>
      <c r="W218" s="6" t="s">
        <v>104</v>
      </c>
      <c r="X218" s="6" t="s">
        <v>1048</v>
      </c>
      <c r="Y218" s="6">
        <v>2137829324</v>
      </c>
      <c r="Z218" s="6" t="s">
        <v>83</v>
      </c>
      <c r="AA218" s="6" t="s">
        <v>104</v>
      </c>
      <c r="AB218" s="6">
        <v>100</v>
      </c>
      <c r="AC218" s="6">
        <v>100.92</v>
      </c>
      <c r="AD218" s="6">
        <v>0</v>
      </c>
      <c r="AE218" s="6">
        <v>0</v>
      </c>
      <c r="AF218" s="6">
        <v>0</v>
      </c>
      <c r="AG218" s="6">
        <v>0</v>
      </c>
      <c r="AH218" s="6">
        <v>0</v>
      </c>
      <c r="AI218" s="6" t="s">
        <v>1049</v>
      </c>
      <c r="AJ218" s="6" t="s">
        <v>1050</v>
      </c>
      <c r="AK218" s="6" t="s">
        <v>12</v>
      </c>
      <c r="AL218" s="6" t="s">
        <v>55</v>
      </c>
      <c r="AM218" s="6" t="s">
        <v>1051</v>
      </c>
      <c r="AN218" s="6" t="s">
        <v>22</v>
      </c>
      <c r="AO218" s="6" t="s">
        <v>288</v>
      </c>
      <c r="AP218" s="6" t="s">
        <v>295</v>
      </c>
      <c r="AQ218" s="6" t="s">
        <v>20</v>
      </c>
    </row>
    <row r="219" spans="1:43" hidden="1" x14ac:dyDescent="0.25">
      <c r="A219" s="6">
        <v>22475475</v>
      </c>
      <c r="B219" s="6">
        <v>23312311</v>
      </c>
      <c r="C219" s="6" t="s">
        <v>274</v>
      </c>
      <c r="D219" s="14">
        <v>45837.25403935185</v>
      </c>
      <c r="E219" s="14">
        <v>45837.258032407408</v>
      </c>
      <c r="F219" s="6" t="s">
        <v>21</v>
      </c>
      <c r="G219" s="6" t="s">
        <v>21</v>
      </c>
      <c r="H219" s="6" t="s">
        <v>1052</v>
      </c>
      <c r="I219" s="6" t="s">
        <v>276</v>
      </c>
      <c r="J219" s="6" t="s">
        <v>1053</v>
      </c>
      <c r="K219" s="6" t="s">
        <v>1038</v>
      </c>
      <c r="L219" s="6" t="s">
        <v>1038</v>
      </c>
      <c r="M219" s="14">
        <v>45835.59375</v>
      </c>
      <c r="N219" s="6">
        <v>35927</v>
      </c>
      <c r="O219" s="6" t="s">
        <v>104</v>
      </c>
      <c r="P219" s="6" t="s">
        <v>309</v>
      </c>
      <c r="Q219" s="6" t="s">
        <v>281</v>
      </c>
      <c r="R219" s="6" t="s">
        <v>282</v>
      </c>
      <c r="S219" s="6" t="s">
        <v>7</v>
      </c>
      <c r="T219" s="6" t="s">
        <v>283</v>
      </c>
      <c r="U219" s="6" t="s">
        <v>130</v>
      </c>
      <c r="V219" s="6" t="s">
        <v>1007</v>
      </c>
      <c r="W219" s="6" t="s">
        <v>104</v>
      </c>
      <c r="X219" s="6" t="s">
        <v>1048</v>
      </c>
      <c r="Y219" s="6">
        <v>2140327314</v>
      </c>
      <c r="Z219" s="6" t="s">
        <v>83</v>
      </c>
      <c r="AA219" s="6" t="s">
        <v>104</v>
      </c>
      <c r="AB219" s="6">
        <v>0</v>
      </c>
      <c r="AC219" s="6">
        <v>0</v>
      </c>
      <c r="AD219" s="6">
        <v>0</v>
      </c>
      <c r="AE219" s="6">
        <v>0</v>
      </c>
      <c r="AF219" s="6">
        <v>0</v>
      </c>
      <c r="AG219" s="6">
        <v>0</v>
      </c>
      <c r="AH219" s="6">
        <v>0</v>
      </c>
      <c r="AI219" s="6" t="s">
        <v>1054</v>
      </c>
      <c r="AJ219" s="6" t="s">
        <v>1055</v>
      </c>
      <c r="AK219" s="6" t="s">
        <v>12</v>
      </c>
      <c r="AL219" s="6" t="s">
        <v>56</v>
      </c>
      <c r="AM219" s="6" t="s">
        <v>58</v>
      </c>
      <c r="AN219" s="6" t="s">
        <v>28</v>
      </c>
      <c r="AO219" s="6" t="s">
        <v>288</v>
      </c>
      <c r="AP219" s="6" t="s">
        <v>289</v>
      </c>
      <c r="AQ219" s="6" t="s">
        <v>33</v>
      </c>
    </row>
    <row r="220" spans="1:43" hidden="1" x14ac:dyDescent="0.25">
      <c r="A220" s="6">
        <v>22382533</v>
      </c>
      <c r="B220" s="6">
        <v>23235725</v>
      </c>
      <c r="C220" s="6" t="s">
        <v>274</v>
      </c>
      <c r="D220" s="14">
        <v>45820.520624999997</v>
      </c>
      <c r="E220" s="14">
        <v>45820.528969907413</v>
      </c>
      <c r="F220" s="48" t="s">
        <v>27</v>
      </c>
      <c r="G220" s="48" t="s">
        <v>27</v>
      </c>
      <c r="H220" s="6" t="s">
        <v>1056</v>
      </c>
      <c r="I220" s="6" t="s">
        <v>276</v>
      </c>
      <c r="J220" s="6" t="s">
        <v>1057</v>
      </c>
      <c r="K220" s="6" t="s">
        <v>1058</v>
      </c>
      <c r="L220" s="6" t="s">
        <v>1058</v>
      </c>
      <c r="M220" s="14">
        <v>45819.611805555563</v>
      </c>
      <c r="N220" s="6">
        <v>8</v>
      </c>
      <c r="O220" s="6" t="s">
        <v>104</v>
      </c>
      <c r="P220" s="6" t="s">
        <v>280</v>
      </c>
      <c r="Q220" s="6" t="s">
        <v>292</v>
      </c>
      <c r="R220" s="6" t="s">
        <v>593</v>
      </c>
      <c r="S220" s="6" t="s">
        <v>7</v>
      </c>
      <c r="T220" s="6" t="s">
        <v>283</v>
      </c>
      <c r="U220" s="6" t="s">
        <v>134</v>
      </c>
      <c r="V220" s="6" t="s">
        <v>1059</v>
      </c>
      <c r="W220" s="6" t="s">
        <v>104</v>
      </c>
      <c r="X220" s="6" t="s">
        <v>1048</v>
      </c>
      <c r="Y220" s="6">
        <v>2139466706</v>
      </c>
      <c r="Z220" s="6" t="s">
        <v>85</v>
      </c>
      <c r="AA220" s="6" t="s">
        <v>104</v>
      </c>
      <c r="AB220" s="6">
        <v>248.9</v>
      </c>
      <c r="AC220" s="6">
        <v>60.62</v>
      </c>
      <c r="AD220" s="6">
        <v>0</v>
      </c>
      <c r="AE220" s="6">
        <v>0</v>
      </c>
      <c r="AF220" s="6">
        <v>0</v>
      </c>
      <c r="AG220" s="6">
        <v>0</v>
      </c>
      <c r="AH220" s="6">
        <v>0</v>
      </c>
      <c r="AI220" s="6" t="s">
        <v>1060</v>
      </c>
      <c r="AJ220" s="6" t="s">
        <v>1061</v>
      </c>
      <c r="AK220" s="6" t="s">
        <v>12</v>
      </c>
      <c r="AL220" s="6" t="s">
        <v>77</v>
      </c>
      <c r="AM220" s="6" t="s">
        <v>58</v>
      </c>
      <c r="AN220" s="6" t="s">
        <v>28</v>
      </c>
      <c r="AO220" s="6" t="s">
        <v>288</v>
      </c>
      <c r="AP220" s="6" t="s">
        <v>289</v>
      </c>
      <c r="AQ220" s="6" t="s">
        <v>33</v>
      </c>
    </row>
    <row r="221" spans="1:43" hidden="1" x14ac:dyDescent="0.25">
      <c r="A221" s="6">
        <v>22382532</v>
      </c>
      <c r="B221" s="6">
        <v>23235724</v>
      </c>
      <c r="C221" s="6" t="s">
        <v>274</v>
      </c>
      <c r="D221" s="14">
        <v>45820.520370370366</v>
      </c>
      <c r="E221" s="14">
        <v>45820.528958333343</v>
      </c>
      <c r="F221" s="48" t="s">
        <v>27</v>
      </c>
      <c r="G221" s="48" t="s">
        <v>27</v>
      </c>
      <c r="H221" s="6" t="s">
        <v>1062</v>
      </c>
      <c r="I221" s="6" t="s">
        <v>276</v>
      </c>
      <c r="J221" s="6" t="s">
        <v>1057</v>
      </c>
      <c r="K221" s="6" t="s">
        <v>1058</v>
      </c>
      <c r="L221" s="6" t="s">
        <v>1058</v>
      </c>
      <c r="M221" s="14">
        <v>45819.615277777782</v>
      </c>
      <c r="N221" s="6">
        <v>9</v>
      </c>
      <c r="O221" s="6" t="s">
        <v>104</v>
      </c>
      <c r="P221" s="6" t="s">
        <v>280</v>
      </c>
      <c r="Q221" s="6" t="s">
        <v>292</v>
      </c>
      <c r="R221" s="6" t="s">
        <v>593</v>
      </c>
      <c r="S221" s="6" t="s">
        <v>7</v>
      </c>
      <c r="T221" s="6" t="s">
        <v>283</v>
      </c>
      <c r="U221" s="6" t="s">
        <v>134</v>
      </c>
      <c r="V221" s="6" t="s">
        <v>1025</v>
      </c>
      <c r="W221" s="6" t="s">
        <v>104</v>
      </c>
      <c r="X221" s="6" t="s">
        <v>1048</v>
      </c>
      <c r="Y221" s="6">
        <v>2139466826</v>
      </c>
      <c r="Z221" s="6" t="s">
        <v>85</v>
      </c>
      <c r="AA221" s="6" t="s">
        <v>104</v>
      </c>
      <c r="AB221" s="6">
        <v>248.9</v>
      </c>
      <c r="AC221" s="6">
        <v>60.62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 t="s">
        <v>1063</v>
      </c>
      <c r="AJ221" s="6" t="s">
        <v>1061</v>
      </c>
      <c r="AK221" s="6" t="s">
        <v>12</v>
      </c>
      <c r="AL221" s="6" t="s">
        <v>77</v>
      </c>
      <c r="AM221" s="6" t="s">
        <v>58</v>
      </c>
      <c r="AN221" s="6" t="s">
        <v>28</v>
      </c>
      <c r="AO221" s="6" t="s">
        <v>288</v>
      </c>
      <c r="AP221" s="6" t="s">
        <v>289</v>
      </c>
      <c r="AQ221" s="6" t="s">
        <v>33</v>
      </c>
    </row>
    <row r="222" spans="1:43" hidden="1" x14ac:dyDescent="0.25">
      <c r="A222" s="6">
        <v>22485824</v>
      </c>
      <c r="B222" s="6">
        <v>23320952</v>
      </c>
      <c r="C222" s="6" t="s">
        <v>274</v>
      </c>
      <c r="D222" s="14">
        <v>45838.876886574071</v>
      </c>
      <c r="E222" s="14">
        <v>45838.893101851849</v>
      </c>
      <c r="F222" s="6" t="s">
        <v>21</v>
      </c>
      <c r="G222" s="6" t="s">
        <v>21</v>
      </c>
      <c r="H222" s="6" t="s">
        <v>1064</v>
      </c>
      <c r="I222" s="6" t="s">
        <v>276</v>
      </c>
      <c r="J222" s="6" t="s">
        <v>1065</v>
      </c>
      <c r="K222" s="6" t="s">
        <v>566</v>
      </c>
      <c r="L222" s="6" t="s">
        <v>566</v>
      </c>
      <c r="M222" s="14">
        <v>45838.568749999999</v>
      </c>
      <c r="N222" s="6">
        <v>470</v>
      </c>
      <c r="O222" s="6" t="s">
        <v>104</v>
      </c>
      <c r="P222" s="6" t="s">
        <v>309</v>
      </c>
      <c r="Q222" s="6" t="s">
        <v>292</v>
      </c>
      <c r="R222" s="6" t="s">
        <v>292</v>
      </c>
      <c r="S222" s="6" t="s">
        <v>7</v>
      </c>
      <c r="T222" s="6" t="s">
        <v>283</v>
      </c>
      <c r="U222" s="6" t="s">
        <v>214</v>
      </c>
      <c r="V222" s="6" t="s">
        <v>1066</v>
      </c>
      <c r="W222" s="6" t="s">
        <v>104</v>
      </c>
      <c r="X222" s="6" t="s">
        <v>1048</v>
      </c>
      <c r="Y222" s="6">
        <v>2140464057</v>
      </c>
      <c r="Z222" s="6" t="s">
        <v>69</v>
      </c>
      <c r="AA222" s="6" t="s">
        <v>104</v>
      </c>
      <c r="AB222" s="6">
        <v>0</v>
      </c>
      <c r="AC222" s="6">
        <v>0</v>
      </c>
      <c r="AD222" s="6">
        <v>0</v>
      </c>
      <c r="AE222" s="6">
        <v>0</v>
      </c>
      <c r="AF222" s="6">
        <v>0</v>
      </c>
      <c r="AG222" s="6">
        <v>0</v>
      </c>
      <c r="AH222" s="6">
        <v>0</v>
      </c>
      <c r="AI222" s="6" t="s">
        <v>1067</v>
      </c>
      <c r="AJ222" s="6" t="s">
        <v>1055</v>
      </c>
      <c r="AK222" s="6" t="s">
        <v>12</v>
      </c>
      <c r="AL222" s="6" t="s">
        <v>56</v>
      </c>
      <c r="AM222" s="6" t="s">
        <v>58</v>
      </c>
      <c r="AN222" s="6" t="s">
        <v>28</v>
      </c>
      <c r="AO222" s="6" t="s">
        <v>288</v>
      </c>
      <c r="AP222" s="6" t="s">
        <v>289</v>
      </c>
      <c r="AQ222" s="6" t="s">
        <v>33</v>
      </c>
    </row>
    <row r="223" spans="1:43" hidden="1" x14ac:dyDescent="0.25">
      <c r="A223" s="6">
        <v>22493075</v>
      </c>
      <c r="B223" s="6">
        <v>23327439</v>
      </c>
      <c r="C223" s="6" t="s">
        <v>274</v>
      </c>
      <c r="D223" s="14">
        <v>45839.77547453704</v>
      </c>
      <c r="E223" s="14">
        <v>45839.85664351852</v>
      </c>
      <c r="F223" s="6" t="s">
        <v>21</v>
      </c>
      <c r="G223" s="6" t="s">
        <v>21</v>
      </c>
      <c r="H223" s="6" t="s">
        <v>1068</v>
      </c>
      <c r="I223" s="6" t="s">
        <v>276</v>
      </c>
      <c r="J223" s="6" t="s">
        <v>1069</v>
      </c>
      <c r="K223" s="6" t="s">
        <v>278</v>
      </c>
      <c r="L223" s="6" t="s">
        <v>278</v>
      </c>
      <c r="M223" s="14">
        <v>45839.680555555547</v>
      </c>
      <c r="N223" s="6">
        <v>49</v>
      </c>
      <c r="O223" s="6" t="s">
        <v>104</v>
      </c>
      <c r="P223" s="6" t="s">
        <v>280</v>
      </c>
      <c r="Q223" s="6" t="s">
        <v>292</v>
      </c>
      <c r="R223" s="6" t="s">
        <v>593</v>
      </c>
      <c r="S223" s="6" t="s">
        <v>7</v>
      </c>
      <c r="T223" s="6" t="s">
        <v>283</v>
      </c>
      <c r="U223" s="6" t="s">
        <v>134</v>
      </c>
      <c r="V223" s="6" t="s">
        <v>1025</v>
      </c>
      <c r="W223" s="6" t="s">
        <v>104</v>
      </c>
      <c r="X223" s="6" t="s">
        <v>1048</v>
      </c>
      <c r="Y223" s="6">
        <v>2140545966</v>
      </c>
      <c r="Z223" s="6" t="s">
        <v>85</v>
      </c>
      <c r="AA223" s="6" t="s">
        <v>104</v>
      </c>
      <c r="AB223" s="6">
        <v>848.73</v>
      </c>
      <c r="AC223" s="6">
        <v>44.27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 t="s">
        <v>1070</v>
      </c>
      <c r="AJ223" s="6" t="s">
        <v>1071</v>
      </c>
      <c r="AK223" s="6" t="s">
        <v>12</v>
      </c>
      <c r="AL223" s="6" t="s">
        <v>56</v>
      </c>
      <c r="AM223" s="6" t="s">
        <v>58</v>
      </c>
      <c r="AN223" s="6" t="s">
        <v>28</v>
      </c>
      <c r="AO223" s="6" t="s">
        <v>288</v>
      </c>
      <c r="AP223" s="6" t="s">
        <v>289</v>
      </c>
      <c r="AQ223" s="6" t="s">
        <v>33</v>
      </c>
    </row>
    <row r="224" spans="1:43" hidden="1" x14ac:dyDescent="0.25">
      <c r="A224" s="6">
        <v>22485550</v>
      </c>
      <c r="B224" s="6">
        <v>23320686</v>
      </c>
      <c r="C224" s="6" t="s">
        <v>274</v>
      </c>
      <c r="D224" s="14">
        <v>45838.869733796288</v>
      </c>
      <c r="E224" s="14">
        <v>45841.764247685183</v>
      </c>
      <c r="F224" s="6" t="s">
        <v>19</v>
      </c>
      <c r="G224" s="6" t="s">
        <v>21</v>
      </c>
      <c r="H224" s="6" t="s">
        <v>1072</v>
      </c>
      <c r="I224" s="6" t="s">
        <v>276</v>
      </c>
      <c r="J224" s="6" t="s">
        <v>1073</v>
      </c>
      <c r="K224" s="6" t="s">
        <v>1074</v>
      </c>
      <c r="L224" s="6" t="s">
        <v>1074</v>
      </c>
      <c r="M224" s="14">
        <v>45838.441666666673</v>
      </c>
      <c r="N224" s="6">
        <v>10633</v>
      </c>
      <c r="O224" s="6" t="s">
        <v>104</v>
      </c>
      <c r="P224" s="6" t="s">
        <v>309</v>
      </c>
      <c r="Q224" s="6" t="s">
        <v>281</v>
      </c>
      <c r="R224" s="6" t="s">
        <v>282</v>
      </c>
      <c r="S224" s="6" t="s">
        <v>7</v>
      </c>
      <c r="T224" s="6" t="s">
        <v>677</v>
      </c>
      <c r="U224" s="6" t="s">
        <v>140</v>
      </c>
      <c r="V224" s="6" t="s">
        <v>1075</v>
      </c>
      <c r="W224" s="6" t="s">
        <v>104</v>
      </c>
      <c r="X224" s="6" t="s">
        <v>1048</v>
      </c>
      <c r="Y224" s="6">
        <v>2140351688</v>
      </c>
      <c r="Z224" s="6" t="s">
        <v>91</v>
      </c>
      <c r="AA224" s="6" t="s">
        <v>104</v>
      </c>
      <c r="AB224" s="6">
        <v>112.48</v>
      </c>
      <c r="AC224" s="6">
        <v>0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 t="s">
        <v>1076</v>
      </c>
      <c r="AJ224" s="6" t="s">
        <v>1077</v>
      </c>
      <c r="AK224" s="6" t="s">
        <v>12</v>
      </c>
      <c r="AL224" s="6" t="s">
        <v>55</v>
      </c>
      <c r="AM224" s="6" t="s">
        <v>1051</v>
      </c>
      <c r="AN224" s="6" t="s">
        <v>22</v>
      </c>
      <c r="AO224" s="6" t="s">
        <v>288</v>
      </c>
      <c r="AP224" s="6" t="s">
        <v>295</v>
      </c>
      <c r="AQ224" s="6" t="s">
        <v>20</v>
      </c>
    </row>
    <row r="225" spans="1:43" hidden="1" x14ac:dyDescent="0.25">
      <c r="A225" s="6">
        <v>22322639</v>
      </c>
      <c r="B225" s="6">
        <v>23178697</v>
      </c>
      <c r="C225" s="6" t="s">
        <v>274</v>
      </c>
      <c r="D225" s="14">
        <v>45814.624768518523</v>
      </c>
      <c r="E225" s="14">
        <v>45826.709837962961</v>
      </c>
      <c r="F225" s="48" t="s">
        <v>27</v>
      </c>
      <c r="G225" s="48" t="s">
        <v>29</v>
      </c>
      <c r="H225" s="6" t="s">
        <v>1078</v>
      </c>
      <c r="I225" s="6" t="s">
        <v>276</v>
      </c>
      <c r="J225" s="6" t="s">
        <v>1079</v>
      </c>
      <c r="K225" s="6" t="s">
        <v>1074</v>
      </c>
      <c r="L225" s="6" t="s">
        <v>1074</v>
      </c>
      <c r="M225" s="14">
        <v>45814.444444444453</v>
      </c>
      <c r="N225" s="6">
        <v>9544</v>
      </c>
      <c r="O225" s="6" t="s">
        <v>104</v>
      </c>
      <c r="P225" s="6" t="s">
        <v>309</v>
      </c>
      <c r="Q225" s="6" t="s">
        <v>281</v>
      </c>
      <c r="R225" s="6" t="s">
        <v>282</v>
      </c>
      <c r="S225" s="6" t="s">
        <v>7</v>
      </c>
      <c r="T225" s="6" t="s">
        <v>283</v>
      </c>
      <c r="U225" s="6" t="s">
        <v>140</v>
      </c>
      <c r="V225" s="6" t="s">
        <v>1075</v>
      </c>
      <c r="W225" s="6" t="s">
        <v>104</v>
      </c>
      <c r="X225" s="6" t="s">
        <v>1048</v>
      </c>
      <c r="Y225" s="6">
        <v>2139138137</v>
      </c>
      <c r="Z225" s="6" t="s">
        <v>91</v>
      </c>
      <c r="AA225" s="6" t="s">
        <v>104</v>
      </c>
      <c r="AB225" s="6">
        <v>1908.17</v>
      </c>
      <c r="AC225" s="6">
        <v>0</v>
      </c>
      <c r="AD225" s="6">
        <v>0</v>
      </c>
      <c r="AE225" s="6">
        <v>0</v>
      </c>
      <c r="AF225" s="6">
        <v>0</v>
      </c>
      <c r="AG225" s="6">
        <v>0</v>
      </c>
      <c r="AH225" s="6">
        <v>0</v>
      </c>
      <c r="AI225" s="6" t="s">
        <v>1080</v>
      </c>
      <c r="AJ225" s="6" t="s">
        <v>1081</v>
      </c>
      <c r="AK225" s="6" t="s">
        <v>12</v>
      </c>
      <c r="AL225" s="6" t="s">
        <v>55</v>
      </c>
      <c r="AM225" s="6" t="s">
        <v>1051</v>
      </c>
      <c r="AN225" s="6" t="s">
        <v>22</v>
      </c>
      <c r="AO225" s="6" t="s">
        <v>288</v>
      </c>
      <c r="AP225" s="6" t="s">
        <v>295</v>
      </c>
      <c r="AQ225" s="6" t="s">
        <v>20</v>
      </c>
    </row>
    <row r="226" spans="1:43" hidden="1" x14ac:dyDescent="0.25">
      <c r="A226" s="6">
        <v>22469487</v>
      </c>
      <c r="B226" s="6">
        <v>23307881</v>
      </c>
      <c r="C226" s="6" t="s">
        <v>274</v>
      </c>
      <c r="D226" s="14">
        <v>45836.126469907409</v>
      </c>
      <c r="E226" s="14">
        <v>45836.128981481481</v>
      </c>
      <c r="F226" s="6" t="s">
        <v>23</v>
      </c>
      <c r="G226" s="6" t="s">
        <v>23</v>
      </c>
      <c r="H226" s="6" t="s">
        <v>1082</v>
      </c>
      <c r="I226" s="6" t="s">
        <v>276</v>
      </c>
      <c r="J226" s="6" t="s">
        <v>1083</v>
      </c>
      <c r="K226" s="6" t="s">
        <v>1084</v>
      </c>
      <c r="L226" s="6" t="s">
        <v>1084</v>
      </c>
      <c r="M226" s="14">
        <v>45833.769444444442</v>
      </c>
      <c r="N226" s="6">
        <v>10386</v>
      </c>
      <c r="O226" s="6" t="s">
        <v>104</v>
      </c>
      <c r="P226" s="6" t="s">
        <v>309</v>
      </c>
      <c r="Q226" s="6" t="s">
        <v>281</v>
      </c>
      <c r="R226" s="6" t="s">
        <v>282</v>
      </c>
      <c r="S226" s="6" t="s">
        <v>7</v>
      </c>
      <c r="T226" s="6" t="s">
        <v>283</v>
      </c>
      <c r="U226" s="6" t="s">
        <v>140</v>
      </c>
      <c r="V226" s="6" t="s">
        <v>1075</v>
      </c>
      <c r="W226" s="6" t="s">
        <v>104</v>
      </c>
      <c r="X226" s="6" t="s">
        <v>1048</v>
      </c>
      <c r="Y226" s="6">
        <v>2140214157</v>
      </c>
      <c r="Z226" s="6" t="s">
        <v>91</v>
      </c>
      <c r="AA226" s="6" t="s">
        <v>104</v>
      </c>
      <c r="AB226" s="6">
        <v>0</v>
      </c>
      <c r="AC226" s="6">
        <v>0</v>
      </c>
      <c r="AD226" s="6">
        <v>0</v>
      </c>
      <c r="AE226" s="6">
        <v>0</v>
      </c>
      <c r="AF226" s="6">
        <v>0</v>
      </c>
      <c r="AG226" s="6">
        <v>0</v>
      </c>
      <c r="AH226" s="6">
        <v>0</v>
      </c>
      <c r="AI226" s="6" t="s">
        <v>1085</v>
      </c>
      <c r="AJ226" s="6" t="s">
        <v>1055</v>
      </c>
      <c r="AK226" s="6" t="s">
        <v>12</v>
      </c>
      <c r="AL226" s="6" t="s">
        <v>56</v>
      </c>
      <c r="AM226" s="6" t="s">
        <v>58</v>
      </c>
      <c r="AN226" s="6" t="s">
        <v>28</v>
      </c>
      <c r="AO226" s="6" t="s">
        <v>288</v>
      </c>
      <c r="AP226" s="6" t="s">
        <v>289</v>
      </c>
      <c r="AQ226" s="6" t="s">
        <v>33</v>
      </c>
    </row>
    <row r="227" spans="1:43" hidden="1" x14ac:dyDescent="0.25">
      <c r="A227" s="6">
        <v>22485507</v>
      </c>
      <c r="B227" s="6">
        <v>23320645</v>
      </c>
      <c r="C227" s="6" t="s">
        <v>274</v>
      </c>
      <c r="D227" s="14">
        <v>45838.869131944448</v>
      </c>
      <c r="E227" s="14">
        <v>45838.875925925917</v>
      </c>
      <c r="F227" s="6" t="s">
        <v>21</v>
      </c>
      <c r="G227" s="6" t="s">
        <v>21</v>
      </c>
      <c r="H227" s="6" t="s">
        <v>1086</v>
      </c>
      <c r="I227" s="6" t="s">
        <v>276</v>
      </c>
      <c r="J227" s="6" t="s">
        <v>1087</v>
      </c>
      <c r="K227" s="6" t="s">
        <v>1084</v>
      </c>
      <c r="L227" s="6" t="s">
        <v>1084</v>
      </c>
      <c r="M227" s="14">
        <v>45838.611111111109</v>
      </c>
      <c r="N227" s="6">
        <v>10668</v>
      </c>
      <c r="O227" s="6" t="s">
        <v>104</v>
      </c>
      <c r="P227" s="6" t="s">
        <v>309</v>
      </c>
      <c r="Q227" s="6" t="s">
        <v>281</v>
      </c>
      <c r="R227" s="6" t="s">
        <v>282</v>
      </c>
      <c r="S227" s="6" t="s">
        <v>7</v>
      </c>
      <c r="T227" s="6" t="s">
        <v>283</v>
      </c>
      <c r="U227" s="6" t="s">
        <v>140</v>
      </c>
      <c r="V227" s="6" t="s">
        <v>1075</v>
      </c>
      <c r="W227" s="6" t="s">
        <v>104</v>
      </c>
      <c r="X227" s="6" t="s">
        <v>1048</v>
      </c>
      <c r="Y227" s="6">
        <v>2140466967</v>
      </c>
      <c r="Z227" s="6" t="s">
        <v>91</v>
      </c>
      <c r="AA227" s="6" t="s">
        <v>104</v>
      </c>
      <c r="AB227" s="6">
        <v>0</v>
      </c>
      <c r="AC227" s="6">
        <v>0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  <c r="AI227" s="6" t="s">
        <v>1088</v>
      </c>
      <c r="AJ227" s="6" t="s">
        <v>1055</v>
      </c>
      <c r="AK227" s="6" t="s">
        <v>12</v>
      </c>
      <c r="AL227" s="6" t="s">
        <v>56</v>
      </c>
      <c r="AM227" s="6" t="s">
        <v>58</v>
      </c>
      <c r="AN227" s="6" t="s">
        <v>28</v>
      </c>
      <c r="AO227" s="6" t="s">
        <v>288</v>
      </c>
      <c r="AP227" s="6" t="s">
        <v>289</v>
      </c>
      <c r="AQ227" s="6" t="s">
        <v>33</v>
      </c>
    </row>
    <row r="228" spans="1:43" hidden="1" x14ac:dyDescent="0.25">
      <c r="A228" s="6">
        <v>22496808</v>
      </c>
      <c r="B228" s="6">
        <v>23330346</v>
      </c>
      <c r="C228" s="6" t="s">
        <v>274</v>
      </c>
      <c r="D228" s="14">
        <v>45840.507523148153</v>
      </c>
      <c r="E228" s="14">
        <v>45840.512696759259</v>
      </c>
      <c r="F228" s="6" t="s">
        <v>19</v>
      </c>
      <c r="G228" s="6" t="s">
        <v>19</v>
      </c>
      <c r="H228" s="6" t="s">
        <v>1089</v>
      </c>
      <c r="I228" s="6" t="s">
        <v>276</v>
      </c>
      <c r="J228" s="6" t="s">
        <v>1090</v>
      </c>
      <c r="K228" s="6" t="s">
        <v>1084</v>
      </c>
      <c r="L228" s="6" t="s">
        <v>1084</v>
      </c>
      <c r="M228" s="14">
        <v>45840.442361111112</v>
      </c>
      <c r="N228" s="6">
        <v>10745</v>
      </c>
      <c r="O228" s="6" t="s">
        <v>104</v>
      </c>
      <c r="P228" s="6" t="s">
        <v>309</v>
      </c>
      <c r="Q228" s="6" t="s">
        <v>281</v>
      </c>
      <c r="R228" s="6" t="s">
        <v>282</v>
      </c>
      <c r="S228" s="6" t="s">
        <v>7</v>
      </c>
      <c r="T228" s="6" t="s">
        <v>283</v>
      </c>
      <c r="U228" s="6" t="s">
        <v>140</v>
      </c>
      <c r="V228" s="6" t="s">
        <v>1075</v>
      </c>
      <c r="W228" s="6" t="s">
        <v>104</v>
      </c>
      <c r="X228" s="6" t="s">
        <v>1048</v>
      </c>
      <c r="Y228" s="6">
        <v>2140551950</v>
      </c>
      <c r="Z228" s="6" t="s">
        <v>91</v>
      </c>
      <c r="AA228" s="6" t="s">
        <v>104</v>
      </c>
      <c r="AB228" s="6">
        <v>0</v>
      </c>
      <c r="AC228" s="6">
        <v>0</v>
      </c>
      <c r="AD228" s="6">
        <v>0</v>
      </c>
      <c r="AE228" s="6">
        <v>0</v>
      </c>
      <c r="AF228" s="6">
        <v>0</v>
      </c>
      <c r="AG228" s="6">
        <v>0</v>
      </c>
      <c r="AH228" s="6">
        <v>0</v>
      </c>
      <c r="AI228" s="6" t="s">
        <v>1091</v>
      </c>
      <c r="AJ228" s="6" t="s">
        <v>1055</v>
      </c>
      <c r="AK228" s="6" t="s">
        <v>12</v>
      </c>
      <c r="AL228" s="6" t="s">
        <v>56</v>
      </c>
      <c r="AM228" s="6" t="s">
        <v>58</v>
      </c>
      <c r="AN228" s="6" t="s">
        <v>28</v>
      </c>
      <c r="AO228" s="6" t="s">
        <v>288</v>
      </c>
      <c r="AP228" s="6" t="s">
        <v>289</v>
      </c>
      <c r="AQ228" s="6" t="s">
        <v>33</v>
      </c>
    </row>
    <row r="229" spans="1:43" hidden="1" x14ac:dyDescent="0.25">
      <c r="A229" s="6">
        <v>22405889</v>
      </c>
      <c r="B229" s="6">
        <v>23255974</v>
      </c>
      <c r="C229" s="6" t="s">
        <v>274</v>
      </c>
      <c r="D229" s="14">
        <v>45824.678657407407</v>
      </c>
      <c r="E229" s="14">
        <v>45826.71230324074</v>
      </c>
      <c r="F229" s="48" t="s">
        <v>27</v>
      </c>
      <c r="G229" s="48" t="s">
        <v>27</v>
      </c>
      <c r="H229" s="6" t="s">
        <v>1092</v>
      </c>
      <c r="I229" s="6" t="s">
        <v>276</v>
      </c>
      <c r="J229" s="6" t="s">
        <v>1093</v>
      </c>
      <c r="K229" s="6" t="s">
        <v>1094</v>
      </c>
      <c r="L229" s="6" t="s">
        <v>1094</v>
      </c>
      <c r="M229" s="14">
        <v>45824.474305555559</v>
      </c>
      <c r="N229" s="6">
        <v>7391</v>
      </c>
      <c r="O229" s="6" t="s">
        <v>104</v>
      </c>
      <c r="P229" s="6" t="s">
        <v>309</v>
      </c>
      <c r="Q229" s="6" t="s">
        <v>292</v>
      </c>
      <c r="R229" s="6" t="s">
        <v>292</v>
      </c>
      <c r="S229" s="6" t="s">
        <v>7</v>
      </c>
      <c r="T229" s="6" t="s">
        <v>283</v>
      </c>
      <c r="U229" s="6" t="s">
        <v>205</v>
      </c>
      <c r="V229" s="6" t="s">
        <v>1095</v>
      </c>
      <c r="W229" s="6" t="s">
        <v>104</v>
      </c>
      <c r="X229" s="6" t="s">
        <v>1048</v>
      </c>
      <c r="Y229" s="6">
        <v>2137128368</v>
      </c>
      <c r="Z229" s="6" t="s">
        <v>122</v>
      </c>
      <c r="AA229" s="6" t="s">
        <v>104</v>
      </c>
      <c r="AB229" s="6">
        <v>30.25</v>
      </c>
      <c r="AC229" s="6">
        <v>0</v>
      </c>
      <c r="AD229" s="6">
        <v>0</v>
      </c>
      <c r="AE229" s="6">
        <v>0</v>
      </c>
      <c r="AF229" s="6">
        <v>0</v>
      </c>
      <c r="AG229" s="6">
        <v>0</v>
      </c>
      <c r="AH229" s="6">
        <v>0</v>
      </c>
      <c r="AI229" s="6" t="s">
        <v>1096</v>
      </c>
      <c r="AJ229" s="6" t="s">
        <v>1097</v>
      </c>
      <c r="AK229" s="6" t="s">
        <v>12</v>
      </c>
      <c r="AL229" s="6" t="s">
        <v>55</v>
      </c>
      <c r="AM229" s="6" t="s">
        <v>1051</v>
      </c>
      <c r="AN229" s="6" t="s">
        <v>22</v>
      </c>
      <c r="AO229" s="6" t="s">
        <v>288</v>
      </c>
      <c r="AP229" s="6" t="s">
        <v>295</v>
      </c>
      <c r="AQ229" s="6" t="s">
        <v>20</v>
      </c>
    </row>
    <row r="230" spans="1:43" hidden="1" x14ac:dyDescent="0.25">
      <c r="A230" s="6">
        <v>22495907</v>
      </c>
      <c r="B230" s="6">
        <v>23329500</v>
      </c>
      <c r="C230" s="6" t="s">
        <v>274</v>
      </c>
      <c r="D230" s="14">
        <v>45840.40252314815</v>
      </c>
      <c r="E230" s="14">
        <v>45840.406793981478</v>
      </c>
      <c r="F230" s="6" t="s">
        <v>19</v>
      </c>
      <c r="G230" s="6" t="s">
        <v>19</v>
      </c>
      <c r="H230" s="6" t="s">
        <v>1098</v>
      </c>
      <c r="I230" s="6" t="s">
        <v>16</v>
      </c>
      <c r="J230" s="6" t="s">
        <v>1099</v>
      </c>
      <c r="K230" s="6" t="s">
        <v>1100</v>
      </c>
      <c r="L230" s="6" t="s">
        <v>1100</v>
      </c>
      <c r="M230" s="14">
        <v>45835.440972222219</v>
      </c>
      <c r="N230" s="6">
        <v>19632</v>
      </c>
      <c r="O230" s="6" t="s">
        <v>104</v>
      </c>
      <c r="P230" s="6" t="s">
        <v>309</v>
      </c>
      <c r="Q230" s="6" t="s">
        <v>292</v>
      </c>
      <c r="R230" s="6" t="s">
        <v>593</v>
      </c>
      <c r="S230" s="6" t="s">
        <v>7</v>
      </c>
      <c r="T230" s="6" t="s">
        <v>677</v>
      </c>
      <c r="U230" s="6" t="s">
        <v>180</v>
      </c>
      <c r="V230" s="6" t="s">
        <v>862</v>
      </c>
      <c r="W230" s="6" t="s">
        <v>104</v>
      </c>
      <c r="X230" s="6" t="s">
        <v>1048</v>
      </c>
      <c r="Y230" s="6">
        <v>2140313375</v>
      </c>
      <c r="Z230" s="6" t="s">
        <v>118</v>
      </c>
      <c r="AA230" s="6" t="s">
        <v>104</v>
      </c>
      <c r="AB230" s="6">
        <v>455.52</v>
      </c>
      <c r="AC230" s="6">
        <v>400</v>
      </c>
      <c r="AD230" s="6">
        <v>0</v>
      </c>
      <c r="AE230" s="6">
        <v>0</v>
      </c>
      <c r="AF230" s="6">
        <v>0</v>
      </c>
      <c r="AG230" s="6">
        <v>0</v>
      </c>
      <c r="AH230" s="6">
        <v>0</v>
      </c>
      <c r="AI230" s="6" t="s">
        <v>1101</v>
      </c>
      <c r="AJ230" s="6" t="s">
        <v>1102</v>
      </c>
      <c r="AK230" s="6" t="s">
        <v>16</v>
      </c>
      <c r="AL230" s="6" t="s">
        <v>55</v>
      </c>
      <c r="AM230" s="6" t="s">
        <v>1051</v>
      </c>
      <c r="AN230" s="6" t="s">
        <v>22</v>
      </c>
      <c r="AO230" s="6" t="s">
        <v>288</v>
      </c>
      <c r="AP230" s="6" t="s">
        <v>295</v>
      </c>
      <c r="AQ230" s="6" t="s">
        <v>20</v>
      </c>
    </row>
    <row r="231" spans="1:43" hidden="1" x14ac:dyDescent="0.25">
      <c r="A231" s="6">
        <v>22303996</v>
      </c>
      <c r="B231" s="6">
        <v>23162354</v>
      </c>
      <c r="C231" s="6" t="s">
        <v>274</v>
      </c>
      <c r="D231" s="14">
        <v>45812.618449074071</v>
      </c>
      <c r="E231" s="14">
        <v>45826.709768518522</v>
      </c>
      <c r="F231" s="48" t="s">
        <v>27</v>
      </c>
      <c r="G231" s="48" t="s">
        <v>29</v>
      </c>
      <c r="H231" s="6" t="s">
        <v>1103</v>
      </c>
      <c r="I231" s="6" t="s">
        <v>276</v>
      </c>
      <c r="J231" s="6" t="s">
        <v>1104</v>
      </c>
      <c r="K231" s="6" t="s">
        <v>1105</v>
      </c>
      <c r="L231" s="6" t="s">
        <v>1105</v>
      </c>
      <c r="M231" s="14">
        <v>45812.345138888893</v>
      </c>
      <c r="N231" s="6">
        <v>65967</v>
      </c>
      <c r="O231" s="6" t="s">
        <v>104</v>
      </c>
      <c r="P231" s="6" t="s">
        <v>309</v>
      </c>
      <c r="Q231" s="6" t="s">
        <v>292</v>
      </c>
      <c r="R231" s="6" t="s">
        <v>593</v>
      </c>
      <c r="S231" s="6" t="s">
        <v>7</v>
      </c>
      <c r="T231" s="6" t="s">
        <v>283</v>
      </c>
      <c r="U231" s="6" t="s">
        <v>121</v>
      </c>
      <c r="V231" s="6" t="s">
        <v>734</v>
      </c>
      <c r="W231" s="6" t="s">
        <v>104</v>
      </c>
      <c r="X231" s="6" t="s">
        <v>1048</v>
      </c>
      <c r="Y231" s="6">
        <v>2137929206</v>
      </c>
      <c r="Z231" s="6" t="s">
        <v>75</v>
      </c>
      <c r="AA231" s="6" t="s">
        <v>104</v>
      </c>
      <c r="AB231" s="6">
        <v>1163.54</v>
      </c>
      <c r="AC231" s="6">
        <v>0</v>
      </c>
      <c r="AD231" s="6">
        <v>0</v>
      </c>
      <c r="AE231" s="6">
        <v>0</v>
      </c>
      <c r="AF231" s="6">
        <v>0</v>
      </c>
      <c r="AG231" s="6">
        <v>0</v>
      </c>
      <c r="AH231" s="6">
        <v>0</v>
      </c>
      <c r="AI231" s="6" t="s">
        <v>1106</v>
      </c>
      <c r="AJ231" s="6" t="s">
        <v>1107</v>
      </c>
      <c r="AK231" s="6" t="s">
        <v>12</v>
      </c>
      <c r="AL231" s="6" t="s">
        <v>55</v>
      </c>
      <c r="AM231" s="6" t="s">
        <v>1051</v>
      </c>
      <c r="AN231" s="6" t="s">
        <v>22</v>
      </c>
      <c r="AO231" s="6" t="s">
        <v>288</v>
      </c>
      <c r="AP231" s="6" t="s">
        <v>295</v>
      </c>
      <c r="AQ231" s="6" t="s">
        <v>20</v>
      </c>
    </row>
    <row r="232" spans="1:43" x14ac:dyDescent="0.25">
      <c r="A232" s="6">
        <v>22490242</v>
      </c>
      <c r="B232" s="6">
        <v>23324699</v>
      </c>
      <c r="C232" s="6" t="s">
        <v>274</v>
      </c>
      <c r="D232" s="14">
        <v>45839.515717592592</v>
      </c>
      <c r="E232" s="14">
        <v>45839.817303240743</v>
      </c>
      <c r="F232" s="6" t="s">
        <v>21</v>
      </c>
      <c r="G232" s="6" t="s">
        <v>21</v>
      </c>
      <c r="H232" s="6" t="s">
        <v>1108</v>
      </c>
      <c r="I232" s="6" t="s">
        <v>276</v>
      </c>
      <c r="J232" s="6" t="s">
        <v>1104</v>
      </c>
      <c r="K232" s="6" t="s">
        <v>278</v>
      </c>
      <c r="L232" s="6" t="s">
        <v>278</v>
      </c>
      <c r="M232" s="14">
        <v>45839.438194444447</v>
      </c>
      <c r="N232" s="6">
        <v>63509</v>
      </c>
      <c r="O232" s="6" t="s">
        <v>104</v>
      </c>
      <c r="P232" s="6" t="s">
        <v>309</v>
      </c>
      <c r="Q232" s="6" t="s">
        <v>292</v>
      </c>
      <c r="R232" s="6" t="s">
        <v>593</v>
      </c>
      <c r="S232" s="6" t="s">
        <v>7</v>
      </c>
      <c r="T232" s="6" t="s">
        <v>283</v>
      </c>
      <c r="U232" s="6" t="s">
        <v>121</v>
      </c>
      <c r="V232" s="6" t="s">
        <v>734</v>
      </c>
      <c r="W232" s="6" t="s">
        <v>104</v>
      </c>
      <c r="X232" s="6" t="s">
        <v>1048</v>
      </c>
      <c r="Y232" s="6">
        <v>2137929206</v>
      </c>
      <c r="Z232" s="6" t="s">
        <v>75</v>
      </c>
      <c r="AA232" s="6" t="s">
        <v>104</v>
      </c>
      <c r="AB232" s="6">
        <v>1163.54</v>
      </c>
      <c r="AC232" s="6">
        <v>0</v>
      </c>
      <c r="AD232" s="6">
        <v>0</v>
      </c>
      <c r="AE232" s="6">
        <v>0</v>
      </c>
      <c r="AF232" s="6">
        <v>0</v>
      </c>
      <c r="AG232" s="6">
        <v>0</v>
      </c>
      <c r="AH232" s="6">
        <v>0</v>
      </c>
      <c r="AI232" s="6" t="s">
        <v>1109</v>
      </c>
      <c r="AJ232" s="6" t="s">
        <v>1107</v>
      </c>
      <c r="AK232" s="6" t="s">
        <v>12</v>
      </c>
      <c r="AL232" s="6" t="s">
        <v>55</v>
      </c>
      <c r="AM232" s="6" t="s">
        <v>1051</v>
      </c>
      <c r="AN232" s="6" t="s">
        <v>22</v>
      </c>
      <c r="AO232" s="6" t="s">
        <v>288</v>
      </c>
      <c r="AP232" s="6" t="s">
        <v>295</v>
      </c>
      <c r="AQ232" s="6" t="s">
        <v>20</v>
      </c>
    </row>
    <row r="233" spans="1:43" x14ac:dyDescent="0.25">
      <c r="A233" s="6">
        <v>22500298</v>
      </c>
      <c r="B233" s="6">
        <v>23333756</v>
      </c>
      <c r="C233" s="6" t="s">
        <v>274</v>
      </c>
      <c r="D233" s="14">
        <v>45840.801805555559</v>
      </c>
      <c r="E233" s="14">
        <v>45840.806400462963</v>
      </c>
      <c r="F233" s="6" t="s">
        <v>19</v>
      </c>
      <c r="G233" s="6" t="s">
        <v>19</v>
      </c>
      <c r="H233" s="6" t="s">
        <v>1110</v>
      </c>
      <c r="I233" s="6" t="s">
        <v>13</v>
      </c>
      <c r="J233" s="6" t="s">
        <v>1111</v>
      </c>
      <c r="K233" s="6" t="s">
        <v>1112</v>
      </c>
      <c r="L233" s="6" t="s">
        <v>1112</v>
      </c>
      <c r="M233" s="14">
        <v>45840.783333333333</v>
      </c>
      <c r="N233" s="6">
        <v>4559265</v>
      </c>
      <c r="O233" s="6" t="s">
        <v>104</v>
      </c>
      <c r="P233" s="6" t="s">
        <v>309</v>
      </c>
      <c r="Q233" s="6" t="s">
        <v>292</v>
      </c>
      <c r="R233" s="6" t="s">
        <v>292</v>
      </c>
      <c r="S233" s="6" t="s">
        <v>7</v>
      </c>
      <c r="T233" s="6" t="s">
        <v>283</v>
      </c>
      <c r="U233" s="6" t="s">
        <v>192</v>
      </c>
      <c r="V233" s="6" t="s">
        <v>1113</v>
      </c>
      <c r="W233" s="6" t="s">
        <v>104</v>
      </c>
      <c r="X233" s="6" t="s">
        <v>1048</v>
      </c>
      <c r="Y233" s="6">
        <v>2140633760</v>
      </c>
      <c r="Z233" s="6" t="s">
        <v>111</v>
      </c>
      <c r="AA233" s="6" t="s">
        <v>104</v>
      </c>
      <c r="AB233" s="6">
        <v>459.24</v>
      </c>
      <c r="AC233" s="6">
        <v>0</v>
      </c>
      <c r="AD233" s="6">
        <v>0</v>
      </c>
      <c r="AE233" s="6">
        <v>0</v>
      </c>
      <c r="AF233" s="6">
        <v>0</v>
      </c>
      <c r="AG233" s="6">
        <v>0</v>
      </c>
      <c r="AH233" s="6">
        <v>0</v>
      </c>
      <c r="AI233" s="6" t="s">
        <v>1114</v>
      </c>
      <c r="AJ233" s="6" t="s">
        <v>1115</v>
      </c>
      <c r="AK233" s="6" t="s">
        <v>13</v>
      </c>
      <c r="AL233" s="6" t="s">
        <v>57</v>
      </c>
      <c r="AM233" s="6" t="s">
        <v>1116</v>
      </c>
      <c r="AN233" s="6" t="s">
        <v>22</v>
      </c>
      <c r="AO233" s="6" t="s">
        <v>288</v>
      </c>
      <c r="AP233" s="6" t="s">
        <v>295</v>
      </c>
      <c r="AQ233" s="6" t="s">
        <v>20</v>
      </c>
    </row>
    <row r="234" spans="1:43" hidden="1" x14ac:dyDescent="0.25">
      <c r="A234" s="6">
        <v>22505573</v>
      </c>
      <c r="B234" s="6">
        <v>23338275</v>
      </c>
      <c r="C234" s="6" t="s">
        <v>274</v>
      </c>
      <c r="D234" s="14">
        <v>45841.719548611109</v>
      </c>
      <c r="E234" s="14">
        <v>45841.721203703702</v>
      </c>
      <c r="F234" s="6" t="s">
        <v>19</v>
      </c>
      <c r="G234" s="6" t="s">
        <v>19</v>
      </c>
      <c r="H234" s="6" t="s">
        <v>1117</v>
      </c>
      <c r="I234" s="6" t="s">
        <v>17</v>
      </c>
      <c r="J234" s="6" t="s">
        <v>1118</v>
      </c>
      <c r="K234" s="6" t="s">
        <v>1119</v>
      </c>
      <c r="L234" s="6" t="s">
        <v>1119</v>
      </c>
      <c r="M234" s="14">
        <v>45841.525000000001</v>
      </c>
      <c r="N234" s="6" t="s">
        <v>1120</v>
      </c>
      <c r="O234" s="6" t="s">
        <v>104</v>
      </c>
      <c r="P234" s="6" t="s">
        <v>309</v>
      </c>
      <c r="Q234" s="6" t="s">
        <v>281</v>
      </c>
      <c r="R234" s="6" t="s">
        <v>282</v>
      </c>
      <c r="S234" s="6" t="s">
        <v>7</v>
      </c>
      <c r="T234" s="6" t="s">
        <v>283</v>
      </c>
      <c r="U234" s="6" t="s">
        <v>119</v>
      </c>
      <c r="V234" s="6" t="s">
        <v>500</v>
      </c>
      <c r="W234" s="6" t="s">
        <v>104</v>
      </c>
      <c r="X234" s="6" t="s">
        <v>1048</v>
      </c>
      <c r="Y234" s="6">
        <v>2140690678</v>
      </c>
      <c r="Z234" s="6" t="s">
        <v>104</v>
      </c>
      <c r="AA234" s="6" t="s">
        <v>104</v>
      </c>
      <c r="AB234" s="6">
        <v>440.64</v>
      </c>
      <c r="AC234" s="6">
        <v>60.62</v>
      </c>
      <c r="AD234" s="6">
        <v>0</v>
      </c>
      <c r="AE234" s="6">
        <v>0</v>
      </c>
      <c r="AF234" s="6">
        <v>0</v>
      </c>
      <c r="AG234" s="6">
        <v>0</v>
      </c>
      <c r="AH234" s="6">
        <v>0</v>
      </c>
      <c r="AI234" s="6" t="s">
        <v>313</v>
      </c>
      <c r="AJ234" s="6" t="s">
        <v>501</v>
      </c>
      <c r="AK234" s="6" t="s">
        <v>17</v>
      </c>
      <c r="AL234" s="6" t="s">
        <v>68</v>
      </c>
      <c r="AM234" s="6" t="s">
        <v>58</v>
      </c>
      <c r="AN234" s="6" t="s">
        <v>28</v>
      </c>
      <c r="AO234" s="6" t="s">
        <v>288</v>
      </c>
      <c r="AP234" s="6" t="s">
        <v>289</v>
      </c>
      <c r="AQ234" s="6" t="s">
        <v>33</v>
      </c>
    </row>
    <row r="235" spans="1:43" x14ac:dyDescent="0.25">
      <c r="A235" s="6">
        <v>22496733</v>
      </c>
      <c r="B235" s="6">
        <v>23330270</v>
      </c>
      <c r="C235" s="6" t="s">
        <v>274</v>
      </c>
      <c r="D235" s="14">
        <v>45840.504780092589</v>
      </c>
      <c r="E235" s="14">
        <v>45841.438391203701</v>
      </c>
      <c r="F235" s="6" t="s">
        <v>19</v>
      </c>
      <c r="G235" s="6" t="s">
        <v>19</v>
      </c>
      <c r="H235" s="6" t="s">
        <v>1121</v>
      </c>
      <c r="I235" s="6" t="s">
        <v>16</v>
      </c>
      <c r="J235" s="6" t="s">
        <v>1122</v>
      </c>
      <c r="K235" s="6" t="s">
        <v>1123</v>
      </c>
      <c r="L235" s="6" t="s">
        <v>1123</v>
      </c>
      <c r="M235" s="14">
        <v>45839.449305555558</v>
      </c>
      <c r="N235" s="6">
        <v>4472696</v>
      </c>
      <c r="O235" s="6" t="s">
        <v>104</v>
      </c>
      <c r="P235" s="6" t="s">
        <v>309</v>
      </c>
      <c r="Q235" s="6" t="s">
        <v>292</v>
      </c>
      <c r="R235" s="6" t="s">
        <v>593</v>
      </c>
      <c r="S235" s="6" t="s">
        <v>7</v>
      </c>
      <c r="T235" s="6" t="s">
        <v>283</v>
      </c>
      <c r="U235" s="6" t="s">
        <v>161</v>
      </c>
      <c r="V235" s="6" t="s">
        <v>1124</v>
      </c>
      <c r="W235" s="6" t="s">
        <v>104</v>
      </c>
      <c r="X235" s="6" t="s">
        <v>1048</v>
      </c>
      <c r="Y235" s="6">
        <v>2130303897</v>
      </c>
      <c r="Z235" s="6" t="s">
        <v>97</v>
      </c>
      <c r="AA235" s="6" t="s">
        <v>104</v>
      </c>
      <c r="AB235" s="6">
        <v>696.91</v>
      </c>
      <c r="AC235" s="6">
        <v>44.27</v>
      </c>
      <c r="AD235" s="6">
        <v>0</v>
      </c>
      <c r="AE235" s="6">
        <v>0</v>
      </c>
      <c r="AF235" s="6">
        <v>0</v>
      </c>
      <c r="AG235" s="6">
        <v>0</v>
      </c>
      <c r="AH235" s="6">
        <v>0</v>
      </c>
      <c r="AI235" s="6" t="s">
        <v>104</v>
      </c>
      <c r="AJ235" s="6" t="s">
        <v>1125</v>
      </c>
      <c r="AK235" s="6" t="s">
        <v>16</v>
      </c>
      <c r="AL235" s="6" t="s">
        <v>55</v>
      </c>
      <c r="AM235" s="6" t="s">
        <v>1051</v>
      </c>
      <c r="AN235" s="6" t="s">
        <v>22</v>
      </c>
      <c r="AO235" s="6" t="s">
        <v>288</v>
      </c>
      <c r="AP235" s="6" t="s">
        <v>295</v>
      </c>
      <c r="AQ235" s="6" t="s">
        <v>20</v>
      </c>
    </row>
    <row r="236" spans="1:43" hidden="1" x14ac:dyDescent="0.25">
      <c r="A236" s="6">
        <v>22496733</v>
      </c>
      <c r="B236" s="6">
        <v>23330366</v>
      </c>
      <c r="C236" s="6" t="s">
        <v>353</v>
      </c>
      <c r="D236" s="14">
        <v>45840.504780092589</v>
      </c>
      <c r="E236" s="14">
        <v>45841.438391203701</v>
      </c>
      <c r="F236" s="6" t="s">
        <v>19</v>
      </c>
      <c r="G236" s="6" t="s">
        <v>19</v>
      </c>
      <c r="H236" s="6" t="s">
        <v>1121</v>
      </c>
      <c r="I236" s="6" t="s">
        <v>16</v>
      </c>
      <c r="J236" s="6" t="s">
        <v>104</v>
      </c>
      <c r="K236" s="6" t="s">
        <v>1123</v>
      </c>
      <c r="L236" s="6" t="s">
        <v>1123</v>
      </c>
      <c r="M236" s="14">
        <v>45839.449305555558</v>
      </c>
      <c r="N236" s="6">
        <v>4472696</v>
      </c>
      <c r="O236" s="6" t="s">
        <v>104</v>
      </c>
      <c r="P236" s="6" t="s">
        <v>309</v>
      </c>
      <c r="Q236" s="6" t="s">
        <v>292</v>
      </c>
      <c r="R236" s="6" t="s">
        <v>593</v>
      </c>
      <c r="S236" s="6" t="s">
        <v>7</v>
      </c>
      <c r="T236" s="6" t="s">
        <v>283</v>
      </c>
      <c r="U236" s="6" t="s">
        <v>161</v>
      </c>
      <c r="V236" s="6" t="s">
        <v>1124</v>
      </c>
      <c r="W236" s="6" t="s">
        <v>104</v>
      </c>
      <c r="X236" s="6" t="s">
        <v>1048</v>
      </c>
      <c r="Y236" s="6">
        <v>2130303897</v>
      </c>
      <c r="Z236" s="6" t="s">
        <v>97</v>
      </c>
      <c r="AA236" s="6" t="s">
        <v>104</v>
      </c>
      <c r="AB236" s="6">
        <v>696.91</v>
      </c>
      <c r="AC236" s="6">
        <v>44.27</v>
      </c>
      <c r="AD236" s="6">
        <v>0</v>
      </c>
      <c r="AE236" s="6">
        <v>0</v>
      </c>
      <c r="AF236" s="6">
        <v>0</v>
      </c>
      <c r="AG236" s="6">
        <v>0</v>
      </c>
      <c r="AH236" s="6">
        <v>0</v>
      </c>
      <c r="AI236" s="6" t="s">
        <v>104</v>
      </c>
      <c r="AJ236" s="6" t="s">
        <v>1125</v>
      </c>
      <c r="AK236" s="6" t="s">
        <v>16</v>
      </c>
      <c r="AL236" s="6" t="s">
        <v>55</v>
      </c>
      <c r="AM236" s="6" t="s">
        <v>1051</v>
      </c>
      <c r="AN236" s="6" t="s">
        <v>22</v>
      </c>
      <c r="AO236" s="6" t="s">
        <v>288</v>
      </c>
      <c r="AP236" s="6" t="s">
        <v>295</v>
      </c>
      <c r="AQ236" s="6" t="s">
        <v>20</v>
      </c>
    </row>
    <row r="237" spans="1:43" hidden="1" x14ac:dyDescent="0.25">
      <c r="A237" s="6">
        <v>22456546</v>
      </c>
      <c r="B237" s="6">
        <v>23297178</v>
      </c>
      <c r="C237" s="6" t="s">
        <v>274</v>
      </c>
      <c r="D237" s="14">
        <v>45833.796018518522</v>
      </c>
      <c r="E237" s="14">
        <v>45833.799004629633</v>
      </c>
      <c r="F237" s="6" t="s">
        <v>25</v>
      </c>
      <c r="G237" s="6" t="s">
        <v>25</v>
      </c>
      <c r="H237" s="6" t="s">
        <v>1126</v>
      </c>
      <c r="I237" s="6" t="s">
        <v>16</v>
      </c>
      <c r="J237" s="6" t="s">
        <v>1127</v>
      </c>
      <c r="K237" s="6" t="s">
        <v>1128</v>
      </c>
      <c r="L237" s="6" t="s">
        <v>1128</v>
      </c>
      <c r="M237" s="14">
        <v>45833.790972222218</v>
      </c>
      <c r="N237" s="6" t="s">
        <v>1129</v>
      </c>
      <c r="O237" s="6" t="s">
        <v>104</v>
      </c>
      <c r="P237" s="6" t="s">
        <v>309</v>
      </c>
      <c r="Q237" s="6" t="s">
        <v>281</v>
      </c>
      <c r="R237" s="6" t="s">
        <v>282</v>
      </c>
      <c r="S237" s="6" t="s">
        <v>7</v>
      </c>
      <c r="T237" s="6" t="s">
        <v>283</v>
      </c>
      <c r="U237" s="6" t="s">
        <v>161</v>
      </c>
      <c r="V237" s="6" t="s">
        <v>1130</v>
      </c>
      <c r="W237" s="6" t="s">
        <v>104</v>
      </c>
      <c r="X237" s="6" t="s">
        <v>1048</v>
      </c>
      <c r="Y237" s="6">
        <v>2140221620</v>
      </c>
      <c r="Z237" s="6" t="s">
        <v>97</v>
      </c>
      <c r="AA237" s="6" t="s">
        <v>104</v>
      </c>
      <c r="AB237" s="6">
        <v>0.01</v>
      </c>
      <c r="AC237" s="6">
        <v>0</v>
      </c>
      <c r="AD237" s="6">
        <v>0</v>
      </c>
      <c r="AE237" s="6">
        <v>0</v>
      </c>
      <c r="AF237" s="6">
        <v>0</v>
      </c>
      <c r="AG237" s="6">
        <v>0</v>
      </c>
      <c r="AH237" s="6">
        <v>0</v>
      </c>
      <c r="AI237" s="6" t="s">
        <v>104</v>
      </c>
      <c r="AJ237" s="6" t="s">
        <v>1131</v>
      </c>
      <c r="AK237" s="6" t="s">
        <v>16</v>
      </c>
      <c r="AL237" s="6" t="s">
        <v>55</v>
      </c>
      <c r="AM237" s="6" t="s">
        <v>1051</v>
      </c>
      <c r="AN237" s="6" t="s">
        <v>22</v>
      </c>
      <c r="AO237" s="6" t="s">
        <v>288</v>
      </c>
      <c r="AP237" s="6" t="s">
        <v>295</v>
      </c>
      <c r="AQ237" s="6" t="s">
        <v>20</v>
      </c>
    </row>
    <row r="238" spans="1:43" hidden="1" x14ac:dyDescent="0.25">
      <c r="A238" s="6">
        <v>22418658</v>
      </c>
      <c r="B238" s="6">
        <v>23267275</v>
      </c>
      <c r="C238" s="6" t="s">
        <v>274</v>
      </c>
      <c r="D238" s="14">
        <v>45826.663935185177</v>
      </c>
      <c r="E238" s="14">
        <v>45826.709490740737</v>
      </c>
      <c r="F238" s="48" t="s">
        <v>27</v>
      </c>
      <c r="G238" s="48" t="s">
        <v>27</v>
      </c>
      <c r="H238" s="6" t="s">
        <v>1132</v>
      </c>
      <c r="I238" s="6" t="s">
        <v>16</v>
      </c>
      <c r="J238" s="6" t="s">
        <v>1133</v>
      </c>
      <c r="K238" s="6" t="s">
        <v>339</v>
      </c>
      <c r="L238" s="6" t="s">
        <v>339</v>
      </c>
      <c r="M238" s="14">
        <v>45672.431250000001</v>
      </c>
      <c r="N238" s="6">
        <v>4474122</v>
      </c>
      <c r="O238" s="6" t="s">
        <v>104</v>
      </c>
      <c r="P238" s="6" t="s">
        <v>309</v>
      </c>
      <c r="Q238" s="6" t="s">
        <v>292</v>
      </c>
      <c r="R238" s="6" t="s">
        <v>593</v>
      </c>
      <c r="S238" s="6" t="s">
        <v>7</v>
      </c>
      <c r="T238" s="6" t="s">
        <v>677</v>
      </c>
      <c r="U238" s="6" t="s">
        <v>161</v>
      </c>
      <c r="V238" s="6" t="s">
        <v>1134</v>
      </c>
      <c r="W238" s="6" t="s">
        <v>104</v>
      </c>
      <c r="X238" s="6" t="s">
        <v>1048</v>
      </c>
      <c r="Y238" s="6">
        <v>2130421884</v>
      </c>
      <c r="Z238" s="6" t="s">
        <v>97</v>
      </c>
      <c r="AA238" s="6" t="s">
        <v>104</v>
      </c>
      <c r="AB238" s="6">
        <v>2407.34</v>
      </c>
      <c r="AC238" s="6">
        <v>98.15</v>
      </c>
      <c r="AD238" s="6">
        <v>0</v>
      </c>
      <c r="AE238" s="6">
        <v>0</v>
      </c>
      <c r="AF238" s="6">
        <v>0</v>
      </c>
      <c r="AG238" s="6">
        <v>0</v>
      </c>
      <c r="AH238" s="6">
        <v>0</v>
      </c>
      <c r="AI238" s="6" t="s">
        <v>1135</v>
      </c>
      <c r="AJ238" s="6" t="s">
        <v>1136</v>
      </c>
      <c r="AK238" s="6" t="s">
        <v>16</v>
      </c>
      <c r="AL238" s="6" t="s">
        <v>55</v>
      </c>
      <c r="AM238" s="6" t="s">
        <v>1051</v>
      </c>
      <c r="AN238" s="6" t="s">
        <v>22</v>
      </c>
      <c r="AO238" s="6" t="s">
        <v>288</v>
      </c>
      <c r="AP238" s="6" t="s">
        <v>295</v>
      </c>
      <c r="AQ238" s="6" t="s">
        <v>20</v>
      </c>
    </row>
    <row r="239" spans="1:43" hidden="1" x14ac:dyDescent="0.25">
      <c r="A239" s="6">
        <v>22496815</v>
      </c>
      <c r="B239" s="6">
        <v>23330353</v>
      </c>
      <c r="C239" s="6" t="s">
        <v>274</v>
      </c>
      <c r="D239" s="14">
        <v>45840.507905092592</v>
      </c>
      <c r="E239" s="14">
        <v>45840.513032407413</v>
      </c>
      <c r="F239" s="6" t="s">
        <v>19</v>
      </c>
      <c r="G239" s="6" t="s">
        <v>19</v>
      </c>
      <c r="H239" s="6" t="s">
        <v>1137</v>
      </c>
      <c r="I239" s="6" t="s">
        <v>276</v>
      </c>
      <c r="J239" s="6" t="s">
        <v>1138</v>
      </c>
      <c r="K239" s="6" t="s">
        <v>419</v>
      </c>
      <c r="L239" s="6" t="s">
        <v>419</v>
      </c>
      <c r="M239" s="14">
        <v>45840.428472222222</v>
      </c>
      <c r="N239" s="6">
        <v>108771</v>
      </c>
      <c r="O239" s="6" t="s">
        <v>104</v>
      </c>
      <c r="P239" s="6" t="s">
        <v>309</v>
      </c>
      <c r="Q239" s="6" t="s">
        <v>292</v>
      </c>
      <c r="R239" s="6" t="s">
        <v>593</v>
      </c>
      <c r="S239" s="6" t="s">
        <v>7</v>
      </c>
      <c r="T239" s="6" t="s">
        <v>283</v>
      </c>
      <c r="U239" s="6" t="s">
        <v>147</v>
      </c>
      <c r="V239" s="6" t="s">
        <v>1139</v>
      </c>
      <c r="W239" s="6" t="s">
        <v>104</v>
      </c>
      <c r="X239" s="6" t="s">
        <v>1048</v>
      </c>
      <c r="Y239" s="6">
        <v>2140593649</v>
      </c>
      <c r="Z239" s="6" t="s">
        <v>95</v>
      </c>
      <c r="AA239" s="6" t="s">
        <v>104</v>
      </c>
      <c r="AB239" s="6">
        <v>285.43</v>
      </c>
      <c r="AC239" s="6">
        <v>0</v>
      </c>
      <c r="AD239" s="6">
        <v>0</v>
      </c>
      <c r="AE239" s="6">
        <v>0</v>
      </c>
      <c r="AF239" s="6">
        <v>0</v>
      </c>
      <c r="AG239" s="6">
        <v>0</v>
      </c>
      <c r="AH239" s="6">
        <v>0</v>
      </c>
      <c r="AI239" s="6" t="s">
        <v>1140</v>
      </c>
      <c r="AJ239" s="6" t="s">
        <v>1141</v>
      </c>
      <c r="AK239" s="6" t="s">
        <v>12</v>
      </c>
      <c r="AL239" s="6" t="s">
        <v>56</v>
      </c>
      <c r="AM239" s="6" t="s">
        <v>58</v>
      </c>
      <c r="AN239" s="6" t="s">
        <v>28</v>
      </c>
      <c r="AO239" s="6" t="s">
        <v>288</v>
      </c>
      <c r="AP239" s="6" t="s">
        <v>289</v>
      </c>
      <c r="AQ239" s="6" t="s">
        <v>33</v>
      </c>
    </row>
    <row r="240" spans="1:43" hidden="1" x14ac:dyDescent="0.25">
      <c r="A240" s="6">
        <v>22299242</v>
      </c>
      <c r="B240" s="6">
        <v>23158692</v>
      </c>
      <c r="C240" s="6" t="s">
        <v>274</v>
      </c>
      <c r="D240" s="14">
        <v>45811.829293981478</v>
      </c>
      <c r="E240" s="14">
        <v>45826.709756944438</v>
      </c>
      <c r="F240" s="48" t="s">
        <v>27</v>
      </c>
      <c r="G240" s="48" t="s">
        <v>31</v>
      </c>
      <c r="H240" s="6" t="s">
        <v>1142</v>
      </c>
      <c r="I240" s="6" t="s">
        <v>276</v>
      </c>
      <c r="J240" s="6" t="s">
        <v>1143</v>
      </c>
      <c r="K240" s="6" t="s">
        <v>419</v>
      </c>
      <c r="L240" s="6" t="s">
        <v>1144</v>
      </c>
      <c r="M240" s="14">
        <v>45811.693055555559</v>
      </c>
      <c r="N240" s="6">
        <v>106986</v>
      </c>
      <c r="O240" s="6" t="s">
        <v>104</v>
      </c>
      <c r="P240" s="6" t="s">
        <v>309</v>
      </c>
      <c r="Q240" s="6" t="s">
        <v>292</v>
      </c>
      <c r="R240" s="6" t="s">
        <v>292</v>
      </c>
      <c r="S240" s="6" t="s">
        <v>7</v>
      </c>
      <c r="T240" s="6" t="s">
        <v>283</v>
      </c>
      <c r="U240" s="6" t="s">
        <v>147</v>
      </c>
      <c r="V240" s="6" t="s">
        <v>1145</v>
      </c>
      <c r="W240" s="6" t="s">
        <v>104</v>
      </c>
      <c r="X240" s="6" t="s">
        <v>1048</v>
      </c>
      <c r="Y240" s="6">
        <v>2138149817</v>
      </c>
      <c r="Z240" s="6" t="s">
        <v>95</v>
      </c>
      <c r="AA240" s="6" t="s">
        <v>104</v>
      </c>
      <c r="AB240" s="6">
        <v>594.91</v>
      </c>
      <c r="AC240" s="6">
        <v>58.89</v>
      </c>
      <c r="AD240" s="6">
        <v>0</v>
      </c>
      <c r="AE240" s="6">
        <v>0</v>
      </c>
      <c r="AF240" s="6">
        <v>0</v>
      </c>
      <c r="AG240" s="6">
        <v>0</v>
      </c>
      <c r="AH240" s="6">
        <v>0</v>
      </c>
      <c r="AI240" s="6" t="s">
        <v>1146</v>
      </c>
      <c r="AJ240" s="6" t="s">
        <v>1147</v>
      </c>
      <c r="AK240" s="6" t="s">
        <v>12</v>
      </c>
      <c r="AL240" s="6" t="s">
        <v>55</v>
      </c>
      <c r="AM240" s="6" t="s">
        <v>1051</v>
      </c>
      <c r="AN240" s="6" t="s">
        <v>22</v>
      </c>
      <c r="AO240" s="6" t="s">
        <v>288</v>
      </c>
      <c r="AP240" s="6" t="s">
        <v>295</v>
      </c>
      <c r="AQ240" s="6" t="s">
        <v>20</v>
      </c>
    </row>
    <row r="241" spans="1:43" hidden="1" x14ac:dyDescent="0.25">
      <c r="A241" s="6">
        <v>22302144</v>
      </c>
      <c r="B241" s="6">
        <v>23160790</v>
      </c>
      <c r="C241" s="6" t="s">
        <v>274</v>
      </c>
      <c r="D241" s="14">
        <v>45812.405347222222</v>
      </c>
      <c r="E241" s="14">
        <v>45826.709398148138</v>
      </c>
      <c r="F241" s="48" t="s">
        <v>27</v>
      </c>
      <c r="G241" s="48" t="s">
        <v>29</v>
      </c>
      <c r="H241" s="6" t="s">
        <v>1148</v>
      </c>
      <c r="I241" s="6" t="s">
        <v>16</v>
      </c>
      <c r="J241" s="6" t="s">
        <v>1149</v>
      </c>
      <c r="K241" s="6" t="s">
        <v>1100</v>
      </c>
      <c r="L241" s="6" t="s">
        <v>1100</v>
      </c>
      <c r="M241" s="14">
        <v>45800.438888888893</v>
      </c>
      <c r="N241" s="6">
        <v>4541842</v>
      </c>
      <c r="O241" s="6" t="s">
        <v>104</v>
      </c>
      <c r="P241" s="6" t="s">
        <v>309</v>
      </c>
      <c r="Q241" s="6" t="s">
        <v>281</v>
      </c>
      <c r="R241" s="6" t="s">
        <v>282</v>
      </c>
      <c r="S241" s="6" t="s">
        <v>7</v>
      </c>
      <c r="T241" s="6" t="s">
        <v>283</v>
      </c>
      <c r="U241" s="6" t="s">
        <v>197</v>
      </c>
      <c r="V241" s="6" t="s">
        <v>1150</v>
      </c>
      <c r="W241" s="6" t="s">
        <v>104</v>
      </c>
      <c r="X241" s="6" t="s">
        <v>1048</v>
      </c>
      <c r="Y241" s="6">
        <v>2138333769</v>
      </c>
      <c r="Z241" s="6" t="s">
        <v>159</v>
      </c>
      <c r="AA241" s="6" t="s">
        <v>104</v>
      </c>
      <c r="AB241" s="6">
        <v>785.74</v>
      </c>
      <c r="AC241" s="6">
        <v>91.57</v>
      </c>
      <c r="AD241" s="6">
        <v>0</v>
      </c>
      <c r="AE241" s="6">
        <v>0</v>
      </c>
      <c r="AF241" s="6">
        <v>0</v>
      </c>
      <c r="AG241" s="6">
        <v>0</v>
      </c>
      <c r="AH241" s="6">
        <v>0</v>
      </c>
      <c r="AI241" s="6" t="s">
        <v>1151</v>
      </c>
      <c r="AJ241" s="6" t="s">
        <v>1152</v>
      </c>
      <c r="AK241" s="6" t="s">
        <v>16</v>
      </c>
      <c r="AL241" s="6" t="s">
        <v>55</v>
      </c>
      <c r="AM241" s="6" t="s">
        <v>1051</v>
      </c>
      <c r="AN241" s="6" t="s">
        <v>22</v>
      </c>
      <c r="AO241" s="6" t="s">
        <v>288</v>
      </c>
      <c r="AP241" s="6" t="s">
        <v>295</v>
      </c>
      <c r="AQ241" s="6" t="s">
        <v>20</v>
      </c>
    </row>
    <row r="242" spans="1:43" hidden="1" x14ac:dyDescent="0.25">
      <c r="A242" s="6">
        <v>22302144</v>
      </c>
      <c r="B242" s="6">
        <v>23160838</v>
      </c>
      <c r="C242" s="6" t="s">
        <v>353</v>
      </c>
      <c r="D242" s="14">
        <v>45812.405347222222</v>
      </c>
      <c r="E242" s="14">
        <v>45826.709398148138</v>
      </c>
      <c r="F242" s="48" t="s">
        <v>27</v>
      </c>
      <c r="G242" s="48" t="s">
        <v>29</v>
      </c>
      <c r="H242" s="6" t="s">
        <v>1148</v>
      </c>
      <c r="I242" s="6" t="s">
        <v>16</v>
      </c>
      <c r="J242" s="6" t="s">
        <v>1153</v>
      </c>
      <c r="K242" s="6" t="s">
        <v>1100</v>
      </c>
      <c r="L242" s="6" t="s">
        <v>1100</v>
      </c>
      <c r="M242" s="14">
        <v>45800.438888888893</v>
      </c>
      <c r="N242" s="6" t="s">
        <v>104</v>
      </c>
      <c r="O242" s="6" t="s">
        <v>104</v>
      </c>
      <c r="P242" s="6" t="s">
        <v>309</v>
      </c>
      <c r="Q242" s="6" t="s">
        <v>281</v>
      </c>
      <c r="R242" s="6" t="s">
        <v>282</v>
      </c>
      <c r="S242" s="6" t="s">
        <v>7</v>
      </c>
      <c r="T242" s="6" t="s">
        <v>283</v>
      </c>
      <c r="U242" s="6" t="s">
        <v>197</v>
      </c>
      <c r="V242" s="6" t="s">
        <v>1150</v>
      </c>
      <c r="W242" s="6" t="s">
        <v>104</v>
      </c>
      <c r="X242" s="6" t="s">
        <v>1048</v>
      </c>
      <c r="Y242" s="6">
        <v>2138976223</v>
      </c>
      <c r="Z242" s="6" t="s">
        <v>160</v>
      </c>
      <c r="AA242" s="6" t="s">
        <v>104</v>
      </c>
      <c r="AB242" s="6">
        <v>1925.43</v>
      </c>
      <c r="AC242" s="6">
        <v>104.89</v>
      </c>
      <c r="AD242" s="6">
        <v>0</v>
      </c>
      <c r="AE242" s="6">
        <v>0</v>
      </c>
      <c r="AF242" s="6">
        <v>0</v>
      </c>
      <c r="AG242" s="6">
        <v>0</v>
      </c>
      <c r="AH242" s="6">
        <v>0</v>
      </c>
      <c r="AI242" s="6" t="s">
        <v>1151</v>
      </c>
      <c r="AJ242" s="6" t="s">
        <v>1152</v>
      </c>
      <c r="AK242" s="6" t="s">
        <v>16</v>
      </c>
      <c r="AL242" s="6" t="s">
        <v>55</v>
      </c>
      <c r="AM242" s="6" t="s">
        <v>1051</v>
      </c>
      <c r="AN242" s="6" t="s">
        <v>22</v>
      </c>
      <c r="AO242" s="6" t="s">
        <v>288</v>
      </c>
      <c r="AP242" s="6" t="s">
        <v>295</v>
      </c>
      <c r="AQ242" s="6" t="s">
        <v>20</v>
      </c>
    </row>
    <row r="243" spans="1:43" hidden="1" x14ac:dyDescent="0.25">
      <c r="A243" s="6">
        <v>22499499</v>
      </c>
      <c r="B243" s="6">
        <v>23332996</v>
      </c>
      <c r="C243" s="6" t="s">
        <v>274</v>
      </c>
      <c r="D243" s="14">
        <v>45840.765416666669</v>
      </c>
      <c r="E243" s="14">
        <v>45840.784143518518</v>
      </c>
      <c r="F243" s="6" t="s">
        <v>19</v>
      </c>
      <c r="G243" s="6" t="s">
        <v>19</v>
      </c>
      <c r="H243" s="6" t="s">
        <v>1154</v>
      </c>
      <c r="I243" s="6" t="s">
        <v>276</v>
      </c>
      <c r="J243" s="6" t="s">
        <v>1155</v>
      </c>
      <c r="K243" s="6" t="s">
        <v>1156</v>
      </c>
      <c r="L243" s="6" t="s">
        <v>1156</v>
      </c>
      <c r="M243" s="14">
        <v>45840.617361111108</v>
      </c>
      <c r="N243" s="6">
        <v>108743</v>
      </c>
      <c r="O243" s="6" t="s">
        <v>104</v>
      </c>
      <c r="P243" s="6" t="s">
        <v>309</v>
      </c>
      <c r="Q243" s="6" t="s">
        <v>292</v>
      </c>
      <c r="R243" s="6" t="s">
        <v>593</v>
      </c>
      <c r="S243" s="6" t="s">
        <v>7</v>
      </c>
      <c r="T243" s="6" t="s">
        <v>283</v>
      </c>
      <c r="U243" s="6" t="s">
        <v>147</v>
      </c>
      <c r="V243" s="6" t="s">
        <v>421</v>
      </c>
      <c r="W243" s="6" t="s">
        <v>104</v>
      </c>
      <c r="X243" s="6" t="s">
        <v>1048</v>
      </c>
      <c r="Y243" s="6">
        <v>2140611735</v>
      </c>
      <c r="Z243" s="6" t="s">
        <v>95</v>
      </c>
      <c r="AA243" s="6" t="s">
        <v>104</v>
      </c>
      <c r="AB243" s="6">
        <v>0</v>
      </c>
      <c r="AC243" s="6">
        <v>0</v>
      </c>
      <c r="AD243" s="6">
        <v>0</v>
      </c>
      <c r="AE243" s="6">
        <v>0</v>
      </c>
      <c r="AF243" s="6">
        <v>0</v>
      </c>
      <c r="AG243" s="6">
        <v>0</v>
      </c>
      <c r="AH243" s="6">
        <v>0</v>
      </c>
      <c r="AI243" s="6" t="s">
        <v>1157</v>
      </c>
      <c r="AJ243" s="6" t="s">
        <v>1055</v>
      </c>
      <c r="AK243" s="6" t="s">
        <v>12</v>
      </c>
      <c r="AL243" s="6" t="s">
        <v>56</v>
      </c>
      <c r="AM243" s="6" t="s">
        <v>58</v>
      </c>
      <c r="AN243" s="6" t="s">
        <v>28</v>
      </c>
      <c r="AO243" s="6" t="s">
        <v>288</v>
      </c>
      <c r="AP243" s="6" t="s">
        <v>289</v>
      </c>
      <c r="AQ243" s="6" t="s">
        <v>33</v>
      </c>
    </row>
    <row r="244" spans="1:43" hidden="1" x14ac:dyDescent="0.25">
      <c r="A244" s="6">
        <v>22296539</v>
      </c>
      <c r="B244" s="6">
        <v>23156210</v>
      </c>
      <c r="C244" s="6" t="s">
        <v>274</v>
      </c>
      <c r="D244" s="14">
        <v>45811.559074074074</v>
      </c>
      <c r="E244" s="14">
        <v>45826.705092592587</v>
      </c>
      <c r="F244" s="48" t="s">
        <v>27</v>
      </c>
      <c r="G244" s="48" t="s">
        <v>31</v>
      </c>
      <c r="H244" s="6" t="s">
        <v>1158</v>
      </c>
      <c r="I244" s="6" t="s">
        <v>276</v>
      </c>
      <c r="J244" s="6" t="s">
        <v>1159</v>
      </c>
      <c r="K244" s="6" t="s">
        <v>1160</v>
      </c>
      <c r="L244" s="6" t="s">
        <v>1160</v>
      </c>
      <c r="M244" s="14">
        <v>45811.387499999997</v>
      </c>
      <c r="N244" s="6">
        <v>212979</v>
      </c>
      <c r="O244" s="6" t="s">
        <v>104</v>
      </c>
      <c r="P244" s="6" t="s">
        <v>309</v>
      </c>
      <c r="Q244" s="6" t="s">
        <v>292</v>
      </c>
      <c r="R244" s="6" t="s">
        <v>292</v>
      </c>
      <c r="S244" s="6" t="s">
        <v>7</v>
      </c>
      <c r="T244" s="6" t="s">
        <v>283</v>
      </c>
      <c r="U244" s="6" t="s">
        <v>132</v>
      </c>
      <c r="V244" s="6" t="s">
        <v>363</v>
      </c>
      <c r="W244" s="6" t="s">
        <v>104</v>
      </c>
      <c r="X244" s="6" t="s">
        <v>1048</v>
      </c>
      <c r="Y244" s="6">
        <v>2136720341</v>
      </c>
      <c r="Z244" s="6" t="s">
        <v>86</v>
      </c>
      <c r="AA244" s="6" t="s">
        <v>104</v>
      </c>
      <c r="AB244" s="6">
        <v>2822.22</v>
      </c>
      <c r="AC244" s="6">
        <v>107.34</v>
      </c>
      <c r="AD244" s="6">
        <v>0</v>
      </c>
      <c r="AE244" s="6">
        <v>0</v>
      </c>
      <c r="AF244" s="6">
        <v>0</v>
      </c>
      <c r="AG244" s="6">
        <v>0</v>
      </c>
      <c r="AH244" s="6">
        <v>0</v>
      </c>
      <c r="AI244" s="6" t="s">
        <v>1161</v>
      </c>
      <c r="AJ244" s="6" t="s">
        <v>1115</v>
      </c>
      <c r="AK244" s="6" t="s">
        <v>12</v>
      </c>
      <c r="AL244" s="6" t="s">
        <v>57</v>
      </c>
      <c r="AM244" s="6" t="s">
        <v>1116</v>
      </c>
      <c r="AN244" s="6" t="s">
        <v>22</v>
      </c>
      <c r="AO244" s="6" t="s">
        <v>288</v>
      </c>
      <c r="AP244" s="6" t="s">
        <v>295</v>
      </c>
      <c r="AQ244" s="6" t="s">
        <v>20</v>
      </c>
    </row>
    <row r="245" spans="1:43" hidden="1" x14ac:dyDescent="0.25">
      <c r="A245" s="6">
        <v>22296545</v>
      </c>
      <c r="B245" s="6">
        <v>23156215</v>
      </c>
      <c r="C245" s="6" t="s">
        <v>274</v>
      </c>
      <c r="D245" s="14">
        <v>45811.559282407397</v>
      </c>
      <c r="E245" s="14">
        <v>45826.709722222222</v>
      </c>
      <c r="F245" s="48" t="s">
        <v>27</v>
      </c>
      <c r="G245" s="48" t="s">
        <v>31</v>
      </c>
      <c r="H245" s="6" t="s">
        <v>1162</v>
      </c>
      <c r="I245" s="6" t="s">
        <v>276</v>
      </c>
      <c r="J245" s="6" t="s">
        <v>1163</v>
      </c>
      <c r="K245" s="6" t="s">
        <v>1160</v>
      </c>
      <c r="L245" s="6" t="s">
        <v>1160</v>
      </c>
      <c r="M245" s="14">
        <v>45811.384027777778</v>
      </c>
      <c r="N245" s="6">
        <v>212978</v>
      </c>
      <c r="O245" s="6" t="s">
        <v>104</v>
      </c>
      <c r="P245" s="6" t="s">
        <v>309</v>
      </c>
      <c r="Q245" s="6" t="s">
        <v>292</v>
      </c>
      <c r="R245" s="6" t="s">
        <v>292</v>
      </c>
      <c r="S245" s="6" t="s">
        <v>7</v>
      </c>
      <c r="T245" s="6" t="s">
        <v>283</v>
      </c>
      <c r="U245" s="6" t="s">
        <v>132</v>
      </c>
      <c r="V245" s="6" t="s">
        <v>363</v>
      </c>
      <c r="W245" s="6" t="s">
        <v>104</v>
      </c>
      <c r="X245" s="6" t="s">
        <v>1048</v>
      </c>
      <c r="Y245" s="6">
        <v>2136720340</v>
      </c>
      <c r="Z245" s="6" t="s">
        <v>86</v>
      </c>
      <c r="AA245" s="6" t="s">
        <v>104</v>
      </c>
      <c r="AB245" s="6">
        <v>2822.22</v>
      </c>
      <c r="AC245" s="6">
        <v>107.34</v>
      </c>
      <c r="AD245" s="6">
        <v>0</v>
      </c>
      <c r="AE245" s="6">
        <v>0</v>
      </c>
      <c r="AF245" s="6">
        <v>0</v>
      </c>
      <c r="AG245" s="6">
        <v>0</v>
      </c>
      <c r="AH245" s="6">
        <v>0</v>
      </c>
      <c r="AI245" s="6" t="s">
        <v>1164</v>
      </c>
      <c r="AJ245" s="6" t="s">
        <v>1165</v>
      </c>
      <c r="AK245" s="6" t="s">
        <v>12</v>
      </c>
      <c r="AL245" s="6" t="s">
        <v>55</v>
      </c>
      <c r="AM245" s="6" t="s">
        <v>1051</v>
      </c>
      <c r="AN245" s="6" t="s">
        <v>22</v>
      </c>
      <c r="AO245" s="6" t="s">
        <v>288</v>
      </c>
      <c r="AP245" s="6" t="s">
        <v>295</v>
      </c>
      <c r="AQ245" s="6" t="s">
        <v>20</v>
      </c>
    </row>
    <row r="246" spans="1:43" hidden="1" x14ac:dyDescent="0.25">
      <c r="A246" s="6">
        <v>22504723</v>
      </c>
      <c r="B246" s="6">
        <v>23337436</v>
      </c>
      <c r="C246" s="6" t="s">
        <v>274</v>
      </c>
      <c r="D246" s="14">
        <v>45841.609652777777</v>
      </c>
      <c r="E246" s="14">
        <v>45841.610763888893</v>
      </c>
      <c r="F246" s="6" t="s">
        <v>19</v>
      </c>
      <c r="G246" s="6" t="s">
        <v>19</v>
      </c>
      <c r="H246" s="6" t="s">
        <v>1166</v>
      </c>
      <c r="I246" s="6" t="s">
        <v>1167</v>
      </c>
      <c r="J246" s="6" t="s">
        <v>1168</v>
      </c>
      <c r="K246" s="6" t="s">
        <v>1169</v>
      </c>
      <c r="L246" s="6" t="s">
        <v>1169</v>
      </c>
      <c r="M246" s="14">
        <v>45841.609027777777</v>
      </c>
      <c r="N246" s="6" t="s">
        <v>104</v>
      </c>
      <c r="O246" s="6" t="s">
        <v>104</v>
      </c>
      <c r="P246" s="6" t="s">
        <v>309</v>
      </c>
      <c r="Q246" s="6" t="s">
        <v>292</v>
      </c>
      <c r="R246" s="6" t="s">
        <v>292</v>
      </c>
      <c r="S246" s="6" t="s">
        <v>7</v>
      </c>
      <c r="T246" s="6" t="s">
        <v>283</v>
      </c>
      <c r="U246" s="6" t="s">
        <v>156</v>
      </c>
      <c r="V246" s="6" t="s">
        <v>1170</v>
      </c>
      <c r="W246" s="6" t="s">
        <v>104</v>
      </c>
      <c r="X246" s="6" t="s">
        <v>1048</v>
      </c>
      <c r="Y246" s="6">
        <v>2140681925</v>
      </c>
      <c r="Z246" s="6" t="s">
        <v>14</v>
      </c>
      <c r="AA246" s="6" t="s">
        <v>104</v>
      </c>
      <c r="AB246" s="6">
        <v>386.79</v>
      </c>
      <c r="AC246" s="6">
        <v>400</v>
      </c>
      <c r="AD246" s="6">
        <v>0</v>
      </c>
      <c r="AE246" s="6">
        <v>0</v>
      </c>
      <c r="AF246" s="6">
        <v>0</v>
      </c>
      <c r="AG246" s="6">
        <v>0</v>
      </c>
      <c r="AH246" s="6">
        <v>40</v>
      </c>
      <c r="AI246" s="6" t="s">
        <v>1171</v>
      </c>
      <c r="AJ246" s="6" t="s">
        <v>1115</v>
      </c>
      <c r="AK246" s="6" t="s">
        <v>14</v>
      </c>
      <c r="AL246" s="6" t="s">
        <v>57</v>
      </c>
      <c r="AM246" s="6" t="s">
        <v>1116</v>
      </c>
      <c r="AN246" s="6" t="s">
        <v>22</v>
      </c>
      <c r="AO246" s="6" t="s">
        <v>288</v>
      </c>
      <c r="AP246" s="6" t="s">
        <v>1172</v>
      </c>
      <c r="AQ246" s="6" t="s">
        <v>43</v>
      </c>
    </row>
    <row r="247" spans="1:43" hidden="1" x14ac:dyDescent="0.25">
      <c r="A247" s="6">
        <v>22504763</v>
      </c>
      <c r="B247" s="6">
        <v>23337473</v>
      </c>
      <c r="C247" s="6" t="s">
        <v>274</v>
      </c>
      <c r="D247" s="14">
        <v>45841.619421296287</v>
      </c>
      <c r="E247" s="14">
        <v>45841.621574074074</v>
      </c>
      <c r="F247" s="6" t="s">
        <v>19</v>
      </c>
      <c r="G247" s="6" t="s">
        <v>19</v>
      </c>
      <c r="H247" s="6" t="s">
        <v>1173</v>
      </c>
      <c r="I247" s="6" t="s">
        <v>1167</v>
      </c>
      <c r="J247" s="6" t="s">
        <v>1168</v>
      </c>
      <c r="K247" s="6" t="s">
        <v>1169</v>
      </c>
      <c r="L247" s="6" t="s">
        <v>1169</v>
      </c>
      <c r="M247" s="14">
        <v>45841.618750000001</v>
      </c>
      <c r="N247" s="6" t="s">
        <v>104</v>
      </c>
      <c r="O247" s="6" t="s">
        <v>104</v>
      </c>
      <c r="P247" s="6" t="s">
        <v>309</v>
      </c>
      <c r="Q247" s="6" t="s">
        <v>292</v>
      </c>
      <c r="R247" s="6" t="s">
        <v>292</v>
      </c>
      <c r="S247" s="6" t="s">
        <v>7</v>
      </c>
      <c r="T247" s="6" t="s">
        <v>283</v>
      </c>
      <c r="U247" s="6" t="s">
        <v>156</v>
      </c>
      <c r="V247" s="6" t="s">
        <v>1170</v>
      </c>
      <c r="W247" s="6" t="s">
        <v>104</v>
      </c>
      <c r="X247" s="6" t="s">
        <v>1048</v>
      </c>
      <c r="Y247" s="6">
        <v>2140683530</v>
      </c>
      <c r="Z247" s="6" t="s">
        <v>14</v>
      </c>
      <c r="AA247" s="6" t="s">
        <v>104</v>
      </c>
      <c r="AB247" s="6">
        <v>595.79</v>
      </c>
      <c r="AC247" s="6">
        <v>40</v>
      </c>
      <c r="AD247" s="6">
        <v>0</v>
      </c>
      <c r="AE247" s="6">
        <v>0</v>
      </c>
      <c r="AF247" s="6">
        <v>0</v>
      </c>
      <c r="AG247" s="6">
        <v>0</v>
      </c>
      <c r="AH247" s="6">
        <v>400</v>
      </c>
      <c r="AI247" s="6" t="s">
        <v>1171</v>
      </c>
      <c r="AJ247" s="6" t="s">
        <v>1115</v>
      </c>
      <c r="AK247" s="6" t="s">
        <v>14</v>
      </c>
      <c r="AL247" s="6" t="s">
        <v>57</v>
      </c>
      <c r="AM247" s="6" t="s">
        <v>1116</v>
      </c>
      <c r="AN247" s="6" t="s">
        <v>22</v>
      </c>
      <c r="AO247" s="6" t="s">
        <v>288</v>
      </c>
      <c r="AP247" s="6" t="s">
        <v>1172</v>
      </c>
      <c r="AQ247" s="6" t="s">
        <v>43</v>
      </c>
    </row>
    <row r="248" spans="1:43" hidden="1" x14ac:dyDescent="0.25">
      <c r="A248" s="6">
        <v>22483173</v>
      </c>
      <c r="B248" s="6">
        <v>23318362</v>
      </c>
      <c r="C248" s="6" t="s">
        <v>274</v>
      </c>
      <c r="D248" s="14">
        <v>45838.643680555557</v>
      </c>
      <c r="E248" s="14">
        <v>45838.644965277781</v>
      </c>
      <c r="F248" s="6" t="s">
        <v>21</v>
      </c>
      <c r="G248" s="6" t="s">
        <v>21</v>
      </c>
      <c r="H248" s="6" t="s">
        <v>1174</v>
      </c>
      <c r="I248" s="6" t="s">
        <v>13</v>
      </c>
      <c r="J248" s="6" t="s">
        <v>1175</v>
      </c>
      <c r="K248" s="6" t="s">
        <v>1176</v>
      </c>
      <c r="L248" s="6" t="s">
        <v>1176</v>
      </c>
      <c r="M248" s="14">
        <v>45838.631944444453</v>
      </c>
      <c r="N248" s="6">
        <v>4558967</v>
      </c>
      <c r="O248" s="6" t="s">
        <v>104</v>
      </c>
      <c r="P248" s="6" t="s">
        <v>309</v>
      </c>
      <c r="Q248" s="6" t="s">
        <v>281</v>
      </c>
      <c r="R248" s="6" t="s">
        <v>282</v>
      </c>
      <c r="S248" s="6" t="s">
        <v>7</v>
      </c>
      <c r="T248" s="6" t="s">
        <v>283</v>
      </c>
      <c r="U248" s="6" t="s">
        <v>206</v>
      </c>
      <c r="V248" s="6" t="s">
        <v>1177</v>
      </c>
      <c r="W248" s="6" t="s">
        <v>104</v>
      </c>
      <c r="X248" s="6" t="s">
        <v>1048</v>
      </c>
      <c r="Y248" s="6">
        <v>2140466751</v>
      </c>
      <c r="Z248" s="6" t="s">
        <v>108</v>
      </c>
      <c r="AA248" s="6" t="s">
        <v>104</v>
      </c>
      <c r="AB248" s="6">
        <v>299.29000000000002</v>
      </c>
      <c r="AC248" s="6">
        <v>0</v>
      </c>
      <c r="AD248" s="6">
        <v>0</v>
      </c>
      <c r="AE248" s="6">
        <v>0</v>
      </c>
      <c r="AF248" s="6">
        <v>0</v>
      </c>
      <c r="AG248" s="6">
        <v>0</v>
      </c>
      <c r="AH248" s="6">
        <v>0</v>
      </c>
      <c r="AI248" s="6" t="s">
        <v>1178</v>
      </c>
      <c r="AJ248" s="6" t="s">
        <v>1115</v>
      </c>
      <c r="AK248" s="6" t="s">
        <v>13</v>
      </c>
      <c r="AL248" s="6" t="s">
        <v>57</v>
      </c>
      <c r="AM248" s="6" t="s">
        <v>1116</v>
      </c>
      <c r="AN248" s="6" t="s">
        <v>22</v>
      </c>
      <c r="AO248" s="6" t="s">
        <v>288</v>
      </c>
      <c r="AP248" s="6" t="s">
        <v>295</v>
      </c>
      <c r="AQ248" s="6" t="s">
        <v>20</v>
      </c>
    </row>
    <row r="249" spans="1:43" hidden="1" x14ac:dyDescent="0.25">
      <c r="A249" s="6">
        <v>22449892</v>
      </c>
      <c r="B249" s="6">
        <v>23291678</v>
      </c>
      <c r="C249" s="6" t="s">
        <v>274</v>
      </c>
      <c r="D249" s="14">
        <v>45832.698321759257</v>
      </c>
      <c r="E249" s="14">
        <v>45832.700555555559</v>
      </c>
      <c r="F249" s="6" t="s">
        <v>25</v>
      </c>
      <c r="G249" s="6" t="s">
        <v>25</v>
      </c>
      <c r="H249" s="6" t="s">
        <v>1174</v>
      </c>
      <c r="I249" s="6" t="s">
        <v>13</v>
      </c>
      <c r="J249" s="6" t="s">
        <v>1175</v>
      </c>
      <c r="K249" s="6" t="s">
        <v>1112</v>
      </c>
      <c r="L249" s="6" t="s">
        <v>1112</v>
      </c>
      <c r="M249" s="14">
        <v>45832.693055555559</v>
      </c>
      <c r="N249" s="6">
        <v>4556558</v>
      </c>
      <c r="O249" s="6" t="s">
        <v>104</v>
      </c>
      <c r="P249" s="6" t="s">
        <v>309</v>
      </c>
      <c r="Q249" s="6" t="s">
        <v>281</v>
      </c>
      <c r="R249" s="6" t="s">
        <v>282</v>
      </c>
      <c r="S249" s="6" t="s">
        <v>7</v>
      </c>
      <c r="T249" s="6" t="s">
        <v>283</v>
      </c>
      <c r="U249" s="6" t="s">
        <v>206</v>
      </c>
      <c r="V249" s="6" t="s">
        <v>1177</v>
      </c>
      <c r="W249" s="6" t="s">
        <v>104</v>
      </c>
      <c r="X249" s="6" t="s">
        <v>1048</v>
      </c>
      <c r="Y249" s="6">
        <v>2140146821</v>
      </c>
      <c r="Z249" s="6" t="s">
        <v>108</v>
      </c>
      <c r="AA249" s="6" t="s">
        <v>104</v>
      </c>
      <c r="AB249" s="6">
        <v>0</v>
      </c>
      <c r="AC249" s="6">
        <v>0</v>
      </c>
      <c r="AD249" s="6">
        <v>0</v>
      </c>
      <c r="AE249" s="6">
        <v>0</v>
      </c>
      <c r="AF249" s="6">
        <v>0</v>
      </c>
      <c r="AG249" s="6">
        <v>0</v>
      </c>
      <c r="AH249" s="6">
        <v>0</v>
      </c>
      <c r="AI249" s="6" t="s">
        <v>1179</v>
      </c>
      <c r="AJ249" s="6" t="s">
        <v>1115</v>
      </c>
      <c r="AK249" s="6" t="s">
        <v>13</v>
      </c>
      <c r="AL249" s="6" t="s">
        <v>57</v>
      </c>
      <c r="AM249" s="6" t="s">
        <v>1116</v>
      </c>
      <c r="AN249" s="6" t="s">
        <v>22</v>
      </c>
      <c r="AO249" s="6" t="s">
        <v>288</v>
      </c>
      <c r="AP249" s="6" t="s">
        <v>295</v>
      </c>
      <c r="AQ249" s="6" t="s">
        <v>20</v>
      </c>
    </row>
    <row r="250" spans="1:43" hidden="1" x14ac:dyDescent="0.25">
      <c r="A250" s="6">
        <v>21827900</v>
      </c>
      <c r="B250" s="6">
        <v>22740849</v>
      </c>
      <c r="C250" s="6" t="s">
        <v>274</v>
      </c>
      <c r="D250" s="14">
        <v>45733.716863425929</v>
      </c>
      <c r="E250" s="14">
        <v>45839.752175925933</v>
      </c>
      <c r="F250" s="6" t="s">
        <v>21</v>
      </c>
      <c r="G250" s="6" t="s">
        <v>31</v>
      </c>
      <c r="H250" s="6" t="s">
        <v>1180</v>
      </c>
      <c r="I250" s="6" t="s">
        <v>276</v>
      </c>
      <c r="J250" s="6" t="s">
        <v>1181</v>
      </c>
      <c r="K250" s="6" t="s">
        <v>278</v>
      </c>
      <c r="L250" s="6" t="s">
        <v>278</v>
      </c>
      <c r="M250" s="14">
        <v>45733.446527777778</v>
      </c>
      <c r="N250" s="6">
        <v>3802</v>
      </c>
      <c r="O250" s="6" t="s">
        <v>104</v>
      </c>
      <c r="P250" s="6" t="s">
        <v>280</v>
      </c>
      <c r="Q250" s="6" t="s">
        <v>292</v>
      </c>
      <c r="R250" s="6" t="s">
        <v>292</v>
      </c>
      <c r="S250" s="6" t="s">
        <v>7</v>
      </c>
      <c r="T250" s="6" t="s">
        <v>283</v>
      </c>
      <c r="U250" s="6" t="s">
        <v>117</v>
      </c>
      <c r="V250" s="6" t="s">
        <v>1182</v>
      </c>
      <c r="W250" s="6" t="s">
        <v>104</v>
      </c>
      <c r="X250" s="6" t="s">
        <v>1048</v>
      </c>
      <c r="Y250" s="6">
        <v>2134241901</v>
      </c>
      <c r="Z250" s="6" t="s">
        <v>67</v>
      </c>
      <c r="AA250" s="6" t="s">
        <v>104</v>
      </c>
      <c r="AB250" s="6">
        <v>0</v>
      </c>
      <c r="AC250" s="6">
        <v>60.62</v>
      </c>
      <c r="AD250" s="6">
        <v>0</v>
      </c>
      <c r="AE250" s="6">
        <v>0</v>
      </c>
      <c r="AF250" s="6">
        <v>0</v>
      </c>
      <c r="AG250" s="6">
        <v>0</v>
      </c>
      <c r="AH250" s="6">
        <v>0</v>
      </c>
      <c r="AI250" s="6" t="s">
        <v>1183</v>
      </c>
      <c r="AJ250" s="6" t="s">
        <v>1184</v>
      </c>
      <c r="AK250" s="6" t="s">
        <v>12</v>
      </c>
      <c r="AL250" s="6" t="s">
        <v>58</v>
      </c>
      <c r="AM250" s="6" t="s">
        <v>56</v>
      </c>
      <c r="AN250" s="6" t="s">
        <v>28</v>
      </c>
      <c r="AO250" s="6" t="s">
        <v>294</v>
      </c>
      <c r="AP250" s="6" t="s">
        <v>289</v>
      </c>
      <c r="AQ250" s="6" t="s">
        <v>26</v>
      </c>
    </row>
    <row r="251" spans="1:43" x14ac:dyDescent="0.25">
      <c r="A251" s="6">
        <v>22489008</v>
      </c>
      <c r="B251" s="6">
        <v>23323461</v>
      </c>
      <c r="C251" s="6" t="s">
        <v>274</v>
      </c>
      <c r="D251" s="14">
        <v>45839.407268518517</v>
      </c>
      <c r="E251" s="14">
        <v>45839.65042824074</v>
      </c>
      <c r="F251" s="6" t="s">
        <v>21</v>
      </c>
      <c r="G251" s="6" t="s">
        <v>21</v>
      </c>
      <c r="H251" s="6" t="s">
        <v>1185</v>
      </c>
      <c r="I251" s="6" t="s">
        <v>13</v>
      </c>
      <c r="J251" s="6" t="s">
        <v>1186</v>
      </c>
      <c r="K251" s="6" t="s">
        <v>1112</v>
      </c>
      <c r="L251" s="6" t="s">
        <v>1112</v>
      </c>
      <c r="M251" s="14">
        <v>45839.397916666669</v>
      </c>
      <c r="N251" s="6">
        <v>4559357</v>
      </c>
      <c r="O251" s="6" t="s">
        <v>104</v>
      </c>
      <c r="P251" s="6" t="s">
        <v>309</v>
      </c>
      <c r="Q251" s="6" t="s">
        <v>281</v>
      </c>
      <c r="R251" s="6" t="s">
        <v>1187</v>
      </c>
      <c r="S251" s="6" t="s">
        <v>7</v>
      </c>
      <c r="T251" s="6" t="s">
        <v>283</v>
      </c>
      <c r="U251" s="6" t="s">
        <v>208</v>
      </c>
      <c r="V251" s="6" t="s">
        <v>1188</v>
      </c>
      <c r="W251" s="6" t="s">
        <v>104</v>
      </c>
      <c r="X251" s="6" t="s">
        <v>1048</v>
      </c>
      <c r="Y251" s="6">
        <v>2140517746</v>
      </c>
      <c r="Z251" s="6" t="s">
        <v>108</v>
      </c>
      <c r="AA251" s="6" t="s">
        <v>104</v>
      </c>
      <c r="AB251" s="6">
        <v>272</v>
      </c>
      <c r="AC251" s="6">
        <v>0</v>
      </c>
      <c r="AD251" s="6">
        <v>0</v>
      </c>
      <c r="AE251" s="6">
        <v>0</v>
      </c>
      <c r="AF251" s="6">
        <v>0</v>
      </c>
      <c r="AG251" s="6">
        <v>0</v>
      </c>
      <c r="AH251" s="6">
        <v>0</v>
      </c>
      <c r="AI251" s="6" t="s">
        <v>1189</v>
      </c>
      <c r="AJ251" s="6" t="s">
        <v>1115</v>
      </c>
      <c r="AK251" s="6" t="s">
        <v>13</v>
      </c>
      <c r="AL251" s="6" t="s">
        <v>57</v>
      </c>
      <c r="AM251" s="6" t="s">
        <v>1116</v>
      </c>
      <c r="AN251" s="6" t="s">
        <v>22</v>
      </c>
      <c r="AO251" s="6" t="s">
        <v>288</v>
      </c>
      <c r="AP251" s="6" t="s">
        <v>295</v>
      </c>
      <c r="AQ251" s="6" t="s">
        <v>48</v>
      </c>
    </row>
    <row r="252" spans="1:43" hidden="1" x14ac:dyDescent="0.25">
      <c r="A252" s="6">
        <v>22489054</v>
      </c>
      <c r="B252" s="6">
        <v>23323503</v>
      </c>
      <c r="C252" s="6" t="s">
        <v>274</v>
      </c>
      <c r="D252" s="14">
        <v>45839.413229166668</v>
      </c>
      <c r="E252" s="14">
        <v>45839.65042824074</v>
      </c>
      <c r="F252" s="6" t="s">
        <v>21</v>
      </c>
      <c r="G252" s="6" t="s">
        <v>21</v>
      </c>
      <c r="H252" s="6" t="s">
        <v>1190</v>
      </c>
      <c r="I252" s="6" t="s">
        <v>13</v>
      </c>
      <c r="J252" s="6" t="s">
        <v>1191</v>
      </c>
      <c r="K252" s="6" t="s">
        <v>1112</v>
      </c>
      <c r="L252" s="6" t="s">
        <v>1112</v>
      </c>
      <c r="M252" s="14">
        <v>45839.405555555553</v>
      </c>
      <c r="N252" s="6">
        <v>4559349</v>
      </c>
      <c r="O252" s="6" t="s">
        <v>104</v>
      </c>
      <c r="P252" s="6" t="s">
        <v>309</v>
      </c>
      <c r="Q252" s="6" t="s">
        <v>281</v>
      </c>
      <c r="R252" s="6" t="s">
        <v>1187</v>
      </c>
      <c r="S252" s="6" t="s">
        <v>7</v>
      </c>
      <c r="T252" s="6" t="s">
        <v>283</v>
      </c>
      <c r="U252" s="6" t="s">
        <v>208</v>
      </c>
      <c r="V252" s="6" t="s">
        <v>1188</v>
      </c>
      <c r="W252" s="6" t="s">
        <v>104</v>
      </c>
      <c r="X252" s="6" t="s">
        <v>1048</v>
      </c>
      <c r="Y252" s="6">
        <v>2140517797</v>
      </c>
      <c r="Z252" s="6" t="s">
        <v>108</v>
      </c>
      <c r="AA252" s="6" t="s">
        <v>104</v>
      </c>
      <c r="AB252" s="6">
        <v>272</v>
      </c>
      <c r="AC252" s="6">
        <v>0</v>
      </c>
      <c r="AD252" s="6">
        <v>0</v>
      </c>
      <c r="AE252" s="6">
        <v>0</v>
      </c>
      <c r="AF252" s="6">
        <v>0</v>
      </c>
      <c r="AG252" s="6">
        <v>0</v>
      </c>
      <c r="AH252" s="6">
        <v>0</v>
      </c>
      <c r="AI252" s="6" t="s">
        <v>1192</v>
      </c>
      <c r="AJ252" s="6" t="s">
        <v>1115</v>
      </c>
      <c r="AK252" s="6" t="s">
        <v>13</v>
      </c>
      <c r="AL252" s="6" t="s">
        <v>57</v>
      </c>
      <c r="AM252" s="6" t="s">
        <v>1116</v>
      </c>
      <c r="AN252" s="6" t="s">
        <v>22</v>
      </c>
      <c r="AO252" s="6" t="s">
        <v>288</v>
      </c>
      <c r="AP252" s="6" t="s">
        <v>295</v>
      </c>
      <c r="AQ252" s="6" t="s">
        <v>48</v>
      </c>
    </row>
    <row r="253" spans="1:43" hidden="1" x14ac:dyDescent="0.25">
      <c r="A253" s="6">
        <v>22112032</v>
      </c>
      <c r="B253" s="6">
        <v>22994844</v>
      </c>
      <c r="C253" s="6" t="s">
        <v>274</v>
      </c>
      <c r="D253" s="14">
        <v>45778.124988425923</v>
      </c>
      <c r="E253" s="14">
        <v>45839.678263888891</v>
      </c>
      <c r="F253" s="6" t="s">
        <v>21</v>
      </c>
      <c r="G253" s="6" t="s">
        <v>31</v>
      </c>
      <c r="H253" s="6" t="s">
        <v>1193</v>
      </c>
      <c r="I253" s="6" t="s">
        <v>276</v>
      </c>
      <c r="J253" s="6" t="s">
        <v>1194</v>
      </c>
      <c r="K253" s="6" t="s">
        <v>1195</v>
      </c>
      <c r="L253" s="6" t="s">
        <v>1195</v>
      </c>
      <c r="M253" s="14">
        <v>45777.772916666669</v>
      </c>
      <c r="N253" s="6">
        <v>5820</v>
      </c>
      <c r="O253" s="6" t="s">
        <v>104</v>
      </c>
      <c r="P253" s="6" t="s">
        <v>309</v>
      </c>
      <c r="Q253" s="6" t="s">
        <v>281</v>
      </c>
      <c r="R253" s="6" t="s">
        <v>1187</v>
      </c>
      <c r="S253" s="6" t="s">
        <v>7</v>
      </c>
      <c r="T253" s="6" t="s">
        <v>283</v>
      </c>
      <c r="U253" s="6" t="s">
        <v>117</v>
      </c>
      <c r="V253" s="6" t="s">
        <v>284</v>
      </c>
      <c r="W253" s="6" t="s">
        <v>104</v>
      </c>
      <c r="X253" s="6" t="s">
        <v>1048</v>
      </c>
      <c r="Y253" s="6">
        <v>2136910143</v>
      </c>
      <c r="Z253" s="6" t="s">
        <v>67</v>
      </c>
      <c r="AA253" s="6" t="s">
        <v>104</v>
      </c>
      <c r="AB253" s="6">
        <v>964.34</v>
      </c>
      <c r="AC253" s="6">
        <v>0</v>
      </c>
      <c r="AD253" s="6">
        <v>0</v>
      </c>
      <c r="AE253" s="6">
        <v>0</v>
      </c>
      <c r="AF253" s="6">
        <v>0</v>
      </c>
      <c r="AG253" s="6">
        <v>0</v>
      </c>
      <c r="AH253" s="6">
        <v>0</v>
      </c>
      <c r="AI253" s="6" t="s">
        <v>1196</v>
      </c>
      <c r="AJ253" s="6" t="s">
        <v>1184</v>
      </c>
      <c r="AK253" s="6" t="s">
        <v>12</v>
      </c>
      <c r="AL253" s="6" t="s">
        <v>58</v>
      </c>
      <c r="AM253" s="6" t="s">
        <v>56</v>
      </c>
      <c r="AN253" s="6" t="s">
        <v>28</v>
      </c>
      <c r="AO253" s="6" t="s">
        <v>294</v>
      </c>
      <c r="AP253" s="6" t="s">
        <v>295</v>
      </c>
      <c r="AQ253" s="6" t="s">
        <v>48</v>
      </c>
    </row>
    <row r="254" spans="1:43" hidden="1" x14ac:dyDescent="0.25">
      <c r="A254" s="6">
        <v>22482728</v>
      </c>
      <c r="B254" s="6">
        <v>23317930</v>
      </c>
      <c r="C254" s="6" t="s">
        <v>274</v>
      </c>
      <c r="D254" s="14">
        <v>45838.597812499997</v>
      </c>
      <c r="E254" s="14">
        <v>45838.601006944453</v>
      </c>
      <c r="F254" s="6" t="s">
        <v>21</v>
      </c>
      <c r="G254" s="6" t="s">
        <v>21</v>
      </c>
      <c r="H254" s="6" t="s">
        <v>1197</v>
      </c>
      <c r="I254" s="6" t="s">
        <v>276</v>
      </c>
      <c r="J254" s="6" t="s">
        <v>1198</v>
      </c>
      <c r="K254" s="6" t="s">
        <v>278</v>
      </c>
      <c r="L254" s="6" t="s">
        <v>278</v>
      </c>
      <c r="M254" s="14">
        <v>45838.588888888888</v>
      </c>
      <c r="N254" s="6">
        <v>8477</v>
      </c>
      <c r="O254" s="6" t="s">
        <v>104</v>
      </c>
      <c r="P254" s="6" t="s">
        <v>280</v>
      </c>
      <c r="Q254" s="6" t="s">
        <v>292</v>
      </c>
      <c r="R254" s="6" t="s">
        <v>292</v>
      </c>
      <c r="S254" s="6" t="s">
        <v>7</v>
      </c>
      <c r="T254" s="6" t="s">
        <v>283</v>
      </c>
      <c r="U254" s="6" t="s">
        <v>117</v>
      </c>
      <c r="V254" s="6" t="s">
        <v>284</v>
      </c>
      <c r="W254" s="6" t="s">
        <v>104</v>
      </c>
      <c r="X254" s="6" t="s">
        <v>1048</v>
      </c>
      <c r="Y254" s="6">
        <v>2140465900</v>
      </c>
      <c r="Z254" s="6" t="s">
        <v>67</v>
      </c>
      <c r="AA254" s="6" t="s">
        <v>104</v>
      </c>
      <c r="AB254" s="6">
        <v>558.5</v>
      </c>
      <c r="AC254" s="6">
        <v>51.66</v>
      </c>
      <c r="AD254" s="6">
        <v>0</v>
      </c>
      <c r="AE254" s="6">
        <v>0</v>
      </c>
      <c r="AF254" s="6">
        <v>0</v>
      </c>
      <c r="AG254" s="6">
        <v>0</v>
      </c>
      <c r="AH254" s="6">
        <v>0</v>
      </c>
      <c r="AI254" s="6" t="s">
        <v>1199</v>
      </c>
      <c r="AJ254" s="6" t="s">
        <v>1200</v>
      </c>
      <c r="AK254" s="6" t="s">
        <v>12</v>
      </c>
      <c r="AL254" s="6" t="s">
        <v>63</v>
      </c>
      <c r="AM254" s="6" t="s">
        <v>58</v>
      </c>
      <c r="AN254" s="6" t="s">
        <v>28</v>
      </c>
      <c r="AO254" s="6" t="s">
        <v>288</v>
      </c>
      <c r="AP254" s="6" t="s">
        <v>289</v>
      </c>
      <c r="AQ254" s="6" t="s">
        <v>33</v>
      </c>
    </row>
    <row r="255" spans="1:43" hidden="1" x14ac:dyDescent="0.25">
      <c r="A255" s="6">
        <v>21720396</v>
      </c>
      <c r="B255" s="6">
        <v>22644344</v>
      </c>
      <c r="C255" s="6" t="s">
        <v>274</v>
      </c>
      <c r="D255" s="14">
        <v>45714.389687499999</v>
      </c>
      <c r="E255" s="14">
        <v>45839.523090277777</v>
      </c>
      <c r="F255" s="6" t="s">
        <v>21</v>
      </c>
      <c r="G255" s="6" t="s">
        <v>31</v>
      </c>
      <c r="H255" s="6" t="s">
        <v>1201</v>
      </c>
      <c r="I255" s="6" t="s">
        <v>276</v>
      </c>
      <c r="J255" s="6" t="s">
        <v>1202</v>
      </c>
      <c r="K255" s="6" t="s">
        <v>1195</v>
      </c>
      <c r="L255" s="6" t="s">
        <v>1195</v>
      </c>
      <c r="M255" s="14">
        <v>45713.448611111111</v>
      </c>
      <c r="N255" s="6">
        <v>2909</v>
      </c>
      <c r="O255" s="6" t="s">
        <v>104</v>
      </c>
      <c r="P255" s="6" t="s">
        <v>309</v>
      </c>
      <c r="Q255" s="6" t="s">
        <v>281</v>
      </c>
      <c r="R255" s="6" t="s">
        <v>1187</v>
      </c>
      <c r="S255" s="6" t="s">
        <v>7</v>
      </c>
      <c r="T255" s="6" t="s">
        <v>283</v>
      </c>
      <c r="U255" s="6" t="s">
        <v>117</v>
      </c>
      <c r="V255" s="6" t="s">
        <v>284</v>
      </c>
      <c r="W255" s="6" t="s">
        <v>104</v>
      </c>
      <c r="X255" s="6" t="s">
        <v>1048</v>
      </c>
      <c r="Y255" s="6">
        <v>2132963641</v>
      </c>
      <c r="Z255" s="6" t="s">
        <v>67</v>
      </c>
      <c r="AA255" s="6" t="s">
        <v>104</v>
      </c>
      <c r="AB255" s="6">
        <v>482.56</v>
      </c>
      <c r="AC255" s="6">
        <v>0</v>
      </c>
      <c r="AD255" s="6">
        <v>0</v>
      </c>
      <c r="AE255" s="6">
        <v>0</v>
      </c>
      <c r="AF255" s="6">
        <v>0</v>
      </c>
      <c r="AG255" s="6">
        <v>0</v>
      </c>
      <c r="AH255" s="6">
        <v>0</v>
      </c>
      <c r="AI255" s="6" t="s">
        <v>1203</v>
      </c>
      <c r="AJ255" s="6" t="s">
        <v>1184</v>
      </c>
      <c r="AK255" s="6" t="s">
        <v>12</v>
      </c>
      <c r="AL255" s="6" t="s">
        <v>58</v>
      </c>
      <c r="AM255" s="6" t="s">
        <v>56</v>
      </c>
      <c r="AN255" s="6" t="s">
        <v>28</v>
      </c>
      <c r="AO255" s="6" t="s">
        <v>294</v>
      </c>
      <c r="AP255" s="6" t="s">
        <v>295</v>
      </c>
      <c r="AQ255" s="6" t="s">
        <v>48</v>
      </c>
    </row>
    <row r="256" spans="1:43" hidden="1" x14ac:dyDescent="0.25">
      <c r="A256" s="6">
        <v>22297466</v>
      </c>
      <c r="B256" s="6">
        <v>23157085</v>
      </c>
      <c r="C256" s="6" t="s">
        <v>274</v>
      </c>
      <c r="D256" s="14">
        <v>45811.625555555547</v>
      </c>
      <c r="E256" s="14">
        <v>45826.705127314817</v>
      </c>
      <c r="F256" s="48" t="s">
        <v>27</v>
      </c>
      <c r="G256" s="48" t="s">
        <v>31</v>
      </c>
      <c r="H256" s="6" t="s">
        <v>1204</v>
      </c>
      <c r="I256" s="6" t="s">
        <v>276</v>
      </c>
      <c r="J256" s="6" t="s">
        <v>1205</v>
      </c>
      <c r="K256" s="6" t="s">
        <v>1206</v>
      </c>
      <c r="L256" s="6" t="s">
        <v>1206</v>
      </c>
      <c r="M256" s="14">
        <v>45811.586111111108</v>
      </c>
      <c r="N256" s="6">
        <v>7363</v>
      </c>
      <c r="O256" s="6" t="s">
        <v>104</v>
      </c>
      <c r="P256" s="6" t="s">
        <v>309</v>
      </c>
      <c r="Q256" s="6" t="s">
        <v>292</v>
      </c>
      <c r="R256" s="6" t="s">
        <v>292</v>
      </c>
      <c r="S256" s="6" t="s">
        <v>7</v>
      </c>
      <c r="T256" s="6" t="s">
        <v>283</v>
      </c>
      <c r="U256" s="6" t="s">
        <v>117</v>
      </c>
      <c r="V256" s="6" t="s">
        <v>284</v>
      </c>
      <c r="W256" s="6" t="s">
        <v>104</v>
      </c>
      <c r="X256" s="6" t="s">
        <v>1048</v>
      </c>
      <c r="Y256" s="6">
        <v>2137705574</v>
      </c>
      <c r="Z256" s="6" t="s">
        <v>67</v>
      </c>
      <c r="AA256" s="6" t="s">
        <v>104</v>
      </c>
      <c r="AB256" s="6">
        <v>0.01</v>
      </c>
      <c r="AC256" s="6">
        <v>0.01</v>
      </c>
      <c r="AD256" s="6">
        <v>0</v>
      </c>
      <c r="AE256" s="6">
        <v>0</v>
      </c>
      <c r="AF256" s="6">
        <v>0</v>
      </c>
      <c r="AG256" s="6">
        <v>0</v>
      </c>
      <c r="AH256" s="6">
        <v>0</v>
      </c>
      <c r="AI256" s="6" t="s">
        <v>1207</v>
      </c>
      <c r="AJ256" s="6" t="s">
        <v>1115</v>
      </c>
      <c r="AK256" s="6" t="s">
        <v>12</v>
      </c>
      <c r="AL256" s="6" t="s">
        <v>57</v>
      </c>
      <c r="AM256" s="6" t="s">
        <v>1116</v>
      </c>
      <c r="AN256" s="6" t="s">
        <v>22</v>
      </c>
      <c r="AO256" s="6" t="s">
        <v>288</v>
      </c>
      <c r="AP256" s="6" t="s">
        <v>295</v>
      </c>
      <c r="AQ256" s="6" t="s">
        <v>20</v>
      </c>
    </row>
    <row r="257" spans="1:43" hidden="1" x14ac:dyDescent="0.25">
      <c r="A257" s="6">
        <v>22297474</v>
      </c>
      <c r="B257" s="6">
        <v>23157092</v>
      </c>
      <c r="C257" s="6" t="s">
        <v>274</v>
      </c>
      <c r="D257" s="14">
        <v>45811.626145833332</v>
      </c>
      <c r="E257" s="14">
        <v>45826.705127314817</v>
      </c>
      <c r="F257" s="48" t="s">
        <v>27</v>
      </c>
      <c r="G257" s="48" t="s">
        <v>31</v>
      </c>
      <c r="H257" s="6" t="s">
        <v>1208</v>
      </c>
      <c r="I257" s="6" t="s">
        <v>276</v>
      </c>
      <c r="J257" s="6" t="s">
        <v>1205</v>
      </c>
      <c r="K257" s="6" t="s">
        <v>1206</v>
      </c>
      <c r="L257" s="6" t="s">
        <v>1206</v>
      </c>
      <c r="M257" s="14">
        <v>45811.57916666667</v>
      </c>
      <c r="N257" s="6">
        <v>7360</v>
      </c>
      <c r="O257" s="6" t="s">
        <v>104</v>
      </c>
      <c r="P257" s="6" t="s">
        <v>309</v>
      </c>
      <c r="Q257" s="6" t="s">
        <v>292</v>
      </c>
      <c r="R257" s="6" t="s">
        <v>292</v>
      </c>
      <c r="S257" s="6" t="s">
        <v>7</v>
      </c>
      <c r="T257" s="6" t="s">
        <v>283</v>
      </c>
      <c r="U257" s="6" t="s">
        <v>117</v>
      </c>
      <c r="V257" s="6" t="s">
        <v>284</v>
      </c>
      <c r="W257" s="6" t="s">
        <v>104</v>
      </c>
      <c r="X257" s="6" t="s">
        <v>1048</v>
      </c>
      <c r="Y257" s="6">
        <v>2137705556</v>
      </c>
      <c r="Z257" s="6" t="s">
        <v>67</v>
      </c>
      <c r="AA257" s="6" t="s">
        <v>104</v>
      </c>
      <c r="AB257" s="6">
        <v>0.01</v>
      </c>
      <c r="AC257" s="6">
        <v>0</v>
      </c>
      <c r="AD257" s="6">
        <v>0</v>
      </c>
      <c r="AE257" s="6">
        <v>0</v>
      </c>
      <c r="AF257" s="6">
        <v>0</v>
      </c>
      <c r="AG257" s="6">
        <v>0</v>
      </c>
      <c r="AH257" s="6">
        <v>0</v>
      </c>
      <c r="AI257" s="6" t="s">
        <v>1209</v>
      </c>
      <c r="AJ257" s="6" t="s">
        <v>1115</v>
      </c>
      <c r="AK257" s="6" t="s">
        <v>12</v>
      </c>
      <c r="AL257" s="6" t="s">
        <v>57</v>
      </c>
      <c r="AM257" s="6" t="s">
        <v>1116</v>
      </c>
      <c r="AN257" s="6" t="s">
        <v>22</v>
      </c>
      <c r="AO257" s="6" t="s">
        <v>288</v>
      </c>
      <c r="AP257" s="6" t="s">
        <v>295</v>
      </c>
      <c r="AQ257" s="6" t="s">
        <v>20</v>
      </c>
    </row>
    <row r="258" spans="1:43" hidden="1" x14ac:dyDescent="0.25">
      <c r="A258" s="6">
        <v>22297479</v>
      </c>
      <c r="B258" s="6">
        <v>23157098</v>
      </c>
      <c r="C258" s="6" t="s">
        <v>274</v>
      </c>
      <c r="D258" s="14">
        <v>45811.626597222217</v>
      </c>
      <c r="E258" s="14">
        <v>45826.705138888887</v>
      </c>
      <c r="F258" s="48" t="s">
        <v>27</v>
      </c>
      <c r="G258" s="48" t="s">
        <v>31</v>
      </c>
      <c r="H258" s="6" t="s">
        <v>1210</v>
      </c>
      <c r="I258" s="6" t="s">
        <v>276</v>
      </c>
      <c r="J258" s="6" t="s">
        <v>1205</v>
      </c>
      <c r="K258" s="6" t="s">
        <v>1206</v>
      </c>
      <c r="L258" s="6" t="s">
        <v>1206</v>
      </c>
      <c r="M258" s="14">
        <v>45811.568749999999</v>
      </c>
      <c r="N258" s="6">
        <v>7358</v>
      </c>
      <c r="O258" s="6" t="s">
        <v>104</v>
      </c>
      <c r="P258" s="6" t="s">
        <v>309</v>
      </c>
      <c r="Q258" s="6" t="s">
        <v>292</v>
      </c>
      <c r="R258" s="6" t="s">
        <v>292</v>
      </c>
      <c r="S258" s="6" t="s">
        <v>7</v>
      </c>
      <c r="T258" s="6" t="s">
        <v>283</v>
      </c>
      <c r="U258" s="6" t="s">
        <v>117</v>
      </c>
      <c r="V258" s="6" t="s">
        <v>284</v>
      </c>
      <c r="W258" s="6" t="s">
        <v>104</v>
      </c>
      <c r="X258" s="6" t="s">
        <v>1048</v>
      </c>
      <c r="Y258" s="6">
        <v>2137705529</v>
      </c>
      <c r="Z258" s="6" t="s">
        <v>67</v>
      </c>
      <c r="AA258" s="6" t="s">
        <v>104</v>
      </c>
      <c r="AB258" s="6">
        <v>725.08</v>
      </c>
      <c r="AC258" s="6">
        <v>0</v>
      </c>
      <c r="AD258" s="6">
        <v>0</v>
      </c>
      <c r="AE258" s="6">
        <v>0</v>
      </c>
      <c r="AF258" s="6">
        <v>0</v>
      </c>
      <c r="AG258" s="6">
        <v>0</v>
      </c>
      <c r="AH258" s="6">
        <v>0</v>
      </c>
      <c r="AI258" s="6" t="s">
        <v>1211</v>
      </c>
      <c r="AJ258" s="6" t="s">
        <v>1115</v>
      </c>
      <c r="AK258" s="6" t="s">
        <v>12</v>
      </c>
      <c r="AL258" s="6" t="s">
        <v>57</v>
      </c>
      <c r="AM258" s="6" t="s">
        <v>1116</v>
      </c>
      <c r="AN258" s="6" t="s">
        <v>22</v>
      </c>
      <c r="AO258" s="6" t="s">
        <v>288</v>
      </c>
      <c r="AP258" s="6" t="s">
        <v>295</v>
      </c>
      <c r="AQ258" s="6" t="s">
        <v>20</v>
      </c>
    </row>
    <row r="259" spans="1:43" hidden="1" x14ac:dyDescent="0.25">
      <c r="A259" s="6">
        <v>22297497</v>
      </c>
      <c r="B259" s="6">
        <v>23157116</v>
      </c>
      <c r="C259" s="6" t="s">
        <v>274</v>
      </c>
      <c r="D259" s="14">
        <v>45811.627164351848</v>
      </c>
      <c r="E259" s="14">
        <v>45826.70516203704</v>
      </c>
      <c r="F259" s="48" t="s">
        <v>27</v>
      </c>
      <c r="G259" s="48" t="s">
        <v>31</v>
      </c>
      <c r="H259" s="6" t="s">
        <v>1212</v>
      </c>
      <c r="I259" s="6" t="s">
        <v>276</v>
      </c>
      <c r="J259" s="6" t="s">
        <v>1205</v>
      </c>
      <c r="K259" s="6" t="s">
        <v>1206</v>
      </c>
      <c r="L259" s="6" t="s">
        <v>1206</v>
      </c>
      <c r="M259" s="14">
        <v>45811.527777777781</v>
      </c>
      <c r="N259" s="6">
        <v>7354</v>
      </c>
      <c r="O259" s="6" t="s">
        <v>104</v>
      </c>
      <c r="P259" s="6" t="s">
        <v>309</v>
      </c>
      <c r="Q259" s="6" t="s">
        <v>292</v>
      </c>
      <c r="R259" s="6" t="s">
        <v>292</v>
      </c>
      <c r="S259" s="6" t="s">
        <v>7</v>
      </c>
      <c r="T259" s="6" t="s">
        <v>283</v>
      </c>
      <c r="U259" s="6" t="s">
        <v>117</v>
      </c>
      <c r="V259" s="6" t="s">
        <v>284</v>
      </c>
      <c r="W259" s="6" t="s">
        <v>104</v>
      </c>
      <c r="X259" s="6" t="s">
        <v>1048</v>
      </c>
      <c r="Y259" s="6">
        <v>2137745426</v>
      </c>
      <c r="Z259" s="6" t="s">
        <v>67</v>
      </c>
      <c r="AA259" s="6" t="s">
        <v>104</v>
      </c>
      <c r="AB259" s="6">
        <v>1339.48</v>
      </c>
      <c r="AC259" s="6">
        <v>0</v>
      </c>
      <c r="AD259" s="6">
        <v>0</v>
      </c>
      <c r="AE259" s="6">
        <v>0</v>
      </c>
      <c r="AF259" s="6">
        <v>0</v>
      </c>
      <c r="AG259" s="6">
        <v>0</v>
      </c>
      <c r="AH259" s="6">
        <v>0</v>
      </c>
      <c r="AI259" s="6" t="s">
        <v>1213</v>
      </c>
      <c r="AJ259" s="6" t="s">
        <v>1115</v>
      </c>
      <c r="AK259" s="6" t="s">
        <v>12</v>
      </c>
      <c r="AL259" s="6" t="s">
        <v>57</v>
      </c>
      <c r="AM259" s="6" t="s">
        <v>1116</v>
      </c>
      <c r="AN259" s="6" t="s">
        <v>22</v>
      </c>
      <c r="AO259" s="6" t="s">
        <v>288</v>
      </c>
      <c r="AP259" s="6" t="s">
        <v>295</v>
      </c>
      <c r="AQ259" s="6" t="s">
        <v>20</v>
      </c>
    </row>
    <row r="260" spans="1:43" hidden="1" x14ac:dyDescent="0.25">
      <c r="A260" s="6">
        <v>22297503</v>
      </c>
      <c r="B260" s="6">
        <v>23157122</v>
      </c>
      <c r="C260" s="6" t="s">
        <v>274</v>
      </c>
      <c r="D260" s="14">
        <v>45811.627418981479</v>
      </c>
      <c r="E260" s="14">
        <v>45826.705185185187</v>
      </c>
      <c r="F260" s="48" t="s">
        <v>27</v>
      </c>
      <c r="G260" s="48" t="s">
        <v>31</v>
      </c>
      <c r="H260" s="6" t="s">
        <v>1214</v>
      </c>
      <c r="I260" s="6" t="s">
        <v>276</v>
      </c>
      <c r="J260" s="6" t="s">
        <v>1205</v>
      </c>
      <c r="K260" s="6" t="s">
        <v>1206</v>
      </c>
      <c r="L260" s="6" t="s">
        <v>1206</v>
      </c>
      <c r="M260" s="14">
        <v>45811.51666666667</v>
      </c>
      <c r="N260" s="6">
        <v>7353</v>
      </c>
      <c r="O260" s="6" t="s">
        <v>104</v>
      </c>
      <c r="P260" s="6" t="s">
        <v>309</v>
      </c>
      <c r="Q260" s="6" t="s">
        <v>292</v>
      </c>
      <c r="R260" s="6" t="s">
        <v>292</v>
      </c>
      <c r="S260" s="6" t="s">
        <v>7</v>
      </c>
      <c r="T260" s="6" t="s">
        <v>283</v>
      </c>
      <c r="U260" s="6" t="s">
        <v>117</v>
      </c>
      <c r="V260" s="6" t="s">
        <v>284</v>
      </c>
      <c r="W260" s="6" t="s">
        <v>104</v>
      </c>
      <c r="X260" s="6" t="s">
        <v>1048</v>
      </c>
      <c r="Y260" s="6">
        <v>2137417303</v>
      </c>
      <c r="Z260" s="6" t="s">
        <v>67</v>
      </c>
      <c r="AA260" s="6" t="s">
        <v>104</v>
      </c>
      <c r="AB260" s="6">
        <v>1446.71</v>
      </c>
      <c r="AC260" s="6">
        <v>104.89</v>
      </c>
      <c r="AD260" s="6">
        <v>0</v>
      </c>
      <c r="AE260" s="6">
        <v>0</v>
      </c>
      <c r="AF260" s="6">
        <v>0</v>
      </c>
      <c r="AG260" s="6">
        <v>0</v>
      </c>
      <c r="AH260" s="6">
        <v>0</v>
      </c>
      <c r="AI260" s="6" t="s">
        <v>1215</v>
      </c>
      <c r="AJ260" s="6" t="s">
        <v>1115</v>
      </c>
      <c r="AK260" s="6" t="s">
        <v>12</v>
      </c>
      <c r="AL260" s="6" t="s">
        <v>57</v>
      </c>
      <c r="AM260" s="6" t="s">
        <v>1116</v>
      </c>
      <c r="AN260" s="6" t="s">
        <v>22</v>
      </c>
      <c r="AO260" s="6" t="s">
        <v>288</v>
      </c>
      <c r="AP260" s="6" t="s">
        <v>295</v>
      </c>
      <c r="AQ260" s="6" t="s">
        <v>20</v>
      </c>
    </row>
    <row r="261" spans="1:43" hidden="1" x14ac:dyDescent="0.25">
      <c r="A261" s="6">
        <v>22297516</v>
      </c>
      <c r="B261" s="6">
        <v>23157132</v>
      </c>
      <c r="C261" s="6" t="s">
        <v>274</v>
      </c>
      <c r="D261" s="14">
        <v>45811.627824074072</v>
      </c>
      <c r="E261" s="14">
        <v>45826.705196759263</v>
      </c>
      <c r="F261" s="48" t="s">
        <v>27</v>
      </c>
      <c r="G261" s="48" t="s">
        <v>31</v>
      </c>
      <c r="H261" s="6" t="s">
        <v>1216</v>
      </c>
      <c r="I261" s="6" t="s">
        <v>276</v>
      </c>
      <c r="J261" s="6" t="s">
        <v>1205</v>
      </c>
      <c r="K261" s="6" t="s">
        <v>1206</v>
      </c>
      <c r="L261" s="6" t="s">
        <v>1206</v>
      </c>
      <c r="M261" s="14">
        <v>45811.513194444437</v>
      </c>
      <c r="N261" s="6">
        <v>7351</v>
      </c>
      <c r="O261" s="6" t="s">
        <v>104</v>
      </c>
      <c r="P261" s="6" t="s">
        <v>309</v>
      </c>
      <c r="Q261" s="6" t="s">
        <v>292</v>
      </c>
      <c r="R261" s="6" t="s">
        <v>292</v>
      </c>
      <c r="S261" s="6" t="s">
        <v>7</v>
      </c>
      <c r="T261" s="6" t="s">
        <v>677</v>
      </c>
      <c r="U261" s="6" t="s">
        <v>117</v>
      </c>
      <c r="V261" s="6" t="s">
        <v>284</v>
      </c>
      <c r="W261" s="6" t="s">
        <v>104</v>
      </c>
      <c r="X261" s="6" t="s">
        <v>1048</v>
      </c>
      <c r="Y261" s="6">
        <v>2137415898</v>
      </c>
      <c r="Z261" s="6" t="s">
        <v>67</v>
      </c>
      <c r="AA261" s="6" t="s">
        <v>104</v>
      </c>
      <c r="AB261" s="6">
        <v>965.11</v>
      </c>
      <c r="AC261" s="6">
        <v>104.89</v>
      </c>
      <c r="AD261" s="6">
        <v>0</v>
      </c>
      <c r="AE261" s="6">
        <v>0</v>
      </c>
      <c r="AF261" s="6">
        <v>0</v>
      </c>
      <c r="AG261" s="6">
        <v>0</v>
      </c>
      <c r="AH261" s="6">
        <v>0</v>
      </c>
      <c r="AI261" s="6" t="s">
        <v>1217</v>
      </c>
      <c r="AJ261" s="6" t="s">
        <v>1115</v>
      </c>
      <c r="AK261" s="6" t="s">
        <v>12</v>
      </c>
      <c r="AL261" s="6" t="s">
        <v>57</v>
      </c>
      <c r="AM261" s="6" t="s">
        <v>1116</v>
      </c>
      <c r="AN261" s="6" t="s">
        <v>22</v>
      </c>
      <c r="AO261" s="6" t="s">
        <v>288</v>
      </c>
      <c r="AP261" s="6" t="s">
        <v>295</v>
      </c>
      <c r="AQ261" s="6" t="s">
        <v>20</v>
      </c>
    </row>
    <row r="262" spans="1:43" hidden="1" x14ac:dyDescent="0.25">
      <c r="A262" s="6">
        <v>22312154</v>
      </c>
      <c r="B262" s="6">
        <v>23168914</v>
      </c>
      <c r="C262" s="6" t="s">
        <v>274</v>
      </c>
      <c r="D262" s="14">
        <v>45813.664201388892</v>
      </c>
      <c r="E262" s="14">
        <v>45826.705208333333</v>
      </c>
      <c r="F262" s="48" t="s">
        <v>27</v>
      </c>
      <c r="G262" s="48" t="s">
        <v>29</v>
      </c>
      <c r="H262" s="6" t="s">
        <v>1218</v>
      </c>
      <c r="I262" s="6" t="s">
        <v>276</v>
      </c>
      <c r="J262" s="6" t="s">
        <v>1205</v>
      </c>
      <c r="K262" s="6" t="s">
        <v>1206</v>
      </c>
      <c r="L262" s="6" t="s">
        <v>1206</v>
      </c>
      <c r="M262" s="14">
        <v>45813.541666666657</v>
      </c>
      <c r="N262" s="6">
        <v>7501</v>
      </c>
      <c r="O262" s="6" t="s">
        <v>104</v>
      </c>
      <c r="P262" s="6" t="s">
        <v>309</v>
      </c>
      <c r="Q262" s="6" t="s">
        <v>292</v>
      </c>
      <c r="R262" s="6" t="s">
        <v>292</v>
      </c>
      <c r="S262" s="6" t="s">
        <v>7</v>
      </c>
      <c r="T262" s="6" t="s">
        <v>283</v>
      </c>
      <c r="U262" s="6" t="s">
        <v>117</v>
      </c>
      <c r="V262" s="6" t="s">
        <v>284</v>
      </c>
      <c r="W262" s="6" t="s">
        <v>104</v>
      </c>
      <c r="X262" s="6" t="s">
        <v>1048</v>
      </c>
      <c r="Y262" s="6">
        <v>2137770134</v>
      </c>
      <c r="Z262" s="6" t="s">
        <v>67</v>
      </c>
      <c r="AA262" s="6" t="s">
        <v>104</v>
      </c>
      <c r="AB262" s="6">
        <v>468.03</v>
      </c>
      <c r="AC262" s="6">
        <v>60.62</v>
      </c>
      <c r="AD262" s="6">
        <v>0</v>
      </c>
      <c r="AE262" s="6">
        <v>0</v>
      </c>
      <c r="AF262" s="6">
        <v>0</v>
      </c>
      <c r="AG262" s="6">
        <v>0</v>
      </c>
      <c r="AH262" s="6">
        <v>0</v>
      </c>
      <c r="AI262" s="6" t="s">
        <v>1219</v>
      </c>
      <c r="AJ262" s="6" t="s">
        <v>1115</v>
      </c>
      <c r="AK262" s="6" t="s">
        <v>12</v>
      </c>
      <c r="AL262" s="6" t="s">
        <v>57</v>
      </c>
      <c r="AM262" s="6" t="s">
        <v>1116</v>
      </c>
      <c r="AN262" s="6" t="s">
        <v>22</v>
      </c>
      <c r="AO262" s="6" t="s">
        <v>288</v>
      </c>
      <c r="AP262" s="6" t="s">
        <v>295</v>
      </c>
      <c r="AQ262" s="6" t="s">
        <v>20</v>
      </c>
    </row>
    <row r="263" spans="1:43" hidden="1" x14ac:dyDescent="0.25">
      <c r="A263" s="6">
        <v>22312158</v>
      </c>
      <c r="B263" s="6">
        <v>23168918</v>
      </c>
      <c r="C263" s="6" t="s">
        <v>274</v>
      </c>
      <c r="D263" s="14">
        <v>45813.664618055547</v>
      </c>
      <c r="E263" s="14">
        <v>45826.705243055563</v>
      </c>
      <c r="F263" s="48" t="s">
        <v>27</v>
      </c>
      <c r="G263" s="48" t="s">
        <v>29</v>
      </c>
      <c r="H263" s="6" t="s">
        <v>1220</v>
      </c>
      <c r="I263" s="6" t="s">
        <v>276</v>
      </c>
      <c r="J263" s="6" t="s">
        <v>1205</v>
      </c>
      <c r="K263" s="6" t="s">
        <v>1206</v>
      </c>
      <c r="L263" s="6" t="s">
        <v>1206</v>
      </c>
      <c r="M263" s="14">
        <v>45813.519444444442</v>
      </c>
      <c r="N263" s="6">
        <v>7498</v>
      </c>
      <c r="O263" s="6" t="s">
        <v>104</v>
      </c>
      <c r="P263" s="6" t="s">
        <v>309</v>
      </c>
      <c r="Q263" s="6" t="s">
        <v>292</v>
      </c>
      <c r="R263" s="6" t="s">
        <v>292</v>
      </c>
      <c r="S263" s="6" t="s">
        <v>7</v>
      </c>
      <c r="T263" s="6" t="s">
        <v>283</v>
      </c>
      <c r="U263" s="6" t="s">
        <v>117</v>
      </c>
      <c r="V263" s="6" t="s">
        <v>284</v>
      </c>
      <c r="W263" s="6" t="s">
        <v>104</v>
      </c>
      <c r="X263" s="6" t="s">
        <v>1048</v>
      </c>
      <c r="Y263" s="6">
        <v>2137415816</v>
      </c>
      <c r="Z263" s="6" t="s">
        <v>67</v>
      </c>
      <c r="AA263" s="6" t="s">
        <v>104</v>
      </c>
      <c r="AB263" s="6">
        <v>1551.92</v>
      </c>
      <c r="AC263" s="6">
        <v>104.89</v>
      </c>
      <c r="AD263" s="6">
        <v>0</v>
      </c>
      <c r="AE263" s="6">
        <v>0</v>
      </c>
      <c r="AF263" s="6">
        <v>0</v>
      </c>
      <c r="AG263" s="6">
        <v>0</v>
      </c>
      <c r="AH263" s="6">
        <v>0</v>
      </c>
      <c r="AI263" s="6" t="s">
        <v>1221</v>
      </c>
      <c r="AJ263" s="6" t="s">
        <v>1115</v>
      </c>
      <c r="AK263" s="6" t="s">
        <v>12</v>
      </c>
      <c r="AL263" s="6" t="s">
        <v>57</v>
      </c>
      <c r="AM263" s="6" t="s">
        <v>1116</v>
      </c>
      <c r="AN263" s="6" t="s">
        <v>22</v>
      </c>
      <c r="AO263" s="6" t="s">
        <v>288</v>
      </c>
      <c r="AP263" s="6" t="s">
        <v>295</v>
      </c>
      <c r="AQ263" s="6" t="s">
        <v>20</v>
      </c>
    </row>
    <row r="264" spans="1:43" hidden="1" x14ac:dyDescent="0.25">
      <c r="A264" s="6">
        <v>22297462</v>
      </c>
      <c r="B264" s="6">
        <v>23157080</v>
      </c>
      <c r="C264" s="6" t="s">
        <v>274</v>
      </c>
      <c r="D264" s="14">
        <v>45811.625289351847</v>
      </c>
      <c r="E264" s="14">
        <v>45826.70511574074</v>
      </c>
      <c r="F264" s="48" t="s">
        <v>27</v>
      </c>
      <c r="G264" s="48" t="s">
        <v>31</v>
      </c>
      <c r="H264" s="6" t="s">
        <v>1222</v>
      </c>
      <c r="I264" s="6" t="s">
        <v>276</v>
      </c>
      <c r="J264" s="6" t="s">
        <v>1205</v>
      </c>
      <c r="K264" s="6" t="s">
        <v>1206</v>
      </c>
      <c r="L264" s="6" t="s">
        <v>1206</v>
      </c>
      <c r="M264" s="14">
        <v>45811.591666666667</v>
      </c>
      <c r="N264" s="6">
        <v>7365</v>
      </c>
      <c r="O264" s="6" t="s">
        <v>104</v>
      </c>
      <c r="P264" s="6" t="s">
        <v>309</v>
      </c>
      <c r="Q264" s="6" t="s">
        <v>292</v>
      </c>
      <c r="R264" s="6" t="s">
        <v>292</v>
      </c>
      <c r="S264" s="6" t="s">
        <v>7</v>
      </c>
      <c r="T264" s="6" t="s">
        <v>283</v>
      </c>
      <c r="U264" s="6" t="s">
        <v>117</v>
      </c>
      <c r="V264" s="6" t="s">
        <v>284</v>
      </c>
      <c r="W264" s="6" t="s">
        <v>104</v>
      </c>
      <c r="X264" s="6" t="s">
        <v>1048</v>
      </c>
      <c r="Y264" s="6">
        <v>2137705594</v>
      </c>
      <c r="Z264" s="6" t="s">
        <v>67</v>
      </c>
      <c r="AA264" s="6" t="s">
        <v>104</v>
      </c>
      <c r="AB264" s="6">
        <v>0.01</v>
      </c>
      <c r="AC264" s="6">
        <v>0.01</v>
      </c>
      <c r="AD264" s="6">
        <v>0</v>
      </c>
      <c r="AE264" s="6">
        <v>0</v>
      </c>
      <c r="AF264" s="6">
        <v>0</v>
      </c>
      <c r="AG264" s="6">
        <v>0</v>
      </c>
      <c r="AH264" s="6">
        <v>0</v>
      </c>
      <c r="AI264" s="6" t="s">
        <v>1223</v>
      </c>
      <c r="AJ264" s="6" t="s">
        <v>1115</v>
      </c>
      <c r="AK264" s="6" t="s">
        <v>12</v>
      </c>
      <c r="AL264" s="6" t="s">
        <v>57</v>
      </c>
      <c r="AM264" s="6" t="s">
        <v>1116</v>
      </c>
      <c r="AN264" s="6" t="s">
        <v>22</v>
      </c>
      <c r="AO264" s="6" t="s">
        <v>288</v>
      </c>
      <c r="AP264" s="6" t="s">
        <v>295</v>
      </c>
      <c r="AQ264" s="6" t="s">
        <v>20</v>
      </c>
    </row>
    <row r="265" spans="1:43" hidden="1" x14ac:dyDescent="0.25">
      <c r="A265" s="6">
        <v>22403878</v>
      </c>
      <c r="B265" s="6">
        <v>23254011</v>
      </c>
      <c r="C265" s="6" t="s">
        <v>274</v>
      </c>
      <c r="D265" s="14">
        <v>45824.421678240738</v>
      </c>
      <c r="E265" s="14">
        <v>45840.670578703714</v>
      </c>
      <c r="F265" s="6" t="s">
        <v>19</v>
      </c>
      <c r="G265" s="6" t="s">
        <v>27</v>
      </c>
      <c r="H265" s="6" t="s">
        <v>1224</v>
      </c>
      <c r="I265" s="6" t="s">
        <v>17</v>
      </c>
      <c r="J265" s="6" t="s">
        <v>1225</v>
      </c>
      <c r="K265" s="6" t="s">
        <v>491</v>
      </c>
      <c r="L265" s="6" t="s">
        <v>491</v>
      </c>
      <c r="M265" s="14">
        <v>45821.698611111111</v>
      </c>
      <c r="N265" s="6" t="s">
        <v>1224</v>
      </c>
      <c r="O265" s="6" t="s">
        <v>104</v>
      </c>
      <c r="P265" s="6" t="s">
        <v>280</v>
      </c>
      <c r="Q265" s="6" t="s">
        <v>292</v>
      </c>
      <c r="R265" s="6" t="s">
        <v>593</v>
      </c>
      <c r="S265" s="6" t="s">
        <v>7</v>
      </c>
      <c r="T265" s="6" t="s">
        <v>283</v>
      </c>
      <c r="U265" s="6" t="s">
        <v>145</v>
      </c>
      <c r="V265" s="6" t="s">
        <v>1226</v>
      </c>
      <c r="W265" s="6" t="s">
        <v>433</v>
      </c>
      <c r="X265" s="6" t="s">
        <v>1048</v>
      </c>
      <c r="Y265" s="6">
        <v>2139589831</v>
      </c>
      <c r="Z265" s="6" t="s">
        <v>93</v>
      </c>
      <c r="AA265" s="6" t="s">
        <v>104</v>
      </c>
      <c r="AB265" s="6">
        <v>751.7</v>
      </c>
      <c r="AC265" s="6">
        <v>30.32</v>
      </c>
      <c r="AD265" s="6">
        <v>0</v>
      </c>
      <c r="AE265" s="6">
        <v>0</v>
      </c>
      <c r="AF265" s="6">
        <v>0</v>
      </c>
      <c r="AG265" s="6">
        <v>0</v>
      </c>
      <c r="AH265" s="6">
        <v>19.39</v>
      </c>
      <c r="AI265" s="6" t="s">
        <v>313</v>
      </c>
      <c r="AJ265" s="6" t="s">
        <v>1115</v>
      </c>
      <c r="AK265" s="6" t="s">
        <v>17</v>
      </c>
      <c r="AL265" s="6" t="s">
        <v>57</v>
      </c>
      <c r="AM265" s="6" t="s">
        <v>1116</v>
      </c>
      <c r="AN265" s="6" t="s">
        <v>22</v>
      </c>
      <c r="AO265" s="6" t="s">
        <v>288</v>
      </c>
      <c r="AP265" s="6" t="s">
        <v>295</v>
      </c>
      <c r="AQ265" s="6" t="s">
        <v>20</v>
      </c>
    </row>
    <row r="266" spans="1:43" hidden="1" x14ac:dyDescent="0.25">
      <c r="A266" s="6">
        <v>22459759</v>
      </c>
      <c r="B266" s="6">
        <v>23299438</v>
      </c>
      <c r="C266" s="6" t="s">
        <v>274</v>
      </c>
      <c r="D266" s="14">
        <v>45834.498564814807</v>
      </c>
      <c r="E266" s="14">
        <v>45834.508784722217</v>
      </c>
      <c r="F266" s="6" t="s">
        <v>23</v>
      </c>
      <c r="G266" s="6" t="s">
        <v>23</v>
      </c>
      <c r="H266" s="6" t="s">
        <v>1227</v>
      </c>
      <c r="I266" s="6" t="s">
        <v>13</v>
      </c>
      <c r="J266" s="6" t="s">
        <v>1228</v>
      </c>
      <c r="K266" s="6" t="s">
        <v>1112</v>
      </c>
      <c r="L266" s="6" t="s">
        <v>1112</v>
      </c>
      <c r="M266" s="14">
        <v>45834.490972222222</v>
      </c>
      <c r="N266" s="6">
        <v>4557195</v>
      </c>
      <c r="O266" s="6" t="s">
        <v>104</v>
      </c>
      <c r="P266" s="6" t="s">
        <v>309</v>
      </c>
      <c r="Q266" s="6" t="s">
        <v>292</v>
      </c>
      <c r="R266" s="6" t="s">
        <v>593</v>
      </c>
      <c r="S266" s="6" t="s">
        <v>7</v>
      </c>
      <c r="T266" s="6" t="s">
        <v>283</v>
      </c>
      <c r="U266" s="6" t="s">
        <v>176</v>
      </c>
      <c r="V266" s="6" t="s">
        <v>1229</v>
      </c>
      <c r="W266" s="6" t="s">
        <v>104</v>
      </c>
      <c r="X266" s="6" t="s">
        <v>1048</v>
      </c>
      <c r="Y266" s="6">
        <v>2140257227</v>
      </c>
      <c r="Z266" s="6" t="s">
        <v>106</v>
      </c>
      <c r="AA266" s="6" t="s">
        <v>104</v>
      </c>
      <c r="AB266" s="6">
        <v>1139.45</v>
      </c>
      <c r="AC266" s="6">
        <v>0</v>
      </c>
      <c r="AD266" s="6">
        <v>0</v>
      </c>
      <c r="AE266" s="6">
        <v>0</v>
      </c>
      <c r="AF266" s="6">
        <v>0</v>
      </c>
      <c r="AG266" s="6">
        <v>0</v>
      </c>
      <c r="AH266" s="6">
        <v>0</v>
      </c>
      <c r="AI266" s="6" t="s">
        <v>1230</v>
      </c>
      <c r="AJ266" s="6" t="s">
        <v>1115</v>
      </c>
      <c r="AK266" s="6" t="s">
        <v>13</v>
      </c>
      <c r="AL266" s="6" t="s">
        <v>57</v>
      </c>
      <c r="AM266" s="6" t="s">
        <v>1116</v>
      </c>
      <c r="AN266" s="6" t="s">
        <v>22</v>
      </c>
      <c r="AO266" s="6" t="s">
        <v>288</v>
      </c>
      <c r="AP266" s="6" t="s">
        <v>295</v>
      </c>
      <c r="AQ266" s="6" t="s">
        <v>20</v>
      </c>
    </row>
    <row r="267" spans="1:43" hidden="1" x14ac:dyDescent="0.25">
      <c r="A267" s="6">
        <v>22147291</v>
      </c>
      <c r="B267" s="6">
        <v>23026930</v>
      </c>
      <c r="C267" s="6" t="s">
        <v>274</v>
      </c>
      <c r="D267" s="14">
        <v>45784.814976851849</v>
      </c>
      <c r="E267" s="14">
        <v>45839.702141203707</v>
      </c>
      <c r="F267" s="6" t="s">
        <v>21</v>
      </c>
      <c r="G267" s="6" t="s">
        <v>31</v>
      </c>
      <c r="H267" s="6" t="s">
        <v>1231</v>
      </c>
      <c r="I267" s="6" t="s">
        <v>276</v>
      </c>
      <c r="J267" s="6" t="s">
        <v>1232</v>
      </c>
      <c r="K267" s="6" t="s">
        <v>1112</v>
      </c>
      <c r="L267" s="6" t="s">
        <v>1112</v>
      </c>
      <c r="M267" s="14">
        <v>45784.664583333331</v>
      </c>
      <c r="N267" s="6">
        <v>6079</v>
      </c>
      <c r="O267" s="6" t="s">
        <v>104</v>
      </c>
      <c r="P267" s="6" t="s">
        <v>309</v>
      </c>
      <c r="Q267" s="6" t="s">
        <v>281</v>
      </c>
      <c r="R267" s="6" t="s">
        <v>1187</v>
      </c>
      <c r="S267" s="6" t="s">
        <v>7</v>
      </c>
      <c r="T267" s="6" t="s">
        <v>283</v>
      </c>
      <c r="U267" s="6" t="s">
        <v>117</v>
      </c>
      <c r="V267" s="6" t="s">
        <v>284</v>
      </c>
      <c r="W267" s="6" t="s">
        <v>104</v>
      </c>
      <c r="X267" s="6" t="s">
        <v>1048</v>
      </c>
      <c r="Y267" s="6">
        <v>2137324393</v>
      </c>
      <c r="Z267" s="6" t="s">
        <v>67</v>
      </c>
      <c r="AA267" s="6" t="s">
        <v>104</v>
      </c>
      <c r="AB267" s="6">
        <v>1586.96</v>
      </c>
      <c r="AC267" s="6">
        <v>0</v>
      </c>
      <c r="AD267" s="6">
        <v>0</v>
      </c>
      <c r="AE267" s="6">
        <v>0</v>
      </c>
      <c r="AF267" s="6">
        <v>0</v>
      </c>
      <c r="AG267" s="6">
        <v>0</v>
      </c>
      <c r="AH267" s="6">
        <v>0</v>
      </c>
      <c r="AI267" s="6" t="s">
        <v>1233</v>
      </c>
      <c r="AJ267" s="6" t="s">
        <v>1184</v>
      </c>
      <c r="AK267" s="6" t="s">
        <v>12</v>
      </c>
      <c r="AL267" s="6" t="s">
        <v>58</v>
      </c>
      <c r="AM267" s="6" t="s">
        <v>56</v>
      </c>
      <c r="AN267" s="6" t="s">
        <v>28</v>
      </c>
      <c r="AO267" s="6" t="s">
        <v>294</v>
      </c>
      <c r="AP267" s="6" t="s">
        <v>295</v>
      </c>
      <c r="AQ267" s="6" t="s">
        <v>48</v>
      </c>
    </row>
    <row r="268" spans="1:43" hidden="1" x14ac:dyDescent="0.25">
      <c r="A268" s="6">
        <v>22100436</v>
      </c>
      <c r="B268" s="6">
        <v>22983203</v>
      </c>
      <c r="C268" s="6" t="s">
        <v>274</v>
      </c>
      <c r="D268" s="14">
        <v>45777.715902777767</v>
      </c>
      <c r="E268" s="14">
        <v>45839.674363425933</v>
      </c>
      <c r="F268" s="6" t="s">
        <v>21</v>
      </c>
      <c r="G268" s="6" t="s">
        <v>31</v>
      </c>
      <c r="H268" s="6" t="s">
        <v>1234</v>
      </c>
      <c r="I268" s="6" t="s">
        <v>276</v>
      </c>
      <c r="J268" s="6" t="s">
        <v>1235</v>
      </c>
      <c r="K268" s="6" t="s">
        <v>1112</v>
      </c>
      <c r="L268" s="6" t="s">
        <v>1112</v>
      </c>
      <c r="M268" s="14">
        <v>45777.445138888892</v>
      </c>
      <c r="N268" s="6">
        <v>5754</v>
      </c>
      <c r="O268" s="6" t="s">
        <v>104</v>
      </c>
      <c r="P268" s="6" t="s">
        <v>309</v>
      </c>
      <c r="Q268" s="6" t="s">
        <v>281</v>
      </c>
      <c r="R268" s="6" t="s">
        <v>1187</v>
      </c>
      <c r="S268" s="6" t="s">
        <v>7</v>
      </c>
      <c r="T268" s="6" t="s">
        <v>283</v>
      </c>
      <c r="U268" s="6" t="s">
        <v>117</v>
      </c>
      <c r="V268" s="6" t="s">
        <v>284</v>
      </c>
      <c r="W268" s="6" t="s">
        <v>104</v>
      </c>
      <c r="X268" s="6" t="s">
        <v>1048</v>
      </c>
      <c r="Y268" s="6">
        <v>2136875122</v>
      </c>
      <c r="Z268" s="6" t="s">
        <v>67</v>
      </c>
      <c r="AA268" s="6" t="s">
        <v>104</v>
      </c>
      <c r="AB268" s="6">
        <v>214.05</v>
      </c>
      <c r="AC268" s="6">
        <v>0</v>
      </c>
      <c r="AD268" s="6">
        <v>0</v>
      </c>
      <c r="AE268" s="6">
        <v>0</v>
      </c>
      <c r="AF268" s="6">
        <v>0</v>
      </c>
      <c r="AG268" s="6">
        <v>0</v>
      </c>
      <c r="AH268" s="6">
        <v>0</v>
      </c>
      <c r="AI268" s="6" t="s">
        <v>1236</v>
      </c>
      <c r="AJ268" s="6" t="s">
        <v>1184</v>
      </c>
      <c r="AK268" s="6" t="s">
        <v>12</v>
      </c>
      <c r="AL268" s="6" t="s">
        <v>58</v>
      </c>
      <c r="AM268" s="6" t="s">
        <v>56</v>
      </c>
      <c r="AN268" s="6" t="s">
        <v>28</v>
      </c>
      <c r="AO268" s="6" t="s">
        <v>294</v>
      </c>
      <c r="AP268" s="6" t="s">
        <v>295</v>
      </c>
      <c r="AQ268" s="6" t="s">
        <v>48</v>
      </c>
    </row>
    <row r="269" spans="1:43" hidden="1" x14ac:dyDescent="0.25">
      <c r="A269" s="6">
        <v>22442574</v>
      </c>
      <c r="B269" s="6">
        <v>23285573</v>
      </c>
      <c r="C269" s="6" t="s">
        <v>274</v>
      </c>
      <c r="D269" s="14">
        <v>45831.512928240743</v>
      </c>
      <c r="E269" s="14">
        <v>45840.670624999999</v>
      </c>
      <c r="F269" s="6" t="s">
        <v>19</v>
      </c>
      <c r="G269" s="6" t="s">
        <v>25</v>
      </c>
      <c r="H269" s="6" t="s">
        <v>1237</v>
      </c>
      <c r="I269" s="6" t="s">
        <v>17</v>
      </c>
      <c r="J269" s="6" t="s">
        <v>1238</v>
      </c>
      <c r="K269" s="6" t="s">
        <v>1239</v>
      </c>
      <c r="L269" s="6" t="s">
        <v>1239</v>
      </c>
      <c r="M269" s="14">
        <v>45786</v>
      </c>
      <c r="N269" s="6" t="s">
        <v>1237</v>
      </c>
      <c r="O269" s="6" t="s">
        <v>104</v>
      </c>
      <c r="P269" s="6" t="s">
        <v>280</v>
      </c>
      <c r="Q269" s="6" t="s">
        <v>281</v>
      </c>
      <c r="R269" s="6" t="s">
        <v>282</v>
      </c>
      <c r="S269" s="6" t="s">
        <v>7</v>
      </c>
      <c r="T269" s="6" t="s">
        <v>283</v>
      </c>
      <c r="U269" s="6" t="s">
        <v>127</v>
      </c>
      <c r="V269" s="6" t="s">
        <v>352</v>
      </c>
      <c r="W269" s="6" t="s">
        <v>104</v>
      </c>
      <c r="X269" s="6" t="s">
        <v>1240</v>
      </c>
      <c r="Y269" s="6">
        <v>2872808183</v>
      </c>
      <c r="Z269" s="6" t="s">
        <v>80</v>
      </c>
      <c r="AA269" s="6" t="s">
        <v>104</v>
      </c>
      <c r="AB269" s="6">
        <v>3737.6</v>
      </c>
      <c r="AC269" s="6">
        <v>0</v>
      </c>
      <c r="AD269" s="6">
        <v>238.97</v>
      </c>
      <c r="AE269" s="6">
        <v>0</v>
      </c>
      <c r="AF269" s="6">
        <v>55.65</v>
      </c>
      <c r="AG269" s="6">
        <v>0</v>
      </c>
      <c r="AH269" s="6">
        <v>0</v>
      </c>
      <c r="AI269" s="6" t="s">
        <v>313</v>
      </c>
      <c r="AJ269" s="6" t="s">
        <v>1241</v>
      </c>
      <c r="AK269" s="6" t="s">
        <v>17</v>
      </c>
      <c r="AL269" s="6" t="s">
        <v>59</v>
      </c>
      <c r="AM269" s="6" t="s">
        <v>1242</v>
      </c>
      <c r="AN269" s="6" t="s">
        <v>28</v>
      </c>
      <c r="AO269" s="6" t="s">
        <v>288</v>
      </c>
      <c r="AP269" s="6" t="s">
        <v>289</v>
      </c>
      <c r="AQ269" s="6" t="s">
        <v>33</v>
      </c>
    </row>
    <row r="270" spans="1:43" hidden="1" x14ac:dyDescent="0.25">
      <c r="A270" s="6">
        <v>22442574</v>
      </c>
      <c r="B270" s="6">
        <v>23285574</v>
      </c>
      <c r="C270" s="6" t="s">
        <v>353</v>
      </c>
      <c r="D270" s="14">
        <v>45831.512928240743</v>
      </c>
      <c r="E270" s="14">
        <v>45840.670624999999</v>
      </c>
      <c r="F270" s="6" t="s">
        <v>19</v>
      </c>
      <c r="G270" s="6" t="s">
        <v>25</v>
      </c>
      <c r="H270" s="6" t="s">
        <v>1237</v>
      </c>
      <c r="I270" s="6" t="s">
        <v>17</v>
      </c>
      <c r="J270" s="6" t="s">
        <v>1238</v>
      </c>
      <c r="K270" s="6" t="s">
        <v>1239</v>
      </c>
      <c r="L270" s="6" t="s">
        <v>1239</v>
      </c>
      <c r="M270" s="14">
        <v>45786</v>
      </c>
      <c r="N270" s="6" t="s">
        <v>1237</v>
      </c>
      <c r="O270" s="6" t="s">
        <v>104</v>
      </c>
      <c r="P270" s="6" t="s">
        <v>280</v>
      </c>
      <c r="Q270" s="6" t="s">
        <v>281</v>
      </c>
      <c r="R270" s="6" t="s">
        <v>1243</v>
      </c>
      <c r="S270" s="6" t="s">
        <v>7</v>
      </c>
      <c r="T270" s="6" t="s">
        <v>283</v>
      </c>
      <c r="U270" s="6" t="s">
        <v>127</v>
      </c>
      <c r="V270" s="6" t="s">
        <v>352</v>
      </c>
      <c r="W270" s="6" t="s">
        <v>104</v>
      </c>
      <c r="X270" s="6" t="s">
        <v>1240</v>
      </c>
      <c r="Y270" s="6">
        <v>2872808183</v>
      </c>
      <c r="Z270" s="6" t="s">
        <v>80</v>
      </c>
      <c r="AA270" s="6" t="s">
        <v>104</v>
      </c>
      <c r="AB270" s="6">
        <v>17418.84</v>
      </c>
      <c r="AC270" s="6">
        <v>0</v>
      </c>
      <c r="AD270" s="6">
        <v>0</v>
      </c>
      <c r="AE270" s="6">
        <v>0</v>
      </c>
      <c r="AF270" s="6">
        <v>0</v>
      </c>
      <c r="AG270" s="6">
        <v>0</v>
      </c>
      <c r="AH270" s="6">
        <v>0</v>
      </c>
      <c r="AI270" s="6" t="s">
        <v>313</v>
      </c>
      <c r="AJ270" s="6" t="s">
        <v>1241</v>
      </c>
      <c r="AK270" s="6" t="s">
        <v>17</v>
      </c>
      <c r="AL270" s="6" t="s">
        <v>59</v>
      </c>
      <c r="AM270" s="6" t="s">
        <v>1242</v>
      </c>
      <c r="AN270" s="6" t="s">
        <v>28</v>
      </c>
      <c r="AO270" s="6" t="s">
        <v>288</v>
      </c>
      <c r="AP270" s="6" t="s">
        <v>289</v>
      </c>
      <c r="AQ270" s="6" t="s">
        <v>33</v>
      </c>
    </row>
    <row r="271" spans="1:43" hidden="1" x14ac:dyDescent="0.25">
      <c r="A271" s="6">
        <v>22503390</v>
      </c>
      <c r="B271" s="6">
        <v>23336168</v>
      </c>
      <c r="C271" s="6" t="s">
        <v>274</v>
      </c>
      <c r="D271" s="14">
        <v>45841.468449074076</v>
      </c>
      <c r="E271" s="14">
        <v>45841.477326388893</v>
      </c>
      <c r="F271" s="6" t="s">
        <v>19</v>
      </c>
      <c r="G271" s="6" t="s">
        <v>19</v>
      </c>
      <c r="H271" s="6" t="s">
        <v>1244</v>
      </c>
      <c r="I271" s="6" t="s">
        <v>13</v>
      </c>
      <c r="J271" s="6" t="s">
        <v>1245</v>
      </c>
      <c r="K271" s="6" t="s">
        <v>1246</v>
      </c>
      <c r="L271" s="6" t="s">
        <v>1246</v>
      </c>
      <c r="M271" s="14">
        <v>45839.870833333327</v>
      </c>
      <c r="N271" s="6">
        <v>4559729</v>
      </c>
      <c r="O271" s="6" t="s">
        <v>104</v>
      </c>
      <c r="P271" s="6" t="s">
        <v>280</v>
      </c>
      <c r="Q271" s="6" t="s">
        <v>292</v>
      </c>
      <c r="R271" s="6" t="s">
        <v>593</v>
      </c>
      <c r="S271" s="6" t="s">
        <v>7</v>
      </c>
      <c r="T271" s="6" t="s">
        <v>283</v>
      </c>
      <c r="U271" s="6" t="s">
        <v>1247</v>
      </c>
      <c r="V271" s="6" t="s">
        <v>1248</v>
      </c>
      <c r="W271" s="6" t="s">
        <v>104</v>
      </c>
      <c r="X271" s="6" t="s">
        <v>1249</v>
      </c>
      <c r="Y271" s="6">
        <v>2971410329</v>
      </c>
      <c r="Z271" s="6" t="s">
        <v>1250</v>
      </c>
      <c r="AA271" s="6" t="s">
        <v>104</v>
      </c>
      <c r="AB271" s="6">
        <v>1113.2483999999999</v>
      </c>
      <c r="AC271" s="6">
        <v>375.39</v>
      </c>
      <c r="AD271" s="6">
        <v>0</v>
      </c>
      <c r="AE271" s="6">
        <v>0</v>
      </c>
      <c r="AF271" s="6">
        <v>0</v>
      </c>
      <c r="AG271" s="6">
        <v>0</v>
      </c>
      <c r="AH271" s="6">
        <v>0</v>
      </c>
      <c r="AI271" s="6" t="s">
        <v>1251</v>
      </c>
      <c r="AJ271" s="6" t="s">
        <v>1252</v>
      </c>
      <c r="AK271" s="6" t="s">
        <v>13</v>
      </c>
      <c r="AL271" s="6" t="s">
        <v>55</v>
      </c>
      <c r="AM271" s="6" t="s">
        <v>1051</v>
      </c>
      <c r="AN271" s="6" t="s">
        <v>22</v>
      </c>
      <c r="AO271" s="6" t="s">
        <v>288</v>
      </c>
      <c r="AP271" s="6" t="s">
        <v>295</v>
      </c>
      <c r="AQ271" s="6" t="s">
        <v>20</v>
      </c>
    </row>
    <row r="272" spans="1:43" hidden="1" x14ac:dyDescent="0.25">
      <c r="A272" s="6">
        <v>22471687</v>
      </c>
      <c r="B272" s="6">
        <v>23309445</v>
      </c>
      <c r="C272" s="6" t="s">
        <v>274</v>
      </c>
      <c r="D272" s="14">
        <v>45836.557256944441</v>
      </c>
      <c r="E272" s="14">
        <v>45836.559317129628</v>
      </c>
      <c r="F272" s="6" t="s">
        <v>23</v>
      </c>
      <c r="G272" s="6" t="s">
        <v>23</v>
      </c>
      <c r="H272" s="6" t="s">
        <v>1253</v>
      </c>
      <c r="I272" s="6" t="s">
        <v>276</v>
      </c>
      <c r="J272" s="6" t="s">
        <v>1254</v>
      </c>
      <c r="K272" s="6" t="s">
        <v>566</v>
      </c>
      <c r="L272" s="6" t="s">
        <v>566</v>
      </c>
      <c r="M272" s="14">
        <v>45833.554861111108</v>
      </c>
      <c r="N272" s="6">
        <v>891</v>
      </c>
      <c r="O272" s="6" t="s">
        <v>104</v>
      </c>
      <c r="P272" s="6" t="s">
        <v>309</v>
      </c>
      <c r="Q272" s="6" t="s">
        <v>292</v>
      </c>
      <c r="R272" s="6" t="s">
        <v>292</v>
      </c>
      <c r="S272" s="6" t="s">
        <v>7</v>
      </c>
      <c r="T272" s="6" t="s">
        <v>283</v>
      </c>
      <c r="U272" s="6" t="s">
        <v>219</v>
      </c>
      <c r="V272" s="6" t="s">
        <v>1255</v>
      </c>
      <c r="W272" s="6" t="s">
        <v>104</v>
      </c>
      <c r="X272" s="6" t="s">
        <v>1249</v>
      </c>
      <c r="Y272" s="6">
        <v>2971371693</v>
      </c>
      <c r="Z272" s="6" t="s">
        <v>69</v>
      </c>
      <c r="AA272" s="6" t="s">
        <v>104</v>
      </c>
      <c r="AB272" s="6">
        <v>4609.29</v>
      </c>
      <c r="AC272" s="6">
        <v>595.88</v>
      </c>
      <c r="AD272" s="6">
        <v>0</v>
      </c>
      <c r="AE272" s="6">
        <v>0</v>
      </c>
      <c r="AF272" s="6">
        <v>0</v>
      </c>
      <c r="AG272" s="6">
        <v>0</v>
      </c>
      <c r="AH272" s="6">
        <v>0</v>
      </c>
      <c r="AI272" s="6" t="s">
        <v>1256</v>
      </c>
      <c r="AJ272" s="6" t="s">
        <v>1257</v>
      </c>
      <c r="AK272" s="6" t="s">
        <v>12</v>
      </c>
      <c r="AL272" s="6" t="s">
        <v>55</v>
      </c>
      <c r="AM272" s="6" t="s">
        <v>1051</v>
      </c>
      <c r="AN272" s="6" t="s">
        <v>22</v>
      </c>
      <c r="AO272" s="6" t="s">
        <v>288</v>
      </c>
      <c r="AP272" s="6" t="s">
        <v>295</v>
      </c>
      <c r="AQ272" s="6" t="s">
        <v>20</v>
      </c>
    </row>
    <row r="273" spans="1:43" hidden="1" x14ac:dyDescent="0.25">
      <c r="A273" s="6">
        <v>22449332</v>
      </c>
      <c r="B273" s="6">
        <v>23291184</v>
      </c>
      <c r="C273" s="6" t="s">
        <v>274</v>
      </c>
      <c r="D273" s="14">
        <v>45832.629803240743</v>
      </c>
      <c r="E273" s="14">
        <v>45832.634143518517</v>
      </c>
      <c r="F273" s="6" t="s">
        <v>25</v>
      </c>
      <c r="G273" s="6" t="s">
        <v>25</v>
      </c>
      <c r="H273" s="6" t="s">
        <v>1258</v>
      </c>
      <c r="I273" s="6" t="s">
        <v>13</v>
      </c>
      <c r="J273" s="6" t="s">
        <v>1259</v>
      </c>
      <c r="K273" s="6" t="s">
        <v>1260</v>
      </c>
      <c r="L273" s="6" t="s">
        <v>1260</v>
      </c>
      <c r="M273" s="14">
        <v>45832.5625</v>
      </c>
      <c r="N273" s="6">
        <v>4556206</v>
      </c>
      <c r="O273" s="6" t="s">
        <v>104</v>
      </c>
      <c r="P273" s="6" t="s">
        <v>309</v>
      </c>
      <c r="Q273" s="6" t="s">
        <v>292</v>
      </c>
      <c r="R273" s="6" t="s">
        <v>593</v>
      </c>
      <c r="S273" s="6" t="s">
        <v>7</v>
      </c>
      <c r="T273" s="6" t="s">
        <v>283</v>
      </c>
      <c r="U273" s="6" t="s">
        <v>125</v>
      </c>
      <c r="V273" s="6" t="s">
        <v>872</v>
      </c>
      <c r="W273" s="6" t="s">
        <v>104</v>
      </c>
      <c r="X273" s="6" t="s">
        <v>1249</v>
      </c>
      <c r="Y273" s="6">
        <v>2971372765</v>
      </c>
      <c r="Z273" s="6" t="s">
        <v>82</v>
      </c>
      <c r="AA273" s="6" t="s">
        <v>104</v>
      </c>
      <c r="AB273" s="6">
        <v>5.5199999999999999E-2</v>
      </c>
      <c r="AC273" s="6">
        <v>0</v>
      </c>
      <c r="AD273" s="6">
        <v>0</v>
      </c>
      <c r="AE273" s="6">
        <v>0</v>
      </c>
      <c r="AF273" s="6">
        <v>0</v>
      </c>
      <c r="AG273" s="6">
        <v>0</v>
      </c>
      <c r="AH273" s="6">
        <v>0</v>
      </c>
      <c r="AI273" s="6" t="s">
        <v>1261</v>
      </c>
      <c r="AJ273" s="6" t="s">
        <v>1262</v>
      </c>
      <c r="AK273" s="6" t="s">
        <v>13</v>
      </c>
      <c r="AL273" s="6" t="s">
        <v>55</v>
      </c>
      <c r="AM273" s="6" t="s">
        <v>1051</v>
      </c>
      <c r="AN273" s="6" t="s">
        <v>22</v>
      </c>
      <c r="AO273" s="6" t="s">
        <v>288</v>
      </c>
      <c r="AP273" s="6" t="s">
        <v>295</v>
      </c>
      <c r="AQ273" s="6" t="s">
        <v>20</v>
      </c>
    </row>
    <row r="274" spans="1:43" hidden="1" x14ac:dyDescent="0.25">
      <c r="A274" s="6">
        <v>22449333</v>
      </c>
      <c r="B274" s="6">
        <v>23291185</v>
      </c>
      <c r="C274" s="6" t="s">
        <v>274</v>
      </c>
      <c r="D274" s="14">
        <v>45832.629814814813</v>
      </c>
      <c r="E274" s="14">
        <v>45832.634166666663</v>
      </c>
      <c r="F274" s="6" t="s">
        <v>25</v>
      </c>
      <c r="G274" s="6" t="s">
        <v>25</v>
      </c>
      <c r="H274" s="6" t="s">
        <v>1263</v>
      </c>
      <c r="I274" s="6" t="s">
        <v>13</v>
      </c>
      <c r="J274" s="6" t="s">
        <v>1259</v>
      </c>
      <c r="K274" s="6" t="s">
        <v>1260</v>
      </c>
      <c r="L274" s="6" t="s">
        <v>1260</v>
      </c>
      <c r="M274" s="14">
        <v>45832.5625</v>
      </c>
      <c r="N274" s="6">
        <v>4556209</v>
      </c>
      <c r="O274" s="6" t="s">
        <v>104</v>
      </c>
      <c r="P274" s="6" t="s">
        <v>309</v>
      </c>
      <c r="Q274" s="6" t="s">
        <v>292</v>
      </c>
      <c r="R274" s="6" t="s">
        <v>593</v>
      </c>
      <c r="S274" s="6" t="s">
        <v>7</v>
      </c>
      <c r="T274" s="6" t="s">
        <v>283</v>
      </c>
      <c r="U274" s="6" t="s">
        <v>125</v>
      </c>
      <c r="V274" s="6" t="s">
        <v>872</v>
      </c>
      <c r="W274" s="6" t="s">
        <v>104</v>
      </c>
      <c r="X274" s="6" t="s">
        <v>1249</v>
      </c>
      <c r="Y274" s="6">
        <v>2971372765</v>
      </c>
      <c r="Z274" s="6" t="s">
        <v>82</v>
      </c>
      <c r="AA274" s="6" t="s">
        <v>104</v>
      </c>
      <c r="AB274" s="6">
        <v>1612.2195999999999</v>
      </c>
      <c r="AC274" s="6">
        <v>0</v>
      </c>
      <c r="AD274" s="6">
        <v>0</v>
      </c>
      <c r="AE274" s="6">
        <v>0</v>
      </c>
      <c r="AF274" s="6">
        <v>0</v>
      </c>
      <c r="AG274" s="6">
        <v>0</v>
      </c>
      <c r="AH274" s="6">
        <v>0</v>
      </c>
      <c r="AI274" s="6" t="s">
        <v>1264</v>
      </c>
      <c r="AJ274" s="6" t="s">
        <v>1262</v>
      </c>
      <c r="AK274" s="6" t="s">
        <v>13</v>
      </c>
      <c r="AL274" s="6" t="s">
        <v>55</v>
      </c>
      <c r="AM274" s="6" t="s">
        <v>1051</v>
      </c>
      <c r="AN274" s="6" t="s">
        <v>22</v>
      </c>
      <c r="AO274" s="6" t="s">
        <v>288</v>
      </c>
      <c r="AP274" s="6" t="s">
        <v>295</v>
      </c>
      <c r="AQ274" s="6" t="s">
        <v>20</v>
      </c>
    </row>
    <row r="275" spans="1:43" hidden="1" x14ac:dyDescent="0.25">
      <c r="A275" s="6">
        <v>22481635</v>
      </c>
      <c r="B275" s="6">
        <v>23316881</v>
      </c>
      <c r="C275" s="6" t="s">
        <v>274</v>
      </c>
      <c r="D275" s="14">
        <v>45838.464016203703</v>
      </c>
      <c r="E275" s="14">
        <v>45839.236064814817</v>
      </c>
      <c r="F275" s="6" t="s">
        <v>21</v>
      </c>
      <c r="G275" s="6" t="s">
        <v>21</v>
      </c>
      <c r="H275" s="6" t="s">
        <v>1265</v>
      </c>
      <c r="I275" s="6" t="s">
        <v>17</v>
      </c>
      <c r="J275" s="6" t="s">
        <v>1266</v>
      </c>
      <c r="K275" s="6" t="s">
        <v>1267</v>
      </c>
      <c r="L275" s="6" t="s">
        <v>356</v>
      </c>
      <c r="M275" s="14">
        <v>45826.672222222223</v>
      </c>
      <c r="N275" s="6" t="s">
        <v>1265</v>
      </c>
      <c r="O275" s="6" t="s">
        <v>104</v>
      </c>
      <c r="P275" s="6" t="s">
        <v>280</v>
      </c>
      <c r="Q275" s="6" t="s">
        <v>292</v>
      </c>
      <c r="R275" s="6" t="s">
        <v>292</v>
      </c>
      <c r="S275" s="6" t="s">
        <v>7</v>
      </c>
      <c r="T275" s="6" t="s">
        <v>283</v>
      </c>
      <c r="U275" s="6" t="s">
        <v>138</v>
      </c>
      <c r="V275" s="6" t="s">
        <v>1268</v>
      </c>
      <c r="W275" s="6" t="s">
        <v>433</v>
      </c>
      <c r="X275" s="6" t="s">
        <v>1249</v>
      </c>
      <c r="Y275" s="6">
        <v>2872524759</v>
      </c>
      <c r="Z275" s="6" t="s">
        <v>87</v>
      </c>
      <c r="AA275" s="6" t="s">
        <v>104</v>
      </c>
      <c r="AB275" s="6">
        <v>6452.25</v>
      </c>
      <c r="AC275" s="6">
        <v>55.65</v>
      </c>
      <c r="AD275" s="6">
        <v>350.53</v>
      </c>
      <c r="AE275" s="6">
        <v>0</v>
      </c>
      <c r="AF275" s="6">
        <v>55.65</v>
      </c>
      <c r="AG275" s="6">
        <v>0</v>
      </c>
      <c r="AH275" s="6">
        <v>38.89</v>
      </c>
      <c r="AI275" s="6" t="s">
        <v>313</v>
      </c>
      <c r="AJ275" s="6" t="s">
        <v>1269</v>
      </c>
      <c r="AK275" s="6" t="s">
        <v>17</v>
      </c>
      <c r="AL275" s="6" t="s">
        <v>55</v>
      </c>
      <c r="AM275" s="6" t="s">
        <v>1051</v>
      </c>
      <c r="AN275" s="6" t="s">
        <v>22</v>
      </c>
      <c r="AO275" s="6" t="s">
        <v>288</v>
      </c>
      <c r="AP275" s="6" t="s">
        <v>295</v>
      </c>
      <c r="AQ275" s="6" t="s">
        <v>20</v>
      </c>
    </row>
    <row r="276" spans="1:43" hidden="1" x14ac:dyDescent="0.25">
      <c r="A276" s="6">
        <v>22491083</v>
      </c>
      <c r="B276" s="6">
        <v>23325506</v>
      </c>
      <c r="C276" s="6" t="s">
        <v>274</v>
      </c>
      <c r="D276" s="14">
        <v>45839.619340277779</v>
      </c>
      <c r="E276" s="14">
        <v>45840.670763888891</v>
      </c>
      <c r="F276" s="6" t="s">
        <v>19</v>
      </c>
      <c r="G276" s="6" t="s">
        <v>21</v>
      </c>
      <c r="H276" s="6" t="s">
        <v>1270</v>
      </c>
      <c r="I276" s="6" t="s">
        <v>17</v>
      </c>
      <c r="J276" s="6" t="s">
        <v>1271</v>
      </c>
      <c r="K276" s="6" t="s">
        <v>1267</v>
      </c>
      <c r="L276" s="6" t="s">
        <v>356</v>
      </c>
      <c r="M276" s="14">
        <v>45826.429861111108</v>
      </c>
      <c r="N276" s="6" t="s">
        <v>1272</v>
      </c>
      <c r="O276" s="6" t="s">
        <v>104</v>
      </c>
      <c r="P276" s="6" t="s">
        <v>280</v>
      </c>
      <c r="Q276" s="6" t="s">
        <v>292</v>
      </c>
      <c r="R276" s="6" t="s">
        <v>292</v>
      </c>
      <c r="S276" s="6" t="s">
        <v>7</v>
      </c>
      <c r="T276" s="6" t="s">
        <v>283</v>
      </c>
      <c r="U276" s="6" t="s">
        <v>138</v>
      </c>
      <c r="V276" s="6" t="s">
        <v>1268</v>
      </c>
      <c r="W276" s="6" t="s">
        <v>433</v>
      </c>
      <c r="X276" s="6" t="s">
        <v>1249</v>
      </c>
      <c r="Y276" s="6">
        <v>9263780000</v>
      </c>
      <c r="Z276" s="6" t="s">
        <v>87</v>
      </c>
      <c r="AA276" s="6" t="s">
        <v>104</v>
      </c>
      <c r="AB276" s="6">
        <v>4316.1099999999997</v>
      </c>
      <c r="AC276" s="6">
        <v>55.65</v>
      </c>
      <c r="AD276" s="6">
        <v>350.53</v>
      </c>
      <c r="AE276" s="6">
        <v>0</v>
      </c>
      <c r="AF276" s="6">
        <v>55.65</v>
      </c>
      <c r="AG276" s="6">
        <v>0</v>
      </c>
      <c r="AH276" s="6">
        <v>82.16</v>
      </c>
      <c r="AI276" s="6" t="s">
        <v>313</v>
      </c>
      <c r="AJ276" s="6" t="s">
        <v>1273</v>
      </c>
      <c r="AK276" s="6" t="s">
        <v>17</v>
      </c>
      <c r="AL276" s="6" t="s">
        <v>59</v>
      </c>
      <c r="AM276" s="6" t="s">
        <v>1242</v>
      </c>
      <c r="AN276" s="6" t="s">
        <v>28</v>
      </c>
      <c r="AO276" s="6" t="s">
        <v>288</v>
      </c>
      <c r="AP276" s="6" t="s">
        <v>289</v>
      </c>
      <c r="AQ276" s="6" t="s">
        <v>41</v>
      </c>
    </row>
    <row r="277" spans="1:43" hidden="1" x14ac:dyDescent="0.25">
      <c r="A277" s="6">
        <v>22491083</v>
      </c>
      <c r="B277" s="6">
        <v>23325507</v>
      </c>
      <c r="C277" s="6" t="s">
        <v>353</v>
      </c>
      <c r="D277" s="14">
        <v>45839.619340277779</v>
      </c>
      <c r="E277" s="14">
        <v>45840.670763888891</v>
      </c>
      <c r="F277" s="6" t="s">
        <v>19</v>
      </c>
      <c r="G277" s="6" t="s">
        <v>21</v>
      </c>
      <c r="H277" s="6" t="s">
        <v>1270</v>
      </c>
      <c r="I277" s="6" t="s">
        <v>17</v>
      </c>
      <c r="J277" s="6" t="s">
        <v>1271</v>
      </c>
      <c r="K277" s="6" t="s">
        <v>1267</v>
      </c>
      <c r="L277" s="6" t="s">
        <v>356</v>
      </c>
      <c r="M277" s="14">
        <v>45826.429861111108</v>
      </c>
      <c r="N277" s="6" t="s">
        <v>1274</v>
      </c>
      <c r="O277" s="6" t="s">
        <v>104</v>
      </c>
      <c r="P277" s="6" t="s">
        <v>280</v>
      </c>
      <c r="Q277" s="6" t="s">
        <v>292</v>
      </c>
      <c r="R277" s="6" t="s">
        <v>292</v>
      </c>
      <c r="S277" s="6" t="s">
        <v>7</v>
      </c>
      <c r="T277" s="6" t="s">
        <v>283</v>
      </c>
      <c r="U277" s="6" t="s">
        <v>138</v>
      </c>
      <c r="V277" s="6" t="s">
        <v>1268</v>
      </c>
      <c r="W277" s="6" t="s">
        <v>433</v>
      </c>
      <c r="X277" s="6" t="s">
        <v>1249</v>
      </c>
      <c r="Y277" s="6">
        <v>9263780000</v>
      </c>
      <c r="Z277" s="6" t="s">
        <v>87</v>
      </c>
      <c r="AA277" s="6" t="s">
        <v>104</v>
      </c>
      <c r="AB277" s="6">
        <v>0</v>
      </c>
      <c r="AC277" s="6">
        <v>0</v>
      </c>
      <c r="AD277" s="6">
        <v>2.39</v>
      </c>
      <c r="AE277" s="6">
        <v>0</v>
      </c>
      <c r="AF277" s="6">
        <v>0</v>
      </c>
      <c r="AG277" s="6">
        <v>0</v>
      </c>
      <c r="AH277" s="6">
        <v>82.16</v>
      </c>
      <c r="AI277" s="6" t="s">
        <v>313</v>
      </c>
      <c r="AJ277" s="6" t="s">
        <v>1273</v>
      </c>
      <c r="AK277" s="6" t="s">
        <v>17</v>
      </c>
      <c r="AL277" s="6" t="s">
        <v>59</v>
      </c>
      <c r="AM277" s="6" t="s">
        <v>1242</v>
      </c>
      <c r="AN277" s="6" t="s">
        <v>28</v>
      </c>
      <c r="AO277" s="6" t="s">
        <v>288</v>
      </c>
      <c r="AP277" s="6" t="s">
        <v>289</v>
      </c>
      <c r="AQ277" s="6" t="s">
        <v>41</v>
      </c>
    </row>
    <row r="278" spans="1:43" hidden="1" x14ac:dyDescent="0.25">
      <c r="A278" s="6">
        <v>22491083</v>
      </c>
      <c r="B278" s="6">
        <v>23325508</v>
      </c>
      <c r="C278" s="6" t="s">
        <v>1275</v>
      </c>
      <c r="D278" s="14">
        <v>45839.619340277779</v>
      </c>
      <c r="E278" s="14">
        <v>45840.670763888891</v>
      </c>
      <c r="F278" s="6" t="s">
        <v>19</v>
      </c>
      <c r="G278" s="6" t="s">
        <v>21</v>
      </c>
      <c r="H278" s="6" t="s">
        <v>1270</v>
      </c>
      <c r="I278" s="6" t="s">
        <v>17</v>
      </c>
      <c r="J278" s="6" t="s">
        <v>1271</v>
      </c>
      <c r="K278" s="6" t="s">
        <v>1267</v>
      </c>
      <c r="L278" s="6" t="s">
        <v>356</v>
      </c>
      <c r="M278" s="14">
        <v>45826.429861111108</v>
      </c>
      <c r="N278" s="6" t="s">
        <v>1276</v>
      </c>
      <c r="O278" s="6" t="s">
        <v>104</v>
      </c>
      <c r="P278" s="6" t="s">
        <v>280</v>
      </c>
      <c r="Q278" s="6" t="s">
        <v>292</v>
      </c>
      <c r="R278" s="6" t="s">
        <v>292</v>
      </c>
      <c r="S278" s="6" t="s">
        <v>7</v>
      </c>
      <c r="T278" s="6" t="s">
        <v>283</v>
      </c>
      <c r="U278" s="6" t="s">
        <v>138</v>
      </c>
      <c r="V278" s="6" t="s">
        <v>1268</v>
      </c>
      <c r="W278" s="6" t="s">
        <v>433</v>
      </c>
      <c r="X278" s="6" t="s">
        <v>1249</v>
      </c>
      <c r="Y278" s="6">
        <v>9263780000</v>
      </c>
      <c r="Z278" s="6" t="s">
        <v>87</v>
      </c>
      <c r="AA278" s="6" t="s">
        <v>104</v>
      </c>
      <c r="AB278" s="6">
        <v>1020.18</v>
      </c>
      <c r="AC278" s="6">
        <v>0</v>
      </c>
      <c r="AD278" s="6">
        <v>0</v>
      </c>
      <c r="AE278" s="6">
        <v>0</v>
      </c>
      <c r="AF278" s="6">
        <v>0</v>
      </c>
      <c r="AG278" s="6">
        <v>0</v>
      </c>
      <c r="AH278" s="6">
        <v>82.16</v>
      </c>
      <c r="AI278" s="6" t="s">
        <v>313</v>
      </c>
      <c r="AJ278" s="6" t="s">
        <v>1273</v>
      </c>
      <c r="AK278" s="6" t="s">
        <v>17</v>
      </c>
      <c r="AL278" s="6" t="s">
        <v>59</v>
      </c>
      <c r="AM278" s="6" t="s">
        <v>1242</v>
      </c>
      <c r="AN278" s="6" t="s">
        <v>28</v>
      </c>
      <c r="AO278" s="6" t="s">
        <v>288</v>
      </c>
      <c r="AP278" s="6" t="s">
        <v>289</v>
      </c>
      <c r="AQ278" s="6" t="s">
        <v>41</v>
      </c>
    </row>
    <row r="279" spans="1:43" hidden="1" x14ac:dyDescent="0.25">
      <c r="A279" s="6">
        <v>22388137</v>
      </c>
      <c r="B279" s="6">
        <v>23241036</v>
      </c>
      <c r="C279" s="6" t="s">
        <v>274</v>
      </c>
      <c r="D279" s="14">
        <v>45821.234675925924</v>
      </c>
      <c r="E279" s="14">
        <v>45826.712256944447</v>
      </c>
      <c r="F279" s="48" t="s">
        <v>27</v>
      </c>
      <c r="G279" s="48" t="s">
        <v>27</v>
      </c>
      <c r="H279" s="6" t="s">
        <v>1277</v>
      </c>
      <c r="I279" s="6" t="s">
        <v>276</v>
      </c>
      <c r="J279" s="6" t="s">
        <v>1278</v>
      </c>
      <c r="K279" s="6" t="s">
        <v>278</v>
      </c>
      <c r="L279" s="6" t="s">
        <v>278</v>
      </c>
      <c r="M279" s="14">
        <v>45820.727777777778</v>
      </c>
      <c r="N279" s="6">
        <v>2690</v>
      </c>
      <c r="O279" s="6" t="s">
        <v>104</v>
      </c>
      <c r="P279" s="6" t="s">
        <v>309</v>
      </c>
      <c r="Q279" s="6" t="s">
        <v>292</v>
      </c>
      <c r="R279" s="6" t="s">
        <v>292</v>
      </c>
      <c r="S279" s="6" t="s">
        <v>7</v>
      </c>
      <c r="T279" s="6" t="s">
        <v>283</v>
      </c>
      <c r="U279" s="6" t="s">
        <v>152</v>
      </c>
      <c r="V279" s="6" t="s">
        <v>1279</v>
      </c>
      <c r="W279" s="6" t="s">
        <v>104</v>
      </c>
      <c r="X279" s="6" t="s">
        <v>1249</v>
      </c>
      <c r="Y279" s="6">
        <v>2971267476</v>
      </c>
      <c r="Z279" s="6" t="s">
        <v>69</v>
      </c>
      <c r="AA279" s="6" t="s">
        <v>104</v>
      </c>
      <c r="AB279" s="6">
        <v>9083.9599999999991</v>
      </c>
      <c r="AC279" s="6">
        <v>726.46</v>
      </c>
      <c r="AD279" s="6">
        <v>0</v>
      </c>
      <c r="AE279" s="6">
        <v>0</v>
      </c>
      <c r="AF279" s="6">
        <v>0</v>
      </c>
      <c r="AG279" s="6">
        <v>0</v>
      </c>
      <c r="AH279" s="6">
        <v>0</v>
      </c>
      <c r="AI279" s="6" t="s">
        <v>1280</v>
      </c>
      <c r="AJ279" s="6" t="s">
        <v>1281</v>
      </c>
      <c r="AK279" s="6" t="s">
        <v>12</v>
      </c>
      <c r="AL279" s="6" t="s">
        <v>55</v>
      </c>
      <c r="AM279" s="6" t="s">
        <v>1051</v>
      </c>
      <c r="AN279" s="6" t="s">
        <v>22</v>
      </c>
      <c r="AO279" s="6" t="s">
        <v>288</v>
      </c>
      <c r="AP279" s="6" t="s">
        <v>295</v>
      </c>
      <c r="AQ279" s="6" t="s">
        <v>20</v>
      </c>
    </row>
    <row r="280" spans="1:43" hidden="1" x14ac:dyDescent="0.25">
      <c r="A280" s="6">
        <v>22497049</v>
      </c>
      <c r="B280" s="6">
        <v>23330581</v>
      </c>
      <c r="C280" s="6" t="s">
        <v>274</v>
      </c>
      <c r="D280" s="14">
        <v>45840.515775462962</v>
      </c>
      <c r="E280" s="14">
        <v>45840.521770833337</v>
      </c>
      <c r="F280" s="6" t="s">
        <v>19</v>
      </c>
      <c r="G280" s="6" t="s">
        <v>19</v>
      </c>
      <c r="H280" s="6" t="s">
        <v>1282</v>
      </c>
      <c r="I280" s="6" t="s">
        <v>276</v>
      </c>
      <c r="J280" s="6" t="s">
        <v>1283</v>
      </c>
      <c r="K280" s="6" t="s">
        <v>278</v>
      </c>
      <c r="L280" s="6" t="s">
        <v>278</v>
      </c>
      <c r="M280" s="14">
        <v>45840.486805555563</v>
      </c>
      <c r="N280" s="6">
        <v>64</v>
      </c>
      <c r="O280" s="6" t="s">
        <v>104</v>
      </c>
      <c r="P280" s="6" t="s">
        <v>280</v>
      </c>
      <c r="Q280" s="6" t="s">
        <v>292</v>
      </c>
      <c r="R280" s="6" t="s">
        <v>292</v>
      </c>
      <c r="S280" s="6" t="s">
        <v>7</v>
      </c>
      <c r="T280" s="6" t="s">
        <v>283</v>
      </c>
      <c r="U280" s="6" t="s">
        <v>134</v>
      </c>
      <c r="V280" s="6" t="s">
        <v>1284</v>
      </c>
      <c r="W280" s="6" t="s">
        <v>104</v>
      </c>
      <c r="X280" s="6" t="s">
        <v>1249</v>
      </c>
      <c r="Y280" s="6">
        <v>2971427050</v>
      </c>
      <c r="Z280" s="6" t="s">
        <v>85</v>
      </c>
      <c r="AA280" s="6" t="s">
        <v>104</v>
      </c>
      <c r="AB280" s="6">
        <v>4431.16</v>
      </c>
      <c r="AC280" s="6">
        <v>404.89</v>
      </c>
      <c r="AD280" s="6">
        <v>0</v>
      </c>
      <c r="AE280" s="6">
        <v>0</v>
      </c>
      <c r="AF280" s="6">
        <v>0</v>
      </c>
      <c r="AG280" s="6">
        <v>0</v>
      </c>
      <c r="AH280" s="6">
        <v>0</v>
      </c>
      <c r="AI280" s="6" t="s">
        <v>1285</v>
      </c>
      <c r="AJ280" s="6" t="s">
        <v>1071</v>
      </c>
      <c r="AK280" s="6" t="s">
        <v>12</v>
      </c>
      <c r="AL280" s="6" t="s">
        <v>56</v>
      </c>
      <c r="AM280" s="6" t="s">
        <v>58</v>
      </c>
      <c r="AN280" s="6" t="s">
        <v>28</v>
      </c>
      <c r="AO280" s="6" t="s">
        <v>288</v>
      </c>
      <c r="AP280" s="6" t="s">
        <v>289</v>
      </c>
      <c r="AQ280" s="6" t="s">
        <v>33</v>
      </c>
    </row>
    <row r="281" spans="1:43" hidden="1" x14ac:dyDescent="0.25">
      <c r="A281" s="6">
        <v>22494462</v>
      </c>
      <c r="B281" s="6">
        <v>23328585</v>
      </c>
      <c r="C281" s="6" t="s">
        <v>274</v>
      </c>
      <c r="D281" s="14">
        <v>45840.010925925933</v>
      </c>
      <c r="E281" s="14">
        <v>45840.014282407406</v>
      </c>
      <c r="F281" s="6" t="s">
        <v>19</v>
      </c>
      <c r="G281" s="6" t="s">
        <v>19</v>
      </c>
      <c r="H281" s="6" t="s">
        <v>1286</v>
      </c>
      <c r="I281" s="6" t="s">
        <v>276</v>
      </c>
      <c r="J281" s="6" t="s">
        <v>1287</v>
      </c>
      <c r="K281" s="6" t="s">
        <v>278</v>
      </c>
      <c r="L281" s="6" t="s">
        <v>278</v>
      </c>
      <c r="M281" s="14">
        <v>45839.804166666669</v>
      </c>
      <c r="N281" s="6">
        <v>62</v>
      </c>
      <c r="O281" s="6" t="s">
        <v>104</v>
      </c>
      <c r="P281" s="6" t="s">
        <v>280</v>
      </c>
      <c r="Q281" s="6" t="s">
        <v>292</v>
      </c>
      <c r="R281" s="6" t="s">
        <v>292</v>
      </c>
      <c r="S281" s="6" t="s">
        <v>7</v>
      </c>
      <c r="T281" s="6" t="s">
        <v>283</v>
      </c>
      <c r="U281" s="6" t="s">
        <v>134</v>
      </c>
      <c r="V281" s="6" t="s">
        <v>1284</v>
      </c>
      <c r="W281" s="6" t="s">
        <v>104</v>
      </c>
      <c r="X281" s="6" t="s">
        <v>1249</v>
      </c>
      <c r="Y281" s="6">
        <v>297140964</v>
      </c>
      <c r="Z281" s="6" t="s">
        <v>85</v>
      </c>
      <c r="AA281" s="6" t="s">
        <v>104</v>
      </c>
      <c r="AB281" s="6">
        <v>2908.63</v>
      </c>
      <c r="AC281" s="6">
        <v>137.5</v>
      </c>
      <c r="AD281" s="6">
        <v>0</v>
      </c>
      <c r="AE281" s="6">
        <v>0</v>
      </c>
      <c r="AF281" s="6">
        <v>0</v>
      </c>
      <c r="AG281" s="6">
        <v>0</v>
      </c>
      <c r="AH281" s="6">
        <v>0</v>
      </c>
      <c r="AI281" s="6" t="s">
        <v>1288</v>
      </c>
      <c r="AJ281" s="6" t="s">
        <v>1071</v>
      </c>
      <c r="AK281" s="6" t="s">
        <v>12</v>
      </c>
      <c r="AL281" s="6" t="s">
        <v>56</v>
      </c>
      <c r="AM281" s="6" t="s">
        <v>58</v>
      </c>
      <c r="AN281" s="6" t="s">
        <v>28</v>
      </c>
      <c r="AO281" s="6" t="s">
        <v>288</v>
      </c>
      <c r="AP281" s="6" t="s">
        <v>289</v>
      </c>
      <c r="AQ281" s="6" t="s">
        <v>33</v>
      </c>
    </row>
    <row r="282" spans="1:43" hidden="1" x14ac:dyDescent="0.25">
      <c r="A282" s="6">
        <v>22506639</v>
      </c>
      <c r="B282" s="6">
        <v>23339361</v>
      </c>
      <c r="C282" s="6" t="s">
        <v>274</v>
      </c>
      <c r="D282" s="14">
        <v>45841.774733796286</v>
      </c>
      <c r="E282" s="14">
        <v>45841.793229166673</v>
      </c>
      <c r="F282" s="6" t="s">
        <v>19</v>
      </c>
      <c r="G282" s="6" t="s">
        <v>19</v>
      </c>
      <c r="H282" s="6" t="s">
        <v>1289</v>
      </c>
      <c r="I282" s="6" t="s">
        <v>276</v>
      </c>
      <c r="J282" s="6" t="s">
        <v>1290</v>
      </c>
      <c r="K282" s="6" t="s">
        <v>278</v>
      </c>
      <c r="L282" s="6" t="s">
        <v>278</v>
      </c>
      <c r="M282" s="14">
        <v>45841.611805555563</v>
      </c>
      <c r="N282" s="6">
        <v>116</v>
      </c>
      <c r="O282" s="6" t="s">
        <v>104</v>
      </c>
      <c r="P282" s="6" t="s">
        <v>280</v>
      </c>
      <c r="Q282" s="6" t="s">
        <v>292</v>
      </c>
      <c r="R282" s="6" t="s">
        <v>292</v>
      </c>
      <c r="S282" s="6" t="s">
        <v>7</v>
      </c>
      <c r="T282" s="6" t="s">
        <v>283</v>
      </c>
      <c r="U282" s="6" t="s">
        <v>134</v>
      </c>
      <c r="V282" s="6" t="s">
        <v>1284</v>
      </c>
      <c r="W282" s="6" t="s">
        <v>104</v>
      </c>
      <c r="X282" s="6" t="s">
        <v>1249</v>
      </c>
      <c r="Y282" s="6">
        <v>2971427055</v>
      </c>
      <c r="Z282" s="6" t="s">
        <v>85</v>
      </c>
      <c r="AA282" s="6" t="s">
        <v>104</v>
      </c>
      <c r="AB282" s="6">
        <v>1548.14</v>
      </c>
      <c r="AC282" s="6">
        <v>466.58</v>
      </c>
      <c r="AD282" s="6">
        <v>0</v>
      </c>
      <c r="AE282" s="6">
        <v>0</v>
      </c>
      <c r="AF282" s="6">
        <v>0</v>
      </c>
      <c r="AG282" s="6">
        <v>0</v>
      </c>
      <c r="AH282" s="6">
        <v>0</v>
      </c>
      <c r="AI282" s="6" t="s">
        <v>1291</v>
      </c>
      <c r="AJ282" s="6" t="s">
        <v>1071</v>
      </c>
      <c r="AK282" s="6" t="s">
        <v>12</v>
      </c>
      <c r="AL282" s="6" t="s">
        <v>56</v>
      </c>
      <c r="AM282" s="6" t="s">
        <v>58</v>
      </c>
      <c r="AN282" s="6" t="s">
        <v>28</v>
      </c>
      <c r="AO282" s="6" t="s">
        <v>288</v>
      </c>
      <c r="AP282" s="6" t="s">
        <v>289</v>
      </c>
      <c r="AQ282" s="6" t="s">
        <v>33</v>
      </c>
    </row>
    <row r="283" spans="1:43" hidden="1" x14ac:dyDescent="0.25">
      <c r="A283" s="6">
        <v>22456206</v>
      </c>
      <c r="B283" s="6">
        <v>23296830</v>
      </c>
      <c r="C283" s="6" t="s">
        <v>274</v>
      </c>
      <c r="D283" s="14">
        <v>45833.754594907397</v>
      </c>
      <c r="E283" s="14">
        <v>45834.267905092587</v>
      </c>
      <c r="F283" s="6" t="s">
        <v>23</v>
      </c>
      <c r="G283" s="6" t="s">
        <v>25</v>
      </c>
      <c r="H283" s="6" t="s">
        <v>1292</v>
      </c>
      <c r="I283" s="6" t="s">
        <v>17</v>
      </c>
      <c r="J283" s="6" t="s">
        <v>1293</v>
      </c>
      <c r="K283" s="6" t="s">
        <v>1294</v>
      </c>
      <c r="L283" s="6" t="s">
        <v>356</v>
      </c>
      <c r="M283" s="14">
        <v>45818.418749999997</v>
      </c>
      <c r="N283" s="6" t="s">
        <v>1292</v>
      </c>
      <c r="O283" s="6" t="s">
        <v>104</v>
      </c>
      <c r="P283" s="6" t="s">
        <v>280</v>
      </c>
      <c r="Q283" s="6" t="s">
        <v>292</v>
      </c>
      <c r="R283" s="6" t="s">
        <v>292</v>
      </c>
      <c r="S283" s="6" t="s">
        <v>7</v>
      </c>
      <c r="T283" s="6" t="s">
        <v>283</v>
      </c>
      <c r="U283" s="6" t="s">
        <v>138</v>
      </c>
      <c r="V283" s="6" t="s">
        <v>1268</v>
      </c>
      <c r="W283" s="6" t="s">
        <v>433</v>
      </c>
      <c r="X283" s="6" t="s">
        <v>1295</v>
      </c>
      <c r="Y283" s="6">
        <v>2872524739</v>
      </c>
      <c r="Z283" s="6" t="s">
        <v>87</v>
      </c>
      <c r="AA283" s="6" t="s">
        <v>104</v>
      </c>
      <c r="AB283" s="6">
        <v>1016.5</v>
      </c>
      <c r="AC283" s="6">
        <v>55.65</v>
      </c>
      <c r="AD283" s="6">
        <v>675.29</v>
      </c>
      <c r="AE283" s="6">
        <v>0</v>
      </c>
      <c r="AF283" s="6">
        <v>55.65</v>
      </c>
      <c r="AG283" s="6">
        <v>0</v>
      </c>
      <c r="AH283" s="6">
        <v>39.590000000000003</v>
      </c>
      <c r="AI283" s="6" t="s">
        <v>313</v>
      </c>
      <c r="AJ283" s="6" t="s">
        <v>1296</v>
      </c>
      <c r="AK283" s="6" t="s">
        <v>17</v>
      </c>
      <c r="AL283" s="6" t="s">
        <v>55</v>
      </c>
      <c r="AM283" s="6" t="s">
        <v>1051</v>
      </c>
      <c r="AN283" s="6" t="s">
        <v>22</v>
      </c>
      <c r="AO283" s="6" t="s">
        <v>288</v>
      </c>
      <c r="AP283" s="6" t="s">
        <v>295</v>
      </c>
      <c r="AQ283" s="6" t="s">
        <v>20</v>
      </c>
    </row>
    <row r="284" spans="1:43" hidden="1" x14ac:dyDescent="0.25">
      <c r="A284" s="6">
        <v>22496295</v>
      </c>
      <c r="B284" s="6">
        <v>23329846</v>
      </c>
      <c r="C284" s="6" t="s">
        <v>274</v>
      </c>
      <c r="D284" s="14">
        <v>45840.459444444437</v>
      </c>
      <c r="E284" s="14">
        <v>45840.673182870371</v>
      </c>
      <c r="F284" s="6" t="s">
        <v>19</v>
      </c>
      <c r="G284" s="6" t="s">
        <v>19</v>
      </c>
      <c r="H284" s="6" t="s">
        <v>545</v>
      </c>
      <c r="I284" s="6" t="s">
        <v>17</v>
      </c>
      <c r="J284" s="6" t="s">
        <v>1297</v>
      </c>
      <c r="K284" s="6" t="s">
        <v>1298</v>
      </c>
      <c r="L284" s="6" t="s">
        <v>491</v>
      </c>
      <c r="M284" s="14">
        <v>45838</v>
      </c>
      <c r="N284" s="6" t="s">
        <v>545</v>
      </c>
      <c r="O284" s="6" t="s">
        <v>104</v>
      </c>
      <c r="P284" s="6" t="s">
        <v>280</v>
      </c>
      <c r="Q284" s="6" t="s">
        <v>292</v>
      </c>
      <c r="R284" s="6" t="s">
        <v>593</v>
      </c>
      <c r="S284" s="6" t="s">
        <v>7</v>
      </c>
      <c r="T284" s="6" t="s">
        <v>283</v>
      </c>
      <c r="U284" s="6" t="s">
        <v>119</v>
      </c>
      <c r="V284" s="6" t="s">
        <v>513</v>
      </c>
      <c r="W284" s="6" t="s">
        <v>104</v>
      </c>
      <c r="X284" s="6" t="s">
        <v>1295</v>
      </c>
      <c r="Y284" s="6">
        <v>2971351429</v>
      </c>
      <c r="Z284" s="6" t="s">
        <v>71</v>
      </c>
      <c r="AA284" s="6" t="s">
        <v>104</v>
      </c>
      <c r="AB284" s="6">
        <v>4972.1099999999997</v>
      </c>
      <c r="AC284" s="6">
        <v>55.65</v>
      </c>
      <c r="AD284" s="6">
        <v>663.16</v>
      </c>
      <c r="AE284" s="6">
        <v>0</v>
      </c>
      <c r="AF284" s="6">
        <v>55.65</v>
      </c>
      <c r="AG284" s="6">
        <v>0</v>
      </c>
      <c r="AH284" s="6">
        <v>0</v>
      </c>
      <c r="AI284" s="6" t="s">
        <v>313</v>
      </c>
      <c r="AJ284" s="6" t="s">
        <v>1299</v>
      </c>
      <c r="AK284" s="6" t="s">
        <v>17</v>
      </c>
      <c r="AL284" s="6" t="s">
        <v>55</v>
      </c>
      <c r="AM284" s="6" t="s">
        <v>1051</v>
      </c>
      <c r="AN284" s="6" t="s">
        <v>22</v>
      </c>
      <c r="AO284" s="6" t="s">
        <v>288</v>
      </c>
      <c r="AP284" s="6" t="s">
        <v>295</v>
      </c>
      <c r="AQ284" s="6" t="s">
        <v>20</v>
      </c>
    </row>
    <row r="285" spans="1:43" hidden="1" x14ac:dyDescent="0.25">
      <c r="A285" s="6">
        <v>22504888</v>
      </c>
      <c r="B285" s="6">
        <v>23337590</v>
      </c>
      <c r="C285" s="6" t="s">
        <v>274</v>
      </c>
      <c r="D285" s="14">
        <v>45841.630069444444</v>
      </c>
      <c r="E285" s="14">
        <v>45842.212326388893</v>
      </c>
      <c r="F285" s="6" t="s">
        <v>19</v>
      </c>
      <c r="G285" s="6" t="s">
        <v>19</v>
      </c>
      <c r="H285" s="6" t="s">
        <v>1300</v>
      </c>
      <c r="I285" s="6" t="s">
        <v>17</v>
      </c>
      <c r="J285" s="6" t="s">
        <v>1301</v>
      </c>
      <c r="K285" s="6" t="s">
        <v>1302</v>
      </c>
      <c r="L285" s="6" t="s">
        <v>356</v>
      </c>
      <c r="M285" s="14">
        <v>45841.532638888893</v>
      </c>
      <c r="N285" s="6" t="s">
        <v>1300</v>
      </c>
      <c r="O285" s="6" t="s">
        <v>104</v>
      </c>
      <c r="P285" s="6" t="s">
        <v>280</v>
      </c>
      <c r="Q285" s="6" t="s">
        <v>292</v>
      </c>
      <c r="R285" s="6" t="s">
        <v>292</v>
      </c>
      <c r="S285" s="6" t="s">
        <v>7</v>
      </c>
      <c r="T285" s="6" t="s">
        <v>283</v>
      </c>
      <c r="U285" s="6" t="s">
        <v>173</v>
      </c>
      <c r="V285" s="6" t="s">
        <v>438</v>
      </c>
      <c r="W285" s="6" t="s">
        <v>433</v>
      </c>
      <c r="X285" s="6" t="s">
        <v>1295</v>
      </c>
      <c r="Y285" s="6">
        <v>2971355680</v>
      </c>
      <c r="Z285" s="6" t="s">
        <v>109</v>
      </c>
      <c r="AA285" s="6" t="s">
        <v>104</v>
      </c>
      <c r="AB285" s="6">
        <v>1230.23</v>
      </c>
      <c r="AC285" s="6">
        <v>0</v>
      </c>
      <c r="AD285" s="6">
        <v>407.27</v>
      </c>
      <c r="AE285" s="6">
        <v>0</v>
      </c>
      <c r="AF285" s="6">
        <v>0</v>
      </c>
      <c r="AG285" s="6">
        <v>0</v>
      </c>
      <c r="AH285" s="6">
        <v>13</v>
      </c>
      <c r="AI285" s="6" t="s">
        <v>313</v>
      </c>
      <c r="AJ285" s="6" t="s">
        <v>1303</v>
      </c>
      <c r="AK285" s="6" t="s">
        <v>17</v>
      </c>
      <c r="AL285" s="6" t="s">
        <v>61</v>
      </c>
      <c r="AM285" s="6" t="s">
        <v>58</v>
      </c>
      <c r="AN285" s="6" t="s">
        <v>28</v>
      </c>
      <c r="AO285" s="6" t="s">
        <v>288</v>
      </c>
      <c r="AP285" s="6" t="s">
        <v>289</v>
      </c>
      <c r="AQ285" s="6" t="s">
        <v>41</v>
      </c>
    </row>
    <row r="286" spans="1:43" hidden="1" x14ac:dyDescent="0.25">
      <c r="A286" s="6">
        <v>22435175</v>
      </c>
      <c r="B286" s="6">
        <v>23280319</v>
      </c>
      <c r="C286" s="6" t="s">
        <v>274</v>
      </c>
      <c r="D286" s="14">
        <v>45829.896192129629</v>
      </c>
      <c r="E286" s="14">
        <v>45829.931250000001</v>
      </c>
      <c r="F286" s="6" t="s">
        <v>25</v>
      </c>
      <c r="G286" s="6" t="s">
        <v>25</v>
      </c>
      <c r="H286" s="6" t="s">
        <v>1304</v>
      </c>
      <c r="I286" s="6" t="s">
        <v>276</v>
      </c>
      <c r="J286" s="6" t="s">
        <v>1305</v>
      </c>
      <c r="K286" s="6" t="s">
        <v>1306</v>
      </c>
      <c r="L286" s="6" t="s">
        <v>1306</v>
      </c>
      <c r="M286" s="14">
        <v>45826.481944444437</v>
      </c>
      <c r="N286" s="6">
        <v>8019</v>
      </c>
      <c r="O286" s="6" t="s">
        <v>104</v>
      </c>
      <c r="P286" s="6" t="s">
        <v>309</v>
      </c>
      <c r="Q286" s="6" t="s">
        <v>292</v>
      </c>
      <c r="R286" s="6" t="s">
        <v>292</v>
      </c>
      <c r="S286" s="6" t="s">
        <v>7</v>
      </c>
      <c r="T286" s="6" t="s">
        <v>283</v>
      </c>
      <c r="U286" s="6" t="s">
        <v>117</v>
      </c>
      <c r="V286" s="6" t="s">
        <v>284</v>
      </c>
      <c r="W286" s="6" t="s">
        <v>104</v>
      </c>
      <c r="X286" s="6" t="s">
        <v>1295</v>
      </c>
      <c r="Y286" s="6">
        <v>2971337294</v>
      </c>
      <c r="Z286" s="6" t="s">
        <v>67</v>
      </c>
      <c r="AA286" s="6" t="s">
        <v>104</v>
      </c>
      <c r="AB286" s="6">
        <v>7547.71</v>
      </c>
      <c r="AC286" s="6">
        <v>567.77</v>
      </c>
      <c r="AD286" s="6">
        <v>0</v>
      </c>
      <c r="AE286" s="6">
        <v>0</v>
      </c>
      <c r="AF286" s="6">
        <v>0</v>
      </c>
      <c r="AG286" s="6">
        <v>0</v>
      </c>
      <c r="AH286" s="6">
        <v>0</v>
      </c>
      <c r="AI286" s="6" t="s">
        <v>1307</v>
      </c>
      <c r="AJ286" s="6" t="s">
        <v>1308</v>
      </c>
      <c r="AK286" s="6" t="s">
        <v>12</v>
      </c>
      <c r="AL286" s="6" t="s">
        <v>55</v>
      </c>
      <c r="AM286" s="6" t="s">
        <v>1051</v>
      </c>
      <c r="AN286" s="6" t="s">
        <v>22</v>
      </c>
      <c r="AO286" s="6" t="s">
        <v>288</v>
      </c>
      <c r="AP286" s="6" t="s">
        <v>295</v>
      </c>
      <c r="AQ286" s="6" t="s">
        <v>20</v>
      </c>
    </row>
    <row r="287" spans="1:43" hidden="1" x14ac:dyDescent="0.25">
      <c r="A287" s="6">
        <v>22035408</v>
      </c>
      <c r="B287" s="6">
        <v>22920554</v>
      </c>
      <c r="C287" s="6" t="s">
        <v>274</v>
      </c>
      <c r="D287" s="14">
        <v>45771.833877314813</v>
      </c>
      <c r="E287" s="14">
        <v>45839.623680555553</v>
      </c>
      <c r="F287" s="6" t="s">
        <v>21</v>
      </c>
      <c r="G287" s="6" t="s">
        <v>31</v>
      </c>
      <c r="H287" s="6" t="s">
        <v>1309</v>
      </c>
      <c r="I287" s="6" t="s">
        <v>276</v>
      </c>
      <c r="J287" s="6" t="s">
        <v>1310</v>
      </c>
      <c r="K287" s="6" t="s">
        <v>1195</v>
      </c>
      <c r="L287" s="6" t="s">
        <v>1195</v>
      </c>
      <c r="M287" s="14">
        <v>45771.723611111112</v>
      </c>
      <c r="N287" s="6">
        <v>5453</v>
      </c>
      <c r="O287" s="6" t="s">
        <v>104</v>
      </c>
      <c r="P287" s="6" t="s">
        <v>309</v>
      </c>
      <c r="Q287" s="6" t="s">
        <v>281</v>
      </c>
      <c r="R287" s="6" t="s">
        <v>1187</v>
      </c>
      <c r="S287" s="6" t="s">
        <v>7</v>
      </c>
      <c r="T287" s="6" t="s">
        <v>283</v>
      </c>
      <c r="U287" s="6" t="s">
        <v>117</v>
      </c>
      <c r="V287" s="6" t="s">
        <v>284</v>
      </c>
      <c r="W287" s="6" t="s">
        <v>104</v>
      </c>
      <c r="X287" s="6" t="s">
        <v>1295</v>
      </c>
      <c r="Y287" s="6">
        <v>2872719396</v>
      </c>
      <c r="Z287" s="6" t="s">
        <v>67</v>
      </c>
      <c r="AA287" s="6" t="s">
        <v>104</v>
      </c>
      <c r="AB287" s="6">
        <v>5136.26</v>
      </c>
      <c r="AC287" s="6">
        <v>568.01</v>
      </c>
      <c r="AD287" s="6">
        <v>0</v>
      </c>
      <c r="AE287" s="6">
        <v>0</v>
      </c>
      <c r="AF287" s="6">
        <v>0</v>
      </c>
      <c r="AG287" s="6">
        <v>0</v>
      </c>
      <c r="AH287" s="6">
        <v>0</v>
      </c>
      <c r="AI287" s="6" t="s">
        <v>1311</v>
      </c>
      <c r="AJ287" s="6" t="s">
        <v>1184</v>
      </c>
      <c r="AK287" s="6" t="s">
        <v>12</v>
      </c>
      <c r="AL287" s="6" t="s">
        <v>58</v>
      </c>
      <c r="AM287" s="6" t="s">
        <v>56</v>
      </c>
      <c r="AN287" s="6" t="s">
        <v>28</v>
      </c>
      <c r="AO287" s="6" t="s">
        <v>294</v>
      </c>
      <c r="AP287" s="6" t="s">
        <v>295</v>
      </c>
      <c r="AQ287" s="6" t="s">
        <v>48</v>
      </c>
    </row>
    <row r="288" spans="1:43" hidden="1" x14ac:dyDescent="0.25">
      <c r="A288" s="6">
        <v>22462879</v>
      </c>
      <c r="B288" s="6">
        <v>23302389</v>
      </c>
      <c r="C288" s="6" t="s">
        <v>274</v>
      </c>
      <c r="D288" s="14">
        <v>45834.926111111112</v>
      </c>
      <c r="E288" s="14">
        <v>45834.952476851853</v>
      </c>
      <c r="F288" s="6" t="s">
        <v>23</v>
      </c>
      <c r="G288" s="6" t="s">
        <v>23</v>
      </c>
      <c r="H288" s="6" t="s">
        <v>1312</v>
      </c>
      <c r="I288" s="6" t="s">
        <v>276</v>
      </c>
      <c r="J288" s="6" t="s">
        <v>1313</v>
      </c>
      <c r="K288" s="6" t="s">
        <v>1314</v>
      </c>
      <c r="L288" s="6" t="s">
        <v>1314</v>
      </c>
      <c r="M288" s="14">
        <v>45833.77847222222</v>
      </c>
      <c r="N288" s="6">
        <v>8187</v>
      </c>
      <c r="O288" s="6" t="s">
        <v>104</v>
      </c>
      <c r="P288" s="6" t="s">
        <v>309</v>
      </c>
      <c r="Q288" s="6" t="s">
        <v>281</v>
      </c>
      <c r="R288" s="6" t="s">
        <v>282</v>
      </c>
      <c r="S288" s="6" t="s">
        <v>7</v>
      </c>
      <c r="T288" s="6" t="s">
        <v>283</v>
      </c>
      <c r="U288" s="6" t="s">
        <v>117</v>
      </c>
      <c r="V288" s="6" t="s">
        <v>284</v>
      </c>
      <c r="W288" s="6" t="s">
        <v>104</v>
      </c>
      <c r="X288" s="6" t="s">
        <v>1295</v>
      </c>
      <c r="Y288" s="6">
        <v>2971371909</v>
      </c>
      <c r="Z288" s="6" t="s">
        <v>67</v>
      </c>
      <c r="AA288" s="6" t="s">
        <v>104</v>
      </c>
      <c r="AB288" s="6">
        <v>0</v>
      </c>
      <c r="AC288" s="6">
        <v>0</v>
      </c>
      <c r="AD288" s="6">
        <v>0</v>
      </c>
      <c r="AE288" s="6">
        <v>0</v>
      </c>
      <c r="AF288" s="6">
        <v>0</v>
      </c>
      <c r="AG288" s="6">
        <v>0</v>
      </c>
      <c r="AH288" s="6">
        <v>0</v>
      </c>
      <c r="AI288" s="6" t="s">
        <v>1315</v>
      </c>
      <c r="AJ288" s="6" t="s">
        <v>1316</v>
      </c>
      <c r="AK288" s="6" t="s">
        <v>12</v>
      </c>
      <c r="AL288" s="6" t="s">
        <v>70</v>
      </c>
      <c r="AM288" s="6" t="s">
        <v>58</v>
      </c>
      <c r="AN288" s="6" t="s">
        <v>28</v>
      </c>
      <c r="AO288" s="6" t="s">
        <v>288</v>
      </c>
      <c r="AP288" s="6" t="s">
        <v>289</v>
      </c>
      <c r="AQ288" s="6" t="s">
        <v>33</v>
      </c>
    </row>
    <row r="289" spans="1:43" hidden="1" x14ac:dyDescent="0.25">
      <c r="A289" s="6">
        <v>22462606</v>
      </c>
      <c r="B289" s="6">
        <v>23302175</v>
      </c>
      <c r="C289" s="6" t="s">
        <v>274</v>
      </c>
      <c r="D289" s="14">
        <v>45834.87809027778</v>
      </c>
      <c r="E289" s="14">
        <v>45834.940208333333</v>
      </c>
      <c r="F289" s="6" t="s">
        <v>23</v>
      </c>
      <c r="G289" s="6" t="s">
        <v>23</v>
      </c>
      <c r="H289" s="6" t="s">
        <v>1317</v>
      </c>
      <c r="I289" s="6" t="s">
        <v>276</v>
      </c>
      <c r="J289" s="6" t="s">
        <v>1318</v>
      </c>
      <c r="K289" s="6" t="s">
        <v>1319</v>
      </c>
      <c r="L289" s="6" t="s">
        <v>1319</v>
      </c>
      <c r="M289" s="14">
        <v>45833.717361111107</v>
      </c>
      <c r="N289" s="6">
        <v>8265</v>
      </c>
      <c r="O289" s="6" t="s">
        <v>104</v>
      </c>
      <c r="P289" s="6" t="s">
        <v>309</v>
      </c>
      <c r="Q289" s="6" t="s">
        <v>292</v>
      </c>
      <c r="R289" s="6" t="s">
        <v>292</v>
      </c>
      <c r="S289" s="6" t="s">
        <v>7</v>
      </c>
      <c r="T289" s="6" t="s">
        <v>283</v>
      </c>
      <c r="U289" s="6" t="s">
        <v>117</v>
      </c>
      <c r="V289" s="6" t="s">
        <v>284</v>
      </c>
      <c r="W289" s="6" t="s">
        <v>104</v>
      </c>
      <c r="X289" s="6" t="s">
        <v>1320</v>
      </c>
      <c r="Y289" s="6">
        <v>2971371900</v>
      </c>
      <c r="Z289" s="6" t="s">
        <v>67</v>
      </c>
      <c r="AA289" s="6" t="s">
        <v>104</v>
      </c>
      <c r="AB289" s="6">
        <v>8345.08</v>
      </c>
      <c r="AC289" s="6">
        <v>560.82000000000005</v>
      </c>
      <c r="AD289" s="6">
        <v>0</v>
      </c>
      <c r="AE289" s="6">
        <v>0</v>
      </c>
      <c r="AF289" s="6">
        <v>0</v>
      </c>
      <c r="AG289" s="6">
        <v>0</v>
      </c>
      <c r="AH289" s="6">
        <v>0</v>
      </c>
      <c r="AI289" s="6" t="s">
        <v>1321</v>
      </c>
      <c r="AJ289" s="6" t="s">
        <v>1322</v>
      </c>
      <c r="AK289" s="6" t="s">
        <v>12</v>
      </c>
      <c r="AL289" s="6" t="s">
        <v>55</v>
      </c>
      <c r="AM289" s="6" t="s">
        <v>1051</v>
      </c>
      <c r="AN289" s="6" t="s">
        <v>22</v>
      </c>
      <c r="AO289" s="6" t="s">
        <v>288</v>
      </c>
      <c r="AP289" s="6" t="s">
        <v>295</v>
      </c>
      <c r="AQ289" s="6" t="s">
        <v>20</v>
      </c>
    </row>
    <row r="290" spans="1:43" hidden="1" x14ac:dyDescent="0.25">
      <c r="A290" s="6">
        <v>22483027</v>
      </c>
      <c r="B290" s="6">
        <v>23318206</v>
      </c>
      <c r="C290" s="6" t="s">
        <v>274</v>
      </c>
      <c r="D290" s="14">
        <v>45838.631921296299</v>
      </c>
      <c r="E290" s="14">
        <v>45838.633599537039</v>
      </c>
      <c r="F290" s="6" t="s">
        <v>21</v>
      </c>
      <c r="G290" s="6" t="s">
        <v>21</v>
      </c>
      <c r="H290" s="6" t="s">
        <v>1323</v>
      </c>
      <c r="I290" s="6" t="s">
        <v>276</v>
      </c>
      <c r="J290" s="6" t="s">
        <v>1324</v>
      </c>
      <c r="K290" s="6" t="s">
        <v>1206</v>
      </c>
      <c r="L290" s="6" t="s">
        <v>1206</v>
      </c>
      <c r="M290" s="14">
        <v>45838.541666666657</v>
      </c>
      <c r="N290" s="6">
        <v>8465</v>
      </c>
      <c r="O290" s="6" t="s">
        <v>104</v>
      </c>
      <c r="P290" s="6" t="s">
        <v>309</v>
      </c>
      <c r="Q290" s="6" t="s">
        <v>281</v>
      </c>
      <c r="R290" s="6" t="s">
        <v>282</v>
      </c>
      <c r="S290" s="6" t="s">
        <v>7</v>
      </c>
      <c r="T290" s="6" t="s">
        <v>283</v>
      </c>
      <c r="U290" s="6" t="s">
        <v>117</v>
      </c>
      <c r="V290" s="6" t="s">
        <v>284</v>
      </c>
      <c r="W290" s="6" t="s">
        <v>104</v>
      </c>
      <c r="X290" s="6" t="s">
        <v>1320</v>
      </c>
      <c r="Y290" s="6">
        <v>2971401170</v>
      </c>
      <c r="Z290" s="6" t="s">
        <v>67</v>
      </c>
      <c r="AA290" s="6" t="s">
        <v>104</v>
      </c>
      <c r="AB290" s="6">
        <v>0.01</v>
      </c>
      <c r="AC290" s="6">
        <v>0</v>
      </c>
      <c r="AD290" s="6">
        <v>0</v>
      </c>
      <c r="AE290" s="6">
        <v>0</v>
      </c>
      <c r="AF290" s="6">
        <v>0</v>
      </c>
      <c r="AG290" s="6">
        <v>0</v>
      </c>
      <c r="AH290" s="6">
        <v>0</v>
      </c>
      <c r="AI290" s="6" t="s">
        <v>1325</v>
      </c>
      <c r="AJ290" s="6" t="s">
        <v>1200</v>
      </c>
      <c r="AK290" s="6" t="s">
        <v>12</v>
      </c>
      <c r="AL290" s="6" t="s">
        <v>63</v>
      </c>
      <c r="AM290" s="6" t="s">
        <v>58</v>
      </c>
      <c r="AN290" s="6" t="s">
        <v>28</v>
      </c>
      <c r="AO290" s="6" t="s">
        <v>288</v>
      </c>
      <c r="AP290" s="6" t="s">
        <v>289</v>
      </c>
      <c r="AQ290" s="6" t="s">
        <v>33</v>
      </c>
    </row>
    <row r="291" spans="1:43" hidden="1" x14ac:dyDescent="0.25">
      <c r="A291" s="6">
        <v>22385410</v>
      </c>
      <c r="B291" s="6">
        <v>23238672</v>
      </c>
      <c r="C291" s="6" t="s">
        <v>274</v>
      </c>
      <c r="D291" s="14">
        <v>45820.732407407413</v>
      </c>
      <c r="E291" s="14">
        <v>45826.712222222217</v>
      </c>
      <c r="F291" s="48" t="s">
        <v>27</v>
      </c>
      <c r="G291" s="48" t="s">
        <v>27</v>
      </c>
      <c r="H291" s="6" t="s">
        <v>1326</v>
      </c>
      <c r="I291" s="6" t="s">
        <v>276</v>
      </c>
      <c r="J291" s="6" t="s">
        <v>1327</v>
      </c>
      <c r="K291" s="6" t="s">
        <v>1314</v>
      </c>
      <c r="L291" s="6" t="s">
        <v>1314</v>
      </c>
      <c r="M291" s="14">
        <v>45819.607638888891</v>
      </c>
      <c r="N291" s="6">
        <v>7674</v>
      </c>
      <c r="O291" s="6" t="s">
        <v>104</v>
      </c>
      <c r="P291" s="6" t="s">
        <v>309</v>
      </c>
      <c r="Q291" s="6" t="s">
        <v>292</v>
      </c>
      <c r="R291" s="6" t="s">
        <v>292</v>
      </c>
      <c r="S291" s="6" t="s">
        <v>7</v>
      </c>
      <c r="T291" s="6" t="s">
        <v>283</v>
      </c>
      <c r="U291" s="6" t="s">
        <v>117</v>
      </c>
      <c r="V291" s="6" t="s">
        <v>284</v>
      </c>
      <c r="W291" s="6" t="s">
        <v>104</v>
      </c>
      <c r="X291" s="6" t="s">
        <v>1320</v>
      </c>
      <c r="Y291" s="6">
        <v>2971300670</v>
      </c>
      <c r="Z291" s="6" t="s">
        <v>67</v>
      </c>
      <c r="AA291" s="6" t="s">
        <v>104</v>
      </c>
      <c r="AB291" s="6">
        <v>6900.17</v>
      </c>
      <c r="AC291" s="6">
        <v>553.15</v>
      </c>
      <c r="AD291" s="6">
        <v>0</v>
      </c>
      <c r="AE291" s="6">
        <v>0</v>
      </c>
      <c r="AF291" s="6">
        <v>0</v>
      </c>
      <c r="AG291" s="6">
        <v>0</v>
      </c>
      <c r="AH291" s="6">
        <v>0</v>
      </c>
      <c r="AI291" s="6" t="s">
        <v>1328</v>
      </c>
      <c r="AJ291" s="6" t="s">
        <v>1329</v>
      </c>
      <c r="AK291" s="6" t="s">
        <v>12</v>
      </c>
      <c r="AL291" s="6" t="s">
        <v>55</v>
      </c>
      <c r="AM291" s="6" t="s">
        <v>1051</v>
      </c>
      <c r="AN291" s="6" t="s">
        <v>22</v>
      </c>
      <c r="AO291" s="6" t="s">
        <v>288</v>
      </c>
      <c r="AP291" s="6" t="s">
        <v>295</v>
      </c>
      <c r="AQ291" s="6" t="s">
        <v>20</v>
      </c>
    </row>
    <row r="292" spans="1:43" x14ac:dyDescent="0.25">
      <c r="A292" s="6">
        <v>22462911</v>
      </c>
      <c r="B292" s="6">
        <v>23302412</v>
      </c>
      <c r="C292" s="6" t="s">
        <v>274</v>
      </c>
      <c r="D292" s="14">
        <v>45834.93378472222</v>
      </c>
      <c r="E292" s="14">
        <v>45834.952499999999</v>
      </c>
      <c r="F292" s="6" t="s">
        <v>23</v>
      </c>
      <c r="G292" s="6" t="s">
        <v>23</v>
      </c>
      <c r="H292" s="6" t="s">
        <v>1330</v>
      </c>
      <c r="I292" s="6" t="s">
        <v>276</v>
      </c>
      <c r="J292" s="6" t="s">
        <v>1331</v>
      </c>
      <c r="K292" s="6" t="s">
        <v>1319</v>
      </c>
      <c r="L292" s="6" t="s">
        <v>1319</v>
      </c>
      <c r="M292" s="14">
        <v>45832.75277777778</v>
      </c>
      <c r="N292" s="6">
        <v>8159</v>
      </c>
      <c r="O292" s="6" t="s">
        <v>104</v>
      </c>
      <c r="P292" s="6" t="s">
        <v>309</v>
      </c>
      <c r="Q292" s="6" t="s">
        <v>292</v>
      </c>
      <c r="R292" s="6" t="s">
        <v>292</v>
      </c>
      <c r="S292" s="6" t="s">
        <v>7</v>
      </c>
      <c r="T292" s="6" t="s">
        <v>283</v>
      </c>
      <c r="U292" s="6" t="s">
        <v>117</v>
      </c>
      <c r="V292" s="6" t="s">
        <v>284</v>
      </c>
      <c r="W292" s="6" t="s">
        <v>104</v>
      </c>
      <c r="X292" s="6" t="s">
        <v>1320</v>
      </c>
      <c r="Y292" s="6">
        <v>2971371872</v>
      </c>
      <c r="Z292" s="6" t="s">
        <v>67</v>
      </c>
      <c r="AA292" s="6" t="s">
        <v>104</v>
      </c>
      <c r="AB292" s="6">
        <v>988.31</v>
      </c>
      <c r="AC292" s="6">
        <v>284.66000000000003</v>
      </c>
      <c r="AD292" s="6">
        <v>0</v>
      </c>
      <c r="AE292" s="6">
        <v>0</v>
      </c>
      <c r="AF292" s="6">
        <v>0</v>
      </c>
      <c r="AG292" s="6">
        <v>0</v>
      </c>
      <c r="AH292" s="6">
        <v>0</v>
      </c>
      <c r="AI292" s="6" t="s">
        <v>1332</v>
      </c>
      <c r="AJ292" s="6" t="s">
        <v>1333</v>
      </c>
      <c r="AK292" s="6" t="s">
        <v>12</v>
      </c>
      <c r="AL292" s="6" t="s">
        <v>55</v>
      </c>
      <c r="AM292" s="6" t="s">
        <v>1051</v>
      </c>
      <c r="AN292" s="6" t="s">
        <v>22</v>
      </c>
      <c r="AO292" s="6" t="s">
        <v>288</v>
      </c>
      <c r="AP292" s="6" t="s">
        <v>295</v>
      </c>
      <c r="AQ292" s="6" t="s">
        <v>20</v>
      </c>
    </row>
    <row r="293" spans="1:43" hidden="1" x14ac:dyDescent="0.25">
      <c r="A293" s="6">
        <v>22385414</v>
      </c>
      <c r="B293" s="6">
        <v>23238675</v>
      </c>
      <c r="C293" s="6" t="s">
        <v>274</v>
      </c>
      <c r="D293" s="14">
        <v>45820.732581018521</v>
      </c>
      <c r="E293" s="14">
        <v>45826.712233796286</v>
      </c>
      <c r="F293" s="48" t="s">
        <v>27</v>
      </c>
      <c r="G293" s="48" t="s">
        <v>27</v>
      </c>
      <c r="H293" s="6" t="s">
        <v>1334</v>
      </c>
      <c r="I293" s="6" t="s">
        <v>276</v>
      </c>
      <c r="J293" s="6" t="s">
        <v>1335</v>
      </c>
      <c r="K293" s="6" t="s">
        <v>1319</v>
      </c>
      <c r="L293" s="6" t="s">
        <v>1319</v>
      </c>
      <c r="M293" s="14">
        <v>45819.46875</v>
      </c>
      <c r="N293" s="6">
        <v>7598</v>
      </c>
      <c r="O293" s="6" t="s">
        <v>104</v>
      </c>
      <c r="P293" s="6" t="s">
        <v>309</v>
      </c>
      <c r="Q293" s="6" t="s">
        <v>292</v>
      </c>
      <c r="R293" s="6" t="s">
        <v>292</v>
      </c>
      <c r="S293" s="6" t="s">
        <v>7</v>
      </c>
      <c r="T293" s="6" t="s">
        <v>283</v>
      </c>
      <c r="U293" s="6" t="s">
        <v>117</v>
      </c>
      <c r="V293" s="6" t="s">
        <v>284</v>
      </c>
      <c r="W293" s="6" t="s">
        <v>104</v>
      </c>
      <c r="X293" s="6" t="s">
        <v>1320</v>
      </c>
      <c r="Y293" s="6">
        <v>2971273812</v>
      </c>
      <c r="Z293" s="6" t="s">
        <v>67</v>
      </c>
      <c r="AA293" s="6" t="s">
        <v>104</v>
      </c>
      <c r="AB293" s="6">
        <v>7181.88</v>
      </c>
      <c r="AC293" s="6">
        <v>861.65</v>
      </c>
      <c r="AD293" s="6">
        <v>0</v>
      </c>
      <c r="AE293" s="6">
        <v>0</v>
      </c>
      <c r="AF293" s="6">
        <v>0</v>
      </c>
      <c r="AG293" s="6">
        <v>0</v>
      </c>
      <c r="AH293" s="6">
        <v>0</v>
      </c>
      <c r="AI293" s="6" t="s">
        <v>1336</v>
      </c>
      <c r="AJ293" s="6" t="s">
        <v>1337</v>
      </c>
      <c r="AK293" s="6" t="s">
        <v>12</v>
      </c>
      <c r="AL293" s="6" t="s">
        <v>55</v>
      </c>
      <c r="AM293" s="6" t="s">
        <v>1051</v>
      </c>
      <c r="AN293" s="6" t="s">
        <v>22</v>
      </c>
      <c r="AO293" s="6" t="s">
        <v>288</v>
      </c>
      <c r="AP293" s="6" t="s">
        <v>295</v>
      </c>
      <c r="AQ293" s="6" t="s">
        <v>20</v>
      </c>
    </row>
    <row r="294" spans="1:43" hidden="1" x14ac:dyDescent="0.25">
      <c r="A294" s="6">
        <v>22435181</v>
      </c>
      <c r="B294" s="6">
        <v>23280323</v>
      </c>
      <c r="C294" s="6" t="s">
        <v>274</v>
      </c>
      <c r="D294" s="14">
        <v>45829.898252314822</v>
      </c>
      <c r="E294" s="14">
        <v>45829.931261574071</v>
      </c>
      <c r="F294" s="6" t="s">
        <v>25</v>
      </c>
      <c r="G294" s="6" t="s">
        <v>25</v>
      </c>
      <c r="H294" s="6" t="s">
        <v>1338</v>
      </c>
      <c r="I294" s="6" t="s">
        <v>276</v>
      </c>
      <c r="J294" s="6" t="s">
        <v>1339</v>
      </c>
      <c r="K294" s="6" t="s">
        <v>1319</v>
      </c>
      <c r="L294" s="6" t="s">
        <v>1319</v>
      </c>
      <c r="M294" s="14">
        <v>45826.708333333343</v>
      </c>
      <c r="N294" s="6">
        <v>8000</v>
      </c>
      <c r="O294" s="6" t="s">
        <v>104</v>
      </c>
      <c r="P294" s="6" t="s">
        <v>309</v>
      </c>
      <c r="Q294" s="6" t="s">
        <v>292</v>
      </c>
      <c r="R294" s="6" t="s">
        <v>292</v>
      </c>
      <c r="S294" s="6" t="s">
        <v>7</v>
      </c>
      <c r="T294" s="6" t="s">
        <v>283</v>
      </c>
      <c r="U294" s="6" t="s">
        <v>117</v>
      </c>
      <c r="V294" s="6" t="s">
        <v>284</v>
      </c>
      <c r="W294" s="6" t="s">
        <v>104</v>
      </c>
      <c r="X294" s="6" t="s">
        <v>1320</v>
      </c>
      <c r="Y294" s="6">
        <v>2971337305</v>
      </c>
      <c r="Z294" s="6" t="s">
        <v>67</v>
      </c>
      <c r="AA294" s="6" t="s">
        <v>104</v>
      </c>
      <c r="AB294" s="6">
        <v>6118.14</v>
      </c>
      <c r="AC294" s="6">
        <v>861.48</v>
      </c>
      <c r="AD294" s="6">
        <v>0</v>
      </c>
      <c r="AE294" s="6">
        <v>0</v>
      </c>
      <c r="AF294" s="6">
        <v>0</v>
      </c>
      <c r="AG294" s="6">
        <v>0</v>
      </c>
      <c r="AH294" s="6">
        <v>0</v>
      </c>
      <c r="AI294" s="6" t="s">
        <v>1340</v>
      </c>
      <c r="AJ294" s="6" t="s">
        <v>1341</v>
      </c>
      <c r="AK294" s="6" t="s">
        <v>12</v>
      </c>
      <c r="AL294" s="6" t="s">
        <v>55</v>
      </c>
      <c r="AM294" s="6" t="s">
        <v>1051</v>
      </c>
      <c r="AN294" s="6" t="s">
        <v>22</v>
      </c>
      <c r="AO294" s="6" t="s">
        <v>288</v>
      </c>
      <c r="AP294" s="6" t="s">
        <v>295</v>
      </c>
      <c r="AQ294" s="6" t="s">
        <v>20</v>
      </c>
    </row>
    <row r="295" spans="1:43" hidden="1" x14ac:dyDescent="0.25">
      <c r="A295" s="6">
        <v>22133992</v>
      </c>
      <c r="B295" s="6">
        <v>23014499</v>
      </c>
      <c r="C295" s="6" t="s">
        <v>274</v>
      </c>
      <c r="D295" s="14">
        <v>45782.77851851852</v>
      </c>
      <c r="E295" s="14">
        <v>45839.684479166674</v>
      </c>
      <c r="F295" s="6" t="s">
        <v>21</v>
      </c>
      <c r="G295" s="6" t="s">
        <v>31</v>
      </c>
      <c r="H295" s="6" t="s">
        <v>1342</v>
      </c>
      <c r="I295" s="6" t="s">
        <v>276</v>
      </c>
      <c r="J295" s="6" t="s">
        <v>1181</v>
      </c>
      <c r="K295" s="6" t="s">
        <v>1112</v>
      </c>
      <c r="L295" s="6" t="s">
        <v>1112</v>
      </c>
      <c r="M295" s="14">
        <v>45782.496527777781</v>
      </c>
      <c r="N295" s="6">
        <v>5910</v>
      </c>
      <c r="O295" s="6" t="s">
        <v>104</v>
      </c>
      <c r="P295" s="6" t="s">
        <v>309</v>
      </c>
      <c r="Q295" s="6" t="s">
        <v>281</v>
      </c>
      <c r="R295" s="6" t="s">
        <v>1187</v>
      </c>
      <c r="S295" s="6" t="s">
        <v>7</v>
      </c>
      <c r="T295" s="6" t="s">
        <v>283</v>
      </c>
      <c r="U295" s="6" t="s">
        <v>117</v>
      </c>
      <c r="V295" s="6" t="s">
        <v>1182</v>
      </c>
      <c r="W295" s="6" t="s">
        <v>104</v>
      </c>
      <c r="X295" s="6" t="s">
        <v>1320</v>
      </c>
      <c r="Y295" s="6">
        <v>2872781466</v>
      </c>
      <c r="Z295" s="6" t="s">
        <v>67</v>
      </c>
      <c r="AA295" s="6" t="s">
        <v>104</v>
      </c>
      <c r="AB295" s="6">
        <v>1603.59</v>
      </c>
      <c r="AC295" s="6">
        <v>0</v>
      </c>
      <c r="AD295" s="6">
        <v>0</v>
      </c>
      <c r="AE295" s="6">
        <v>0</v>
      </c>
      <c r="AF295" s="6">
        <v>0</v>
      </c>
      <c r="AG295" s="6">
        <v>0</v>
      </c>
      <c r="AH295" s="6">
        <v>0</v>
      </c>
      <c r="AI295" s="6" t="s">
        <v>1343</v>
      </c>
      <c r="AJ295" s="6" t="s">
        <v>1184</v>
      </c>
      <c r="AK295" s="6" t="s">
        <v>12</v>
      </c>
      <c r="AL295" s="6" t="s">
        <v>58</v>
      </c>
      <c r="AM295" s="6" t="s">
        <v>56</v>
      </c>
      <c r="AN295" s="6" t="s">
        <v>28</v>
      </c>
      <c r="AO295" s="6" t="s">
        <v>294</v>
      </c>
      <c r="AP295" s="6" t="s">
        <v>295</v>
      </c>
      <c r="AQ295" s="6" t="s">
        <v>48</v>
      </c>
    </row>
    <row r="296" spans="1:43" x14ac:dyDescent="0.25">
      <c r="A296" s="6">
        <v>22507209</v>
      </c>
      <c r="B296" s="6">
        <v>23339940</v>
      </c>
      <c r="C296" s="6" t="s">
        <v>274</v>
      </c>
      <c r="D296" s="14">
        <v>45841.83489583333</v>
      </c>
      <c r="E296" s="14">
        <v>45841.837673611109</v>
      </c>
      <c r="F296" s="6" t="s">
        <v>19</v>
      </c>
      <c r="G296" s="6" t="s">
        <v>19</v>
      </c>
      <c r="H296" s="6" t="s">
        <v>1344</v>
      </c>
      <c r="I296" s="6" t="s">
        <v>17</v>
      </c>
      <c r="J296" s="6" t="s">
        <v>1345</v>
      </c>
      <c r="K296" s="6" t="s">
        <v>1346</v>
      </c>
      <c r="L296" s="6" t="s">
        <v>1302</v>
      </c>
      <c r="M296" s="14">
        <v>45841.640972222223</v>
      </c>
      <c r="N296" s="6" t="s">
        <v>1344</v>
      </c>
      <c r="O296" s="6" t="s">
        <v>104</v>
      </c>
      <c r="P296" s="6" t="s">
        <v>280</v>
      </c>
      <c r="Q296" s="6" t="s">
        <v>1347</v>
      </c>
      <c r="R296" s="6" t="s">
        <v>1243</v>
      </c>
      <c r="S296" s="6" t="s">
        <v>7</v>
      </c>
      <c r="T296" s="6" t="s">
        <v>283</v>
      </c>
      <c r="U296" s="6" t="s">
        <v>203</v>
      </c>
      <c r="V296" s="6" t="s">
        <v>1348</v>
      </c>
      <c r="W296" s="6" t="s">
        <v>104</v>
      </c>
      <c r="X296" s="6" t="s">
        <v>1320</v>
      </c>
      <c r="Y296" s="6">
        <v>2971425842</v>
      </c>
      <c r="Z296" s="6" t="s">
        <v>73</v>
      </c>
      <c r="AA296" s="6" t="s">
        <v>104</v>
      </c>
      <c r="AB296" s="6">
        <v>0</v>
      </c>
      <c r="AC296" s="6">
        <v>0</v>
      </c>
      <c r="AD296" s="6">
        <v>450</v>
      </c>
      <c r="AE296" s="6">
        <v>0</v>
      </c>
      <c r="AF296" s="6">
        <v>0</v>
      </c>
      <c r="AG296" s="6">
        <v>0</v>
      </c>
      <c r="AH296" s="6">
        <v>0</v>
      </c>
      <c r="AI296" s="6" t="s">
        <v>313</v>
      </c>
      <c r="AJ296" s="6" t="s">
        <v>1349</v>
      </c>
      <c r="AK296" s="6" t="s">
        <v>17</v>
      </c>
      <c r="AL296" s="6" t="s">
        <v>56</v>
      </c>
      <c r="AM296" s="6" t="s">
        <v>58</v>
      </c>
      <c r="AN296" s="6" t="s">
        <v>28</v>
      </c>
      <c r="AO296" s="6" t="s">
        <v>288</v>
      </c>
      <c r="AP296" s="6" t="s">
        <v>289</v>
      </c>
      <c r="AQ296" s="6" t="s">
        <v>41</v>
      </c>
    </row>
    <row r="297" spans="1:43" hidden="1" x14ac:dyDescent="0.25">
      <c r="A297" s="6">
        <v>22458736</v>
      </c>
      <c r="B297" s="6">
        <v>23298589</v>
      </c>
      <c r="C297" s="6" t="s">
        <v>274</v>
      </c>
      <c r="D297" s="14">
        <v>45834.323946759258</v>
      </c>
      <c r="E297" s="14">
        <v>45834.325590277767</v>
      </c>
      <c r="F297" s="6" t="s">
        <v>23</v>
      </c>
      <c r="G297" s="6" t="s">
        <v>23</v>
      </c>
      <c r="H297" s="6" t="s">
        <v>1350</v>
      </c>
      <c r="I297" s="6" t="s">
        <v>17</v>
      </c>
      <c r="J297" s="6" t="s">
        <v>1351</v>
      </c>
      <c r="K297" s="6" t="s">
        <v>1294</v>
      </c>
      <c r="L297" s="6" t="s">
        <v>356</v>
      </c>
      <c r="M297" s="14">
        <v>45833.45208333333</v>
      </c>
      <c r="N297" s="6" t="s">
        <v>1350</v>
      </c>
      <c r="O297" s="6" t="s">
        <v>104</v>
      </c>
      <c r="P297" s="6" t="s">
        <v>280</v>
      </c>
      <c r="Q297" s="6" t="s">
        <v>281</v>
      </c>
      <c r="R297" s="6" t="s">
        <v>282</v>
      </c>
      <c r="S297" s="6" t="s">
        <v>7</v>
      </c>
      <c r="T297" s="6" t="s">
        <v>283</v>
      </c>
      <c r="U297" s="6" t="s">
        <v>162</v>
      </c>
      <c r="V297" s="6" t="s">
        <v>358</v>
      </c>
      <c r="W297" s="6" t="s">
        <v>104</v>
      </c>
      <c r="X297" s="6" t="s">
        <v>1320</v>
      </c>
      <c r="Y297" s="6">
        <v>2971371910</v>
      </c>
      <c r="Z297" s="6" t="s">
        <v>73</v>
      </c>
      <c r="AA297" s="6" t="s">
        <v>104</v>
      </c>
      <c r="AB297" s="6">
        <v>1079.06</v>
      </c>
      <c r="AC297" s="6">
        <v>55.65</v>
      </c>
      <c r="AD297" s="6">
        <v>639.35</v>
      </c>
      <c r="AE297" s="6">
        <v>0</v>
      </c>
      <c r="AF297" s="6">
        <v>55.65</v>
      </c>
      <c r="AG297" s="6">
        <v>0</v>
      </c>
      <c r="AH297" s="6">
        <v>0</v>
      </c>
      <c r="AI297" s="6" t="s">
        <v>313</v>
      </c>
      <c r="AJ297" s="6" t="s">
        <v>1352</v>
      </c>
      <c r="AK297" s="6" t="s">
        <v>17</v>
      </c>
      <c r="AL297" s="6" t="s">
        <v>55</v>
      </c>
      <c r="AM297" s="6" t="s">
        <v>1051</v>
      </c>
      <c r="AN297" s="6" t="s">
        <v>22</v>
      </c>
      <c r="AO297" s="6" t="s">
        <v>288</v>
      </c>
      <c r="AP297" s="6" t="s">
        <v>295</v>
      </c>
      <c r="AQ297" s="6" t="s">
        <v>20</v>
      </c>
    </row>
    <row r="298" spans="1:43" hidden="1" x14ac:dyDescent="0.25">
      <c r="A298" s="6">
        <v>22507206</v>
      </c>
      <c r="B298" s="6">
        <v>23339937</v>
      </c>
      <c r="C298" s="6" t="s">
        <v>274</v>
      </c>
      <c r="D298" s="14">
        <v>45841.834537037037</v>
      </c>
      <c r="E298" s="14">
        <v>45841.836145833331</v>
      </c>
      <c r="F298" s="6" t="s">
        <v>19</v>
      </c>
      <c r="G298" s="6" t="s">
        <v>19</v>
      </c>
      <c r="H298" s="6" t="s">
        <v>1353</v>
      </c>
      <c r="I298" s="6" t="s">
        <v>17</v>
      </c>
      <c r="J298" s="6" t="s">
        <v>1354</v>
      </c>
      <c r="K298" s="6" t="s">
        <v>1346</v>
      </c>
      <c r="L298" s="6" t="s">
        <v>356</v>
      </c>
      <c r="M298" s="14">
        <v>45841.645833333343</v>
      </c>
      <c r="N298" s="6" t="s">
        <v>1355</v>
      </c>
      <c r="O298" s="6" t="s">
        <v>104</v>
      </c>
      <c r="P298" s="6" t="s">
        <v>280</v>
      </c>
      <c r="Q298" s="6" t="s">
        <v>1347</v>
      </c>
      <c r="R298" s="6" t="s">
        <v>1243</v>
      </c>
      <c r="S298" s="6" t="s">
        <v>7</v>
      </c>
      <c r="T298" s="6" t="s">
        <v>283</v>
      </c>
      <c r="U298" s="6" t="s">
        <v>162</v>
      </c>
      <c r="V298" s="6" t="s">
        <v>358</v>
      </c>
      <c r="W298" s="6" t="s">
        <v>104</v>
      </c>
      <c r="X298" s="6" t="s">
        <v>1320</v>
      </c>
      <c r="Y298" s="6">
        <v>2971425833</v>
      </c>
      <c r="Z298" s="6" t="s">
        <v>73</v>
      </c>
      <c r="AA298" s="6" t="s">
        <v>104</v>
      </c>
      <c r="AB298" s="6">
        <v>0</v>
      </c>
      <c r="AC298" s="6">
        <v>0</v>
      </c>
      <c r="AD298" s="6">
        <v>440.88</v>
      </c>
      <c r="AE298" s="6">
        <v>0</v>
      </c>
      <c r="AF298" s="6">
        <v>3.34</v>
      </c>
      <c r="AG298" s="6">
        <v>0</v>
      </c>
      <c r="AH298" s="6">
        <v>0</v>
      </c>
      <c r="AI298" s="6" t="s">
        <v>313</v>
      </c>
      <c r="AJ298" s="6" t="s">
        <v>1356</v>
      </c>
      <c r="AK298" s="6" t="s">
        <v>17</v>
      </c>
      <c r="AL298" s="6" t="s">
        <v>60</v>
      </c>
      <c r="AM298" s="6" t="s">
        <v>1357</v>
      </c>
      <c r="AN298" s="6" t="s">
        <v>28</v>
      </c>
      <c r="AO298" s="6" t="s">
        <v>288</v>
      </c>
      <c r="AP298" s="6" t="s">
        <v>289</v>
      </c>
      <c r="AQ298" s="6" t="s">
        <v>41</v>
      </c>
    </row>
    <row r="299" spans="1:43" x14ac:dyDescent="0.25">
      <c r="A299" s="6">
        <v>22466463</v>
      </c>
      <c r="B299" s="6">
        <v>23305286</v>
      </c>
      <c r="C299" s="6" t="s">
        <v>274</v>
      </c>
      <c r="D299" s="14">
        <v>45835.698923611111</v>
      </c>
      <c r="E299" s="14">
        <v>45835.700578703712</v>
      </c>
      <c r="F299" s="6" t="s">
        <v>23</v>
      </c>
      <c r="G299" s="6" t="s">
        <v>23</v>
      </c>
      <c r="H299" s="6" t="s">
        <v>1358</v>
      </c>
      <c r="I299" s="6" t="s">
        <v>17</v>
      </c>
      <c r="J299" s="6" t="s">
        <v>1359</v>
      </c>
      <c r="K299" s="6" t="s">
        <v>1346</v>
      </c>
      <c r="L299" s="6" t="s">
        <v>356</v>
      </c>
      <c r="M299" s="14">
        <v>45835.39166666667</v>
      </c>
      <c r="N299" s="6" t="s">
        <v>1358</v>
      </c>
      <c r="O299" s="6" t="s">
        <v>104</v>
      </c>
      <c r="P299" s="6" t="s">
        <v>280</v>
      </c>
      <c r="Q299" s="6" t="s">
        <v>281</v>
      </c>
      <c r="R299" s="6" t="s">
        <v>282</v>
      </c>
      <c r="S299" s="6" t="s">
        <v>7</v>
      </c>
      <c r="T299" s="6" t="s">
        <v>283</v>
      </c>
      <c r="U299" s="6" t="s">
        <v>162</v>
      </c>
      <c r="V299" s="6" t="s">
        <v>358</v>
      </c>
      <c r="W299" s="6" t="s">
        <v>104</v>
      </c>
      <c r="X299" s="6" t="s">
        <v>1320</v>
      </c>
      <c r="Y299" s="6">
        <v>2971384497</v>
      </c>
      <c r="Z299" s="6" t="s">
        <v>73</v>
      </c>
      <c r="AA299" s="6" t="s">
        <v>104</v>
      </c>
      <c r="AB299" s="6">
        <v>2505.0889999999999</v>
      </c>
      <c r="AC299" s="6">
        <v>100.29</v>
      </c>
      <c r="AD299" s="6">
        <v>0</v>
      </c>
      <c r="AE299" s="6">
        <v>0</v>
      </c>
      <c r="AF299" s="6">
        <v>100.29</v>
      </c>
      <c r="AG299" s="6">
        <v>0</v>
      </c>
      <c r="AH299" s="6">
        <v>0</v>
      </c>
      <c r="AI299" s="6" t="s">
        <v>313</v>
      </c>
      <c r="AJ299" s="6" t="s">
        <v>1360</v>
      </c>
      <c r="AK299" s="6" t="s">
        <v>17</v>
      </c>
      <c r="AL299" s="6" t="s">
        <v>55</v>
      </c>
      <c r="AM299" s="6" t="s">
        <v>1051</v>
      </c>
      <c r="AN299" s="6" t="s">
        <v>22</v>
      </c>
      <c r="AO299" s="6" t="s">
        <v>288</v>
      </c>
      <c r="AP299" s="6" t="s">
        <v>295</v>
      </c>
      <c r="AQ299" s="6" t="s">
        <v>20</v>
      </c>
    </row>
    <row r="300" spans="1:43" x14ac:dyDescent="0.25">
      <c r="A300" s="6">
        <v>22466464</v>
      </c>
      <c r="B300" s="6">
        <v>23305287</v>
      </c>
      <c r="C300" s="6" t="s">
        <v>274</v>
      </c>
      <c r="D300" s="14">
        <v>45835.698993055557</v>
      </c>
      <c r="E300" s="14">
        <v>45835.700601851851</v>
      </c>
      <c r="F300" s="6" t="s">
        <v>23</v>
      </c>
      <c r="G300" s="6" t="s">
        <v>23</v>
      </c>
      <c r="H300" s="6" t="s">
        <v>1361</v>
      </c>
      <c r="I300" s="6" t="s">
        <v>17</v>
      </c>
      <c r="J300" s="6" t="s">
        <v>1362</v>
      </c>
      <c r="K300" s="6" t="s">
        <v>1346</v>
      </c>
      <c r="L300" s="6" t="s">
        <v>356</v>
      </c>
      <c r="M300" s="14">
        <v>45835.4375</v>
      </c>
      <c r="N300" s="6" t="s">
        <v>1361</v>
      </c>
      <c r="O300" s="6" t="s">
        <v>104</v>
      </c>
      <c r="P300" s="6" t="s">
        <v>280</v>
      </c>
      <c r="Q300" s="6" t="s">
        <v>281</v>
      </c>
      <c r="R300" s="6" t="s">
        <v>282</v>
      </c>
      <c r="S300" s="6" t="s">
        <v>7</v>
      </c>
      <c r="T300" s="6" t="s">
        <v>283</v>
      </c>
      <c r="U300" s="6" t="s">
        <v>162</v>
      </c>
      <c r="V300" s="6" t="s">
        <v>358</v>
      </c>
      <c r="W300" s="6" t="s">
        <v>104</v>
      </c>
      <c r="X300" s="6" t="s">
        <v>1320</v>
      </c>
      <c r="Y300" s="6">
        <v>2971384498</v>
      </c>
      <c r="Z300" s="6" t="s">
        <v>73</v>
      </c>
      <c r="AA300" s="6" t="s">
        <v>104</v>
      </c>
      <c r="AB300" s="6">
        <v>1330.6864</v>
      </c>
      <c r="AC300" s="6">
        <v>109.37</v>
      </c>
      <c r="AD300" s="6">
        <v>0</v>
      </c>
      <c r="AE300" s="6">
        <v>0</v>
      </c>
      <c r="AF300" s="6">
        <v>109.37</v>
      </c>
      <c r="AG300" s="6">
        <v>0</v>
      </c>
      <c r="AH300" s="6">
        <v>0</v>
      </c>
      <c r="AI300" s="6" t="s">
        <v>313</v>
      </c>
      <c r="AJ300" s="6" t="s">
        <v>1363</v>
      </c>
      <c r="AK300" s="6" t="s">
        <v>17</v>
      </c>
      <c r="AL300" s="6" t="s">
        <v>55</v>
      </c>
      <c r="AM300" s="6" t="s">
        <v>1051</v>
      </c>
      <c r="AN300" s="6" t="s">
        <v>22</v>
      </c>
      <c r="AO300" s="6" t="s">
        <v>288</v>
      </c>
      <c r="AP300" s="6" t="s">
        <v>295</v>
      </c>
      <c r="AQ300" s="6" t="s">
        <v>20</v>
      </c>
    </row>
    <row r="301" spans="1:43" hidden="1" x14ac:dyDescent="0.25">
      <c r="A301" s="6">
        <v>22507157</v>
      </c>
      <c r="B301" s="6">
        <v>23339868</v>
      </c>
      <c r="C301" s="6" t="s">
        <v>274</v>
      </c>
      <c r="D301" s="14">
        <v>45841.823900462958</v>
      </c>
      <c r="E301" s="14">
        <v>45841.825138888889</v>
      </c>
      <c r="F301" s="6" t="s">
        <v>19</v>
      </c>
      <c r="G301" s="6" t="s">
        <v>19</v>
      </c>
      <c r="H301" s="6" t="s">
        <v>1364</v>
      </c>
      <c r="I301" s="6" t="s">
        <v>17</v>
      </c>
      <c r="J301" s="6" t="s">
        <v>1354</v>
      </c>
      <c r="K301" s="6" t="s">
        <v>1298</v>
      </c>
      <c r="L301" s="6" t="s">
        <v>356</v>
      </c>
      <c r="M301" s="14">
        <v>45841.636805555558</v>
      </c>
      <c r="N301" s="6" t="s">
        <v>1365</v>
      </c>
      <c r="O301" s="6" t="s">
        <v>104</v>
      </c>
      <c r="P301" s="6" t="s">
        <v>280</v>
      </c>
      <c r="Q301" s="6" t="s">
        <v>1347</v>
      </c>
      <c r="R301" s="6" t="s">
        <v>1243</v>
      </c>
      <c r="S301" s="6" t="s">
        <v>7</v>
      </c>
      <c r="T301" s="6" t="s">
        <v>283</v>
      </c>
      <c r="U301" s="6" t="s">
        <v>162</v>
      </c>
      <c r="V301" s="6" t="s">
        <v>358</v>
      </c>
      <c r="W301" s="6" t="s">
        <v>104</v>
      </c>
      <c r="X301" s="6" t="s">
        <v>1320</v>
      </c>
      <c r="Y301" s="6">
        <v>2971425832</v>
      </c>
      <c r="Z301" s="6" t="s">
        <v>73</v>
      </c>
      <c r="AA301" s="6" t="s">
        <v>104</v>
      </c>
      <c r="AB301" s="6">
        <v>0</v>
      </c>
      <c r="AC301" s="6">
        <v>0</v>
      </c>
      <c r="AD301" s="6">
        <v>14.92</v>
      </c>
      <c r="AE301" s="6">
        <v>0</v>
      </c>
      <c r="AF301" s="6">
        <v>14.92</v>
      </c>
      <c r="AG301" s="6">
        <v>0</v>
      </c>
      <c r="AH301" s="6">
        <v>0</v>
      </c>
      <c r="AI301" s="6" t="s">
        <v>313</v>
      </c>
      <c r="AJ301" s="6" t="s">
        <v>1356</v>
      </c>
      <c r="AK301" s="6" t="s">
        <v>17</v>
      </c>
      <c r="AL301" s="6" t="s">
        <v>60</v>
      </c>
      <c r="AM301" s="6" t="s">
        <v>1357</v>
      </c>
      <c r="AN301" s="6" t="s">
        <v>28</v>
      </c>
      <c r="AO301" s="6" t="s">
        <v>288</v>
      </c>
      <c r="AP301" s="6" t="s">
        <v>289</v>
      </c>
      <c r="AQ301" s="6" t="s">
        <v>41</v>
      </c>
    </row>
    <row r="302" spans="1:43" hidden="1" x14ac:dyDescent="0.25">
      <c r="A302" s="6">
        <v>22505153</v>
      </c>
      <c r="B302" s="6">
        <v>23337869</v>
      </c>
      <c r="C302" s="6" t="s">
        <v>274</v>
      </c>
      <c r="D302" s="14">
        <v>45841.668229166673</v>
      </c>
      <c r="E302" s="14">
        <v>45841.669895833344</v>
      </c>
      <c r="F302" s="6" t="s">
        <v>19</v>
      </c>
      <c r="G302" s="6" t="s">
        <v>19</v>
      </c>
      <c r="H302" s="6" t="s">
        <v>1366</v>
      </c>
      <c r="I302" s="6" t="s">
        <v>17</v>
      </c>
      <c r="J302" s="6" t="s">
        <v>1367</v>
      </c>
      <c r="K302" s="6" t="s">
        <v>1346</v>
      </c>
      <c r="L302" s="6" t="s">
        <v>1302</v>
      </c>
      <c r="M302" s="14">
        <v>45841.525000000001</v>
      </c>
      <c r="N302" s="6" t="s">
        <v>1368</v>
      </c>
      <c r="O302" s="6" t="s">
        <v>104</v>
      </c>
      <c r="P302" s="6" t="s">
        <v>280</v>
      </c>
      <c r="Q302" s="6" t="s">
        <v>1347</v>
      </c>
      <c r="R302" s="6" t="s">
        <v>1243</v>
      </c>
      <c r="S302" s="6" t="s">
        <v>7</v>
      </c>
      <c r="T302" s="6" t="s">
        <v>283</v>
      </c>
      <c r="U302" s="6" t="s">
        <v>162</v>
      </c>
      <c r="V302" s="6" t="s">
        <v>358</v>
      </c>
      <c r="W302" s="6" t="s">
        <v>104</v>
      </c>
      <c r="X302" s="6" t="s">
        <v>1320</v>
      </c>
      <c r="Y302" s="6">
        <v>2971425818</v>
      </c>
      <c r="Z302" s="6" t="s">
        <v>73</v>
      </c>
      <c r="AA302" s="6" t="s">
        <v>104</v>
      </c>
      <c r="AB302" s="6">
        <v>0</v>
      </c>
      <c r="AC302" s="6">
        <v>0</v>
      </c>
      <c r="AD302" s="6">
        <v>450</v>
      </c>
      <c r="AE302" s="6">
        <v>0</v>
      </c>
      <c r="AF302" s="6">
        <v>0</v>
      </c>
      <c r="AG302" s="6">
        <v>0</v>
      </c>
      <c r="AH302" s="6">
        <v>0</v>
      </c>
      <c r="AI302" s="6" t="s">
        <v>313</v>
      </c>
      <c r="AJ302" s="6" t="s">
        <v>1356</v>
      </c>
      <c r="AK302" s="6" t="s">
        <v>17</v>
      </c>
      <c r="AL302" s="6" t="s">
        <v>60</v>
      </c>
      <c r="AM302" s="6" t="s">
        <v>1357</v>
      </c>
      <c r="AN302" s="6" t="s">
        <v>28</v>
      </c>
      <c r="AO302" s="6" t="s">
        <v>288</v>
      </c>
      <c r="AP302" s="6" t="s">
        <v>289</v>
      </c>
      <c r="AQ302" s="6" t="s">
        <v>41</v>
      </c>
    </row>
    <row r="303" spans="1:43" x14ac:dyDescent="0.25">
      <c r="A303" s="6">
        <v>22409193</v>
      </c>
      <c r="B303" s="6">
        <v>23258810</v>
      </c>
      <c r="C303" s="6" t="s">
        <v>274</v>
      </c>
      <c r="D303" s="14">
        <v>45825.247777777768</v>
      </c>
      <c r="E303" s="14">
        <v>45826.712592592587</v>
      </c>
      <c r="F303" s="48" t="s">
        <v>27</v>
      </c>
      <c r="G303" s="48" t="s">
        <v>27</v>
      </c>
      <c r="H303" s="6" t="s">
        <v>1369</v>
      </c>
      <c r="I303" s="6" t="s">
        <v>276</v>
      </c>
      <c r="J303" s="6" t="s">
        <v>1370</v>
      </c>
      <c r="K303" s="6" t="s">
        <v>566</v>
      </c>
      <c r="L303" s="6" t="s">
        <v>566</v>
      </c>
      <c r="M303" s="14">
        <v>45824.62222222222</v>
      </c>
      <c r="N303" s="6">
        <v>45218</v>
      </c>
      <c r="O303" s="6" t="s">
        <v>104</v>
      </c>
      <c r="P303" s="6" t="s">
        <v>309</v>
      </c>
      <c r="Q303" s="6" t="s">
        <v>292</v>
      </c>
      <c r="R303" s="6" t="s">
        <v>593</v>
      </c>
      <c r="S303" s="6" t="s">
        <v>7</v>
      </c>
      <c r="T303" s="6" t="s">
        <v>283</v>
      </c>
      <c r="U303" s="6" t="s">
        <v>220</v>
      </c>
      <c r="V303" s="6" t="s">
        <v>1371</v>
      </c>
      <c r="W303" s="6" t="s">
        <v>104</v>
      </c>
      <c r="X303" s="6" t="s">
        <v>1320</v>
      </c>
      <c r="Y303" s="6">
        <v>2971165579</v>
      </c>
      <c r="Z303" s="6" t="s">
        <v>148</v>
      </c>
      <c r="AA303" s="6" t="s">
        <v>104</v>
      </c>
      <c r="AB303" s="6">
        <v>2437.9</v>
      </c>
      <c r="AC303" s="6">
        <v>0</v>
      </c>
      <c r="AD303" s="6">
        <v>0</v>
      </c>
      <c r="AE303" s="6">
        <v>0</v>
      </c>
      <c r="AF303" s="6">
        <v>0</v>
      </c>
      <c r="AG303" s="6">
        <v>0</v>
      </c>
      <c r="AH303" s="6">
        <v>0</v>
      </c>
      <c r="AI303" s="6" t="s">
        <v>1372</v>
      </c>
      <c r="AJ303" s="6" t="s">
        <v>1373</v>
      </c>
      <c r="AK303" s="6" t="s">
        <v>12</v>
      </c>
      <c r="AL303" s="6" t="s">
        <v>55</v>
      </c>
      <c r="AM303" s="6" t="s">
        <v>1051</v>
      </c>
      <c r="AN303" s="6" t="s">
        <v>22</v>
      </c>
      <c r="AO303" s="6" t="s">
        <v>288</v>
      </c>
      <c r="AP303" s="6" t="s">
        <v>295</v>
      </c>
      <c r="AQ303" s="6" t="s">
        <v>20</v>
      </c>
    </row>
    <row r="304" spans="1:43" hidden="1" x14ac:dyDescent="0.25">
      <c r="A304" s="6">
        <v>22420519</v>
      </c>
      <c r="B304" s="6">
        <v>23269190</v>
      </c>
      <c r="C304" s="6" t="s">
        <v>274</v>
      </c>
      <c r="D304" s="14">
        <v>45826.873483796298</v>
      </c>
      <c r="E304" s="14">
        <v>45826.875543981478</v>
      </c>
      <c r="F304" s="48" t="s">
        <v>27</v>
      </c>
      <c r="G304" s="48" t="s">
        <v>27</v>
      </c>
      <c r="H304" s="6" t="s">
        <v>1374</v>
      </c>
      <c r="I304" s="6" t="s">
        <v>276</v>
      </c>
      <c r="J304" s="6" t="s">
        <v>1375</v>
      </c>
      <c r="K304" s="6" t="s">
        <v>1376</v>
      </c>
      <c r="L304" s="6" t="s">
        <v>1376</v>
      </c>
      <c r="M304" s="14">
        <v>45826.411111111112</v>
      </c>
      <c r="N304" s="6">
        <v>59818</v>
      </c>
      <c r="O304" s="6" t="s">
        <v>104</v>
      </c>
      <c r="P304" s="6" t="s">
        <v>309</v>
      </c>
      <c r="Q304" s="6" t="s">
        <v>292</v>
      </c>
      <c r="R304" s="6" t="s">
        <v>292</v>
      </c>
      <c r="S304" s="6" t="s">
        <v>7</v>
      </c>
      <c r="T304" s="6" t="s">
        <v>283</v>
      </c>
      <c r="U304" s="6" t="s">
        <v>177</v>
      </c>
      <c r="V304" s="6" t="s">
        <v>1377</v>
      </c>
      <c r="W304" s="6" t="s">
        <v>104</v>
      </c>
      <c r="X304" s="6" t="s">
        <v>1320</v>
      </c>
      <c r="Y304" s="6">
        <v>2971221437</v>
      </c>
      <c r="Z304" s="6" t="s">
        <v>116</v>
      </c>
      <c r="AA304" s="6" t="s">
        <v>104</v>
      </c>
      <c r="AB304" s="6">
        <v>3478.85</v>
      </c>
      <c r="AC304" s="6">
        <v>0</v>
      </c>
      <c r="AD304" s="6">
        <v>0</v>
      </c>
      <c r="AE304" s="6">
        <v>0</v>
      </c>
      <c r="AF304" s="6">
        <v>0</v>
      </c>
      <c r="AG304" s="6">
        <v>0</v>
      </c>
      <c r="AH304" s="6">
        <v>0</v>
      </c>
      <c r="AI304" s="6" t="s">
        <v>1378</v>
      </c>
      <c r="AJ304" s="6" t="s">
        <v>1379</v>
      </c>
      <c r="AK304" s="6" t="s">
        <v>12</v>
      </c>
      <c r="AL304" s="6" t="s">
        <v>55</v>
      </c>
      <c r="AM304" s="6" t="s">
        <v>1051</v>
      </c>
      <c r="AN304" s="6" t="s">
        <v>22</v>
      </c>
      <c r="AO304" s="6" t="s">
        <v>288</v>
      </c>
      <c r="AP304" s="6" t="s">
        <v>295</v>
      </c>
      <c r="AQ304" s="6" t="s">
        <v>20</v>
      </c>
    </row>
    <row r="305" spans="1:43" x14ac:dyDescent="0.25">
      <c r="A305" s="6">
        <v>22472569</v>
      </c>
      <c r="B305" s="6">
        <v>23310137</v>
      </c>
      <c r="C305" s="6" t="s">
        <v>274</v>
      </c>
      <c r="D305" s="14">
        <v>45836.709247685183</v>
      </c>
      <c r="E305" s="14">
        <v>45836.714525462958</v>
      </c>
      <c r="F305" s="6" t="s">
        <v>23</v>
      </c>
      <c r="G305" s="6" t="s">
        <v>23</v>
      </c>
      <c r="H305" s="6" t="s">
        <v>1380</v>
      </c>
      <c r="I305" s="6" t="s">
        <v>276</v>
      </c>
      <c r="J305" s="6" t="s">
        <v>1381</v>
      </c>
      <c r="K305" s="6" t="s">
        <v>1376</v>
      </c>
      <c r="L305" s="6" t="s">
        <v>1376</v>
      </c>
      <c r="M305" s="14">
        <v>45835.70208333333</v>
      </c>
      <c r="N305" s="6">
        <v>63948</v>
      </c>
      <c r="O305" s="6" t="s">
        <v>104</v>
      </c>
      <c r="P305" s="6" t="s">
        <v>309</v>
      </c>
      <c r="Q305" s="6" t="s">
        <v>292</v>
      </c>
      <c r="R305" s="6" t="s">
        <v>292</v>
      </c>
      <c r="S305" s="6" t="s">
        <v>7</v>
      </c>
      <c r="T305" s="6" t="s">
        <v>283</v>
      </c>
      <c r="U305" s="6" t="s">
        <v>177</v>
      </c>
      <c r="V305" s="6" t="s">
        <v>1377</v>
      </c>
      <c r="W305" s="6" t="s">
        <v>104</v>
      </c>
      <c r="X305" s="6" t="s">
        <v>1320</v>
      </c>
      <c r="Y305" s="6">
        <v>2971371911</v>
      </c>
      <c r="Z305" s="6" t="s">
        <v>116</v>
      </c>
      <c r="AA305" s="6" t="s">
        <v>104</v>
      </c>
      <c r="AB305" s="6">
        <v>8400.02</v>
      </c>
      <c r="AC305" s="6">
        <v>461.11</v>
      </c>
      <c r="AD305" s="6">
        <v>0</v>
      </c>
      <c r="AE305" s="6">
        <v>0</v>
      </c>
      <c r="AF305" s="6">
        <v>0</v>
      </c>
      <c r="AG305" s="6">
        <v>0</v>
      </c>
      <c r="AH305" s="6">
        <v>0</v>
      </c>
      <c r="AI305" s="6" t="s">
        <v>1382</v>
      </c>
      <c r="AJ305" s="6" t="s">
        <v>1383</v>
      </c>
      <c r="AK305" s="6" t="s">
        <v>12</v>
      </c>
      <c r="AL305" s="6" t="s">
        <v>55</v>
      </c>
      <c r="AM305" s="6" t="s">
        <v>1051</v>
      </c>
      <c r="AN305" s="6" t="s">
        <v>22</v>
      </c>
      <c r="AO305" s="6" t="s">
        <v>288</v>
      </c>
      <c r="AP305" s="6" t="s">
        <v>295</v>
      </c>
      <c r="AQ305" s="6" t="s">
        <v>20</v>
      </c>
    </row>
    <row r="306" spans="1:43" hidden="1" x14ac:dyDescent="0.25">
      <c r="A306" s="6">
        <v>22100440</v>
      </c>
      <c r="B306" s="6">
        <v>22983208</v>
      </c>
      <c r="C306" s="6" t="s">
        <v>274</v>
      </c>
      <c r="D306" s="14">
        <v>45777.716631944437</v>
      </c>
      <c r="E306" s="14">
        <v>45839.675555555557</v>
      </c>
      <c r="F306" s="6" t="s">
        <v>21</v>
      </c>
      <c r="G306" s="6" t="s">
        <v>31</v>
      </c>
      <c r="H306" s="6" t="s">
        <v>1384</v>
      </c>
      <c r="I306" s="6" t="s">
        <v>276</v>
      </c>
      <c r="J306" s="6" t="s">
        <v>1385</v>
      </c>
      <c r="K306" s="6" t="s">
        <v>1195</v>
      </c>
      <c r="L306" s="6" t="s">
        <v>1195</v>
      </c>
      <c r="M306" s="14">
        <v>45777.470138888893</v>
      </c>
      <c r="N306" s="6">
        <v>5675</v>
      </c>
      <c r="O306" s="6" t="s">
        <v>104</v>
      </c>
      <c r="P306" s="6" t="s">
        <v>309</v>
      </c>
      <c r="Q306" s="6" t="s">
        <v>281</v>
      </c>
      <c r="R306" s="6" t="s">
        <v>1187</v>
      </c>
      <c r="S306" s="6" t="s">
        <v>7</v>
      </c>
      <c r="T306" s="6" t="s">
        <v>283</v>
      </c>
      <c r="U306" s="6" t="s">
        <v>117</v>
      </c>
      <c r="V306" s="6" t="s">
        <v>284</v>
      </c>
      <c r="W306" s="6" t="s">
        <v>104</v>
      </c>
      <c r="X306" s="6" t="s">
        <v>1320</v>
      </c>
      <c r="Y306" s="6">
        <v>2872781424</v>
      </c>
      <c r="Z306" s="6" t="s">
        <v>67</v>
      </c>
      <c r="AA306" s="6" t="s">
        <v>104</v>
      </c>
      <c r="AB306" s="6">
        <v>7402.82</v>
      </c>
      <c r="AC306" s="6">
        <v>651.76</v>
      </c>
      <c r="AD306" s="6">
        <v>0</v>
      </c>
      <c r="AE306" s="6">
        <v>0</v>
      </c>
      <c r="AF306" s="6">
        <v>0</v>
      </c>
      <c r="AG306" s="6">
        <v>0</v>
      </c>
      <c r="AH306" s="6">
        <v>0</v>
      </c>
      <c r="AI306" s="6" t="s">
        <v>1386</v>
      </c>
      <c r="AJ306" s="6" t="s">
        <v>1184</v>
      </c>
      <c r="AK306" s="6" t="s">
        <v>12</v>
      </c>
      <c r="AL306" s="6" t="s">
        <v>58</v>
      </c>
      <c r="AM306" s="6" t="s">
        <v>56</v>
      </c>
      <c r="AN306" s="6" t="s">
        <v>28</v>
      </c>
      <c r="AO306" s="6" t="s">
        <v>294</v>
      </c>
      <c r="AP306" s="6" t="s">
        <v>295</v>
      </c>
      <c r="AQ306" s="6" t="s">
        <v>48</v>
      </c>
    </row>
    <row r="307" spans="1:43" hidden="1" x14ac:dyDescent="0.25">
      <c r="A307" s="6">
        <v>21912184</v>
      </c>
      <c r="B307" s="6">
        <v>22812539</v>
      </c>
      <c r="C307" s="6" t="s">
        <v>274</v>
      </c>
      <c r="D307" s="14">
        <v>45748.510671296302</v>
      </c>
      <c r="E307" s="14">
        <v>45839.571736111109</v>
      </c>
      <c r="F307" s="6" t="s">
        <v>21</v>
      </c>
      <c r="G307" s="6" t="s">
        <v>31</v>
      </c>
      <c r="H307" s="6" t="s">
        <v>1387</v>
      </c>
      <c r="I307" s="6" t="s">
        <v>276</v>
      </c>
      <c r="J307" s="6" t="s">
        <v>1388</v>
      </c>
      <c r="K307" s="6" t="s">
        <v>1195</v>
      </c>
      <c r="L307" s="6" t="s">
        <v>1195</v>
      </c>
      <c r="M307" s="14">
        <v>45747.70416666667</v>
      </c>
      <c r="N307" s="6">
        <v>4406</v>
      </c>
      <c r="O307" s="6" t="s">
        <v>104</v>
      </c>
      <c r="P307" s="6" t="s">
        <v>309</v>
      </c>
      <c r="Q307" s="6" t="s">
        <v>281</v>
      </c>
      <c r="R307" s="6" t="s">
        <v>1187</v>
      </c>
      <c r="S307" s="6" t="s">
        <v>7</v>
      </c>
      <c r="T307" s="6" t="s">
        <v>283</v>
      </c>
      <c r="U307" s="6" t="s">
        <v>117</v>
      </c>
      <c r="V307" s="6" t="s">
        <v>284</v>
      </c>
      <c r="W307" s="6" t="s">
        <v>104</v>
      </c>
      <c r="X307" s="6" t="s">
        <v>1320</v>
      </c>
      <c r="Y307" s="6">
        <v>2872603721</v>
      </c>
      <c r="Z307" s="6" t="s">
        <v>67</v>
      </c>
      <c r="AA307" s="6" t="s">
        <v>104</v>
      </c>
      <c r="AB307" s="6">
        <v>301.22000000000003</v>
      </c>
      <c r="AC307" s="6">
        <v>0</v>
      </c>
      <c r="AD307" s="6">
        <v>0</v>
      </c>
      <c r="AE307" s="6">
        <v>0</v>
      </c>
      <c r="AF307" s="6">
        <v>0</v>
      </c>
      <c r="AG307" s="6">
        <v>0</v>
      </c>
      <c r="AH307" s="6">
        <v>0</v>
      </c>
      <c r="AI307" s="6" t="s">
        <v>1389</v>
      </c>
      <c r="AJ307" s="6" t="s">
        <v>1184</v>
      </c>
      <c r="AK307" s="6" t="s">
        <v>12</v>
      </c>
      <c r="AL307" s="6" t="s">
        <v>58</v>
      </c>
      <c r="AM307" s="6" t="s">
        <v>56</v>
      </c>
      <c r="AN307" s="6" t="s">
        <v>28</v>
      </c>
      <c r="AO307" s="6" t="s">
        <v>294</v>
      </c>
      <c r="AP307" s="6" t="s">
        <v>295</v>
      </c>
      <c r="AQ307" s="6" t="s">
        <v>48</v>
      </c>
    </row>
    <row r="308" spans="1:43" hidden="1" x14ac:dyDescent="0.25">
      <c r="A308" s="6">
        <v>22435215</v>
      </c>
      <c r="B308" s="6">
        <v>23280351</v>
      </c>
      <c r="C308" s="6" t="s">
        <v>274</v>
      </c>
      <c r="D308" s="14">
        <v>45829.904398148137</v>
      </c>
      <c r="E308" s="14">
        <v>45829.931284722217</v>
      </c>
      <c r="F308" s="6" t="s">
        <v>25</v>
      </c>
      <c r="G308" s="6" t="s">
        <v>25</v>
      </c>
      <c r="H308" s="6" t="s">
        <v>1390</v>
      </c>
      <c r="I308" s="6" t="s">
        <v>276</v>
      </c>
      <c r="J308" s="6" t="s">
        <v>1391</v>
      </c>
      <c r="K308" s="6" t="s">
        <v>1392</v>
      </c>
      <c r="L308" s="6" t="s">
        <v>1392</v>
      </c>
      <c r="M308" s="14">
        <v>45826.353472222218</v>
      </c>
      <c r="N308" s="6">
        <v>7946</v>
      </c>
      <c r="O308" s="6" t="s">
        <v>104</v>
      </c>
      <c r="P308" s="6" t="s">
        <v>309</v>
      </c>
      <c r="Q308" s="6" t="s">
        <v>292</v>
      </c>
      <c r="R308" s="6" t="s">
        <v>292</v>
      </c>
      <c r="S308" s="6" t="s">
        <v>7</v>
      </c>
      <c r="T308" s="6" t="s">
        <v>283</v>
      </c>
      <c r="U308" s="6" t="s">
        <v>117</v>
      </c>
      <c r="V308" s="6" t="s">
        <v>284</v>
      </c>
      <c r="W308" s="6" t="s">
        <v>104</v>
      </c>
      <c r="X308" s="6" t="s">
        <v>1320</v>
      </c>
      <c r="Y308" s="6">
        <v>2971337281</v>
      </c>
      <c r="Z308" s="6" t="s">
        <v>67</v>
      </c>
      <c r="AA308" s="6" t="s">
        <v>104</v>
      </c>
      <c r="AB308" s="6">
        <v>6278.5</v>
      </c>
      <c r="AC308" s="6">
        <v>868.25</v>
      </c>
      <c r="AD308" s="6">
        <v>0</v>
      </c>
      <c r="AE308" s="6">
        <v>0</v>
      </c>
      <c r="AF308" s="6">
        <v>0</v>
      </c>
      <c r="AG308" s="6">
        <v>0</v>
      </c>
      <c r="AH308" s="6">
        <v>0</v>
      </c>
      <c r="AI308" s="6" t="s">
        <v>1393</v>
      </c>
      <c r="AJ308" s="6" t="s">
        <v>1394</v>
      </c>
      <c r="AK308" s="6" t="s">
        <v>12</v>
      </c>
      <c r="AL308" s="6" t="s">
        <v>55</v>
      </c>
      <c r="AM308" s="6" t="s">
        <v>1051</v>
      </c>
      <c r="AN308" s="6" t="s">
        <v>22</v>
      </c>
      <c r="AO308" s="6" t="s">
        <v>288</v>
      </c>
      <c r="AP308" s="6" t="s">
        <v>295</v>
      </c>
      <c r="AQ308" s="6" t="s">
        <v>20</v>
      </c>
    </row>
    <row r="309" spans="1:43" hidden="1" x14ac:dyDescent="0.25">
      <c r="A309" s="6">
        <v>22482747</v>
      </c>
      <c r="B309" s="6">
        <v>23317947</v>
      </c>
      <c r="C309" s="6" t="s">
        <v>274</v>
      </c>
      <c r="D309" s="14">
        <v>45838.601956018523</v>
      </c>
      <c r="E309" s="14">
        <v>45838.930046296293</v>
      </c>
      <c r="F309" s="6" t="s">
        <v>21</v>
      </c>
      <c r="G309" s="6" t="s">
        <v>21</v>
      </c>
      <c r="H309" s="6" t="s">
        <v>1395</v>
      </c>
      <c r="I309" s="6" t="s">
        <v>276</v>
      </c>
      <c r="J309" s="6" t="s">
        <v>1324</v>
      </c>
      <c r="K309" s="6" t="s">
        <v>278</v>
      </c>
      <c r="L309" s="6" t="s">
        <v>278</v>
      </c>
      <c r="M309" s="14">
        <v>45838.585416666669</v>
      </c>
      <c r="N309" s="6">
        <v>8476</v>
      </c>
      <c r="O309" s="6" t="s">
        <v>104</v>
      </c>
      <c r="P309" s="6" t="s">
        <v>280</v>
      </c>
      <c r="Q309" s="6" t="s">
        <v>292</v>
      </c>
      <c r="R309" s="6" t="s">
        <v>292</v>
      </c>
      <c r="S309" s="6" t="s">
        <v>7</v>
      </c>
      <c r="T309" s="6" t="s">
        <v>283</v>
      </c>
      <c r="U309" s="6" t="s">
        <v>117</v>
      </c>
      <c r="V309" s="6" t="s">
        <v>284</v>
      </c>
      <c r="W309" s="6" t="s">
        <v>104</v>
      </c>
      <c r="X309" s="6" t="s">
        <v>1320</v>
      </c>
      <c r="Y309" s="6">
        <v>2971401182</v>
      </c>
      <c r="Z309" s="6" t="s">
        <v>67</v>
      </c>
      <c r="AA309" s="6" t="s">
        <v>104</v>
      </c>
      <c r="AB309" s="6">
        <v>420.85</v>
      </c>
      <c r="AC309" s="6">
        <v>60.62</v>
      </c>
      <c r="AD309" s="6">
        <v>0</v>
      </c>
      <c r="AE309" s="6">
        <v>0</v>
      </c>
      <c r="AF309" s="6">
        <v>0</v>
      </c>
      <c r="AG309" s="6">
        <v>0</v>
      </c>
      <c r="AH309" s="6">
        <v>0</v>
      </c>
      <c r="AI309" s="6" t="s">
        <v>1396</v>
      </c>
      <c r="AJ309" s="6" t="s">
        <v>1200</v>
      </c>
      <c r="AK309" s="6" t="s">
        <v>12</v>
      </c>
      <c r="AL309" s="6" t="s">
        <v>63</v>
      </c>
      <c r="AM309" s="6" t="s">
        <v>58</v>
      </c>
      <c r="AN309" s="6" t="s">
        <v>28</v>
      </c>
      <c r="AO309" s="6" t="s">
        <v>288</v>
      </c>
      <c r="AP309" s="6" t="s">
        <v>289</v>
      </c>
      <c r="AQ309" s="6" t="s">
        <v>33</v>
      </c>
    </row>
    <row r="310" spans="1:43" hidden="1" x14ac:dyDescent="0.25">
      <c r="A310" s="6">
        <v>22442424</v>
      </c>
      <c r="B310" s="6">
        <v>23285424</v>
      </c>
      <c r="C310" s="6" t="s">
        <v>274</v>
      </c>
      <c r="D310" s="14">
        <v>45831.500833333332</v>
      </c>
      <c r="E310" s="14">
        <v>45831.507025462961</v>
      </c>
      <c r="F310" s="6" t="s">
        <v>25</v>
      </c>
      <c r="G310" s="6" t="s">
        <v>25</v>
      </c>
      <c r="H310" s="6" t="s">
        <v>1397</v>
      </c>
      <c r="I310" s="6" t="s">
        <v>276</v>
      </c>
      <c r="J310" s="6" t="s">
        <v>1398</v>
      </c>
      <c r="K310" s="6" t="s">
        <v>1392</v>
      </c>
      <c r="L310" s="6" t="s">
        <v>1392</v>
      </c>
      <c r="M310" s="14">
        <v>45825.731249999997</v>
      </c>
      <c r="N310" s="6">
        <v>7947</v>
      </c>
      <c r="O310" s="6" t="s">
        <v>104</v>
      </c>
      <c r="P310" s="6" t="s">
        <v>309</v>
      </c>
      <c r="Q310" s="6" t="s">
        <v>292</v>
      </c>
      <c r="R310" s="6" t="s">
        <v>292</v>
      </c>
      <c r="S310" s="6" t="s">
        <v>7</v>
      </c>
      <c r="T310" s="6" t="s">
        <v>283</v>
      </c>
      <c r="U310" s="6" t="s">
        <v>117</v>
      </c>
      <c r="V310" s="6" t="s">
        <v>284</v>
      </c>
      <c r="W310" s="6" t="s">
        <v>104</v>
      </c>
      <c r="X310" s="6" t="s">
        <v>1320</v>
      </c>
      <c r="Y310" s="6">
        <v>2971337277</v>
      </c>
      <c r="Z310" s="6" t="s">
        <v>67</v>
      </c>
      <c r="AA310" s="6" t="s">
        <v>104</v>
      </c>
      <c r="AB310" s="6">
        <v>6278.5</v>
      </c>
      <c r="AC310" s="6">
        <v>868.25</v>
      </c>
      <c r="AD310" s="6">
        <v>0</v>
      </c>
      <c r="AE310" s="6">
        <v>0</v>
      </c>
      <c r="AF310" s="6">
        <v>0</v>
      </c>
      <c r="AG310" s="6">
        <v>0</v>
      </c>
      <c r="AH310" s="6">
        <v>0</v>
      </c>
      <c r="AI310" s="6" t="s">
        <v>1399</v>
      </c>
      <c r="AJ310" s="6" t="s">
        <v>1400</v>
      </c>
      <c r="AK310" s="6" t="s">
        <v>12</v>
      </c>
      <c r="AL310" s="6" t="s">
        <v>55</v>
      </c>
      <c r="AM310" s="6" t="s">
        <v>1051</v>
      </c>
      <c r="AN310" s="6" t="s">
        <v>22</v>
      </c>
      <c r="AO310" s="6" t="s">
        <v>288</v>
      </c>
      <c r="AP310" s="6" t="s">
        <v>295</v>
      </c>
      <c r="AQ310" s="6" t="s">
        <v>20</v>
      </c>
    </row>
    <row r="311" spans="1:43" hidden="1" x14ac:dyDescent="0.25">
      <c r="A311" s="6">
        <v>22312155</v>
      </c>
      <c r="B311" s="6">
        <v>23168915</v>
      </c>
      <c r="C311" s="6" t="s">
        <v>274</v>
      </c>
      <c r="D311" s="14">
        <v>45813.664224537039</v>
      </c>
      <c r="E311" s="14">
        <v>45826.705231481479</v>
      </c>
      <c r="F311" s="48" t="s">
        <v>27</v>
      </c>
      <c r="G311" s="48" t="s">
        <v>29</v>
      </c>
      <c r="H311" s="6" t="s">
        <v>1401</v>
      </c>
      <c r="I311" s="6" t="s">
        <v>276</v>
      </c>
      <c r="J311" s="6" t="s">
        <v>1205</v>
      </c>
      <c r="K311" s="6" t="s">
        <v>1206</v>
      </c>
      <c r="L311" s="6" t="s">
        <v>1206</v>
      </c>
      <c r="M311" s="14">
        <v>45813.541666666657</v>
      </c>
      <c r="N311" s="6">
        <v>7501</v>
      </c>
      <c r="O311" s="6" t="s">
        <v>104</v>
      </c>
      <c r="P311" s="6" t="s">
        <v>309</v>
      </c>
      <c r="Q311" s="6" t="s">
        <v>292</v>
      </c>
      <c r="R311" s="6" t="s">
        <v>292</v>
      </c>
      <c r="S311" s="6" t="s">
        <v>7</v>
      </c>
      <c r="T311" s="6" t="s">
        <v>283</v>
      </c>
      <c r="U311" s="6" t="s">
        <v>117</v>
      </c>
      <c r="V311" s="6" t="s">
        <v>284</v>
      </c>
      <c r="W311" s="6" t="s">
        <v>104</v>
      </c>
      <c r="X311" s="6" t="s">
        <v>1320</v>
      </c>
      <c r="Y311" s="6">
        <v>2971136597</v>
      </c>
      <c r="Z311" s="6" t="s">
        <v>67</v>
      </c>
      <c r="AA311" s="6" t="s">
        <v>104</v>
      </c>
      <c r="AB311" s="6">
        <v>622.91</v>
      </c>
      <c r="AC311" s="6">
        <v>56.02</v>
      </c>
      <c r="AD311" s="6">
        <v>0</v>
      </c>
      <c r="AE311" s="6">
        <v>0</v>
      </c>
      <c r="AF311" s="6">
        <v>0</v>
      </c>
      <c r="AG311" s="6">
        <v>0</v>
      </c>
      <c r="AH311" s="6">
        <v>0</v>
      </c>
      <c r="AI311" s="6" t="s">
        <v>1219</v>
      </c>
      <c r="AJ311" s="6" t="s">
        <v>1115</v>
      </c>
      <c r="AK311" s="6" t="s">
        <v>12</v>
      </c>
      <c r="AL311" s="6" t="s">
        <v>57</v>
      </c>
      <c r="AM311" s="6" t="s">
        <v>1116</v>
      </c>
      <c r="AN311" s="6" t="s">
        <v>22</v>
      </c>
      <c r="AO311" s="6" t="s">
        <v>288</v>
      </c>
      <c r="AP311" s="6" t="s">
        <v>295</v>
      </c>
      <c r="AQ311" s="6" t="s">
        <v>20</v>
      </c>
    </row>
    <row r="312" spans="1:43" hidden="1" x14ac:dyDescent="0.25">
      <c r="A312" s="6">
        <v>22385418</v>
      </c>
      <c r="B312" s="6">
        <v>23238677</v>
      </c>
      <c r="C312" s="6" t="s">
        <v>274</v>
      </c>
      <c r="D312" s="14">
        <v>45820.732708333337</v>
      </c>
      <c r="E312" s="14">
        <v>45826.712245370371</v>
      </c>
      <c r="F312" s="48" t="s">
        <v>27</v>
      </c>
      <c r="G312" s="48" t="s">
        <v>27</v>
      </c>
      <c r="H312" s="6" t="s">
        <v>1402</v>
      </c>
      <c r="I312" s="6" t="s">
        <v>276</v>
      </c>
      <c r="J312" s="6" t="s">
        <v>1403</v>
      </c>
      <c r="K312" s="6" t="s">
        <v>1319</v>
      </c>
      <c r="L312" s="6" t="s">
        <v>1306</v>
      </c>
      <c r="M312" s="14">
        <v>45819.472222222219</v>
      </c>
      <c r="N312" s="6">
        <v>7596</v>
      </c>
      <c r="O312" s="6" t="s">
        <v>104</v>
      </c>
      <c r="P312" s="6" t="s">
        <v>309</v>
      </c>
      <c r="Q312" s="6" t="s">
        <v>292</v>
      </c>
      <c r="R312" s="6" t="s">
        <v>292</v>
      </c>
      <c r="S312" s="6" t="s">
        <v>7</v>
      </c>
      <c r="T312" s="6" t="s">
        <v>283</v>
      </c>
      <c r="U312" s="6" t="s">
        <v>117</v>
      </c>
      <c r="V312" s="6" t="s">
        <v>284</v>
      </c>
      <c r="W312" s="6" t="s">
        <v>104</v>
      </c>
      <c r="X312" s="6" t="s">
        <v>1320</v>
      </c>
      <c r="Y312" s="6">
        <v>2971278996</v>
      </c>
      <c r="Z312" s="6" t="s">
        <v>67</v>
      </c>
      <c r="AA312" s="6" t="s">
        <v>104</v>
      </c>
      <c r="AB312" s="6">
        <v>7181.88</v>
      </c>
      <c r="AC312" s="6">
        <v>915.12</v>
      </c>
      <c r="AD312" s="6">
        <v>0</v>
      </c>
      <c r="AE312" s="6">
        <v>0</v>
      </c>
      <c r="AF312" s="6">
        <v>0</v>
      </c>
      <c r="AG312" s="6">
        <v>0</v>
      </c>
      <c r="AH312" s="6">
        <v>0</v>
      </c>
      <c r="AI312" s="6" t="s">
        <v>1404</v>
      </c>
      <c r="AJ312" s="6" t="s">
        <v>1405</v>
      </c>
      <c r="AK312" s="6" t="s">
        <v>12</v>
      </c>
      <c r="AL312" s="6" t="s">
        <v>55</v>
      </c>
      <c r="AM312" s="6" t="s">
        <v>1051</v>
      </c>
      <c r="AN312" s="6" t="s">
        <v>22</v>
      </c>
      <c r="AO312" s="6" t="s">
        <v>288</v>
      </c>
      <c r="AP312" s="6" t="s">
        <v>295</v>
      </c>
      <c r="AQ312" s="6" t="s">
        <v>20</v>
      </c>
    </row>
    <row r="313" spans="1:43" hidden="1" x14ac:dyDescent="0.25">
      <c r="A313" s="6">
        <v>22182066</v>
      </c>
      <c r="B313" s="6">
        <v>23058123</v>
      </c>
      <c r="C313" s="6" t="s">
        <v>274</v>
      </c>
      <c r="D313" s="14">
        <v>45790.851458333331</v>
      </c>
      <c r="E313" s="14">
        <v>45839.716793981483</v>
      </c>
      <c r="F313" s="6" t="s">
        <v>21</v>
      </c>
      <c r="G313" s="6" t="s">
        <v>31</v>
      </c>
      <c r="H313" s="6" t="s">
        <v>1406</v>
      </c>
      <c r="I313" s="6" t="s">
        <v>276</v>
      </c>
      <c r="J313" s="6" t="s">
        <v>1407</v>
      </c>
      <c r="K313" s="6" t="s">
        <v>1112</v>
      </c>
      <c r="L313" s="6" t="s">
        <v>1112</v>
      </c>
      <c r="M313" s="14">
        <v>45790.65625</v>
      </c>
      <c r="N313" s="6">
        <v>6325</v>
      </c>
      <c r="O313" s="6" t="s">
        <v>104</v>
      </c>
      <c r="P313" s="6" t="s">
        <v>309</v>
      </c>
      <c r="Q313" s="6" t="s">
        <v>281</v>
      </c>
      <c r="R313" s="6" t="s">
        <v>1187</v>
      </c>
      <c r="S313" s="6" t="s">
        <v>7</v>
      </c>
      <c r="T313" s="6" t="s">
        <v>283</v>
      </c>
      <c r="U313" s="6" t="s">
        <v>117</v>
      </c>
      <c r="V313" s="6" t="s">
        <v>284</v>
      </c>
      <c r="W313" s="6" t="s">
        <v>104</v>
      </c>
      <c r="X313" s="6" t="s">
        <v>1320</v>
      </c>
      <c r="Y313" s="6">
        <v>2872834192</v>
      </c>
      <c r="Z313" s="6" t="s">
        <v>67</v>
      </c>
      <c r="AA313" s="6" t="s">
        <v>104</v>
      </c>
      <c r="AB313" s="6">
        <v>579.6</v>
      </c>
      <c r="AC313" s="6">
        <v>0</v>
      </c>
      <c r="AD313" s="6">
        <v>0</v>
      </c>
      <c r="AE313" s="6">
        <v>0</v>
      </c>
      <c r="AF313" s="6">
        <v>0</v>
      </c>
      <c r="AG313" s="6">
        <v>0</v>
      </c>
      <c r="AH313" s="6">
        <v>0</v>
      </c>
      <c r="AI313" s="6" t="s">
        <v>1408</v>
      </c>
      <c r="AJ313" s="6" t="s">
        <v>1184</v>
      </c>
      <c r="AK313" s="6" t="s">
        <v>12</v>
      </c>
      <c r="AL313" s="6" t="s">
        <v>58</v>
      </c>
      <c r="AM313" s="6" t="s">
        <v>56</v>
      </c>
      <c r="AN313" s="6" t="s">
        <v>28</v>
      </c>
      <c r="AO313" s="6" t="s">
        <v>294</v>
      </c>
      <c r="AP313" s="6" t="s">
        <v>295</v>
      </c>
      <c r="AQ313" s="6" t="s">
        <v>48</v>
      </c>
    </row>
    <row r="314" spans="1:43" hidden="1" x14ac:dyDescent="0.25">
      <c r="A314" s="6">
        <v>22133964</v>
      </c>
      <c r="B314" s="6">
        <v>23014468</v>
      </c>
      <c r="C314" s="6" t="s">
        <v>274</v>
      </c>
      <c r="D314" s="14">
        <v>45782.775868055563</v>
      </c>
      <c r="E314" s="14">
        <v>45839.683935185189</v>
      </c>
      <c r="F314" s="6" t="s">
        <v>21</v>
      </c>
      <c r="G314" s="6" t="s">
        <v>31</v>
      </c>
      <c r="H314" s="6" t="s">
        <v>1409</v>
      </c>
      <c r="I314" s="6" t="s">
        <v>276</v>
      </c>
      <c r="J314" s="6" t="s">
        <v>1410</v>
      </c>
      <c r="K314" s="6" t="s">
        <v>1112</v>
      </c>
      <c r="L314" s="6" t="s">
        <v>1112</v>
      </c>
      <c r="M314" s="14">
        <v>45782.720138888893</v>
      </c>
      <c r="N314" s="6">
        <v>5927</v>
      </c>
      <c r="O314" s="6" t="s">
        <v>104</v>
      </c>
      <c r="P314" s="6" t="s">
        <v>309</v>
      </c>
      <c r="Q314" s="6" t="s">
        <v>281</v>
      </c>
      <c r="R314" s="6" t="s">
        <v>1187</v>
      </c>
      <c r="S314" s="6" t="s">
        <v>7</v>
      </c>
      <c r="T314" s="6" t="s">
        <v>283</v>
      </c>
      <c r="U314" s="6" t="s">
        <v>117</v>
      </c>
      <c r="V314" s="6" t="s">
        <v>284</v>
      </c>
      <c r="W314" s="6" t="s">
        <v>104</v>
      </c>
      <c r="X314" s="6" t="s">
        <v>1320</v>
      </c>
      <c r="Y314" s="6">
        <v>2872781475</v>
      </c>
      <c r="Z314" s="6" t="s">
        <v>67</v>
      </c>
      <c r="AA314" s="6" t="s">
        <v>104</v>
      </c>
      <c r="AB314" s="6">
        <v>965.8</v>
      </c>
      <c r="AC314" s="6">
        <v>0</v>
      </c>
      <c r="AD314" s="6">
        <v>0</v>
      </c>
      <c r="AE314" s="6">
        <v>0</v>
      </c>
      <c r="AF314" s="6">
        <v>0</v>
      </c>
      <c r="AG314" s="6">
        <v>0</v>
      </c>
      <c r="AH314" s="6">
        <v>0</v>
      </c>
      <c r="AI314" s="6" t="s">
        <v>1411</v>
      </c>
      <c r="AJ314" s="6" t="s">
        <v>1184</v>
      </c>
      <c r="AK314" s="6" t="s">
        <v>12</v>
      </c>
      <c r="AL314" s="6" t="s">
        <v>58</v>
      </c>
      <c r="AM314" s="6" t="s">
        <v>56</v>
      </c>
      <c r="AN314" s="6" t="s">
        <v>28</v>
      </c>
      <c r="AO314" s="6" t="s">
        <v>294</v>
      </c>
      <c r="AP314" s="6" t="s">
        <v>295</v>
      </c>
      <c r="AQ314" s="6" t="s">
        <v>48</v>
      </c>
    </row>
    <row r="315" spans="1:43" hidden="1" x14ac:dyDescent="0.25">
      <c r="A315" s="6">
        <v>22446043</v>
      </c>
      <c r="B315" s="6">
        <v>23288650</v>
      </c>
      <c r="C315" s="6" t="s">
        <v>274</v>
      </c>
      <c r="D315" s="14">
        <v>45831.989444444444</v>
      </c>
      <c r="E315" s="14">
        <v>45832.000798611109</v>
      </c>
      <c r="F315" s="6" t="s">
        <v>25</v>
      </c>
      <c r="G315" s="6" t="s">
        <v>25</v>
      </c>
      <c r="H315" s="6" t="s">
        <v>1412</v>
      </c>
      <c r="I315" s="6" t="s">
        <v>13</v>
      </c>
      <c r="J315" s="6" t="s">
        <v>1413</v>
      </c>
      <c r="K315" s="6" t="s">
        <v>1414</v>
      </c>
      <c r="L315" s="6" t="s">
        <v>1414</v>
      </c>
      <c r="M315" s="14">
        <v>45830.668055555558</v>
      </c>
      <c r="N315" s="6">
        <v>4556107</v>
      </c>
      <c r="O315" s="6" t="s">
        <v>104</v>
      </c>
      <c r="P315" s="6" t="s">
        <v>309</v>
      </c>
      <c r="Q315" s="6" t="s">
        <v>292</v>
      </c>
      <c r="R315" s="6" t="s">
        <v>593</v>
      </c>
      <c r="S315" s="6" t="s">
        <v>7</v>
      </c>
      <c r="T315" s="6" t="s">
        <v>283</v>
      </c>
      <c r="U315" s="6" t="s">
        <v>176</v>
      </c>
      <c r="V315" s="6" t="s">
        <v>1229</v>
      </c>
      <c r="W315" s="6" t="s">
        <v>104</v>
      </c>
      <c r="X315" s="6" t="s">
        <v>1320</v>
      </c>
      <c r="Y315" s="6">
        <v>2971292485</v>
      </c>
      <c r="Z315" s="6" t="s">
        <v>106</v>
      </c>
      <c r="AA315" s="6" t="s">
        <v>104</v>
      </c>
      <c r="AB315" s="6">
        <v>1844.29</v>
      </c>
      <c r="AC315" s="6">
        <v>31.44</v>
      </c>
      <c r="AD315" s="6">
        <v>0</v>
      </c>
      <c r="AE315" s="6">
        <v>0</v>
      </c>
      <c r="AF315" s="6">
        <v>0</v>
      </c>
      <c r="AG315" s="6">
        <v>0</v>
      </c>
      <c r="AH315" s="6">
        <v>0</v>
      </c>
      <c r="AI315" s="6" t="s">
        <v>1415</v>
      </c>
      <c r="AJ315" s="6" t="s">
        <v>1115</v>
      </c>
      <c r="AK315" s="6" t="s">
        <v>13</v>
      </c>
      <c r="AL315" s="6" t="s">
        <v>57</v>
      </c>
      <c r="AM315" s="6" t="s">
        <v>1116</v>
      </c>
      <c r="AN315" s="6" t="s">
        <v>22</v>
      </c>
      <c r="AO315" s="6" t="s">
        <v>288</v>
      </c>
      <c r="AP315" s="6" t="s">
        <v>295</v>
      </c>
      <c r="AQ315" s="6" t="s">
        <v>20</v>
      </c>
    </row>
    <row r="316" spans="1:43" hidden="1" x14ac:dyDescent="0.25">
      <c r="A316" s="6">
        <v>22442416</v>
      </c>
      <c r="B316" s="6">
        <v>23285416</v>
      </c>
      <c r="C316" s="6" t="s">
        <v>274</v>
      </c>
      <c r="D316" s="14">
        <v>45831.498888888891</v>
      </c>
      <c r="E316" s="14">
        <v>45831.944756944453</v>
      </c>
      <c r="F316" s="6" t="s">
        <v>25</v>
      </c>
      <c r="G316" s="6" t="s">
        <v>25</v>
      </c>
      <c r="H316" s="6" t="s">
        <v>1416</v>
      </c>
      <c r="I316" s="6" t="s">
        <v>276</v>
      </c>
      <c r="J316" s="6" t="s">
        <v>1417</v>
      </c>
      <c r="K316" s="6" t="s">
        <v>278</v>
      </c>
      <c r="L316" s="6" t="s">
        <v>278</v>
      </c>
      <c r="M316" s="14">
        <v>45824.655555555553</v>
      </c>
      <c r="N316" s="6">
        <v>7948</v>
      </c>
      <c r="O316" s="6" t="s">
        <v>104</v>
      </c>
      <c r="P316" s="6" t="s">
        <v>280</v>
      </c>
      <c r="Q316" s="6" t="s">
        <v>292</v>
      </c>
      <c r="R316" s="6" t="s">
        <v>292</v>
      </c>
      <c r="S316" s="6" t="s">
        <v>7</v>
      </c>
      <c r="T316" s="6" t="s">
        <v>283</v>
      </c>
      <c r="U316" s="6" t="s">
        <v>117</v>
      </c>
      <c r="V316" s="6" t="s">
        <v>284</v>
      </c>
      <c r="W316" s="6" t="s">
        <v>104</v>
      </c>
      <c r="X316" s="6" t="s">
        <v>1320</v>
      </c>
      <c r="Y316" s="6">
        <v>2971337251</v>
      </c>
      <c r="Z316" s="6" t="s">
        <v>67</v>
      </c>
      <c r="AA316" s="6" t="s">
        <v>104</v>
      </c>
      <c r="AB316" s="6">
        <v>661.93</v>
      </c>
      <c r="AC316" s="6">
        <v>44.27</v>
      </c>
      <c r="AD316" s="6">
        <v>0</v>
      </c>
      <c r="AE316" s="6">
        <v>0</v>
      </c>
      <c r="AF316" s="6">
        <v>0</v>
      </c>
      <c r="AG316" s="6">
        <v>0</v>
      </c>
      <c r="AH316" s="6">
        <v>0</v>
      </c>
      <c r="AI316" s="6" t="s">
        <v>1418</v>
      </c>
      <c r="AJ316" s="6" t="s">
        <v>1115</v>
      </c>
      <c r="AK316" s="6" t="s">
        <v>12</v>
      </c>
      <c r="AL316" s="6" t="s">
        <v>57</v>
      </c>
      <c r="AM316" s="6" t="s">
        <v>1116</v>
      </c>
      <c r="AN316" s="6" t="s">
        <v>22</v>
      </c>
      <c r="AO316" s="6" t="s">
        <v>288</v>
      </c>
      <c r="AP316" s="6" t="s">
        <v>295</v>
      </c>
      <c r="AQ316" s="6" t="s">
        <v>20</v>
      </c>
    </row>
    <row r="317" spans="1:43" hidden="1" x14ac:dyDescent="0.25">
      <c r="A317" s="6">
        <v>22147313</v>
      </c>
      <c r="B317" s="6">
        <v>23026946</v>
      </c>
      <c r="C317" s="6" t="s">
        <v>274</v>
      </c>
      <c r="D317" s="14">
        <v>45784.815925925926</v>
      </c>
      <c r="E317" s="14">
        <v>45839.702847222223</v>
      </c>
      <c r="F317" s="6" t="s">
        <v>21</v>
      </c>
      <c r="G317" s="6" t="s">
        <v>31</v>
      </c>
      <c r="H317" s="6" t="s">
        <v>1419</v>
      </c>
      <c r="I317" s="6" t="s">
        <v>276</v>
      </c>
      <c r="J317" s="6" t="s">
        <v>1420</v>
      </c>
      <c r="K317" s="6" t="s">
        <v>1112</v>
      </c>
      <c r="L317" s="6" t="s">
        <v>1112</v>
      </c>
      <c r="M317" s="14">
        <v>45784.788194444453</v>
      </c>
      <c r="N317" s="6">
        <v>6027</v>
      </c>
      <c r="O317" s="6" t="s">
        <v>104</v>
      </c>
      <c r="P317" s="6" t="s">
        <v>309</v>
      </c>
      <c r="Q317" s="6" t="s">
        <v>281</v>
      </c>
      <c r="R317" s="6" t="s">
        <v>1187</v>
      </c>
      <c r="S317" s="6" t="s">
        <v>7</v>
      </c>
      <c r="T317" s="6" t="s">
        <v>283</v>
      </c>
      <c r="U317" s="6" t="s">
        <v>117</v>
      </c>
      <c r="V317" s="6" t="s">
        <v>284</v>
      </c>
      <c r="W317" s="6" t="s">
        <v>104</v>
      </c>
      <c r="X317" s="6" t="s">
        <v>1320</v>
      </c>
      <c r="Y317" s="6">
        <v>2872814369</v>
      </c>
      <c r="Z317" s="6" t="s">
        <v>67</v>
      </c>
      <c r="AA317" s="6" t="s">
        <v>104</v>
      </c>
      <c r="AB317" s="6">
        <v>731.84</v>
      </c>
      <c r="AC317" s="6">
        <v>0</v>
      </c>
      <c r="AD317" s="6">
        <v>0</v>
      </c>
      <c r="AE317" s="6">
        <v>0</v>
      </c>
      <c r="AF317" s="6">
        <v>0</v>
      </c>
      <c r="AG317" s="6">
        <v>0</v>
      </c>
      <c r="AH317" s="6">
        <v>0</v>
      </c>
      <c r="AI317" s="6" t="s">
        <v>1421</v>
      </c>
      <c r="AJ317" s="6" t="s">
        <v>1184</v>
      </c>
      <c r="AK317" s="6" t="s">
        <v>12</v>
      </c>
      <c r="AL317" s="6" t="s">
        <v>58</v>
      </c>
      <c r="AM317" s="6" t="s">
        <v>56</v>
      </c>
      <c r="AN317" s="6" t="s">
        <v>28</v>
      </c>
      <c r="AO317" s="6" t="s">
        <v>294</v>
      </c>
      <c r="AP317" s="6" t="s">
        <v>295</v>
      </c>
      <c r="AQ317" s="6" t="s">
        <v>48</v>
      </c>
    </row>
    <row r="318" spans="1:43" hidden="1" x14ac:dyDescent="0.25">
      <c r="A318" s="6">
        <v>22151360</v>
      </c>
      <c r="B318" s="6">
        <v>23030576</v>
      </c>
      <c r="C318" s="6" t="s">
        <v>274</v>
      </c>
      <c r="D318" s="14">
        <v>45785.496307870373</v>
      </c>
      <c r="E318" s="14">
        <v>45839.704212962963</v>
      </c>
      <c r="F318" s="6" t="s">
        <v>21</v>
      </c>
      <c r="G318" s="6" t="s">
        <v>31</v>
      </c>
      <c r="H318" s="6" t="s">
        <v>1422</v>
      </c>
      <c r="I318" s="6" t="s">
        <v>276</v>
      </c>
      <c r="J318" s="6" t="s">
        <v>1423</v>
      </c>
      <c r="K318" s="6" t="s">
        <v>1112</v>
      </c>
      <c r="L318" s="6" t="s">
        <v>1112</v>
      </c>
      <c r="M318" s="14">
        <v>45785.418749999997</v>
      </c>
      <c r="N318" s="6">
        <v>6059</v>
      </c>
      <c r="O318" s="6" t="s">
        <v>104</v>
      </c>
      <c r="P318" s="6" t="s">
        <v>309</v>
      </c>
      <c r="Q318" s="6" t="s">
        <v>281</v>
      </c>
      <c r="R318" s="6" t="s">
        <v>1187</v>
      </c>
      <c r="S318" s="6" t="s">
        <v>7</v>
      </c>
      <c r="T318" s="6" t="s">
        <v>283</v>
      </c>
      <c r="U318" s="6" t="s">
        <v>117</v>
      </c>
      <c r="V318" s="6" t="s">
        <v>284</v>
      </c>
      <c r="W318" s="6" t="s">
        <v>104</v>
      </c>
      <c r="X318" s="6" t="s">
        <v>1320</v>
      </c>
      <c r="Y318" s="6">
        <v>2872814381</v>
      </c>
      <c r="Z318" s="6" t="s">
        <v>67</v>
      </c>
      <c r="AA318" s="6" t="s">
        <v>104</v>
      </c>
      <c r="AB318" s="6">
        <v>557.26</v>
      </c>
      <c r="AC318" s="6">
        <v>0</v>
      </c>
      <c r="AD318" s="6">
        <v>0</v>
      </c>
      <c r="AE318" s="6">
        <v>0</v>
      </c>
      <c r="AF318" s="6">
        <v>0</v>
      </c>
      <c r="AG318" s="6">
        <v>0</v>
      </c>
      <c r="AH318" s="6">
        <v>0</v>
      </c>
      <c r="AI318" s="6" t="s">
        <v>1424</v>
      </c>
      <c r="AJ318" s="6" t="s">
        <v>1184</v>
      </c>
      <c r="AK318" s="6" t="s">
        <v>12</v>
      </c>
      <c r="AL318" s="6" t="s">
        <v>58</v>
      </c>
      <c r="AM318" s="6" t="s">
        <v>56</v>
      </c>
      <c r="AN318" s="6" t="s">
        <v>28</v>
      </c>
      <c r="AO318" s="6" t="s">
        <v>294</v>
      </c>
      <c r="AP318" s="6" t="s">
        <v>295</v>
      </c>
      <c r="AQ318" s="6" t="s">
        <v>48</v>
      </c>
    </row>
    <row r="319" spans="1:43" x14ac:dyDescent="0.25">
      <c r="A319" s="6">
        <v>21766879</v>
      </c>
      <c r="B319" s="6">
        <v>22686608</v>
      </c>
      <c r="C319" s="6" t="s">
        <v>274</v>
      </c>
      <c r="D319" s="14">
        <v>45722.402442129627</v>
      </c>
      <c r="E319" s="14">
        <v>45839.53392361111</v>
      </c>
      <c r="F319" s="6" t="s">
        <v>21</v>
      </c>
      <c r="G319" s="6" t="s">
        <v>31</v>
      </c>
      <c r="H319" s="6" t="s">
        <v>1425</v>
      </c>
      <c r="I319" s="6" t="s">
        <v>276</v>
      </c>
      <c r="J319" s="6" t="s">
        <v>1426</v>
      </c>
      <c r="K319" s="6" t="s">
        <v>1112</v>
      </c>
      <c r="L319" s="6" t="s">
        <v>1112</v>
      </c>
      <c r="M319" s="14">
        <v>45721.662499999999</v>
      </c>
      <c r="N319" s="6">
        <v>3272</v>
      </c>
      <c r="O319" s="6" t="s">
        <v>104</v>
      </c>
      <c r="P319" s="6" t="s">
        <v>309</v>
      </c>
      <c r="Q319" s="6" t="s">
        <v>281</v>
      </c>
      <c r="R319" s="6" t="s">
        <v>1187</v>
      </c>
      <c r="S319" s="6" t="s">
        <v>7</v>
      </c>
      <c r="T319" s="6" t="s">
        <v>283</v>
      </c>
      <c r="U319" s="6" t="s">
        <v>117</v>
      </c>
      <c r="V319" s="6" t="s">
        <v>284</v>
      </c>
      <c r="W319" s="6" t="s">
        <v>104</v>
      </c>
      <c r="X319" s="6" t="s">
        <v>1320</v>
      </c>
      <c r="Y319" s="6">
        <v>2872434407</v>
      </c>
      <c r="Z319" s="6" t="s">
        <v>67</v>
      </c>
      <c r="AA319" s="6" t="s">
        <v>104</v>
      </c>
      <c r="AB319" s="6">
        <v>2382.94</v>
      </c>
      <c r="AC319" s="6">
        <v>0</v>
      </c>
      <c r="AD319" s="6">
        <v>0</v>
      </c>
      <c r="AE319" s="6">
        <v>0</v>
      </c>
      <c r="AF319" s="6">
        <v>0</v>
      </c>
      <c r="AG319" s="6">
        <v>0</v>
      </c>
      <c r="AH319" s="6">
        <v>0</v>
      </c>
      <c r="AI319" s="6" t="s">
        <v>1427</v>
      </c>
      <c r="AJ319" s="6" t="s">
        <v>1184</v>
      </c>
      <c r="AK319" s="6" t="s">
        <v>12</v>
      </c>
      <c r="AL319" s="6" t="s">
        <v>58</v>
      </c>
      <c r="AM319" s="6" t="s">
        <v>56</v>
      </c>
      <c r="AN319" s="6" t="s">
        <v>28</v>
      </c>
      <c r="AO319" s="6" t="s">
        <v>294</v>
      </c>
      <c r="AP319" s="6" t="s">
        <v>295</v>
      </c>
      <c r="AQ319" s="6" t="s">
        <v>48</v>
      </c>
    </row>
    <row r="320" spans="1:43" hidden="1" x14ac:dyDescent="0.25">
      <c r="A320" s="6">
        <v>22100349</v>
      </c>
      <c r="B320" s="6">
        <v>22983117</v>
      </c>
      <c r="C320" s="6" t="s">
        <v>274</v>
      </c>
      <c r="D320" s="14">
        <v>45777.712141203701</v>
      </c>
      <c r="E320" s="14">
        <v>45839.671481481477</v>
      </c>
      <c r="F320" s="6" t="s">
        <v>21</v>
      </c>
      <c r="G320" s="6" t="s">
        <v>31</v>
      </c>
      <c r="H320" s="6" t="s">
        <v>1428</v>
      </c>
      <c r="I320" s="6" t="s">
        <v>276</v>
      </c>
      <c r="J320" s="6" t="s">
        <v>1429</v>
      </c>
      <c r="K320" s="6" t="s">
        <v>1112</v>
      </c>
      <c r="L320" s="6" t="s">
        <v>1112</v>
      </c>
      <c r="M320" s="14">
        <v>45777.47152777778</v>
      </c>
      <c r="N320" s="6">
        <v>5793</v>
      </c>
      <c r="O320" s="6" t="s">
        <v>104</v>
      </c>
      <c r="P320" s="6" t="s">
        <v>309</v>
      </c>
      <c r="Q320" s="6" t="s">
        <v>281</v>
      </c>
      <c r="R320" s="6" t="s">
        <v>1187</v>
      </c>
      <c r="S320" s="6" t="s">
        <v>7</v>
      </c>
      <c r="T320" s="6" t="s">
        <v>283</v>
      </c>
      <c r="U320" s="6" t="s">
        <v>117</v>
      </c>
      <c r="V320" s="6" t="s">
        <v>284</v>
      </c>
      <c r="W320" s="6" t="s">
        <v>104</v>
      </c>
      <c r="X320" s="6" t="s">
        <v>1320</v>
      </c>
      <c r="Y320" s="6">
        <v>2872781426</v>
      </c>
      <c r="Z320" s="6" t="s">
        <v>67</v>
      </c>
      <c r="AA320" s="6" t="s">
        <v>104</v>
      </c>
      <c r="AB320" s="6">
        <v>884.58</v>
      </c>
      <c r="AC320" s="6">
        <v>0</v>
      </c>
      <c r="AD320" s="6">
        <v>0</v>
      </c>
      <c r="AE320" s="6">
        <v>0</v>
      </c>
      <c r="AF320" s="6">
        <v>0</v>
      </c>
      <c r="AG320" s="6">
        <v>0</v>
      </c>
      <c r="AH320" s="6">
        <v>0</v>
      </c>
      <c r="AI320" s="6" t="s">
        <v>1430</v>
      </c>
      <c r="AJ320" s="6" t="s">
        <v>1184</v>
      </c>
      <c r="AK320" s="6" t="s">
        <v>12</v>
      </c>
      <c r="AL320" s="6" t="s">
        <v>58</v>
      </c>
      <c r="AM320" s="6" t="s">
        <v>56</v>
      </c>
      <c r="AN320" s="6" t="s">
        <v>28</v>
      </c>
      <c r="AO320" s="6" t="s">
        <v>294</v>
      </c>
      <c r="AP320" s="6" t="s">
        <v>295</v>
      </c>
      <c r="AQ320" s="6" t="s">
        <v>48</v>
      </c>
    </row>
    <row r="321" spans="1:43" hidden="1" x14ac:dyDescent="0.25">
      <c r="A321" s="6">
        <v>22505209</v>
      </c>
      <c r="B321" s="6">
        <v>23337917</v>
      </c>
      <c r="C321" s="6" t="s">
        <v>274</v>
      </c>
      <c r="D321" s="14">
        <v>45841.670844907407</v>
      </c>
      <c r="E321" s="14">
        <v>45841.683761574073</v>
      </c>
      <c r="F321" s="6" t="s">
        <v>19</v>
      </c>
      <c r="G321" s="6" t="s">
        <v>19</v>
      </c>
      <c r="H321" s="6" t="s">
        <v>1431</v>
      </c>
      <c r="I321" s="6" t="s">
        <v>13</v>
      </c>
      <c r="J321" s="6" t="s">
        <v>1432</v>
      </c>
      <c r="K321" s="6" t="s">
        <v>1246</v>
      </c>
      <c r="L321" s="6" t="s">
        <v>1246</v>
      </c>
      <c r="M321" s="14">
        <v>45841.63958333333</v>
      </c>
      <c r="N321" s="6">
        <v>4561635</v>
      </c>
      <c r="O321" s="6" t="s">
        <v>104</v>
      </c>
      <c r="P321" s="6" t="s">
        <v>309</v>
      </c>
      <c r="Q321" s="6" t="s">
        <v>292</v>
      </c>
      <c r="R321" s="6" t="s">
        <v>593</v>
      </c>
      <c r="S321" s="6" t="s">
        <v>7</v>
      </c>
      <c r="T321" s="6" t="s">
        <v>283</v>
      </c>
      <c r="U321" s="6" t="s">
        <v>1247</v>
      </c>
      <c r="V321" s="6" t="s">
        <v>1248</v>
      </c>
      <c r="W321" s="6" t="s">
        <v>104</v>
      </c>
      <c r="X321" s="6" t="s">
        <v>1320</v>
      </c>
      <c r="Y321" s="6">
        <v>2971429878</v>
      </c>
      <c r="Z321" s="6" t="s">
        <v>1250</v>
      </c>
      <c r="AA321" s="6" t="s">
        <v>104</v>
      </c>
      <c r="AB321" s="6">
        <v>545.97</v>
      </c>
      <c r="AC321" s="6">
        <v>0</v>
      </c>
      <c r="AD321" s="6">
        <v>0</v>
      </c>
      <c r="AE321" s="6">
        <v>0</v>
      </c>
      <c r="AF321" s="6">
        <v>0</v>
      </c>
      <c r="AG321" s="6">
        <v>0</v>
      </c>
      <c r="AH321" s="6">
        <v>0</v>
      </c>
      <c r="AI321" s="6" t="s">
        <v>1433</v>
      </c>
      <c r="AJ321" s="6" t="s">
        <v>1115</v>
      </c>
      <c r="AK321" s="6" t="s">
        <v>13</v>
      </c>
      <c r="AL321" s="6" t="s">
        <v>57</v>
      </c>
      <c r="AM321" s="6" t="s">
        <v>1116</v>
      </c>
      <c r="AN321" s="6" t="s">
        <v>22</v>
      </c>
      <c r="AO321" s="6" t="s">
        <v>288</v>
      </c>
      <c r="AP321" s="6" t="s">
        <v>295</v>
      </c>
      <c r="AQ321" s="6" t="s">
        <v>20</v>
      </c>
    </row>
    <row r="322" spans="1:43" hidden="1" x14ac:dyDescent="0.25">
      <c r="A322" s="6">
        <v>22507625</v>
      </c>
      <c r="B322" s="6">
        <v>23340279</v>
      </c>
      <c r="C322" s="6" t="s">
        <v>274</v>
      </c>
      <c r="D322" s="14">
        <v>45841.929259259261</v>
      </c>
      <c r="E322" s="14">
        <v>45841.929675925923</v>
      </c>
      <c r="F322" s="6" t="s">
        <v>19</v>
      </c>
      <c r="G322" s="6" t="s">
        <v>19</v>
      </c>
      <c r="H322" s="6" t="s">
        <v>1434</v>
      </c>
      <c r="I322" s="6" t="s">
        <v>1167</v>
      </c>
      <c r="J322" s="6" t="s">
        <v>1435</v>
      </c>
      <c r="K322" s="6" t="s">
        <v>1436</v>
      </c>
      <c r="L322" s="6" t="s">
        <v>1436</v>
      </c>
      <c r="M322" s="14">
        <v>45841.928472222222</v>
      </c>
      <c r="N322" s="6">
        <v>6767181</v>
      </c>
      <c r="O322" s="6" t="s">
        <v>104</v>
      </c>
      <c r="P322" s="6" t="s">
        <v>309</v>
      </c>
      <c r="Q322" s="6" t="s">
        <v>281</v>
      </c>
      <c r="R322" s="6" t="s">
        <v>1187</v>
      </c>
      <c r="S322" s="6" t="s">
        <v>7</v>
      </c>
      <c r="T322" s="6" t="s">
        <v>283</v>
      </c>
      <c r="U322" s="6" t="s">
        <v>202</v>
      </c>
      <c r="V322" s="6" t="s">
        <v>1437</v>
      </c>
      <c r="W322" s="6" t="s">
        <v>104</v>
      </c>
      <c r="X322" s="6" t="s">
        <v>1320</v>
      </c>
      <c r="Y322" s="6">
        <v>2239718681</v>
      </c>
      <c r="Z322" s="6" t="s">
        <v>18</v>
      </c>
      <c r="AA322" s="6" t="s">
        <v>104</v>
      </c>
      <c r="AB322" s="6">
        <v>138.32</v>
      </c>
      <c r="AC322" s="6">
        <v>30.95</v>
      </c>
      <c r="AD322" s="6">
        <v>0</v>
      </c>
      <c r="AE322" s="6">
        <v>0</v>
      </c>
      <c r="AF322" s="6">
        <v>0</v>
      </c>
      <c r="AG322" s="6">
        <v>0</v>
      </c>
      <c r="AH322" s="6">
        <v>25.55</v>
      </c>
      <c r="AI322" s="6" t="s">
        <v>104</v>
      </c>
      <c r="AJ322" s="6" t="s">
        <v>1115</v>
      </c>
      <c r="AK322" s="6" t="s">
        <v>18</v>
      </c>
      <c r="AL322" s="6" t="s">
        <v>57</v>
      </c>
      <c r="AM322" s="6" t="s">
        <v>1116</v>
      </c>
      <c r="AN322" s="6" t="s">
        <v>22</v>
      </c>
      <c r="AO322" s="6" t="s">
        <v>288</v>
      </c>
      <c r="AP322" s="6" t="s">
        <v>1438</v>
      </c>
      <c r="AQ322" s="6" t="s">
        <v>50</v>
      </c>
    </row>
    <row r="323" spans="1:43" hidden="1" x14ac:dyDescent="0.25">
      <c r="A323" s="6">
        <v>22450666</v>
      </c>
      <c r="B323" s="6">
        <v>23292359</v>
      </c>
      <c r="C323" s="6" t="s">
        <v>274</v>
      </c>
      <c r="D323" s="14">
        <v>45832.786168981482</v>
      </c>
      <c r="E323" s="14">
        <v>45833.255347222221</v>
      </c>
      <c r="F323" s="6" t="s">
        <v>25</v>
      </c>
      <c r="G323" s="6" t="s">
        <v>25</v>
      </c>
      <c r="H323" s="6" t="s">
        <v>1439</v>
      </c>
      <c r="I323" s="6" t="s">
        <v>17</v>
      </c>
      <c r="J323" s="6" t="s">
        <v>1440</v>
      </c>
      <c r="K323" s="6" t="s">
        <v>1267</v>
      </c>
      <c r="L323" s="6" t="s">
        <v>491</v>
      </c>
      <c r="M323" s="14">
        <v>45832.334027777782</v>
      </c>
      <c r="N323" s="6" t="s">
        <v>1439</v>
      </c>
      <c r="O323" s="6" t="s">
        <v>104</v>
      </c>
      <c r="P323" s="6" t="s">
        <v>280</v>
      </c>
      <c r="Q323" s="6" t="s">
        <v>292</v>
      </c>
      <c r="R323" s="6" t="s">
        <v>593</v>
      </c>
      <c r="S323" s="6" t="s">
        <v>7</v>
      </c>
      <c r="T323" s="6" t="s">
        <v>283</v>
      </c>
      <c r="U323" s="6" t="s">
        <v>145</v>
      </c>
      <c r="V323" s="6" t="s">
        <v>1441</v>
      </c>
      <c r="W323" s="6" t="s">
        <v>433</v>
      </c>
      <c r="X323" s="6" t="s">
        <v>1320</v>
      </c>
      <c r="Y323" s="6">
        <v>2971372463</v>
      </c>
      <c r="Z323" s="6" t="s">
        <v>93</v>
      </c>
      <c r="AA323" s="6" t="s">
        <v>104</v>
      </c>
      <c r="AB323" s="6">
        <v>9452.4599999999991</v>
      </c>
      <c r="AC323" s="6">
        <v>138.01</v>
      </c>
      <c r="AD323" s="6">
        <v>800.07</v>
      </c>
      <c r="AE323" s="6">
        <v>0</v>
      </c>
      <c r="AF323" s="6">
        <v>138.01</v>
      </c>
      <c r="AG323" s="6">
        <v>0</v>
      </c>
      <c r="AH323" s="6">
        <v>19.32</v>
      </c>
      <c r="AI323" s="6" t="s">
        <v>313</v>
      </c>
      <c r="AJ323" s="6" t="s">
        <v>1442</v>
      </c>
      <c r="AK323" s="6" t="s">
        <v>17</v>
      </c>
      <c r="AL323" s="6" t="s">
        <v>55</v>
      </c>
      <c r="AM323" s="6" t="s">
        <v>1051</v>
      </c>
      <c r="AN323" s="6" t="s">
        <v>22</v>
      </c>
      <c r="AO323" s="6" t="s">
        <v>288</v>
      </c>
      <c r="AP323" s="6" t="s">
        <v>295</v>
      </c>
      <c r="AQ323" s="6" t="s">
        <v>20</v>
      </c>
    </row>
    <row r="324" spans="1:43" hidden="1" x14ac:dyDescent="0.25">
      <c r="A324" s="6">
        <v>22500381</v>
      </c>
      <c r="B324" s="6">
        <v>23333827</v>
      </c>
      <c r="C324" s="6" t="s">
        <v>274</v>
      </c>
      <c r="D324" s="14">
        <v>45840.81590277778</v>
      </c>
      <c r="E324" s="14">
        <v>45841.236990740741</v>
      </c>
      <c r="F324" s="6" t="s">
        <v>19</v>
      </c>
      <c r="G324" s="6" t="s">
        <v>19</v>
      </c>
      <c r="H324" s="6" t="s">
        <v>1443</v>
      </c>
      <c r="I324" s="6" t="s">
        <v>17</v>
      </c>
      <c r="J324" s="6" t="s">
        <v>1444</v>
      </c>
      <c r="K324" s="6" t="s">
        <v>1267</v>
      </c>
      <c r="L324" s="6" t="s">
        <v>491</v>
      </c>
      <c r="M324" s="14">
        <v>45840.512499999997</v>
      </c>
      <c r="N324" s="6" t="s">
        <v>1443</v>
      </c>
      <c r="O324" s="6" t="s">
        <v>104</v>
      </c>
      <c r="P324" s="6" t="s">
        <v>280</v>
      </c>
      <c r="Q324" s="6" t="s">
        <v>292</v>
      </c>
      <c r="R324" s="6" t="s">
        <v>593</v>
      </c>
      <c r="S324" s="6" t="s">
        <v>7</v>
      </c>
      <c r="T324" s="6" t="s">
        <v>283</v>
      </c>
      <c r="U324" s="6" t="s">
        <v>145</v>
      </c>
      <c r="V324" s="6" t="s">
        <v>1441</v>
      </c>
      <c r="W324" s="6" t="s">
        <v>433</v>
      </c>
      <c r="X324" s="6" t="s">
        <v>1320</v>
      </c>
      <c r="Y324" s="6">
        <v>2971372536</v>
      </c>
      <c r="Z324" s="6" t="s">
        <v>93</v>
      </c>
      <c r="AA324" s="6" t="s">
        <v>104</v>
      </c>
      <c r="AB324" s="6">
        <v>2731</v>
      </c>
      <c r="AC324" s="6">
        <v>55.65</v>
      </c>
      <c r="AD324" s="6">
        <v>386.25</v>
      </c>
      <c r="AE324" s="6">
        <v>0</v>
      </c>
      <c r="AF324" s="6">
        <v>55.65</v>
      </c>
      <c r="AG324" s="6">
        <v>0</v>
      </c>
      <c r="AH324" s="6">
        <v>19.079999999999998</v>
      </c>
      <c r="AI324" s="6" t="s">
        <v>313</v>
      </c>
      <c r="AJ324" s="6" t="s">
        <v>1445</v>
      </c>
      <c r="AK324" s="6" t="s">
        <v>17</v>
      </c>
      <c r="AL324" s="6" t="s">
        <v>55</v>
      </c>
      <c r="AM324" s="6" t="s">
        <v>1051</v>
      </c>
      <c r="AN324" s="6" t="s">
        <v>22</v>
      </c>
      <c r="AO324" s="6" t="s">
        <v>288</v>
      </c>
      <c r="AP324" s="6" t="s">
        <v>295</v>
      </c>
      <c r="AQ324" s="6" t="s">
        <v>20</v>
      </c>
    </row>
    <row r="325" spans="1:43" hidden="1" x14ac:dyDescent="0.25">
      <c r="A325" s="6">
        <v>22470138</v>
      </c>
      <c r="B325" s="6">
        <v>23308281</v>
      </c>
      <c r="C325" s="6" t="s">
        <v>274</v>
      </c>
      <c r="D325" s="14">
        <v>45836.282337962963</v>
      </c>
      <c r="E325" s="14">
        <v>45837.221712962957</v>
      </c>
      <c r="F325" s="6" t="s">
        <v>21</v>
      </c>
      <c r="G325" s="6" t="s">
        <v>23</v>
      </c>
      <c r="H325" s="6" t="s">
        <v>1446</v>
      </c>
      <c r="I325" s="6" t="s">
        <v>17</v>
      </c>
      <c r="J325" s="6" t="s">
        <v>1447</v>
      </c>
      <c r="K325" s="6" t="s">
        <v>1346</v>
      </c>
      <c r="L325" s="6" t="s">
        <v>491</v>
      </c>
      <c r="M325" s="14">
        <v>45834.634722222218</v>
      </c>
      <c r="N325" s="6" t="s">
        <v>1446</v>
      </c>
      <c r="O325" s="6" t="s">
        <v>104</v>
      </c>
      <c r="P325" s="6" t="s">
        <v>280</v>
      </c>
      <c r="Q325" s="6" t="s">
        <v>281</v>
      </c>
      <c r="R325" s="6" t="s">
        <v>282</v>
      </c>
      <c r="S325" s="6" t="s">
        <v>7</v>
      </c>
      <c r="T325" s="6" t="s">
        <v>283</v>
      </c>
      <c r="U325" s="6" t="s">
        <v>145</v>
      </c>
      <c r="V325" s="6" t="s">
        <v>1226</v>
      </c>
      <c r="W325" s="6" t="s">
        <v>433</v>
      </c>
      <c r="X325" s="6" t="s">
        <v>1320</v>
      </c>
      <c r="Y325" s="6">
        <v>2971384492</v>
      </c>
      <c r="Z325" s="6" t="s">
        <v>93</v>
      </c>
      <c r="AA325" s="6" t="s">
        <v>104</v>
      </c>
      <c r="AB325" s="6">
        <v>1495.6714999999999</v>
      </c>
      <c r="AC325" s="6">
        <v>36.67</v>
      </c>
      <c r="AD325" s="6">
        <v>0</v>
      </c>
      <c r="AE325" s="6">
        <v>0</v>
      </c>
      <c r="AF325" s="6">
        <v>36.67</v>
      </c>
      <c r="AG325" s="6">
        <v>0</v>
      </c>
      <c r="AH325" s="6">
        <v>19.399999999999999</v>
      </c>
      <c r="AI325" s="6" t="s">
        <v>313</v>
      </c>
      <c r="AJ325" s="6" t="s">
        <v>1448</v>
      </c>
      <c r="AK325" s="6" t="s">
        <v>17</v>
      </c>
      <c r="AL325" s="6" t="s">
        <v>55</v>
      </c>
      <c r="AM325" s="6" t="s">
        <v>1051</v>
      </c>
      <c r="AN325" s="6" t="s">
        <v>22</v>
      </c>
      <c r="AO325" s="6" t="s">
        <v>288</v>
      </c>
      <c r="AP325" s="6" t="s">
        <v>295</v>
      </c>
      <c r="AQ325" s="6" t="s">
        <v>20</v>
      </c>
    </row>
    <row r="326" spans="1:43" hidden="1" x14ac:dyDescent="0.25">
      <c r="A326" s="6">
        <v>22467392</v>
      </c>
      <c r="B326" s="6">
        <v>23306237</v>
      </c>
      <c r="C326" s="6" t="s">
        <v>274</v>
      </c>
      <c r="D326" s="14">
        <v>45835.755983796298</v>
      </c>
      <c r="E326" s="14">
        <v>45836.260694444441</v>
      </c>
      <c r="F326" s="6" t="s">
        <v>23</v>
      </c>
      <c r="G326" s="6" t="s">
        <v>23</v>
      </c>
      <c r="H326" s="6" t="s">
        <v>1449</v>
      </c>
      <c r="I326" s="6" t="s">
        <v>17</v>
      </c>
      <c r="J326" s="6" t="s">
        <v>1450</v>
      </c>
      <c r="K326" s="6" t="s">
        <v>1346</v>
      </c>
      <c r="L326" s="6" t="s">
        <v>491</v>
      </c>
      <c r="M326" s="14">
        <v>45835.357638888891</v>
      </c>
      <c r="N326" s="6" t="s">
        <v>1449</v>
      </c>
      <c r="O326" s="6" t="s">
        <v>104</v>
      </c>
      <c r="P326" s="6" t="s">
        <v>280</v>
      </c>
      <c r="Q326" s="6" t="s">
        <v>281</v>
      </c>
      <c r="R326" s="6" t="s">
        <v>282</v>
      </c>
      <c r="S326" s="6" t="s">
        <v>7</v>
      </c>
      <c r="T326" s="6" t="s">
        <v>283</v>
      </c>
      <c r="U326" s="6" t="s">
        <v>145</v>
      </c>
      <c r="V326" s="6" t="s">
        <v>1451</v>
      </c>
      <c r="W326" s="6" t="s">
        <v>433</v>
      </c>
      <c r="X326" s="6" t="s">
        <v>1320</v>
      </c>
      <c r="Y326" s="6">
        <v>2971384500</v>
      </c>
      <c r="Z326" s="6" t="s">
        <v>93</v>
      </c>
      <c r="AA326" s="6" t="s">
        <v>104</v>
      </c>
      <c r="AB326" s="6">
        <v>904.31849999999997</v>
      </c>
      <c r="AC326" s="6">
        <v>68.11</v>
      </c>
      <c r="AD326" s="6">
        <v>0</v>
      </c>
      <c r="AE326" s="6">
        <v>0</v>
      </c>
      <c r="AF326" s="6">
        <v>68.11</v>
      </c>
      <c r="AG326" s="6">
        <v>0</v>
      </c>
      <c r="AH326" s="6">
        <v>19.3</v>
      </c>
      <c r="AI326" s="6" t="s">
        <v>313</v>
      </c>
      <c r="AJ326" s="6" t="s">
        <v>1452</v>
      </c>
      <c r="AK326" s="6" t="s">
        <v>17</v>
      </c>
      <c r="AL326" s="6" t="s">
        <v>55</v>
      </c>
      <c r="AM326" s="6" t="s">
        <v>1051</v>
      </c>
      <c r="AN326" s="6" t="s">
        <v>22</v>
      </c>
      <c r="AO326" s="6" t="s">
        <v>288</v>
      </c>
      <c r="AP326" s="6" t="s">
        <v>295</v>
      </c>
      <c r="AQ326" s="6" t="s">
        <v>20</v>
      </c>
    </row>
    <row r="327" spans="1:43" hidden="1" x14ac:dyDescent="0.25">
      <c r="A327" s="6">
        <v>22467387</v>
      </c>
      <c r="B327" s="6">
        <v>23306232</v>
      </c>
      <c r="C327" s="6" t="s">
        <v>274</v>
      </c>
      <c r="D327" s="14">
        <v>45835.755844907413</v>
      </c>
      <c r="E327" s="14">
        <v>45836.260636574072</v>
      </c>
      <c r="F327" s="6" t="s">
        <v>23</v>
      </c>
      <c r="G327" s="6" t="s">
        <v>23</v>
      </c>
      <c r="H327" s="6" t="s">
        <v>1453</v>
      </c>
      <c r="I327" s="6" t="s">
        <v>17</v>
      </c>
      <c r="J327" s="6" t="s">
        <v>1454</v>
      </c>
      <c r="K327" s="6" t="s">
        <v>1346</v>
      </c>
      <c r="L327" s="6" t="s">
        <v>491</v>
      </c>
      <c r="M327" s="14">
        <v>45835.323611111111</v>
      </c>
      <c r="N327" s="6" t="s">
        <v>1453</v>
      </c>
      <c r="O327" s="6" t="s">
        <v>104</v>
      </c>
      <c r="P327" s="6" t="s">
        <v>280</v>
      </c>
      <c r="Q327" s="6" t="s">
        <v>281</v>
      </c>
      <c r="R327" s="6" t="s">
        <v>282</v>
      </c>
      <c r="S327" s="6" t="s">
        <v>7</v>
      </c>
      <c r="T327" s="6" t="s">
        <v>283</v>
      </c>
      <c r="U327" s="6" t="s">
        <v>145</v>
      </c>
      <c r="V327" s="6" t="s">
        <v>1455</v>
      </c>
      <c r="W327" s="6" t="s">
        <v>433</v>
      </c>
      <c r="X327" s="6" t="s">
        <v>1320</v>
      </c>
      <c r="Y327" s="6">
        <v>2971384496</v>
      </c>
      <c r="Z327" s="6" t="s">
        <v>93</v>
      </c>
      <c r="AA327" s="6" t="s">
        <v>104</v>
      </c>
      <c r="AB327" s="6">
        <v>2841.1444999999999</v>
      </c>
      <c r="AC327" s="6">
        <v>107.34</v>
      </c>
      <c r="AD327" s="6">
        <v>0</v>
      </c>
      <c r="AE327" s="6">
        <v>0</v>
      </c>
      <c r="AF327" s="6">
        <v>107.34</v>
      </c>
      <c r="AG327" s="6">
        <v>0</v>
      </c>
      <c r="AH327" s="6">
        <v>19.3</v>
      </c>
      <c r="AI327" s="6" t="s">
        <v>313</v>
      </c>
      <c r="AJ327" s="6" t="s">
        <v>1456</v>
      </c>
      <c r="AK327" s="6" t="s">
        <v>17</v>
      </c>
      <c r="AL327" s="6" t="s">
        <v>55</v>
      </c>
      <c r="AM327" s="6" t="s">
        <v>1051</v>
      </c>
      <c r="AN327" s="6" t="s">
        <v>22</v>
      </c>
      <c r="AO327" s="6" t="s">
        <v>288</v>
      </c>
      <c r="AP327" s="6" t="s">
        <v>295</v>
      </c>
      <c r="AQ327" s="6" t="s">
        <v>20</v>
      </c>
    </row>
    <row r="328" spans="1:43" hidden="1" x14ac:dyDescent="0.25">
      <c r="A328" s="6">
        <v>22467390</v>
      </c>
      <c r="B328" s="6">
        <v>23306235</v>
      </c>
      <c r="C328" s="6" t="s">
        <v>274</v>
      </c>
      <c r="D328" s="14">
        <v>45835.755914351852</v>
      </c>
      <c r="E328" s="14">
        <v>45836.260671296302</v>
      </c>
      <c r="F328" s="6" t="s">
        <v>23</v>
      </c>
      <c r="G328" s="6" t="s">
        <v>23</v>
      </c>
      <c r="H328" s="6" t="s">
        <v>1457</v>
      </c>
      <c r="I328" s="6" t="s">
        <v>17</v>
      </c>
      <c r="J328" s="6" t="s">
        <v>1458</v>
      </c>
      <c r="K328" s="6" t="s">
        <v>1346</v>
      </c>
      <c r="L328" s="6" t="s">
        <v>491</v>
      </c>
      <c r="M328" s="14">
        <v>45835.334027777782</v>
      </c>
      <c r="N328" s="6" t="s">
        <v>1457</v>
      </c>
      <c r="O328" s="6" t="s">
        <v>104</v>
      </c>
      <c r="P328" s="6" t="s">
        <v>280</v>
      </c>
      <c r="Q328" s="6" t="s">
        <v>281</v>
      </c>
      <c r="R328" s="6" t="s">
        <v>282</v>
      </c>
      <c r="S328" s="6" t="s">
        <v>7</v>
      </c>
      <c r="T328" s="6" t="s">
        <v>283</v>
      </c>
      <c r="U328" s="6" t="s">
        <v>145</v>
      </c>
      <c r="V328" s="6" t="s">
        <v>1455</v>
      </c>
      <c r="W328" s="6" t="s">
        <v>433</v>
      </c>
      <c r="X328" s="6" t="s">
        <v>1320</v>
      </c>
      <c r="Y328" s="6">
        <v>2971384499</v>
      </c>
      <c r="Z328" s="6" t="s">
        <v>93</v>
      </c>
      <c r="AA328" s="6" t="s">
        <v>104</v>
      </c>
      <c r="AB328" s="6">
        <v>2841.1444999999999</v>
      </c>
      <c r="AC328" s="6">
        <v>107.34</v>
      </c>
      <c r="AD328" s="6">
        <v>0</v>
      </c>
      <c r="AE328" s="6">
        <v>0</v>
      </c>
      <c r="AF328" s="6">
        <v>107.34</v>
      </c>
      <c r="AG328" s="6">
        <v>0</v>
      </c>
      <c r="AH328" s="6">
        <v>19.3</v>
      </c>
      <c r="AI328" s="6" t="s">
        <v>313</v>
      </c>
      <c r="AJ328" s="6" t="s">
        <v>1459</v>
      </c>
      <c r="AK328" s="6" t="s">
        <v>17</v>
      </c>
      <c r="AL328" s="6" t="s">
        <v>55</v>
      </c>
      <c r="AM328" s="6" t="s">
        <v>1051</v>
      </c>
      <c r="AN328" s="6" t="s">
        <v>22</v>
      </c>
      <c r="AO328" s="6" t="s">
        <v>288</v>
      </c>
      <c r="AP328" s="6" t="s">
        <v>295</v>
      </c>
      <c r="AQ328" s="6" t="s">
        <v>20</v>
      </c>
    </row>
    <row r="329" spans="1:43" hidden="1" x14ac:dyDescent="0.25">
      <c r="A329" s="6">
        <v>22504885</v>
      </c>
      <c r="B329" s="6">
        <v>23337587</v>
      </c>
      <c r="C329" s="6" t="s">
        <v>274</v>
      </c>
      <c r="D329" s="14">
        <v>45841.629710648151</v>
      </c>
      <c r="E329" s="14">
        <v>45842.212326388893</v>
      </c>
      <c r="F329" s="6" t="s">
        <v>19</v>
      </c>
      <c r="G329" s="6" t="s">
        <v>19</v>
      </c>
      <c r="H329" s="6" t="s">
        <v>1460</v>
      </c>
      <c r="I329" s="6" t="s">
        <v>17</v>
      </c>
      <c r="J329" s="6" t="s">
        <v>1461</v>
      </c>
      <c r="K329" s="6" t="s">
        <v>1346</v>
      </c>
      <c r="L329" s="6" t="s">
        <v>356</v>
      </c>
      <c r="M329" s="14">
        <v>45841.419444444437</v>
      </c>
      <c r="N329" s="6" t="s">
        <v>1460</v>
      </c>
      <c r="O329" s="6" t="s">
        <v>104</v>
      </c>
      <c r="P329" s="6" t="s">
        <v>280</v>
      </c>
      <c r="Q329" s="6" t="s">
        <v>292</v>
      </c>
      <c r="R329" s="6" t="s">
        <v>292</v>
      </c>
      <c r="S329" s="6" t="s">
        <v>7</v>
      </c>
      <c r="T329" s="6" t="s">
        <v>283</v>
      </c>
      <c r="U329" s="6" t="s">
        <v>173</v>
      </c>
      <c r="V329" s="6" t="s">
        <v>438</v>
      </c>
      <c r="W329" s="6" t="s">
        <v>433</v>
      </c>
      <c r="X329" s="6" t="s">
        <v>1320</v>
      </c>
      <c r="Y329" s="6">
        <v>2971425811</v>
      </c>
      <c r="Z329" s="6" t="s">
        <v>109</v>
      </c>
      <c r="AA329" s="6" t="s">
        <v>104</v>
      </c>
      <c r="AB329" s="6">
        <v>0</v>
      </c>
      <c r="AC329" s="6">
        <v>0</v>
      </c>
      <c r="AD329" s="6">
        <v>450</v>
      </c>
      <c r="AE329" s="6">
        <v>0</v>
      </c>
      <c r="AF329" s="6">
        <v>64.349999999999994</v>
      </c>
      <c r="AG329" s="6">
        <v>0</v>
      </c>
      <c r="AH329" s="6">
        <v>0</v>
      </c>
      <c r="AI329" s="6" t="s">
        <v>313</v>
      </c>
      <c r="AJ329" s="6" t="s">
        <v>1462</v>
      </c>
      <c r="AK329" s="6" t="s">
        <v>17</v>
      </c>
      <c r="AL329" s="6" t="s">
        <v>55</v>
      </c>
      <c r="AM329" s="6" t="s">
        <v>1051</v>
      </c>
      <c r="AN329" s="6" t="s">
        <v>22</v>
      </c>
      <c r="AO329" s="6" t="s">
        <v>288</v>
      </c>
      <c r="AP329" s="6" t="s">
        <v>295</v>
      </c>
      <c r="AQ329" s="6" t="s">
        <v>20</v>
      </c>
    </row>
    <row r="330" spans="1:43" hidden="1" x14ac:dyDescent="0.25">
      <c r="A330" s="6">
        <v>22504884</v>
      </c>
      <c r="B330" s="6">
        <v>23337586</v>
      </c>
      <c r="C330" s="6" t="s">
        <v>274</v>
      </c>
      <c r="D330" s="14">
        <v>45841.629351851851</v>
      </c>
      <c r="E330" s="14">
        <v>45841.629953703698</v>
      </c>
      <c r="F330" s="6" t="s">
        <v>19</v>
      </c>
      <c r="G330" s="6" t="s">
        <v>19</v>
      </c>
      <c r="H330" s="6" t="s">
        <v>1463</v>
      </c>
      <c r="I330" s="6" t="s">
        <v>17</v>
      </c>
      <c r="J330" s="6" t="s">
        <v>1461</v>
      </c>
      <c r="K330" s="6" t="s">
        <v>1298</v>
      </c>
      <c r="L330" s="6" t="s">
        <v>356</v>
      </c>
      <c r="M330" s="14">
        <v>45841.400694444441</v>
      </c>
      <c r="N330" s="6" t="s">
        <v>1463</v>
      </c>
      <c r="O330" s="6" t="s">
        <v>104</v>
      </c>
      <c r="P330" s="6" t="s">
        <v>280</v>
      </c>
      <c r="Q330" s="6" t="s">
        <v>281</v>
      </c>
      <c r="R330" s="6" t="s">
        <v>282</v>
      </c>
      <c r="S330" s="6" t="s">
        <v>7</v>
      </c>
      <c r="T330" s="6" t="s">
        <v>283</v>
      </c>
      <c r="U330" s="6" t="s">
        <v>173</v>
      </c>
      <c r="V330" s="6" t="s">
        <v>438</v>
      </c>
      <c r="W330" s="6" t="s">
        <v>433</v>
      </c>
      <c r="X330" s="6" t="s">
        <v>1320</v>
      </c>
      <c r="Y330" s="6">
        <v>2971427475</v>
      </c>
      <c r="Z330" s="6" t="s">
        <v>109</v>
      </c>
      <c r="AA330" s="6" t="s">
        <v>104</v>
      </c>
      <c r="AB330" s="6">
        <v>547.54999999999995</v>
      </c>
      <c r="AC330" s="6">
        <v>55.65</v>
      </c>
      <c r="AD330" s="6">
        <v>136.28</v>
      </c>
      <c r="AE330" s="6">
        <v>0</v>
      </c>
      <c r="AF330" s="6">
        <v>55.65</v>
      </c>
      <c r="AG330" s="6">
        <v>0</v>
      </c>
      <c r="AH330" s="6">
        <v>0</v>
      </c>
      <c r="AI330" s="6" t="s">
        <v>313</v>
      </c>
      <c r="AJ330" s="6" t="s">
        <v>1464</v>
      </c>
      <c r="AK330" s="6" t="s">
        <v>17</v>
      </c>
      <c r="AL330" s="6" t="s">
        <v>55</v>
      </c>
      <c r="AM330" s="6" t="s">
        <v>1051</v>
      </c>
      <c r="AN330" s="6" t="s">
        <v>22</v>
      </c>
      <c r="AO330" s="6" t="s">
        <v>288</v>
      </c>
      <c r="AP330" s="6" t="s">
        <v>295</v>
      </c>
      <c r="AQ330" s="6" t="s">
        <v>20</v>
      </c>
    </row>
    <row r="331" spans="1:43" hidden="1" x14ac:dyDescent="0.25">
      <c r="A331" s="6">
        <v>22497320</v>
      </c>
      <c r="B331" s="6">
        <v>23330840</v>
      </c>
      <c r="C331" s="6" t="s">
        <v>274</v>
      </c>
      <c r="D331" s="14">
        <v>45840.542986111112</v>
      </c>
      <c r="E331" s="14">
        <v>45842.204305555562</v>
      </c>
      <c r="F331" s="6" t="s">
        <v>19</v>
      </c>
      <c r="G331" s="6" t="s">
        <v>19</v>
      </c>
      <c r="H331" s="6" t="s">
        <v>1465</v>
      </c>
      <c r="I331" s="6" t="s">
        <v>17</v>
      </c>
      <c r="J331" s="6" t="s">
        <v>1466</v>
      </c>
      <c r="K331" s="6" t="s">
        <v>1346</v>
      </c>
      <c r="L331" s="6" t="s">
        <v>356</v>
      </c>
      <c r="M331" s="14">
        <v>45839.633333333331</v>
      </c>
      <c r="N331" s="6" t="s">
        <v>1465</v>
      </c>
      <c r="O331" s="6" t="s">
        <v>104</v>
      </c>
      <c r="P331" s="6" t="s">
        <v>280</v>
      </c>
      <c r="Q331" s="6" t="s">
        <v>292</v>
      </c>
      <c r="R331" s="6" t="s">
        <v>292</v>
      </c>
      <c r="S331" s="6" t="s">
        <v>7</v>
      </c>
      <c r="T331" s="6" t="s">
        <v>283</v>
      </c>
      <c r="U331" s="6" t="s">
        <v>164</v>
      </c>
      <c r="V331" s="6" t="s">
        <v>432</v>
      </c>
      <c r="W331" s="6" t="s">
        <v>433</v>
      </c>
      <c r="X331" s="6" t="s">
        <v>1320</v>
      </c>
      <c r="Y331" s="6">
        <v>2971409644</v>
      </c>
      <c r="Z331" s="6" t="s">
        <v>73</v>
      </c>
      <c r="AA331" s="6" t="s">
        <v>104</v>
      </c>
      <c r="AB331" s="6">
        <v>0</v>
      </c>
      <c r="AC331" s="6">
        <v>0</v>
      </c>
      <c r="AD331" s="6">
        <v>326.88</v>
      </c>
      <c r="AE331" s="6">
        <v>0</v>
      </c>
      <c r="AF331" s="6">
        <v>2.75</v>
      </c>
      <c r="AG331" s="6">
        <v>0</v>
      </c>
      <c r="AH331" s="6">
        <v>0</v>
      </c>
      <c r="AI331" s="6" t="s">
        <v>313</v>
      </c>
      <c r="AJ331" s="6" t="s">
        <v>1467</v>
      </c>
      <c r="AK331" s="6" t="s">
        <v>17</v>
      </c>
      <c r="AL331" s="6" t="s">
        <v>55</v>
      </c>
      <c r="AM331" s="6" t="s">
        <v>1051</v>
      </c>
      <c r="AN331" s="6" t="s">
        <v>22</v>
      </c>
      <c r="AO331" s="6" t="s">
        <v>288</v>
      </c>
      <c r="AP331" s="6" t="s">
        <v>295</v>
      </c>
      <c r="AQ331" s="6" t="s">
        <v>20</v>
      </c>
    </row>
    <row r="332" spans="1:43" hidden="1" x14ac:dyDescent="0.25">
      <c r="A332" s="6">
        <v>22466012</v>
      </c>
      <c r="B332" s="6">
        <v>23304883</v>
      </c>
      <c r="C332" s="6" t="s">
        <v>274</v>
      </c>
      <c r="D332" s="14">
        <v>45835.636608796303</v>
      </c>
      <c r="E332" s="14">
        <v>45840.670671296299</v>
      </c>
      <c r="F332" s="6" t="s">
        <v>19</v>
      </c>
      <c r="G332" s="6" t="s">
        <v>23</v>
      </c>
      <c r="H332" s="6" t="s">
        <v>1468</v>
      </c>
      <c r="I332" s="6" t="s">
        <v>17</v>
      </c>
      <c r="J332" s="6" t="s">
        <v>1469</v>
      </c>
      <c r="K332" s="6" t="s">
        <v>1346</v>
      </c>
      <c r="L332" s="6" t="s">
        <v>356</v>
      </c>
      <c r="M332" s="14">
        <v>45825</v>
      </c>
      <c r="N332" s="6" t="s">
        <v>1468</v>
      </c>
      <c r="O332" s="6" t="s">
        <v>104</v>
      </c>
      <c r="P332" s="6" t="s">
        <v>280</v>
      </c>
      <c r="Q332" s="6" t="s">
        <v>281</v>
      </c>
      <c r="R332" s="6" t="s">
        <v>282</v>
      </c>
      <c r="S332" s="6" t="s">
        <v>7</v>
      </c>
      <c r="T332" s="6" t="s">
        <v>283</v>
      </c>
      <c r="U332" s="6" t="s">
        <v>209</v>
      </c>
      <c r="V332" s="6" t="s">
        <v>1470</v>
      </c>
      <c r="W332" s="6" t="s">
        <v>433</v>
      </c>
      <c r="X332" s="6" t="s">
        <v>1320</v>
      </c>
      <c r="Y332" s="6">
        <v>2971325735</v>
      </c>
      <c r="Z332" s="6" t="s">
        <v>129</v>
      </c>
      <c r="AA332" s="6" t="s">
        <v>104</v>
      </c>
      <c r="AB332" s="6">
        <v>1642.5713000000001</v>
      </c>
      <c r="AC332" s="6">
        <v>80.58</v>
      </c>
      <c r="AD332" s="6">
        <v>0</v>
      </c>
      <c r="AE332" s="6">
        <v>0</v>
      </c>
      <c r="AF332" s="6">
        <v>80.58</v>
      </c>
      <c r="AG332" s="6">
        <v>0</v>
      </c>
      <c r="AH332" s="6">
        <v>0</v>
      </c>
      <c r="AI332" s="6" t="s">
        <v>313</v>
      </c>
      <c r="AJ332" s="6" t="s">
        <v>1471</v>
      </c>
      <c r="AK332" s="6" t="s">
        <v>17</v>
      </c>
      <c r="AL332" s="6" t="s">
        <v>74</v>
      </c>
      <c r="AM332" s="6" t="s">
        <v>58</v>
      </c>
      <c r="AN332" s="6" t="s">
        <v>28</v>
      </c>
      <c r="AO332" s="6" t="s">
        <v>288</v>
      </c>
      <c r="AP332" s="6" t="s">
        <v>289</v>
      </c>
      <c r="AQ332" s="6" t="s">
        <v>41</v>
      </c>
    </row>
    <row r="333" spans="1:43" hidden="1" x14ac:dyDescent="0.25">
      <c r="A333" s="6">
        <v>22500587</v>
      </c>
      <c r="B333" s="6">
        <v>23334010</v>
      </c>
      <c r="C333" s="6" t="s">
        <v>274</v>
      </c>
      <c r="D333" s="14">
        <v>45840.860810185193</v>
      </c>
      <c r="E333" s="14">
        <v>45840.871944444443</v>
      </c>
      <c r="F333" s="6" t="s">
        <v>19</v>
      </c>
      <c r="G333" s="6" t="s">
        <v>19</v>
      </c>
      <c r="H333" s="6" t="s">
        <v>1472</v>
      </c>
      <c r="I333" s="6" t="s">
        <v>16</v>
      </c>
      <c r="J333" s="6" t="s">
        <v>1473</v>
      </c>
      <c r="K333" s="6" t="s">
        <v>1123</v>
      </c>
      <c r="L333" s="6" t="s">
        <v>1123</v>
      </c>
      <c r="M333" s="14">
        <v>45810.475694444453</v>
      </c>
      <c r="N333" s="6" t="s">
        <v>1129</v>
      </c>
      <c r="O333" s="6" t="s">
        <v>104</v>
      </c>
      <c r="P333" s="6" t="s">
        <v>309</v>
      </c>
      <c r="Q333" s="6" t="s">
        <v>292</v>
      </c>
      <c r="R333" s="6" t="s">
        <v>1187</v>
      </c>
      <c r="S333" s="6" t="s">
        <v>7</v>
      </c>
      <c r="T333" s="6" t="s">
        <v>283</v>
      </c>
      <c r="U333" s="6" t="s">
        <v>161</v>
      </c>
      <c r="V333" s="6" t="s">
        <v>1474</v>
      </c>
      <c r="W333" s="6" t="s">
        <v>104</v>
      </c>
      <c r="X333" s="6" t="s">
        <v>1320</v>
      </c>
      <c r="Y333" s="6">
        <v>2971412377</v>
      </c>
      <c r="Z333" s="6" t="s">
        <v>97</v>
      </c>
      <c r="AA333" s="6" t="s">
        <v>104</v>
      </c>
      <c r="AB333" s="6">
        <v>2153.11</v>
      </c>
      <c r="AC333" s="6">
        <v>0</v>
      </c>
      <c r="AD333" s="6">
        <v>0</v>
      </c>
      <c r="AE333" s="6">
        <v>0</v>
      </c>
      <c r="AF333" s="6">
        <v>0</v>
      </c>
      <c r="AG333" s="6">
        <v>0</v>
      </c>
      <c r="AH333" s="6">
        <v>0</v>
      </c>
      <c r="AI333" s="6" t="s">
        <v>104</v>
      </c>
      <c r="AJ333" s="6" t="s">
        <v>1475</v>
      </c>
      <c r="AK333" s="6" t="s">
        <v>16</v>
      </c>
      <c r="AL333" s="6" t="s">
        <v>55</v>
      </c>
      <c r="AM333" s="6" t="s">
        <v>1051</v>
      </c>
      <c r="AN333" s="6" t="s">
        <v>22</v>
      </c>
      <c r="AO333" s="6" t="s">
        <v>288</v>
      </c>
      <c r="AP333" s="6" t="s">
        <v>295</v>
      </c>
      <c r="AQ333" s="6" t="s">
        <v>20</v>
      </c>
    </row>
    <row r="334" spans="1:43" hidden="1" x14ac:dyDescent="0.25">
      <c r="A334" s="6">
        <v>22500587</v>
      </c>
      <c r="B334" s="6">
        <v>23334016</v>
      </c>
      <c r="C334" s="6" t="s">
        <v>353</v>
      </c>
      <c r="D334" s="14">
        <v>45840.860810185193</v>
      </c>
      <c r="E334" s="14">
        <v>45840.871944444443</v>
      </c>
      <c r="F334" s="6" t="s">
        <v>19</v>
      </c>
      <c r="G334" s="6" t="s">
        <v>19</v>
      </c>
      <c r="H334" s="6" t="s">
        <v>1472</v>
      </c>
      <c r="I334" s="6" t="s">
        <v>16</v>
      </c>
      <c r="J334" s="6" t="s">
        <v>104</v>
      </c>
      <c r="K334" s="6" t="s">
        <v>1123</v>
      </c>
      <c r="L334" s="6" t="s">
        <v>1123</v>
      </c>
      <c r="M334" s="14">
        <v>45810.475694444453</v>
      </c>
      <c r="N334" s="6">
        <v>4556160</v>
      </c>
      <c r="O334" s="6" t="s">
        <v>104</v>
      </c>
      <c r="P334" s="6" t="s">
        <v>309</v>
      </c>
      <c r="Q334" s="6" t="s">
        <v>281</v>
      </c>
      <c r="R334" s="6" t="s">
        <v>1187</v>
      </c>
      <c r="S334" s="6" t="s">
        <v>7</v>
      </c>
      <c r="T334" s="6" t="s">
        <v>283</v>
      </c>
      <c r="U334" s="6" t="s">
        <v>161</v>
      </c>
      <c r="V334" s="6" t="s">
        <v>1474</v>
      </c>
      <c r="W334" s="6" t="s">
        <v>104</v>
      </c>
      <c r="X334" s="6" t="s">
        <v>1320</v>
      </c>
      <c r="Y334" s="6">
        <v>2971353789</v>
      </c>
      <c r="Z334" s="6" t="s">
        <v>97</v>
      </c>
      <c r="AA334" s="6" t="s">
        <v>104</v>
      </c>
      <c r="AB334" s="6">
        <v>1442.43</v>
      </c>
      <c r="AC334" s="6">
        <v>52.56</v>
      </c>
      <c r="AD334" s="6">
        <v>0</v>
      </c>
      <c r="AE334" s="6">
        <v>0</v>
      </c>
      <c r="AF334" s="6">
        <v>0</v>
      </c>
      <c r="AG334" s="6">
        <v>0</v>
      </c>
      <c r="AH334" s="6">
        <v>0</v>
      </c>
      <c r="AI334" s="6" t="s">
        <v>104</v>
      </c>
      <c r="AJ334" s="6" t="s">
        <v>1475</v>
      </c>
      <c r="AK334" s="6" t="s">
        <v>16</v>
      </c>
      <c r="AL334" s="6" t="s">
        <v>55</v>
      </c>
      <c r="AM334" s="6" t="s">
        <v>1051</v>
      </c>
      <c r="AN334" s="6" t="s">
        <v>22</v>
      </c>
      <c r="AO334" s="6" t="s">
        <v>288</v>
      </c>
      <c r="AP334" s="6" t="s">
        <v>295</v>
      </c>
      <c r="AQ334" s="6" t="s">
        <v>20</v>
      </c>
    </row>
    <row r="335" spans="1:43" hidden="1" x14ac:dyDescent="0.25">
      <c r="A335" s="6">
        <v>22432099</v>
      </c>
      <c r="B335" s="6">
        <v>23278178</v>
      </c>
      <c r="C335" s="6" t="s">
        <v>274</v>
      </c>
      <c r="D335" s="14">
        <v>45829.204687500001</v>
      </c>
      <c r="E335" s="14">
        <v>45839.78875</v>
      </c>
      <c r="F335" s="6" t="s">
        <v>21</v>
      </c>
      <c r="G335" s="6" t="s">
        <v>25</v>
      </c>
      <c r="H335" s="6" t="s">
        <v>1476</v>
      </c>
      <c r="I335" s="6" t="s">
        <v>276</v>
      </c>
      <c r="J335" s="6" t="s">
        <v>1477</v>
      </c>
      <c r="K335" s="6" t="s">
        <v>461</v>
      </c>
      <c r="L335" s="6" t="s">
        <v>461</v>
      </c>
      <c r="M335" s="14">
        <v>45826.525000000001</v>
      </c>
      <c r="N335" s="6">
        <v>7111</v>
      </c>
      <c r="O335" s="6" t="s">
        <v>104</v>
      </c>
      <c r="P335" s="6" t="s">
        <v>280</v>
      </c>
      <c r="Q335" s="6" t="s">
        <v>292</v>
      </c>
      <c r="R335" s="6" t="s">
        <v>292</v>
      </c>
      <c r="S335" s="6" t="s">
        <v>7</v>
      </c>
      <c r="T335" s="6" t="s">
        <v>677</v>
      </c>
      <c r="U335" s="6" t="s">
        <v>158</v>
      </c>
      <c r="V335" s="6" t="s">
        <v>455</v>
      </c>
      <c r="W335" s="6" t="s">
        <v>104</v>
      </c>
      <c r="X335" s="6" t="s">
        <v>1320</v>
      </c>
      <c r="Y335" s="6">
        <v>2971337671</v>
      </c>
      <c r="Z335" s="6" t="s">
        <v>98</v>
      </c>
      <c r="AA335" s="6" t="s">
        <v>104</v>
      </c>
      <c r="AB335" s="6">
        <v>25742.44</v>
      </c>
      <c r="AC335" s="6">
        <v>2242.66</v>
      </c>
      <c r="AD335" s="6">
        <v>0</v>
      </c>
      <c r="AE335" s="6">
        <v>0</v>
      </c>
      <c r="AF335" s="6">
        <v>0</v>
      </c>
      <c r="AG335" s="6">
        <v>0</v>
      </c>
      <c r="AH335" s="6">
        <v>0</v>
      </c>
      <c r="AI335" s="6" t="s">
        <v>1478</v>
      </c>
      <c r="AJ335" s="6" t="s">
        <v>1479</v>
      </c>
      <c r="AK335" s="6" t="s">
        <v>12</v>
      </c>
      <c r="AL335" s="6" t="s">
        <v>55</v>
      </c>
      <c r="AM335" s="6" t="s">
        <v>1051</v>
      </c>
      <c r="AN335" s="6" t="s">
        <v>22</v>
      </c>
      <c r="AO335" s="6" t="s">
        <v>288</v>
      </c>
      <c r="AP335" s="6" t="s">
        <v>295</v>
      </c>
      <c r="AQ335" s="6" t="s">
        <v>20</v>
      </c>
    </row>
    <row r="336" spans="1:43" hidden="1" x14ac:dyDescent="0.25">
      <c r="A336" s="6">
        <v>22309387</v>
      </c>
      <c r="B336" s="6">
        <v>23166592</v>
      </c>
      <c r="C336" s="6" t="s">
        <v>274</v>
      </c>
      <c r="D336" s="14">
        <v>45813.438981481479</v>
      </c>
      <c r="E336" s="14">
        <v>45826.71497685185</v>
      </c>
      <c r="F336" s="48" t="s">
        <v>27</v>
      </c>
      <c r="G336" s="48" t="s">
        <v>29</v>
      </c>
      <c r="H336" s="6" t="s">
        <v>1480</v>
      </c>
      <c r="I336" s="6" t="s">
        <v>17</v>
      </c>
      <c r="J336" s="6" t="s">
        <v>1481</v>
      </c>
      <c r="K336" s="6" t="s">
        <v>1239</v>
      </c>
      <c r="L336" s="6" t="s">
        <v>1239</v>
      </c>
      <c r="M336" s="14">
        <v>45804</v>
      </c>
      <c r="N336" s="6" t="s">
        <v>1480</v>
      </c>
      <c r="O336" s="6" t="s">
        <v>104</v>
      </c>
      <c r="P336" s="6" t="s">
        <v>280</v>
      </c>
      <c r="Q336" s="6" t="s">
        <v>281</v>
      </c>
      <c r="R336" s="6" t="s">
        <v>282</v>
      </c>
      <c r="S336" s="6" t="s">
        <v>7</v>
      </c>
      <c r="T336" s="6" t="s">
        <v>283</v>
      </c>
      <c r="U336" s="6" t="s">
        <v>127</v>
      </c>
      <c r="V336" s="6" t="s">
        <v>352</v>
      </c>
      <c r="W336" s="6" t="s">
        <v>104</v>
      </c>
      <c r="X336" s="6" t="s">
        <v>1320</v>
      </c>
      <c r="Y336" s="6">
        <v>2971216362</v>
      </c>
      <c r="Z336" s="6" t="s">
        <v>80</v>
      </c>
      <c r="AA336" s="6" t="s">
        <v>104</v>
      </c>
      <c r="AB336" s="6">
        <v>2069.7941999999998</v>
      </c>
      <c r="AC336" s="6">
        <v>0</v>
      </c>
      <c r="AD336" s="6">
        <v>1139.25</v>
      </c>
      <c r="AE336" s="6">
        <v>0</v>
      </c>
      <c r="AF336" s="6">
        <v>0</v>
      </c>
      <c r="AG336" s="6">
        <v>0</v>
      </c>
      <c r="AH336" s="6">
        <v>0</v>
      </c>
      <c r="AI336" s="6" t="s">
        <v>313</v>
      </c>
      <c r="AJ336" s="6" t="s">
        <v>1482</v>
      </c>
      <c r="AK336" s="6" t="s">
        <v>17</v>
      </c>
      <c r="AL336" s="6" t="s">
        <v>55</v>
      </c>
      <c r="AM336" s="6" t="s">
        <v>1051</v>
      </c>
      <c r="AN336" s="6" t="s">
        <v>22</v>
      </c>
      <c r="AO336" s="6" t="s">
        <v>288</v>
      </c>
      <c r="AP336" s="6" t="s">
        <v>295</v>
      </c>
      <c r="AQ336" s="6" t="s">
        <v>20</v>
      </c>
    </row>
    <row r="337" spans="1:43" hidden="1" x14ac:dyDescent="0.25">
      <c r="A337" s="6">
        <v>22498614</v>
      </c>
      <c r="B337" s="6">
        <v>23332126</v>
      </c>
      <c r="C337" s="6" t="s">
        <v>274</v>
      </c>
      <c r="D337" s="14">
        <v>45840.705810185187</v>
      </c>
      <c r="E337" s="14">
        <v>45840.709166666667</v>
      </c>
      <c r="F337" s="6" t="s">
        <v>19</v>
      </c>
      <c r="G337" s="6" t="s">
        <v>19</v>
      </c>
      <c r="H337" s="6" t="s">
        <v>1483</v>
      </c>
      <c r="I337" s="6" t="s">
        <v>276</v>
      </c>
      <c r="J337" s="6" t="s">
        <v>1484</v>
      </c>
      <c r="K337" s="6" t="s">
        <v>361</v>
      </c>
      <c r="L337" s="6" t="s">
        <v>361</v>
      </c>
      <c r="M337" s="14">
        <v>45840.65</v>
      </c>
      <c r="N337" s="6">
        <v>218550</v>
      </c>
      <c r="O337" s="6" t="s">
        <v>104</v>
      </c>
      <c r="P337" s="6" t="s">
        <v>309</v>
      </c>
      <c r="Q337" s="6" t="s">
        <v>292</v>
      </c>
      <c r="R337" s="6" t="s">
        <v>292</v>
      </c>
      <c r="S337" s="6" t="s">
        <v>7</v>
      </c>
      <c r="T337" s="6" t="s">
        <v>283</v>
      </c>
      <c r="U337" s="6" t="s">
        <v>132</v>
      </c>
      <c r="V337" s="6" t="s">
        <v>1485</v>
      </c>
      <c r="W337" s="6" t="s">
        <v>104</v>
      </c>
      <c r="X337" s="6" t="s">
        <v>1320</v>
      </c>
      <c r="Y337" s="6">
        <v>2971354673</v>
      </c>
      <c r="Z337" s="6" t="s">
        <v>86</v>
      </c>
      <c r="AA337" s="6" t="s">
        <v>104</v>
      </c>
      <c r="AB337" s="6">
        <v>0.11</v>
      </c>
      <c r="AC337" s="6">
        <v>0</v>
      </c>
      <c r="AD337" s="6">
        <v>0</v>
      </c>
      <c r="AE337" s="6">
        <v>0</v>
      </c>
      <c r="AF337" s="6">
        <v>0</v>
      </c>
      <c r="AG337" s="6">
        <v>0</v>
      </c>
      <c r="AH337" s="6">
        <v>0</v>
      </c>
      <c r="AI337" s="6" t="s">
        <v>1486</v>
      </c>
      <c r="AJ337" s="6" t="s">
        <v>1487</v>
      </c>
      <c r="AK337" s="6" t="s">
        <v>12</v>
      </c>
      <c r="AL337" s="6" t="s">
        <v>55</v>
      </c>
      <c r="AM337" s="6" t="s">
        <v>1051</v>
      </c>
      <c r="AN337" s="6" t="s">
        <v>22</v>
      </c>
      <c r="AO337" s="6" t="s">
        <v>288</v>
      </c>
      <c r="AP337" s="6" t="s">
        <v>295</v>
      </c>
      <c r="AQ337" s="6" t="s">
        <v>20</v>
      </c>
    </row>
    <row r="338" spans="1:43" hidden="1" x14ac:dyDescent="0.25">
      <c r="A338" s="6">
        <v>22499750</v>
      </c>
      <c r="B338" s="6">
        <v>23333242</v>
      </c>
      <c r="C338" s="6" t="s">
        <v>274</v>
      </c>
      <c r="D338" s="14">
        <v>45840.773020833331</v>
      </c>
      <c r="E338" s="14">
        <v>45840.773425925923</v>
      </c>
      <c r="F338" s="6" t="s">
        <v>19</v>
      </c>
      <c r="G338" s="6" t="s">
        <v>19</v>
      </c>
      <c r="H338" s="6" t="s">
        <v>1488</v>
      </c>
      <c r="I338" s="6" t="s">
        <v>17</v>
      </c>
      <c r="J338" s="6" t="s">
        <v>1489</v>
      </c>
      <c r="K338" s="6" t="s">
        <v>1346</v>
      </c>
      <c r="L338" s="6" t="s">
        <v>491</v>
      </c>
      <c r="M338" s="14">
        <v>45840.390972222223</v>
      </c>
      <c r="N338" s="6">
        <v>3472634724</v>
      </c>
      <c r="O338" s="6" t="s">
        <v>104</v>
      </c>
      <c r="P338" s="6" t="s">
        <v>280</v>
      </c>
      <c r="Q338" s="6" t="s">
        <v>1347</v>
      </c>
      <c r="R338" s="6" t="s">
        <v>1243</v>
      </c>
      <c r="S338" s="6" t="s">
        <v>7</v>
      </c>
      <c r="T338" s="6" t="s">
        <v>283</v>
      </c>
      <c r="U338" s="6" t="s">
        <v>207</v>
      </c>
      <c r="V338" s="6" t="s">
        <v>1490</v>
      </c>
      <c r="W338" s="6" t="s">
        <v>104</v>
      </c>
      <c r="X338" s="6" t="s">
        <v>1320</v>
      </c>
      <c r="Y338" s="6">
        <v>2971425785</v>
      </c>
      <c r="Z338" s="6" t="s">
        <v>73</v>
      </c>
      <c r="AA338" s="6" t="s">
        <v>104</v>
      </c>
      <c r="AB338" s="6">
        <v>0</v>
      </c>
      <c r="AC338" s="6">
        <v>0</v>
      </c>
      <c r="AD338" s="6">
        <v>450</v>
      </c>
      <c r="AE338" s="6">
        <v>0</v>
      </c>
      <c r="AF338" s="6">
        <v>5.49</v>
      </c>
      <c r="AG338" s="6">
        <v>0</v>
      </c>
      <c r="AH338" s="6">
        <v>0</v>
      </c>
      <c r="AI338" s="6" t="s">
        <v>313</v>
      </c>
      <c r="AJ338" s="6" t="s">
        <v>1491</v>
      </c>
      <c r="AK338" s="6" t="s">
        <v>17</v>
      </c>
      <c r="AL338" s="6" t="s">
        <v>55</v>
      </c>
      <c r="AM338" s="6" t="s">
        <v>1051</v>
      </c>
      <c r="AN338" s="6" t="s">
        <v>22</v>
      </c>
      <c r="AO338" s="6" t="s">
        <v>288</v>
      </c>
      <c r="AP338" s="6" t="s">
        <v>295</v>
      </c>
      <c r="AQ338" s="6" t="s">
        <v>20</v>
      </c>
    </row>
    <row r="339" spans="1:43" hidden="1" x14ac:dyDescent="0.25">
      <c r="A339" s="6">
        <v>22309786</v>
      </c>
      <c r="B339" s="6">
        <v>23166942</v>
      </c>
      <c r="C339" s="6" t="s">
        <v>274</v>
      </c>
      <c r="D339" s="14">
        <v>45813.501793981479</v>
      </c>
      <c r="E339" s="14">
        <v>45839.701724537037</v>
      </c>
      <c r="F339" s="6" t="s">
        <v>21</v>
      </c>
      <c r="G339" s="6" t="s">
        <v>29</v>
      </c>
      <c r="H339" s="6" t="s">
        <v>1492</v>
      </c>
      <c r="I339" s="6" t="s">
        <v>17</v>
      </c>
      <c r="J339" s="6" t="s">
        <v>1493</v>
      </c>
      <c r="K339" s="6" t="s">
        <v>1346</v>
      </c>
      <c r="L339" s="6" t="s">
        <v>491</v>
      </c>
      <c r="M339" s="14">
        <v>45812.628472222219</v>
      </c>
      <c r="N339" s="6" t="s">
        <v>1492</v>
      </c>
      <c r="O339" s="6" t="s">
        <v>104</v>
      </c>
      <c r="P339" s="6" t="s">
        <v>309</v>
      </c>
      <c r="Q339" s="6" t="s">
        <v>1347</v>
      </c>
      <c r="R339" s="6" t="s">
        <v>1243</v>
      </c>
      <c r="S339" s="6" t="s">
        <v>7</v>
      </c>
      <c r="T339" s="6" t="s">
        <v>283</v>
      </c>
      <c r="U339" s="6" t="s">
        <v>207</v>
      </c>
      <c r="V339" s="6" t="s">
        <v>1490</v>
      </c>
      <c r="W339" s="6" t="s">
        <v>104</v>
      </c>
      <c r="X339" s="6" t="s">
        <v>1320</v>
      </c>
      <c r="Y339" s="6">
        <v>2971265003</v>
      </c>
      <c r="Z339" s="6" t="s">
        <v>73</v>
      </c>
      <c r="AA339" s="6" t="s">
        <v>104</v>
      </c>
      <c r="AB339" s="6">
        <v>0</v>
      </c>
      <c r="AC339" s="6">
        <v>0</v>
      </c>
      <c r="AD339" s="6">
        <v>450</v>
      </c>
      <c r="AE339" s="6">
        <v>48.34</v>
      </c>
      <c r="AF339" s="6">
        <v>43.17</v>
      </c>
      <c r="AG339" s="6">
        <v>0</v>
      </c>
      <c r="AH339" s="6">
        <v>0</v>
      </c>
      <c r="AI339" s="6" t="s">
        <v>313</v>
      </c>
      <c r="AJ339" s="6" t="s">
        <v>1494</v>
      </c>
      <c r="AK339" s="6" t="s">
        <v>17</v>
      </c>
      <c r="AL339" s="6" t="s">
        <v>55</v>
      </c>
      <c r="AM339" s="6" t="s">
        <v>1051</v>
      </c>
      <c r="AN339" s="6" t="s">
        <v>22</v>
      </c>
      <c r="AO339" s="6" t="s">
        <v>288</v>
      </c>
      <c r="AP339" s="6" t="s">
        <v>295</v>
      </c>
      <c r="AQ339" s="6" t="s">
        <v>20</v>
      </c>
    </row>
    <row r="340" spans="1:43" hidden="1" x14ac:dyDescent="0.25">
      <c r="A340" s="6">
        <v>22305523</v>
      </c>
      <c r="B340" s="6">
        <v>23163733</v>
      </c>
      <c r="C340" s="6" t="s">
        <v>274</v>
      </c>
      <c r="D340" s="14">
        <v>45812.774317129632</v>
      </c>
      <c r="E340" s="14">
        <v>45826.710347222222</v>
      </c>
      <c r="F340" s="48" t="s">
        <v>27</v>
      </c>
      <c r="G340" s="48" t="s">
        <v>29</v>
      </c>
      <c r="H340" s="6" t="s">
        <v>1495</v>
      </c>
      <c r="I340" s="6" t="s">
        <v>13</v>
      </c>
      <c r="J340" s="6" t="s">
        <v>1496</v>
      </c>
      <c r="K340" s="6" t="s">
        <v>1497</v>
      </c>
      <c r="L340" s="6" t="s">
        <v>1497</v>
      </c>
      <c r="M340" s="14">
        <v>45811.798611111109</v>
      </c>
      <c r="N340" s="6">
        <v>4547083</v>
      </c>
      <c r="O340" s="6" t="s">
        <v>104</v>
      </c>
      <c r="P340" s="6" t="s">
        <v>280</v>
      </c>
      <c r="Q340" s="6" t="s">
        <v>292</v>
      </c>
      <c r="R340" s="6" t="s">
        <v>593</v>
      </c>
      <c r="S340" s="6" t="s">
        <v>7</v>
      </c>
      <c r="T340" s="6" t="s">
        <v>283</v>
      </c>
      <c r="U340" s="6" t="s">
        <v>228</v>
      </c>
      <c r="V340" s="6" t="s">
        <v>1498</v>
      </c>
      <c r="W340" s="6" t="s">
        <v>104</v>
      </c>
      <c r="X340" s="6" t="s">
        <v>1320</v>
      </c>
      <c r="Y340" s="6">
        <v>2971261660</v>
      </c>
      <c r="Z340" s="6" t="s">
        <v>167</v>
      </c>
      <c r="AA340" s="6" t="s">
        <v>104</v>
      </c>
      <c r="AB340" s="6">
        <v>5505.8078999999998</v>
      </c>
      <c r="AC340" s="6">
        <v>438.24</v>
      </c>
      <c r="AD340" s="6">
        <v>0</v>
      </c>
      <c r="AE340" s="6">
        <v>0</v>
      </c>
      <c r="AF340" s="6">
        <v>0</v>
      </c>
      <c r="AG340" s="6">
        <v>0</v>
      </c>
      <c r="AH340" s="6">
        <v>0</v>
      </c>
      <c r="AI340" s="6" t="s">
        <v>1499</v>
      </c>
      <c r="AJ340" s="6" t="s">
        <v>1500</v>
      </c>
      <c r="AK340" s="6" t="s">
        <v>13</v>
      </c>
      <c r="AL340" s="6" t="s">
        <v>55</v>
      </c>
      <c r="AM340" s="6" t="s">
        <v>1051</v>
      </c>
      <c r="AN340" s="6" t="s">
        <v>22</v>
      </c>
      <c r="AO340" s="6" t="s">
        <v>288</v>
      </c>
      <c r="AP340" s="6" t="s">
        <v>295</v>
      </c>
      <c r="AQ340" s="6" t="s">
        <v>20</v>
      </c>
    </row>
    <row r="341" spans="1:43" hidden="1" x14ac:dyDescent="0.25">
      <c r="A341" s="6">
        <v>22491225</v>
      </c>
      <c r="B341" s="6">
        <v>23325632</v>
      </c>
      <c r="C341" s="6" t="s">
        <v>274</v>
      </c>
      <c r="D341" s="14">
        <v>45839.636770833327</v>
      </c>
      <c r="E341" s="14">
        <v>45840.670787037037</v>
      </c>
      <c r="F341" s="6" t="s">
        <v>19</v>
      </c>
      <c r="G341" s="6" t="s">
        <v>21</v>
      </c>
      <c r="H341" s="6" t="s">
        <v>1501</v>
      </c>
      <c r="I341" s="6" t="s">
        <v>17</v>
      </c>
      <c r="J341" s="6" t="s">
        <v>1502</v>
      </c>
      <c r="K341" s="6" t="s">
        <v>1346</v>
      </c>
      <c r="L341" s="6" t="s">
        <v>491</v>
      </c>
      <c r="M341" s="14">
        <v>45839.390972222223</v>
      </c>
      <c r="N341" s="6" t="s">
        <v>1501</v>
      </c>
      <c r="O341" s="6" t="s">
        <v>104</v>
      </c>
      <c r="P341" s="6" t="s">
        <v>280</v>
      </c>
      <c r="Q341" s="6" t="s">
        <v>1347</v>
      </c>
      <c r="R341" s="6" t="s">
        <v>1243</v>
      </c>
      <c r="S341" s="6" t="s">
        <v>7</v>
      </c>
      <c r="T341" s="6" t="s">
        <v>283</v>
      </c>
      <c r="U341" s="6" t="s">
        <v>119</v>
      </c>
      <c r="V341" s="6" t="s">
        <v>513</v>
      </c>
      <c r="W341" s="6" t="s">
        <v>104</v>
      </c>
      <c r="X341" s="6" t="s">
        <v>1320</v>
      </c>
      <c r="Y341" s="6">
        <v>2971409608</v>
      </c>
      <c r="Z341" s="6" t="s">
        <v>71</v>
      </c>
      <c r="AA341" s="6" t="s">
        <v>104</v>
      </c>
      <c r="AB341" s="6">
        <v>0</v>
      </c>
      <c r="AC341" s="6">
        <v>0</v>
      </c>
      <c r="AD341" s="6">
        <v>450</v>
      </c>
      <c r="AE341" s="6">
        <v>0</v>
      </c>
      <c r="AF341" s="6">
        <v>41.9</v>
      </c>
      <c r="AG341" s="6">
        <v>0</v>
      </c>
      <c r="AH341" s="6">
        <v>0</v>
      </c>
      <c r="AI341" s="6" t="s">
        <v>313</v>
      </c>
      <c r="AJ341" s="6" t="s">
        <v>1503</v>
      </c>
      <c r="AK341" s="6" t="s">
        <v>17</v>
      </c>
      <c r="AL341" s="6" t="s">
        <v>55</v>
      </c>
      <c r="AM341" s="6" t="s">
        <v>1051</v>
      </c>
      <c r="AN341" s="6" t="s">
        <v>22</v>
      </c>
      <c r="AO341" s="6" t="s">
        <v>288</v>
      </c>
      <c r="AP341" s="6" t="s">
        <v>295</v>
      </c>
      <c r="AQ341" s="6" t="s">
        <v>20</v>
      </c>
    </row>
    <row r="342" spans="1:43" x14ac:dyDescent="0.25">
      <c r="A342" s="6">
        <v>22492646</v>
      </c>
      <c r="B342" s="6">
        <v>23327013</v>
      </c>
      <c r="C342" s="6" t="s">
        <v>274</v>
      </c>
      <c r="D342" s="14">
        <v>45839.76152777778</v>
      </c>
      <c r="E342" s="14">
        <v>45840.671527777777</v>
      </c>
      <c r="F342" s="6" t="s">
        <v>19</v>
      </c>
      <c r="G342" s="6" t="s">
        <v>21</v>
      </c>
      <c r="H342" s="6" t="s">
        <v>1504</v>
      </c>
      <c r="I342" s="6" t="s">
        <v>17</v>
      </c>
      <c r="J342" s="6" t="s">
        <v>1505</v>
      </c>
      <c r="K342" s="6" t="s">
        <v>1346</v>
      </c>
      <c r="L342" s="6" t="s">
        <v>491</v>
      </c>
      <c r="M342" s="14">
        <v>45818.659722222219</v>
      </c>
      <c r="N342" s="6" t="s">
        <v>1504</v>
      </c>
      <c r="O342" s="6" t="s">
        <v>104</v>
      </c>
      <c r="P342" s="6" t="s">
        <v>280</v>
      </c>
      <c r="Q342" s="6" t="s">
        <v>1347</v>
      </c>
      <c r="R342" s="6" t="s">
        <v>1243</v>
      </c>
      <c r="S342" s="6" t="s">
        <v>7</v>
      </c>
      <c r="T342" s="6" t="s">
        <v>283</v>
      </c>
      <c r="U342" s="6" t="s">
        <v>119</v>
      </c>
      <c r="V342" s="6" t="s">
        <v>513</v>
      </c>
      <c r="W342" s="6" t="s">
        <v>104</v>
      </c>
      <c r="X342" s="6" t="s">
        <v>1320</v>
      </c>
      <c r="Y342" s="6">
        <v>2971283545</v>
      </c>
      <c r="Z342" s="6" t="s">
        <v>71</v>
      </c>
      <c r="AA342" s="6" t="s">
        <v>104</v>
      </c>
      <c r="AB342" s="6">
        <v>0</v>
      </c>
      <c r="AC342" s="6">
        <v>0</v>
      </c>
      <c r="AD342" s="6">
        <v>450</v>
      </c>
      <c r="AE342" s="6">
        <v>0</v>
      </c>
      <c r="AF342" s="6">
        <v>29.18</v>
      </c>
      <c r="AG342" s="6">
        <v>0</v>
      </c>
      <c r="AH342" s="6">
        <v>0</v>
      </c>
      <c r="AI342" s="6" t="s">
        <v>313</v>
      </c>
      <c r="AJ342" s="6" t="s">
        <v>1506</v>
      </c>
      <c r="AK342" s="6" t="s">
        <v>17</v>
      </c>
      <c r="AL342" s="6" t="s">
        <v>55</v>
      </c>
      <c r="AM342" s="6" t="s">
        <v>1051</v>
      </c>
      <c r="AN342" s="6" t="s">
        <v>22</v>
      </c>
      <c r="AO342" s="6" t="s">
        <v>288</v>
      </c>
      <c r="AP342" s="6" t="s">
        <v>295</v>
      </c>
      <c r="AQ342" s="6" t="s">
        <v>20</v>
      </c>
    </row>
    <row r="343" spans="1:43" hidden="1" x14ac:dyDescent="0.25">
      <c r="A343" s="6">
        <v>22480771</v>
      </c>
      <c r="B343" s="6">
        <v>23316110</v>
      </c>
      <c r="C343" s="6" t="s">
        <v>274</v>
      </c>
      <c r="D343" s="14">
        <v>45838.355254629627</v>
      </c>
      <c r="E343" s="14">
        <v>45840.670694444438</v>
      </c>
      <c r="F343" s="6" t="s">
        <v>19</v>
      </c>
      <c r="G343" s="6" t="s">
        <v>21</v>
      </c>
      <c r="H343" s="6" t="s">
        <v>1507</v>
      </c>
      <c r="I343" s="6" t="s">
        <v>17</v>
      </c>
      <c r="J343" s="6" t="s">
        <v>1508</v>
      </c>
      <c r="K343" s="6" t="s">
        <v>1294</v>
      </c>
      <c r="L343" s="6" t="s">
        <v>491</v>
      </c>
      <c r="M343" s="14">
        <v>45835.470833333333</v>
      </c>
      <c r="N343" s="6" t="s">
        <v>1507</v>
      </c>
      <c r="O343" s="6" t="s">
        <v>104</v>
      </c>
      <c r="P343" s="6" t="s">
        <v>280</v>
      </c>
      <c r="Q343" s="6" t="s">
        <v>292</v>
      </c>
      <c r="R343" s="6" t="s">
        <v>593</v>
      </c>
      <c r="S343" s="6" t="s">
        <v>7</v>
      </c>
      <c r="T343" s="6" t="s">
        <v>283</v>
      </c>
      <c r="U343" s="6" t="s">
        <v>119</v>
      </c>
      <c r="V343" s="6" t="s">
        <v>513</v>
      </c>
      <c r="W343" s="6" t="s">
        <v>104</v>
      </c>
      <c r="X343" s="6" t="s">
        <v>1320</v>
      </c>
      <c r="Y343" s="6">
        <v>2971351421</v>
      </c>
      <c r="Z343" s="6" t="s">
        <v>71</v>
      </c>
      <c r="AA343" s="6" t="s">
        <v>104</v>
      </c>
      <c r="AB343" s="6">
        <v>1422.74</v>
      </c>
      <c r="AC343" s="6">
        <v>55.65</v>
      </c>
      <c r="AD343" s="6">
        <v>421.29</v>
      </c>
      <c r="AE343" s="6">
        <v>0</v>
      </c>
      <c r="AF343" s="6">
        <v>55.65</v>
      </c>
      <c r="AG343" s="6">
        <v>0</v>
      </c>
      <c r="AH343" s="6">
        <v>0</v>
      </c>
      <c r="AI343" s="6" t="s">
        <v>313</v>
      </c>
      <c r="AJ343" s="6" t="s">
        <v>1509</v>
      </c>
      <c r="AK343" s="6" t="s">
        <v>17</v>
      </c>
      <c r="AL343" s="6" t="s">
        <v>55</v>
      </c>
      <c r="AM343" s="6" t="s">
        <v>1051</v>
      </c>
      <c r="AN343" s="6" t="s">
        <v>22</v>
      </c>
      <c r="AO343" s="6" t="s">
        <v>288</v>
      </c>
      <c r="AP343" s="6" t="s">
        <v>295</v>
      </c>
      <c r="AQ343" s="6" t="s">
        <v>20</v>
      </c>
    </row>
    <row r="344" spans="1:43" hidden="1" x14ac:dyDescent="0.25">
      <c r="A344" s="6">
        <v>22483523</v>
      </c>
      <c r="B344" s="6">
        <v>23318721</v>
      </c>
      <c r="C344" s="6" t="s">
        <v>274</v>
      </c>
      <c r="D344" s="14">
        <v>45838.678668981483</v>
      </c>
      <c r="E344" s="14">
        <v>45840.670717592591</v>
      </c>
      <c r="F344" s="6" t="s">
        <v>19</v>
      </c>
      <c r="G344" s="6" t="s">
        <v>21</v>
      </c>
      <c r="H344" s="6" t="s">
        <v>1510</v>
      </c>
      <c r="I344" s="6" t="s">
        <v>17</v>
      </c>
      <c r="J344" s="6" t="s">
        <v>1511</v>
      </c>
      <c r="K344" s="6" t="s">
        <v>1346</v>
      </c>
      <c r="L344" s="6" t="s">
        <v>1512</v>
      </c>
      <c r="M344" s="14">
        <v>45838</v>
      </c>
      <c r="N344" s="6" t="s">
        <v>1513</v>
      </c>
      <c r="O344" s="6" t="s">
        <v>104</v>
      </c>
      <c r="P344" s="6" t="s">
        <v>309</v>
      </c>
      <c r="Q344" s="6" t="s">
        <v>281</v>
      </c>
      <c r="R344" s="6" t="s">
        <v>282</v>
      </c>
      <c r="S344" s="6" t="s">
        <v>7</v>
      </c>
      <c r="T344" s="6" t="s">
        <v>283</v>
      </c>
      <c r="U344" s="6" t="s">
        <v>119</v>
      </c>
      <c r="V344" s="6" t="s">
        <v>513</v>
      </c>
      <c r="W344" s="6" t="s">
        <v>104</v>
      </c>
      <c r="X344" s="6" t="s">
        <v>1320</v>
      </c>
      <c r="Y344" s="6">
        <v>2971351436</v>
      </c>
      <c r="Z344" s="6" t="s">
        <v>71</v>
      </c>
      <c r="AA344" s="6" t="s">
        <v>104</v>
      </c>
      <c r="AB344" s="6">
        <v>3275.5313000000001</v>
      </c>
      <c r="AC344" s="6">
        <v>94.66</v>
      </c>
      <c r="AD344" s="6">
        <v>0</v>
      </c>
      <c r="AE344" s="6">
        <v>0</v>
      </c>
      <c r="AF344" s="6">
        <v>94.66</v>
      </c>
      <c r="AG344" s="6">
        <v>0</v>
      </c>
      <c r="AH344" s="6">
        <v>0</v>
      </c>
      <c r="AI344" s="6" t="s">
        <v>313</v>
      </c>
      <c r="AJ344" s="6" t="s">
        <v>1514</v>
      </c>
      <c r="AK344" s="6" t="s">
        <v>17</v>
      </c>
      <c r="AL344" s="6" t="s">
        <v>55</v>
      </c>
      <c r="AM344" s="6" t="s">
        <v>1051</v>
      </c>
      <c r="AN344" s="6" t="s">
        <v>22</v>
      </c>
      <c r="AO344" s="6" t="s">
        <v>288</v>
      </c>
      <c r="AP344" s="6" t="s">
        <v>295</v>
      </c>
      <c r="AQ344" s="6" t="s">
        <v>20</v>
      </c>
    </row>
    <row r="345" spans="1:43" hidden="1" x14ac:dyDescent="0.25">
      <c r="A345" s="6">
        <v>22492651</v>
      </c>
      <c r="B345" s="6">
        <v>23327017</v>
      </c>
      <c r="C345" s="6" t="s">
        <v>274</v>
      </c>
      <c r="D345" s="14">
        <v>45839.761689814812</v>
      </c>
      <c r="E345" s="14">
        <v>45840.673148148147</v>
      </c>
      <c r="F345" s="6" t="s">
        <v>19</v>
      </c>
      <c r="G345" s="6" t="s">
        <v>21</v>
      </c>
      <c r="H345" s="6" t="s">
        <v>523</v>
      </c>
      <c r="I345" s="6" t="s">
        <v>17</v>
      </c>
      <c r="J345" s="6" t="s">
        <v>1515</v>
      </c>
      <c r="K345" s="6" t="s">
        <v>1267</v>
      </c>
      <c r="L345" s="6" t="s">
        <v>491</v>
      </c>
      <c r="M345" s="14">
        <v>45833.363194444442</v>
      </c>
      <c r="N345" s="6" t="s">
        <v>523</v>
      </c>
      <c r="O345" s="6" t="s">
        <v>104</v>
      </c>
      <c r="P345" s="6" t="s">
        <v>280</v>
      </c>
      <c r="Q345" s="6" t="s">
        <v>292</v>
      </c>
      <c r="R345" s="6" t="s">
        <v>593</v>
      </c>
      <c r="S345" s="6" t="s">
        <v>7</v>
      </c>
      <c r="T345" s="6" t="s">
        <v>283</v>
      </c>
      <c r="U345" s="6" t="s">
        <v>119</v>
      </c>
      <c r="V345" s="6" t="s">
        <v>513</v>
      </c>
      <c r="W345" s="6" t="s">
        <v>104</v>
      </c>
      <c r="X345" s="6" t="s">
        <v>1320</v>
      </c>
      <c r="Y345" s="6">
        <v>2971351385</v>
      </c>
      <c r="Z345" s="6" t="s">
        <v>71</v>
      </c>
      <c r="AA345" s="6" t="s">
        <v>104</v>
      </c>
      <c r="AB345" s="6">
        <v>15344.18</v>
      </c>
      <c r="AC345" s="6">
        <v>55.65</v>
      </c>
      <c r="AD345" s="6">
        <v>803.92</v>
      </c>
      <c r="AE345" s="6">
        <v>0</v>
      </c>
      <c r="AF345" s="6">
        <v>55.65</v>
      </c>
      <c r="AG345" s="6">
        <v>0</v>
      </c>
      <c r="AH345" s="6">
        <v>0</v>
      </c>
      <c r="AI345" s="6" t="s">
        <v>313</v>
      </c>
      <c r="AJ345" s="6" t="s">
        <v>1516</v>
      </c>
      <c r="AK345" s="6" t="s">
        <v>17</v>
      </c>
      <c r="AL345" s="6" t="s">
        <v>55</v>
      </c>
      <c r="AM345" s="6" t="s">
        <v>1051</v>
      </c>
      <c r="AN345" s="6" t="s">
        <v>22</v>
      </c>
      <c r="AO345" s="6" t="s">
        <v>288</v>
      </c>
      <c r="AP345" s="6" t="s">
        <v>295</v>
      </c>
      <c r="AQ345" s="6" t="s">
        <v>20</v>
      </c>
    </row>
    <row r="346" spans="1:43" hidden="1" x14ac:dyDescent="0.25">
      <c r="A346" s="6">
        <v>22505669</v>
      </c>
      <c r="B346" s="6">
        <v>23338370</v>
      </c>
      <c r="C346" s="6" t="s">
        <v>274</v>
      </c>
      <c r="D346" s="14">
        <v>45841.729733796303</v>
      </c>
      <c r="E346" s="14">
        <v>45841.731712962966</v>
      </c>
      <c r="F346" s="6" t="s">
        <v>19</v>
      </c>
      <c r="G346" s="6" t="s">
        <v>19</v>
      </c>
      <c r="H346" s="6" t="s">
        <v>1517</v>
      </c>
      <c r="I346" s="6" t="s">
        <v>17</v>
      </c>
      <c r="J346" s="6" t="s">
        <v>1518</v>
      </c>
      <c r="K346" s="6" t="s">
        <v>1346</v>
      </c>
      <c r="L346" s="6" t="s">
        <v>491</v>
      </c>
      <c r="M346" s="14">
        <v>45832.581250000003</v>
      </c>
      <c r="N346" s="6" t="s">
        <v>1517</v>
      </c>
      <c r="O346" s="6" t="s">
        <v>104</v>
      </c>
      <c r="P346" s="6" t="s">
        <v>280</v>
      </c>
      <c r="Q346" s="6" t="s">
        <v>1347</v>
      </c>
      <c r="R346" s="6" t="s">
        <v>1243</v>
      </c>
      <c r="S346" s="6" t="s">
        <v>7</v>
      </c>
      <c r="T346" s="6" t="s">
        <v>283</v>
      </c>
      <c r="U346" s="6" t="s">
        <v>119</v>
      </c>
      <c r="V346" s="6" t="s">
        <v>513</v>
      </c>
      <c r="W346" s="6" t="s">
        <v>104</v>
      </c>
      <c r="X346" s="6" t="s">
        <v>1320</v>
      </c>
      <c r="Y346" s="6">
        <v>2971360841</v>
      </c>
      <c r="Z346" s="6" t="s">
        <v>71</v>
      </c>
      <c r="AA346" s="6" t="s">
        <v>104</v>
      </c>
      <c r="AB346" s="6">
        <v>0</v>
      </c>
      <c r="AC346" s="6">
        <v>0</v>
      </c>
      <c r="AD346" s="6">
        <v>450</v>
      </c>
      <c r="AE346" s="6">
        <v>0</v>
      </c>
      <c r="AF346" s="6">
        <v>73.2</v>
      </c>
      <c r="AG346" s="6">
        <v>0</v>
      </c>
      <c r="AH346" s="6">
        <v>0</v>
      </c>
      <c r="AI346" s="6" t="s">
        <v>313</v>
      </c>
      <c r="AJ346" s="6" t="s">
        <v>1519</v>
      </c>
      <c r="AK346" s="6" t="s">
        <v>17</v>
      </c>
      <c r="AL346" s="6" t="s">
        <v>55</v>
      </c>
      <c r="AM346" s="6" t="s">
        <v>1051</v>
      </c>
      <c r="AN346" s="6" t="s">
        <v>22</v>
      </c>
      <c r="AO346" s="6" t="s">
        <v>288</v>
      </c>
      <c r="AP346" s="6" t="s">
        <v>295</v>
      </c>
      <c r="AQ346" s="6" t="s">
        <v>20</v>
      </c>
    </row>
    <row r="347" spans="1:43" hidden="1" x14ac:dyDescent="0.25">
      <c r="A347" s="6">
        <v>22505709</v>
      </c>
      <c r="B347" s="6">
        <v>23338405</v>
      </c>
      <c r="C347" s="6" t="s">
        <v>274</v>
      </c>
      <c r="D347" s="14">
        <v>45841.73232638889</v>
      </c>
      <c r="E347" s="14">
        <v>45841.734120370369</v>
      </c>
      <c r="F347" s="6" t="s">
        <v>19</v>
      </c>
      <c r="G347" s="6" t="s">
        <v>19</v>
      </c>
      <c r="H347" s="6" t="s">
        <v>1520</v>
      </c>
      <c r="I347" s="6" t="s">
        <v>1167</v>
      </c>
      <c r="J347" s="6" t="s">
        <v>1521</v>
      </c>
      <c r="K347" s="6" t="s">
        <v>1169</v>
      </c>
      <c r="L347" s="6" t="s">
        <v>1169</v>
      </c>
      <c r="M347" s="14">
        <v>45841.724999999999</v>
      </c>
      <c r="N347" s="6" t="s">
        <v>104</v>
      </c>
      <c r="O347" s="6" t="s">
        <v>104</v>
      </c>
      <c r="P347" s="6" t="s">
        <v>309</v>
      </c>
      <c r="Q347" s="6" t="s">
        <v>281</v>
      </c>
      <c r="R347" s="6" t="s">
        <v>1187</v>
      </c>
      <c r="S347" s="6" t="s">
        <v>7</v>
      </c>
      <c r="T347" s="6" t="s">
        <v>283</v>
      </c>
      <c r="U347" s="6" t="s">
        <v>172</v>
      </c>
      <c r="V347" s="6" t="s">
        <v>1522</v>
      </c>
      <c r="W347" s="6" t="s">
        <v>104</v>
      </c>
      <c r="X347" s="6" t="s">
        <v>1320</v>
      </c>
      <c r="Y347" s="6">
        <v>2239671708</v>
      </c>
      <c r="Z347" s="6" t="s">
        <v>14</v>
      </c>
      <c r="AA347" s="6" t="s">
        <v>104</v>
      </c>
      <c r="AB347" s="6">
        <v>1660.33</v>
      </c>
      <c r="AC347" s="6">
        <v>44.27</v>
      </c>
      <c r="AD347" s="6">
        <v>0</v>
      </c>
      <c r="AE347" s="6">
        <v>0</v>
      </c>
      <c r="AF347" s="6">
        <v>0</v>
      </c>
      <c r="AG347" s="6">
        <v>0</v>
      </c>
      <c r="AH347" s="6">
        <v>73.790000000000006</v>
      </c>
      <c r="AI347" s="6" t="s">
        <v>1171</v>
      </c>
      <c r="AJ347" s="6" t="s">
        <v>1523</v>
      </c>
      <c r="AK347" s="6" t="s">
        <v>14</v>
      </c>
      <c r="AL347" s="6" t="s">
        <v>76</v>
      </c>
      <c r="AM347" s="6" t="s">
        <v>1524</v>
      </c>
      <c r="AN347" s="6" t="s">
        <v>35</v>
      </c>
      <c r="AO347" s="6" t="s">
        <v>288</v>
      </c>
      <c r="AP347" s="6" t="s">
        <v>1172</v>
      </c>
      <c r="AQ347" s="6" t="s">
        <v>43</v>
      </c>
    </row>
    <row r="348" spans="1:43" x14ac:dyDescent="0.25">
      <c r="A348" s="6">
        <v>22505709</v>
      </c>
      <c r="B348" s="6">
        <v>23338406</v>
      </c>
      <c r="C348" s="6" t="s">
        <v>353</v>
      </c>
      <c r="D348" s="14">
        <v>45841.73232638889</v>
      </c>
      <c r="E348" s="14">
        <v>45841.734120370369</v>
      </c>
      <c r="F348" s="6" t="s">
        <v>19</v>
      </c>
      <c r="G348" s="6" t="s">
        <v>19</v>
      </c>
      <c r="H348" s="6" t="s">
        <v>1520</v>
      </c>
      <c r="I348" s="6" t="s">
        <v>1167</v>
      </c>
      <c r="J348" s="6" t="s">
        <v>1525</v>
      </c>
      <c r="K348" s="6" t="s">
        <v>1169</v>
      </c>
      <c r="L348" s="6" t="s">
        <v>1169</v>
      </c>
      <c r="M348" s="14">
        <v>45841.724999999999</v>
      </c>
      <c r="N348" s="6" t="s">
        <v>104</v>
      </c>
      <c r="O348" s="6" t="s">
        <v>104</v>
      </c>
      <c r="P348" s="6" t="s">
        <v>309</v>
      </c>
      <c r="Q348" s="6" t="s">
        <v>281</v>
      </c>
      <c r="R348" s="6" t="s">
        <v>1187</v>
      </c>
      <c r="S348" s="6" t="s">
        <v>7</v>
      </c>
      <c r="T348" s="6" t="s">
        <v>283</v>
      </c>
      <c r="U348" s="6" t="s">
        <v>172</v>
      </c>
      <c r="V348" s="6" t="s">
        <v>1522</v>
      </c>
      <c r="W348" s="6" t="s">
        <v>104</v>
      </c>
      <c r="X348" s="6" t="s">
        <v>1320</v>
      </c>
      <c r="Y348" s="6">
        <v>2239671709</v>
      </c>
      <c r="Z348" s="6" t="s">
        <v>14</v>
      </c>
      <c r="AA348" s="6" t="s">
        <v>104</v>
      </c>
      <c r="AB348" s="6">
        <v>1660.33</v>
      </c>
      <c r="AC348" s="6">
        <v>44.27</v>
      </c>
      <c r="AD348" s="6">
        <v>0</v>
      </c>
      <c r="AE348" s="6">
        <v>0</v>
      </c>
      <c r="AF348" s="6">
        <v>0</v>
      </c>
      <c r="AG348" s="6">
        <v>0</v>
      </c>
      <c r="AH348" s="6">
        <v>0</v>
      </c>
      <c r="AI348" s="6" t="s">
        <v>1171</v>
      </c>
      <c r="AJ348" s="6" t="s">
        <v>1523</v>
      </c>
      <c r="AK348" s="6" t="s">
        <v>14</v>
      </c>
      <c r="AL348" s="6" t="s">
        <v>76</v>
      </c>
      <c r="AM348" s="6" t="s">
        <v>1524</v>
      </c>
      <c r="AN348" s="6" t="s">
        <v>35</v>
      </c>
      <c r="AO348" s="6" t="s">
        <v>288</v>
      </c>
      <c r="AP348" s="6" t="s">
        <v>1172</v>
      </c>
      <c r="AQ348" s="6" t="s">
        <v>43</v>
      </c>
    </row>
    <row r="349" spans="1:43" hidden="1" x14ac:dyDescent="0.25">
      <c r="A349" s="6">
        <v>22505709</v>
      </c>
      <c r="B349" s="6">
        <v>23338407</v>
      </c>
      <c r="C349" s="6" t="s">
        <v>1275</v>
      </c>
      <c r="D349" s="14">
        <v>45841.73232638889</v>
      </c>
      <c r="E349" s="14">
        <v>45841.734120370369</v>
      </c>
      <c r="F349" s="6" t="s">
        <v>19</v>
      </c>
      <c r="G349" s="6" t="s">
        <v>19</v>
      </c>
      <c r="H349" s="6" t="s">
        <v>1520</v>
      </c>
      <c r="I349" s="6" t="s">
        <v>1167</v>
      </c>
      <c r="J349" s="6" t="s">
        <v>1526</v>
      </c>
      <c r="K349" s="6" t="s">
        <v>1169</v>
      </c>
      <c r="L349" s="6" t="s">
        <v>1169</v>
      </c>
      <c r="M349" s="14">
        <v>45841.724999999999</v>
      </c>
      <c r="N349" s="6" t="s">
        <v>104</v>
      </c>
      <c r="O349" s="6" t="s">
        <v>104</v>
      </c>
      <c r="P349" s="6" t="s">
        <v>309</v>
      </c>
      <c r="Q349" s="6" t="s">
        <v>281</v>
      </c>
      <c r="R349" s="6" t="s">
        <v>1187</v>
      </c>
      <c r="S349" s="6" t="s">
        <v>7</v>
      </c>
      <c r="T349" s="6" t="s">
        <v>283</v>
      </c>
      <c r="U349" s="6" t="s">
        <v>172</v>
      </c>
      <c r="V349" s="6" t="s">
        <v>1522</v>
      </c>
      <c r="W349" s="6" t="s">
        <v>104</v>
      </c>
      <c r="X349" s="6" t="s">
        <v>1320</v>
      </c>
      <c r="Y349" s="6">
        <v>2239671710</v>
      </c>
      <c r="Z349" s="6" t="s">
        <v>14</v>
      </c>
      <c r="AA349" s="6" t="s">
        <v>104</v>
      </c>
      <c r="AB349" s="6">
        <v>1660.33</v>
      </c>
      <c r="AC349" s="6">
        <v>44.27</v>
      </c>
      <c r="AD349" s="6">
        <v>0</v>
      </c>
      <c r="AE349" s="6">
        <v>0</v>
      </c>
      <c r="AF349" s="6">
        <v>0</v>
      </c>
      <c r="AG349" s="6">
        <v>0</v>
      </c>
      <c r="AH349" s="6">
        <v>0</v>
      </c>
      <c r="AI349" s="6" t="s">
        <v>1171</v>
      </c>
      <c r="AJ349" s="6" t="s">
        <v>1523</v>
      </c>
      <c r="AK349" s="6" t="s">
        <v>14</v>
      </c>
      <c r="AL349" s="6" t="s">
        <v>76</v>
      </c>
      <c r="AM349" s="6" t="s">
        <v>1524</v>
      </c>
      <c r="AN349" s="6" t="s">
        <v>35</v>
      </c>
      <c r="AO349" s="6" t="s">
        <v>288</v>
      </c>
      <c r="AP349" s="6" t="s">
        <v>1172</v>
      </c>
      <c r="AQ349" s="6" t="s">
        <v>43</v>
      </c>
    </row>
    <row r="350" spans="1:43" hidden="1" x14ac:dyDescent="0.25">
      <c r="A350" s="6">
        <v>22305225</v>
      </c>
      <c r="B350" s="6">
        <v>23163532</v>
      </c>
      <c r="C350" s="6" t="s">
        <v>274</v>
      </c>
      <c r="D350" s="14">
        <v>45812.748969907407</v>
      </c>
      <c r="E350" s="14">
        <v>45826.709409722222</v>
      </c>
      <c r="F350" s="48" t="s">
        <v>27</v>
      </c>
      <c r="G350" s="48" t="s">
        <v>29</v>
      </c>
      <c r="H350" s="6" t="s">
        <v>1527</v>
      </c>
      <c r="I350" s="6" t="s">
        <v>16</v>
      </c>
      <c r="J350" s="6" t="s">
        <v>1528</v>
      </c>
      <c r="K350" s="6" t="s">
        <v>339</v>
      </c>
      <c r="L350" s="6" t="s">
        <v>339</v>
      </c>
      <c r="M350" s="14">
        <v>45783.375</v>
      </c>
      <c r="N350" s="6">
        <v>4532400</v>
      </c>
      <c r="O350" s="6" t="s">
        <v>104</v>
      </c>
      <c r="P350" s="6" t="s">
        <v>309</v>
      </c>
      <c r="Q350" s="6" t="s">
        <v>292</v>
      </c>
      <c r="R350" s="6" t="s">
        <v>282</v>
      </c>
      <c r="S350" s="6" t="s">
        <v>7</v>
      </c>
      <c r="T350" s="6" t="s">
        <v>677</v>
      </c>
      <c r="U350" s="6" t="s">
        <v>192</v>
      </c>
      <c r="V350" s="6" t="s">
        <v>1529</v>
      </c>
      <c r="W350" s="6" t="s">
        <v>104</v>
      </c>
      <c r="X350" s="6" t="s">
        <v>1320</v>
      </c>
      <c r="Y350" s="6">
        <v>2872808717</v>
      </c>
      <c r="Z350" s="6" t="s">
        <v>111</v>
      </c>
      <c r="AA350" s="6" t="s">
        <v>104</v>
      </c>
      <c r="AB350" s="6">
        <v>1990.37</v>
      </c>
      <c r="AC350" s="6">
        <v>31.44</v>
      </c>
      <c r="AD350" s="6">
        <v>0</v>
      </c>
      <c r="AE350" s="6">
        <v>0</v>
      </c>
      <c r="AF350" s="6">
        <v>0</v>
      </c>
      <c r="AG350" s="6">
        <v>0</v>
      </c>
      <c r="AH350" s="6">
        <v>0</v>
      </c>
      <c r="AI350" s="6" t="s">
        <v>1530</v>
      </c>
      <c r="AJ350" s="6" t="s">
        <v>1531</v>
      </c>
      <c r="AK350" s="6" t="s">
        <v>16</v>
      </c>
      <c r="AL350" s="6" t="s">
        <v>55</v>
      </c>
      <c r="AM350" s="6" t="s">
        <v>1051</v>
      </c>
      <c r="AN350" s="6" t="s">
        <v>22</v>
      </c>
      <c r="AO350" s="6" t="s">
        <v>288</v>
      </c>
      <c r="AP350" s="6" t="s">
        <v>295</v>
      </c>
      <c r="AQ350" s="6" t="s">
        <v>20</v>
      </c>
    </row>
    <row r="351" spans="1:43" hidden="1" x14ac:dyDescent="0.25">
      <c r="A351" s="6">
        <v>21844898</v>
      </c>
      <c r="B351" s="6">
        <v>22756514</v>
      </c>
      <c r="C351" s="6" t="s">
        <v>1532</v>
      </c>
      <c r="D351" s="14">
        <v>45735.990023148152</v>
      </c>
      <c r="E351" s="14">
        <v>45840.667893518519</v>
      </c>
      <c r="F351" s="6" t="s">
        <v>19</v>
      </c>
      <c r="G351" s="6" t="s">
        <v>31</v>
      </c>
      <c r="H351" s="6" t="s">
        <v>1533</v>
      </c>
      <c r="I351" s="6" t="s">
        <v>16</v>
      </c>
      <c r="J351" s="6" t="s">
        <v>1534</v>
      </c>
      <c r="K351" s="6" t="s">
        <v>1535</v>
      </c>
      <c r="L351" s="6" t="s">
        <v>1346</v>
      </c>
      <c r="M351" s="14">
        <v>45735.989583333343</v>
      </c>
      <c r="N351" s="6" t="s">
        <v>1536</v>
      </c>
      <c r="O351" s="6" t="s">
        <v>104</v>
      </c>
      <c r="P351" s="6" t="s">
        <v>309</v>
      </c>
      <c r="Q351" s="6" t="s">
        <v>281</v>
      </c>
      <c r="R351" s="6" t="s">
        <v>1187</v>
      </c>
      <c r="S351" s="6" t="s">
        <v>7</v>
      </c>
      <c r="T351" s="6" t="s">
        <v>677</v>
      </c>
      <c r="U351" s="6" t="s">
        <v>194</v>
      </c>
      <c r="V351" s="6" t="s">
        <v>1537</v>
      </c>
      <c r="W351" s="6" t="s">
        <v>104</v>
      </c>
      <c r="X351" s="6" t="s">
        <v>1320</v>
      </c>
      <c r="Y351" s="6">
        <v>4016679400</v>
      </c>
      <c r="Z351" s="6" t="s">
        <v>73</v>
      </c>
      <c r="AA351" s="6" t="s">
        <v>104</v>
      </c>
      <c r="AB351" s="6">
        <v>535.26</v>
      </c>
      <c r="AC351" s="6">
        <v>60.62</v>
      </c>
      <c r="AD351" s="6">
        <v>0</v>
      </c>
      <c r="AE351" s="6">
        <v>0</v>
      </c>
      <c r="AF351" s="6">
        <v>0</v>
      </c>
      <c r="AG351" s="6">
        <v>0</v>
      </c>
      <c r="AH351" s="6">
        <v>0</v>
      </c>
      <c r="AI351" s="6" t="s">
        <v>104</v>
      </c>
      <c r="AJ351" s="6" t="s">
        <v>1538</v>
      </c>
      <c r="AK351" s="6" t="s">
        <v>16</v>
      </c>
      <c r="AL351" s="6" t="s">
        <v>58</v>
      </c>
      <c r="AM351" s="6" t="s">
        <v>1539</v>
      </c>
      <c r="AN351" s="6" t="s">
        <v>44</v>
      </c>
      <c r="AO351" s="6" t="s">
        <v>288</v>
      </c>
      <c r="AP351" s="6" t="s">
        <v>295</v>
      </c>
      <c r="AQ351" s="6" t="s">
        <v>48</v>
      </c>
    </row>
    <row r="352" spans="1:43" hidden="1" x14ac:dyDescent="0.25">
      <c r="A352" s="6">
        <v>22293482</v>
      </c>
      <c r="B352" s="6">
        <v>23153739</v>
      </c>
      <c r="C352" s="6" t="s">
        <v>274</v>
      </c>
      <c r="D352" s="14">
        <v>45810.884467592587</v>
      </c>
      <c r="E352" s="14">
        <v>45826.709374999999</v>
      </c>
      <c r="F352" s="48" t="s">
        <v>27</v>
      </c>
      <c r="G352" s="48" t="s">
        <v>31</v>
      </c>
      <c r="H352" s="6" t="s">
        <v>1540</v>
      </c>
      <c r="I352" s="6" t="s">
        <v>16</v>
      </c>
      <c r="J352" s="6" t="s">
        <v>1541</v>
      </c>
      <c r="K352" s="6" t="s">
        <v>1542</v>
      </c>
      <c r="L352" s="6" t="s">
        <v>1542</v>
      </c>
      <c r="M352" s="14">
        <v>45810.884722222218</v>
      </c>
      <c r="N352" s="6">
        <v>4535227</v>
      </c>
      <c r="O352" s="6" t="s">
        <v>104</v>
      </c>
      <c r="P352" s="6" t="s">
        <v>309</v>
      </c>
      <c r="Q352" s="6" t="s">
        <v>292</v>
      </c>
      <c r="R352" s="6" t="s">
        <v>292</v>
      </c>
      <c r="S352" s="6" t="s">
        <v>7</v>
      </c>
      <c r="T352" s="6" t="s">
        <v>677</v>
      </c>
      <c r="U352" s="6" t="s">
        <v>175</v>
      </c>
      <c r="V352" s="6" t="s">
        <v>487</v>
      </c>
      <c r="W352" s="6" t="s">
        <v>104</v>
      </c>
      <c r="X352" s="6" t="s">
        <v>1320</v>
      </c>
      <c r="Y352" s="6">
        <v>2872821044</v>
      </c>
      <c r="Z352" s="6" t="s">
        <v>110</v>
      </c>
      <c r="AA352" s="6" t="s">
        <v>104</v>
      </c>
      <c r="AB352" s="6">
        <v>18428.32</v>
      </c>
      <c r="AC352" s="6">
        <v>734.26</v>
      </c>
      <c r="AD352" s="6">
        <v>0</v>
      </c>
      <c r="AE352" s="6">
        <v>0</v>
      </c>
      <c r="AF352" s="6">
        <v>0</v>
      </c>
      <c r="AG352" s="6">
        <v>0</v>
      </c>
      <c r="AH352" s="6">
        <v>0</v>
      </c>
      <c r="AI352" s="6" t="s">
        <v>104</v>
      </c>
      <c r="AJ352" s="6" t="s">
        <v>1543</v>
      </c>
      <c r="AK352" s="6" t="s">
        <v>16</v>
      </c>
      <c r="AL352" s="6" t="s">
        <v>55</v>
      </c>
      <c r="AM352" s="6" t="s">
        <v>1051</v>
      </c>
      <c r="AN352" s="6" t="s">
        <v>22</v>
      </c>
      <c r="AO352" s="6" t="s">
        <v>288</v>
      </c>
      <c r="AP352" s="6" t="s">
        <v>295</v>
      </c>
      <c r="AQ352" s="6" t="s">
        <v>20</v>
      </c>
    </row>
    <row r="353" spans="1:43" x14ac:dyDescent="0.25">
      <c r="A353" s="6">
        <v>22322931</v>
      </c>
      <c r="B353" s="6">
        <v>23179012</v>
      </c>
      <c r="C353" s="6" t="s">
        <v>274</v>
      </c>
      <c r="D353" s="14">
        <v>45814.637187499997</v>
      </c>
      <c r="E353" s="14">
        <v>45840.670497685183</v>
      </c>
      <c r="F353" s="6" t="s">
        <v>19</v>
      </c>
      <c r="G353" s="6" t="s">
        <v>29</v>
      </c>
      <c r="H353" s="6" t="s">
        <v>1544</v>
      </c>
      <c r="I353" s="6" t="s">
        <v>17</v>
      </c>
      <c r="J353" s="6" t="s">
        <v>1545</v>
      </c>
      <c r="K353" s="6" t="s">
        <v>1497</v>
      </c>
      <c r="L353" s="6" t="s">
        <v>1298</v>
      </c>
      <c r="M353" s="14">
        <v>45806.508333333331</v>
      </c>
      <c r="N353" s="6" t="s">
        <v>1544</v>
      </c>
      <c r="O353" s="6" t="s">
        <v>104</v>
      </c>
      <c r="P353" s="6" t="s">
        <v>280</v>
      </c>
      <c r="Q353" s="6" t="s">
        <v>281</v>
      </c>
      <c r="R353" s="6" t="s">
        <v>1187</v>
      </c>
      <c r="S353" s="6" t="s">
        <v>7</v>
      </c>
      <c r="T353" s="6" t="s">
        <v>677</v>
      </c>
      <c r="U353" s="6" t="s">
        <v>141</v>
      </c>
      <c r="V353" s="6" t="s">
        <v>1546</v>
      </c>
      <c r="W353" s="6" t="s">
        <v>433</v>
      </c>
      <c r="X353" s="6" t="s">
        <v>1320</v>
      </c>
      <c r="Y353" s="6">
        <v>2971221385</v>
      </c>
      <c r="Z353" s="6" t="s">
        <v>92</v>
      </c>
      <c r="AA353" s="6" t="s">
        <v>104</v>
      </c>
      <c r="AB353" s="6">
        <v>16095.8</v>
      </c>
      <c r="AC353" s="6">
        <v>501.49</v>
      </c>
      <c r="AD353" s="6">
        <v>0</v>
      </c>
      <c r="AE353" s="6">
        <v>0</v>
      </c>
      <c r="AF353" s="6">
        <v>0</v>
      </c>
      <c r="AG353" s="6">
        <v>0</v>
      </c>
      <c r="AH353" s="6">
        <v>0</v>
      </c>
      <c r="AI353" s="6" t="s">
        <v>313</v>
      </c>
      <c r="AJ353" s="6" t="s">
        <v>1115</v>
      </c>
      <c r="AK353" s="6" t="s">
        <v>17</v>
      </c>
      <c r="AL353" s="6" t="s">
        <v>57</v>
      </c>
      <c r="AM353" s="6" t="s">
        <v>1116</v>
      </c>
      <c r="AN353" s="6" t="s">
        <v>22</v>
      </c>
      <c r="AO353" s="6" t="s">
        <v>288</v>
      </c>
      <c r="AP353" s="6" t="s">
        <v>295</v>
      </c>
      <c r="AQ353" s="6" t="s">
        <v>48</v>
      </c>
    </row>
    <row r="354" spans="1:43" hidden="1" x14ac:dyDescent="0.25">
      <c r="A354" s="6">
        <v>22481849</v>
      </c>
      <c r="B354" s="6">
        <v>23317079</v>
      </c>
      <c r="C354" s="6" t="s">
        <v>274</v>
      </c>
      <c r="D354" s="14">
        <v>45838.492939814823</v>
      </c>
      <c r="E354" s="14">
        <v>45839.375798611109</v>
      </c>
      <c r="F354" s="6" t="s">
        <v>21</v>
      </c>
      <c r="G354" s="6" t="s">
        <v>21</v>
      </c>
      <c r="H354" s="6" t="s">
        <v>1547</v>
      </c>
      <c r="I354" s="6" t="s">
        <v>17</v>
      </c>
      <c r="J354" s="6" t="s">
        <v>1548</v>
      </c>
      <c r="K354" s="6" t="s">
        <v>1346</v>
      </c>
      <c r="L354" s="6" t="s">
        <v>356</v>
      </c>
      <c r="M354" s="14">
        <v>45814.42291666667</v>
      </c>
      <c r="N354" s="6" t="s">
        <v>1547</v>
      </c>
      <c r="O354" s="6" t="s">
        <v>104</v>
      </c>
      <c r="P354" s="6" t="s">
        <v>280</v>
      </c>
      <c r="Q354" s="6" t="s">
        <v>292</v>
      </c>
      <c r="R354" s="6" t="s">
        <v>292</v>
      </c>
      <c r="S354" s="6" t="s">
        <v>7</v>
      </c>
      <c r="T354" s="6" t="s">
        <v>283</v>
      </c>
      <c r="U354" s="6" t="s">
        <v>138</v>
      </c>
      <c r="V354" s="6" t="s">
        <v>1268</v>
      </c>
      <c r="W354" s="6" t="s">
        <v>433</v>
      </c>
      <c r="X354" s="6" t="s">
        <v>1320</v>
      </c>
      <c r="Y354" s="6">
        <v>2971283452</v>
      </c>
      <c r="Z354" s="6" t="s">
        <v>87</v>
      </c>
      <c r="AA354" s="6" t="s">
        <v>104</v>
      </c>
      <c r="AB354" s="6">
        <v>0</v>
      </c>
      <c r="AC354" s="6">
        <v>0</v>
      </c>
      <c r="AD354" s="6">
        <v>88.07</v>
      </c>
      <c r="AE354" s="6">
        <v>0</v>
      </c>
      <c r="AF354" s="6">
        <v>88.07</v>
      </c>
      <c r="AG354" s="6">
        <v>0</v>
      </c>
      <c r="AH354" s="6">
        <v>67.16</v>
      </c>
      <c r="AI354" s="6" t="s">
        <v>313</v>
      </c>
      <c r="AJ354" s="6" t="s">
        <v>1549</v>
      </c>
      <c r="AK354" s="6" t="s">
        <v>17</v>
      </c>
      <c r="AL354" s="6" t="s">
        <v>55</v>
      </c>
      <c r="AM354" s="6" t="s">
        <v>1051</v>
      </c>
      <c r="AN354" s="6" t="s">
        <v>22</v>
      </c>
      <c r="AO354" s="6" t="s">
        <v>288</v>
      </c>
      <c r="AP354" s="6" t="s">
        <v>295</v>
      </c>
      <c r="AQ354" s="6" t="s">
        <v>20</v>
      </c>
    </row>
    <row r="355" spans="1:43" hidden="1" x14ac:dyDescent="0.25">
      <c r="A355" s="6">
        <v>22481851</v>
      </c>
      <c r="B355" s="6">
        <v>23317081</v>
      </c>
      <c r="C355" s="6" t="s">
        <v>274</v>
      </c>
      <c r="D355" s="14">
        <v>45838.493101851847</v>
      </c>
      <c r="E355" s="14">
        <v>45839.236111111109</v>
      </c>
      <c r="F355" s="6" t="s">
        <v>21</v>
      </c>
      <c r="G355" s="6" t="s">
        <v>21</v>
      </c>
      <c r="H355" s="6" t="s">
        <v>1550</v>
      </c>
      <c r="I355" s="6" t="s">
        <v>17</v>
      </c>
      <c r="J355" s="6" t="s">
        <v>1551</v>
      </c>
      <c r="K355" s="6" t="s">
        <v>1346</v>
      </c>
      <c r="L355" s="6" t="s">
        <v>356</v>
      </c>
      <c r="M355" s="14">
        <v>45814.42291666667</v>
      </c>
      <c r="N355" s="6" t="s">
        <v>1550</v>
      </c>
      <c r="O355" s="6" t="s">
        <v>104</v>
      </c>
      <c r="P355" s="6" t="s">
        <v>280</v>
      </c>
      <c r="Q355" s="6" t="s">
        <v>292</v>
      </c>
      <c r="R355" s="6" t="s">
        <v>292</v>
      </c>
      <c r="S355" s="6" t="s">
        <v>7</v>
      </c>
      <c r="T355" s="6" t="s">
        <v>283</v>
      </c>
      <c r="U355" s="6" t="s">
        <v>138</v>
      </c>
      <c r="V355" s="6" t="s">
        <v>1268</v>
      </c>
      <c r="W355" s="6" t="s">
        <v>433</v>
      </c>
      <c r="X355" s="6" t="s">
        <v>1320</v>
      </c>
      <c r="Y355" s="6">
        <v>2971283451</v>
      </c>
      <c r="Z355" s="6" t="s">
        <v>87</v>
      </c>
      <c r="AA355" s="6" t="s">
        <v>104</v>
      </c>
      <c r="AB355" s="6">
        <v>0</v>
      </c>
      <c r="AC355" s="6">
        <v>0</v>
      </c>
      <c r="AD355" s="6">
        <v>450</v>
      </c>
      <c r="AE355" s="6">
        <v>0</v>
      </c>
      <c r="AF355" s="6">
        <v>13.24</v>
      </c>
      <c r="AG355" s="6">
        <v>0</v>
      </c>
      <c r="AH355" s="6">
        <v>67.16</v>
      </c>
      <c r="AI355" s="6" t="s">
        <v>313</v>
      </c>
      <c r="AJ355" s="6" t="s">
        <v>1552</v>
      </c>
      <c r="AK355" s="6" t="s">
        <v>17</v>
      </c>
      <c r="AL355" s="6" t="s">
        <v>55</v>
      </c>
      <c r="AM355" s="6" t="s">
        <v>1051</v>
      </c>
      <c r="AN355" s="6" t="s">
        <v>22</v>
      </c>
      <c r="AO355" s="6" t="s">
        <v>288</v>
      </c>
      <c r="AP355" s="6" t="s">
        <v>295</v>
      </c>
      <c r="AQ355" s="6" t="s">
        <v>20</v>
      </c>
    </row>
    <row r="356" spans="1:43" hidden="1" x14ac:dyDescent="0.25">
      <c r="A356" s="6">
        <v>22143953</v>
      </c>
      <c r="B356" s="6">
        <v>23023663</v>
      </c>
      <c r="C356" s="6" t="s">
        <v>274</v>
      </c>
      <c r="D356" s="14">
        <v>45784.410092592603</v>
      </c>
      <c r="E356" s="14">
        <v>45840.542395833327</v>
      </c>
      <c r="F356" s="6" t="s">
        <v>19</v>
      </c>
      <c r="G356" s="6" t="s">
        <v>31</v>
      </c>
      <c r="H356" s="6" t="s">
        <v>1553</v>
      </c>
      <c r="I356" s="6" t="s">
        <v>17</v>
      </c>
      <c r="J356" s="6" t="s">
        <v>1554</v>
      </c>
      <c r="K356" s="6" t="s">
        <v>1267</v>
      </c>
      <c r="L356" s="6" t="s">
        <v>491</v>
      </c>
      <c r="M356" s="14">
        <v>45783.670138888891</v>
      </c>
      <c r="N356" s="6" t="s">
        <v>1553</v>
      </c>
      <c r="O356" s="6" t="s">
        <v>104</v>
      </c>
      <c r="P356" s="6" t="s">
        <v>280</v>
      </c>
      <c r="Q356" s="6" t="s">
        <v>292</v>
      </c>
      <c r="R356" s="6" t="s">
        <v>292</v>
      </c>
      <c r="S356" s="6" t="s">
        <v>7</v>
      </c>
      <c r="T356" s="6" t="s">
        <v>283</v>
      </c>
      <c r="U356" s="6" t="s">
        <v>199</v>
      </c>
      <c r="V356" s="6" t="s">
        <v>1555</v>
      </c>
      <c r="W356" s="6" t="s">
        <v>104</v>
      </c>
      <c r="X356" s="6" t="s">
        <v>1320</v>
      </c>
      <c r="Y356" s="6">
        <v>2872807033</v>
      </c>
      <c r="Z356" s="6" t="s">
        <v>131</v>
      </c>
      <c r="AA356" s="6" t="s">
        <v>104</v>
      </c>
      <c r="AB356" s="6">
        <v>4894.63</v>
      </c>
      <c r="AC356" s="6">
        <v>55.65</v>
      </c>
      <c r="AD356" s="6">
        <v>242.13</v>
      </c>
      <c r="AE356" s="6">
        <v>0</v>
      </c>
      <c r="AF356" s="6">
        <v>0</v>
      </c>
      <c r="AG356" s="6">
        <v>0</v>
      </c>
      <c r="AH356" s="6">
        <v>0</v>
      </c>
      <c r="AI356" s="6" t="s">
        <v>313</v>
      </c>
      <c r="AJ356" s="6" t="s">
        <v>1556</v>
      </c>
      <c r="AK356" s="6" t="s">
        <v>17</v>
      </c>
      <c r="AL356" s="6" t="s">
        <v>55</v>
      </c>
      <c r="AM356" s="6" t="s">
        <v>1051</v>
      </c>
      <c r="AN356" s="6" t="s">
        <v>22</v>
      </c>
      <c r="AO356" s="6" t="s">
        <v>288</v>
      </c>
      <c r="AP356" s="6" t="s">
        <v>295</v>
      </c>
      <c r="AQ356" s="6" t="s">
        <v>20</v>
      </c>
    </row>
    <row r="357" spans="1:43" hidden="1" x14ac:dyDescent="0.25">
      <c r="A357" s="6">
        <v>22160436</v>
      </c>
      <c r="B357" s="6">
        <v>23039242</v>
      </c>
      <c r="C357" s="6" t="s">
        <v>274</v>
      </c>
      <c r="D357" s="14">
        <v>45786.733229166668</v>
      </c>
      <c r="E357" s="14">
        <v>45840.542407407411</v>
      </c>
      <c r="F357" s="6" t="s">
        <v>19</v>
      </c>
      <c r="G357" s="6" t="s">
        <v>31</v>
      </c>
      <c r="H357" s="6" t="s">
        <v>1557</v>
      </c>
      <c r="I357" s="6" t="s">
        <v>17</v>
      </c>
      <c r="J357" s="6" t="s">
        <v>1554</v>
      </c>
      <c r="K357" s="6" t="s">
        <v>1267</v>
      </c>
      <c r="L357" s="6" t="s">
        <v>491</v>
      </c>
      <c r="M357" s="14">
        <v>45786.409722222219</v>
      </c>
      <c r="N357" s="6" t="s">
        <v>1557</v>
      </c>
      <c r="O357" s="6" t="s">
        <v>104</v>
      </c>
      <c r="P357" s="6" t="s">
        <v>280</v>
      </c>
      <c r="Q357" s="6" t="s">
        <v>292</v>
      </c>
      <c r="R357" s="6" t="s">
        <v>292</v>
      </c>
      <c r="S357" s="6" t="s">
        <v>7</v>
      </c>
      <c r="T357" s="6" t="s">
        <v>283</v>
      </c>
      <c r="U357" s="6" t="s">
        <v>199</v>
      </c>
      <c r="V357" s="6" t="s">
        <v>1555</v>
      </c>
      <c r="W357" s="6" t="s">
        <v>104</v>
      </c>
      <c r="X357" s="6" t="s">
        <v>1320</v>
      </c>
      <c r="Y357" s="6">
        <v>2872816055</v>
      </c>
      <c r="Z357" s="6" t="s">
        <v>131</v>
      </c>
      <c r="AA357" s="6" t="s">
        <v>104</v>
      </c>
      <c r="AB357" s="6">
        <v>2882.8</v>
      </c>
      <c r="AC357" s="6">
        <v>0</v>
      </c>
      <c r="AD357" s="6">
        <v>187.62</v>
      </c>
      <c r="AE357" s="6">
        <v>0</v>
      </c>
      <c r="AF357" s="6">
        <v>0</v>
      </c>
      <c r="AG357" s="6">
        <v>0</v>
      </c>
      <c r="AH357" s="6">
        <v>0</v>
      </c>
      <c r="AI357" s="6" t="s">
        <v>313</v>
      </c>
      <c r="AJ357" s="6" t="s">
        <v>1558</v>
      </c>
      <c r="AK357" s="6" t="s">
        <v>17</v>
      </c>
      <c r="AL357" s="6" t="s">
        <v>55</v>
      </c>
      <c r="AM357" s="6" t="s">
        <v>1051</v>
      </c>
      <c r="AN357" s="6" t="s">
        <v>22</v>
      </c>
      <c r="AO357" s="6" t="s">
        <v>288</v>
      </c>
      <c r="AP357" s="6" t="s">
        <v>295</v>
      </c>
      <c r="AQ357" s="6" t="s">
        <v>20</v>
      </c>
    </row>
    <row r="358" spans="1:43" hidden="1" x14ac:dyDescent="0.25">
      <c r="A358" s="6">
        <v>22447503</v>
      </c>
      <c r="B358" s="6">
        <v>23289549</v>
      </c>
      <c r="C358" s="6" t="s">
        <v>274</v>
      </c>
      <c r="D358" s="14">
        <v>45832.365706018521</v>
      </c>
      <c r="E358" s="14">
        <v>45839.702164351853</v>
      </c>
      <c r="F358" s="6" t="s">
        <v>21</v>
      </c>
      <c r="G358" s="6" t="s">
        <v>25</v>
      </c>
      <c r="H358" s="6" t="s">
        <v>1559</v>
      </c>
      <c r="I358" s="6" t="s">
        <v>17</v>
      </c>
      <c r="J358" s="6" t="s">
        <v>1560</v>
      </c>
      <c r="K358" s="6" t="s">
        <v>1346</v>
      </c>
      <c r="L358" s="6" t="s">
        <v>1561</v>
      </c>
      <c r="M358" s="14">
        <v>45821.709722222222</v>
      </c>
      <c r="N358" s="6" t="s">
        <v>1559</v>
      </c>
      <c r="O358" s="6" t="s">
        <v>104</v>
      </c>
      <c r="P358" s="6" t="s">
        <v>309</v>
      </c>
      <c r="Q358" s="6" t="s">
        <v>292</v>
      </c>
      <c r="R358" s="6" t="s">
        <v>593</v>
      </c>
      <c r="S358" s="6" t="s">
        <v>7</v>
      </c>
      <c r="T358" s="6" t="s">
        <v>283</v>
      </c>
      <c r="U358" s="6" t="s">
        <v>189</v>
      </c>
      <c r="V358" s="6" t="s">
        <v>1562</v>
      </c>
      <c r="W358" s="6" t="s">
        <v>104</v>
      </c>
      <c r="X358" s="6" t="s">
        <v>1320</v>
      </c>
      <c r="Y358" s="6">
        <v>2971301399</v>
      </c>
      <c r="Z358" s="6" t="s">
        <v>73</v>
      </c>
      <c r="AA358" s="6" t="s">
        <v>104</v>
      </c>
      <c r="AB358" s="6">
        <v>502.86</v>
      </c>
      <c r="AC358" s="6">
        <v>120.57</v>
      </c>
      <c r="AD358" s="6">
        <v>0</v>
      </c>
      <c r="AE358" s="6">
        <v>0</v>
      </c>
      <c r="AF358" s="6">
        <v>120.57</v>
      </c>
      <c r="AG358" s="6">
        <v>0</v>
      </c>
      <c r="AH358" s="6">
        <v>0</v>
      </c>
      <c r="AI358" s="6" t="s">
        <v>313</v>
      </c>
      <c r="AJ358" s="6" t="s">
        <v>1563</v>
      </c>
      <c r="AK358" s="6" t="s">
        <v>17</v>
      </c>
      <c r="AL358" s="6" t="s">
        <v>55</v>
      </c>
      <c r="AM358" s="6" t="s">
        <v>1051</v>
      </c>
      <c r="AN358" s="6" t="s">
        <v>22</v>
      </c>
      <c r="AO358" s="6" t="s">
        <v>288</v>
      </c>
      <c r="AP358" s="6" t="s">
        <v>295</v>
      </c>
      <c r="AQ358" s="6" t="s">
        <v>20</v>
      </c>
    </row>
    <row r="359" spans="1:43" hidden="1" x14ac:dyDescent="0.25">
      <c r="A359" s="6">
        <v>22447505</v>
      </c>
      <c r="B359" s="6">
        <v>23289551</v>
      </c>
      <c r="C359" s="6" t="s">
        <v>274</v>
      </c>
      <c r="D359" s="14">
        <v>45832.36582175926</v>
      </c>
      <c r="E359" s="14">
        <v>45839.702152777783</v>
      </c>
      <c r="F359" s="6" t="s">
        <v>21</v>
      </c>
      <c r="G359" s="6" t="s">
        <v>25</v>
      </c>
      <c r="H359" s="6" t="s">
        <v>1564</v>
      </c>
      <c r="I359" s="6" t="s">
        <v>17</v>
      </c>
      <c r="J359" s="6" t="s">
        <v>1560</v>
      </c>
      <c r="K359" s="6" t="s">
        <v>1346</v>
      </c>
      <c r="L359" s="6" t="s">
        <v>1561</v>
      </c>
      <c r="M359" s="14">
        <v>45821.706250000003</v>
      </c>
      <c r="N359" s="6" t="s">
        <v>1564</v>
      </c>
      <c r="O359" s="6" t="s">
        <v>104</v>
      </c>
      <c r="P359" s="6" t="s">
        <v>309</v>
      </c>
      <c r="Q359" s="6" t="s">
        <v>1347</v>
      </c>
      <c r="R359" s="6" t="s">
        <v>1243</v>
      </c>
      <c r="S359" s="6" t="s">
        <v>7</v>
      </c>
      <c r="T359" s="6" t="s">
        <v>283</v>
      </c>
      <c r="U359" s="6" t="s">
        <v>189</v>
      </c>
      <c r="V359" s="6" t="s">
        <v>1562</v>
      </c>
      <c r="W359" s="6" t="s">
        <v>104</v>
      </c>
      <c r="X359" s="6" t="s">
        <v>1320</v>
      </c>
      <c r="Y359" s="6">
        <v>2971325668</v>
      </c>
      <c r="Z359" s="6" t="s">
        <v>73</v>
      </c>
      <c r="AA359" s="6" t="s">
        <v>104</v>
      </c>
      <c r="AB359" s="6">
        <v>0</v>
      </c>
      <c r="AC359" s="6">
        <v>0</v>
      </c>
      <c r="AD359" s="6">
        <v>38.200000000000003</v>
      </c>
      <c r="AE359" s="6">
        <v>0</v>
      </c>
      <c r="AF359" s="6">
        <v>38.200000000000003</v>
      </c>
      <c r="AG359" s="6">
        <v>0</v>
      </c>
      <c r="AH359" s="6">
        <v>0</v>
      </c>
      <c r="AI359" s="6" t="s">
        <v>313</v>
      </c>
      <c r="AJ359" s="6" t="s">
        <v>1565</v>
      </c>
      <c r="AK359" s="6" t="s">
        <v>17</v>
      </c>
      <c r="AL359" s="6" t="s">
        <v>55</v>
      </c>
      <c r="AM359" s="6" t="s">
        <v>1051</v>
      </c>
      <c r="AN359" s="6" t="s">
        <v>22</v>
      </c>
      <c r="AO359" s="6" t="s">
        <v>288</v>
      </c>
      <c r="AP359" s="6" t="s">
        <v>295</v>
      </c>
      <c r="AQ359" s="6" t="s">
        <v>20</v>
      </c>
    </row>
    <row r="360" spans="1:43" hidden="1" x14ac:dyDescent="0.25">
      <c r="A360" s="6">
        <v>22447507</v>
      </c>
      <c r="B360" s="6">
        <v>23289554</v>
      </c>
      <c r="C360" s="6" t="s">
        <v>274</v>
      </c>
      <c r="D360" s="14">
        <v>45832.365914351853</v>
      </c>
      <c r="E360" s="14">
        <v>45839.70212962963</v>
      </c>
      <c r="F360" s="6" t="s">
        <v>21</v>
      </c>
      <c r="G360" s="6" t="s">
        <v>25</v>
      </c>
      <c r="H360" s="6" t="s">
        <v>1566</v>
      </c>
      <c r="I360" s="6" t="s">
        <v>17</v>
      </c>
      <c r="J360" s="6" t="s">
        <v>1567</v>
      </c>
      <c r="K360" s="6" t="s">
        <v>1346</v>
      </c>
      <c r="L360" s="6" t="s">
        <v>1561</v>
      </c>
      <c r="M360" s="14">
        <v>45821.715277777781</v>
      </c>
      <c r="N360" s="6" t="s">
        <v>1566</v>
      </c>
      <c r="O360" s="6" t="s">
        <v>104</v>
      </c>
      <c r="P360" s="6" t="s">
        <v>309</v>
      </c>
      <c r="Q360" s="6" t="s">
        <v>1347</v>
      </c>
      <c r="R360" s="6" t="s">
        <v>1243</v>
      </c>
      <c r="S360" s="6" t="s">
        <v>7</v>
      </c>
      <c r="T360" s="6" t="s">
        <v>283</v>
      </c>
      <c r="U360" s="6" t="s">
        <v>189</v>
      </c>
      <c r="V360" s="6" t="s">
        <v>1562</v>
      </c>
      <c r="W360" s="6" t="s">
        <v>104</v>
      </c>
      <c r="X360" s="6" t="s">
        <v>1320</v>
      </c>
      <c r="Y360" s="6">
        <v>2971325669</v>
      </c>
      <c r="Z360" s="6" t="s">
        <v>73</v>
      </c>
      <c r="AA360" s="6" t="s">
        <v>104</v>
      </c>
      <c r="AB360" s="6">
        <v>0</v>
      </c>
      <c r="AC360" s="6">
        <v>0</v>
      </c>
      <c r="AD360" s="6">
        <v>190.8</v>
      </c>
      <c r="AE360" s="6">
        <v>0</v>
      </c>
      <c r="AF360" s="6">
        <v>17.71</v>
      </c>
      <c r="AG360" s="6">
        <v>0</v>
      </c>
      <c r="AH360" s="6">
        <v>0</v>
      </c>
      <c r="AI360" s="6" t="s">
        <v>313</v>
      </c>
      <c r="AJ360" s="6" t="s">
        <v>1568</v>
      </c>
      <c r="AK360" s="6" t="s">
        <v>17</v>
      </c>
      <c r="AL360" s="6" t="s">
        <v>55</v>
      </c>
      <c r="AM360" s="6" t="s">
        <v>1051</v>
      </c>
      <c r="AN360" s="6" t="s">
        <v>22</v>
      </c>
      <c r="AO360" s="6" t="s">
        <v>288</v>
      </c>
      <c r="AP360" s="6" t="s">
        <v>295</v>
      </c>
      <c r="AQ360" s="6" t="s">
        <v>20</v>
      </c>
    </row>
    <row r="361" spans="1:43" hidden="1" x14ac:dyDescent="0.25">
      <c r="A361" s="6">
        <v>22483700</v>
      </c>
      <c r="B361" s="6">
        <v>23318885</v>
      </c>
      <c r="C361" s="6" t="s">
        <v>274</v>
      </c>
      <c r="D361" s="14">
        <v>45838.701956018522</v>
      </c>
      <c r="E361" s="14">
        <v>45839.24527777778</v>
      </c>
      <c r="F361" s="6" t="s">
        <v>21</v>
      </c>
      <c r="G361" s="6" t="s">
        <v>21</v>
      </c>
      <c r="H361" s="6" t="s">
        <v>1569</v>
      </c>
      <c r="I361" s="6" t="s">
        <v>17</v>
      </c>
      <c r="J361" s="6" t="s">
        <v>1570</v>
      </c>
      <c r="K361" s="6" t="s">
        <v>1346</v>
      </c>
      <c r="L361" s="6" t="s">
        <v>356</v>
      </c>
      <c r="M361" s="14">
        <v>45833.394444444442</v>
      </c>
      <c r="N361" s="6" t="s">
        <v>1569</v>
      </c>
      <c r="O361" s="6" t="s">
        <v>104</v>
      </c>
      <c r="P361" s="6" t="s">
        <v>280</v>
      </c>
      <c r="Q361" s="6" t="s">
        <v>292</v>
      </c>
      <c r="R361" s="6" t="s">
        <v>292</v>
      </c>
      <c r="S361" s="6" t="s">
        <v>7</v>
      </c>
      <c r="T361" s="6" t="s">
        <v>283</v>
      </c>
      <c r="U361" s="6" t="s">
        <v>138</v>
      </c>
      <c r="V361" s="6" t="s">
        <v>1268</v>
      </c>
      <c r="W361" s="6" t="s">
        <v>433</v>
      </c>
      <c r="X361" s="6" t="s">
        <v>1320</v>
      </c>
      <c r="Y361" s="6">
        <v>2971384452</v>
      </c>
      <c r="Z361" s="6" t="s">
        <v>87</v>
      </c>
      <c r="AA361" s="6" t="s">
        <v>104</v>
      </c>
      <c r="AB361" s="6">
        <v>0</v>
      </c>
      <c r="AC361" s="6">
        <v>0</v>
      </c>
      <c r="AD361" s="6">
        <v>450</v>
      </c>
      <c r="AE361" s="6">
        <v>0</v>
      </c>
      <c r="AF361" s="6">
        <v>80.59</v>
      </c>
      <c r="AG361" s="6">
        <v>0</v>
      </c>
      <c r="AH361" s="6">
        <v>65.930000000000007</v>
      </c>
      <c r="AI361" s="6" t="s">
        <v>313</v>
      </c>
      <c r="AJ361" s="6" t="s">
        <v>1571</v>
      </c>
      <c r="AK361" s="6" t="s">
        <v>17</v>
      </c>
      <c r="AL361" s="6" t="s">
        <v>55</v>
      </c>
      <c r="AM361" s="6" t="s">
        <v>1051</v>
      </c>
      <c r="AN361" s="6" t="s">
        <v>22</v>
      </c>
      <c r="AO361" s="6" t="s">
        <v>288</v>
      </c>
      <c r="AP361" s="6" t="s">
        <v>295</v>
      </c>
      <c r="AQ361" s="6" t="s">
        <v>20</v>
      </c>
    </row>
    <row r="362" spans="1:43" x14ac:dyDescent="0.25">
      <c r="A362" s="6">
        <v>22491071</v>
      </c>
      <c r="B362" s="6">
        <v>23325494</v>
      </c>
      <c r="C362" s="6" t="s">
        <v>274</v>
      </c>
      <c r="D362" s="14">
        <v>45839.618483796286</v>
      </c>
      <c r="E362" s="14">
        <v>45840.238854166673</v>
      </c>
      <c r="F362" s="6" t="s">
        <v>19</v>
      </c>
      <c r="G362" s="6" t="s">
        <v>21</v>
      </c>
      <c r="H362" s="6" t="s">
        <v>1572</v>
      </c>
      <c r="I362" s="6" t="s">
        <v>17</v>
      </c>
      <c r="J362" s="6" t="s">
        <v>1573</v>
      </c>
      <c r="K362" s="6" t="s">
        <v>1346</v>
      </c>
      <c r="L362" s="6" t="s">
        <v>356</v>
      </c>
      <c r="M362" s="14">
        <v>45839</v>
      </c>
      <c r="N362" s="6" t="s">
        <v>1572</v>
      </c>
      <c r="O362" s="6" t="s">
        <v>104</v>
      </c>
      <c r="P362" s="6" t="s">
        <v>280</v>
      </c>
      <c r="Q362" s="6" t="s">
        <v>292</v>
      </c>
      <c r="R362" s="6" t="s">
        <v>292</v>
      </c>
      <c r="S362" s="6" t="s">
        <v>7</v>
      </c>
      <c r="T362" s="6" t="s">
        <v>283</v>
      </c>
      <c r="U362" s="6" t="s">
        <v>138</v>
      </c>
      <c r="V362" s="6" t="s">
        <v>1268</v>
      </c>
      <c r="W362" s="6" t="s">
        <v>433</v>
      </c>
      <c r="X362" s="6" t="s">
        <v>1320</v>
      </c>
      <c r="Y362" s="6">
        <v>2971409598</v>
      </c>
      <c r="Z362" s="6" t="s">
        <v>87</v>
      </c>
      <c r="AA362" s="6" t="s">
        <v>104</v>
      </c>
      <c r="AB362" s="6">
        <v>0</v>
      </c>
      <c r="AC362" s="6">
        <v>0</v>
      </c>
      <c r="AD362" s="6">
        <v>450</v>
      </c>
      <c r="AE362" s="6">
        <v>0</v>
      </c>
      <c r="AF362" s="6">
        <v>67.27</v>
      </c>
      <c r="AG362" s="6">
        <v>0</v>
      </c>
      <c r="AH362" s="6">
        <v>65.489999999999995</v>
      </c>
      <c r="AI362" s="6" t="s">
        <v>313</v>
      </c>
      <c r="AJ362" s="6" t="s">
        <v>1574</v>
      </c>
      <c r="AK362" s="6" t="s">
        <v>17</v>
      </c>
      <c r="AL362" s="6" t="s">
        <v>55</v>
      </c>
      <c r="AM362" s="6" t="s">
        <v>1051</v>
      </c>
      <c r="AN362" s="6" t="s">
        <v>22</v>
      </c>
      <c r="AO362" s="6" t="s">
        <v>288</v>
      </c>
      <c r="AP362" s="6" t="s">
        <v>295</v>
      </c>
      <c r="AQ362" s="6" t="s">
        <v>20</v>
      </c>
    </row>
    <row r="363" spans="1:43" hidden="1" x14ac:dyDescent="0.25">
      <c r="A363" s="6">
        <v>22491081</v>
      </c>
      <c r="B363" s="6">
        <v>23325504</v>
      </c>
      <c r="C363" s="6" t="s">
        <v>274</v>
      </c>
      <c r="D363" s="14">
        <v>45839.619085648148</v>
      </c>
      <c r="E363" s="14">
        <v>45840.239884259259</v>
      </c>
      <c r="F363" s="6" t="s">
        <v>19</v>
      </c>
      <c r="G363" s="6" t="s">
        <v>21</v>
      </c>
      <c r="H363" s="6" t="s">
        <v>1575</v>
      </c>
      <c r="I363" s="6" t="s">
        <v>17</v>
      </c>
      <c r="J363" s="6" t="s">
        <v>1573</v>
      </c>
      <c r="K363" s="6" t="s">
        <v>1346</v>
      </c>
      <c r="L363" s="6" t="s">
        <v>356</v>
      </c>
      <c r="M363" s="14">
        <v>45832.568749999999</v>
      </c>
      <c r="N363" s="6" t="s">
        <v>1575</v>
      </c>
      <c r="O363" s="6" t="s">
        <v>104</v>
      </c>
      <c r="P363" s="6" t="s">
        <v>280</v>
      </c>
      <c r="Q363" s="6" t="s">
        <v>292</v>
      </c>
      <c r="R363" s="6" t="s">
        <v>292</v>
      </c>
      <c r="S363" s="6" t="s">
        <v>7</v>
      </c>
      <c r="T363" s="6" t="s">
        <v>283</v>
      </c>
      <c r="U363" s="6" t="s">
        <v>138</v>
      </c>
      <c r="V363" s="6" t="s">
        <v>1268</v>
      </c>
      <c r="W363" s="6" t="s">
        <v>433</v>
      </c>
      <c r="X363" s="6" t="s">
        <v>1320</v>
      </c>
      <c r="Y363" s="6">
        <v>2971360839</v>
      </c>
      <c r="Z363" s="6" t="s">
        <v>87</v>
      </c>
      <c r="AA363" s="6" t="s">
        <v>104</v>
      </c>
      <c r="AB363" s="6">
        <v>0</v>
      </c>
      <c r="AC363" s="6">
        <v>0</v>
      </c>
      <c r="AD363" s="6">
        <v>250.95</v>
      </c>
      <c r="AE363" s="6">
        <v>0</v>
      </c>
      <c r="AF363" s="6">
        <v>0</v>
      </c>
      <c r="AG363" s="6">
        <v>0</v>
      </c>
      <c r="AH363" s="6">
        <v>66.260000000000005</v>
      </c>
      <c r="AI363" s="6" t="s">
        <v>313</v>
      </c>
      <c r="AJ363" s="6" t="s">
        <v>1576</v>
      </c>
      <c r="AK363" s="6" t="s">
        <v>17</v>
      </c>
      <c r="AL363" s="6" t="s">
        <v>55</v>
      </c>
      <c r="AM363" s="6" t="s">
        <v>1051</v>
      </c>
      <c r="AN363" s="6" t="s">
        <v>22</v>
      </c>
      <c r="AO363" s="6" t="s">
        <v>288</v>
      </c>
      <c r="AP363" s="6" t="s">
        <v>295</v>
      </c>
      <c r="AQ363" s="6" t="s">
        <v>20</v>
      </c>
    </row>
    <row r="364" spans="1:43" hidden="1" x14ac:dyDescent="0.25">
      <c r="A364" s="6">
        <v>22481634</v>
      </c>
      <c r="B364" s="6">
        <v>23316880</v>
      </c>
      <c r="C364" s="6" t="s">
        <v>274</v>
      </c>
      <c r="D364" s="14">
        <v>45838.463935185187</v>
      </c>
      <c r="E364" s="14">
        <v>45839.369155092587</v>
      </c>
      <c r="F364" s="6" t="s">
        <v>21</v>
      </c>
      <c r="G364" s="6" t="s">
        <v>21</v>
      </c>
      <c r="H364" s="6" t="s">
        <v>1577</v>
      </c>
      <c r="I364" s="6" t="s">
        <v>17</v>
      </c>
      <c r="J364" s="6" t="s">
        <v>1578</v>
      </c>
      <c r="K364" s="6" t="s">
        <v>1298</v>
      </c>
      <c r="L364" s="6" t="s">
        <v>356</v>
      </c>
      <c r="M364" s="14">
        <v>45828</v>
      </c>
      <c r="N364" s="6" t="s">
        <v>1577</v>
      </c>
      <c r="O364" s="6" t="s">
        <v>104</v>
      </c>
      <c r="P364" s="6" t="s">
        <v>280</v>
      </c>
      <c r="Q364" s="6" t="s">
        <v>281</v>
      </c>
      <c r="R364" s="6" t="s">
        <v>282</v>
      </c>
      <c r="S364" s="6" t="s">
        <v>7</v>
      </c>
      <c r="T364" s="6" t="s">
        <v>283</v>
      </c>
      <c r="U364" s="6" t="s">
        <v>138</v>
      </c>
      <c r="V364" s="6" t="s">
        <v>1268</v>
      </c>
      <c r="W364" s="6" t="s">
        <v>433</v>
      </c>
      <c r="X364" s="6" t="s">
        <v>1320</v>
      </c>
      <c r="Y364" s="6">
        <v>2971337320</v>
      </c>
      <c r="Z364" s="6" t="s">
        <v>87</v>
      </c>
      <c r="AA364" s="6" t="s">
        <v>104</v>
      </c>
      <c r="AB364" s="6">
        <v>696.02</v>
      </c>
      <c r="AC364" s="6">
        <v>55.65</v>
      </c>
      <c r="AD364" s="6">
        <v>251.66</v>
      </c>
      <c r="AE364" s="6">
        <v>0</v>
      </c>
      <c r="AF364" s="6">
        <v>55.65</v>
      </c>
      <c r="AG364" s="6">
        <v>0</v>
      </c>
      <c r="AH364" s="6">
        <v>0</v>
      </c>
      <c r="AI364" s="6" t="s">
        <v>313</v>
      </c>
      <c r="AJ364" s="6" t="s">
        <v>1579</v>
      </c>
      <c r="AK364" s="6" t="s">
        <v>17</v>
      </c>
      <c r="AL364" s="6" t="s">
        <v>55</v>
      </c>
      <c r="AM364" s="6" t="s">
        <v>1051</v>
      </c>
      <c r="AN364" s="6" t="s">
        <v>22</v>
      </c>
      <c r="AO364" s="6" t="s">
        <v>288</v>
      </c>
      <c r="AP364" s="6" t="s">
        <v>295</v>
      </c>
      <c r="AQ364" s="6" t="s">
        <v>20</v>
      </c>
    </row>
    <row r="365" spans="1:43" hidden="1" x14ac:dyDescent="0.25">
      <c r="A365" s="6">
        <v>22418185</v>
      </c>
      <c r="B365" s="6">
        <v>23266826</v>
      </c>
      <c r="C365" s="6" t="s">
        <v>274</v>
      </c>
      <c r="D365" s="14">
        <v>45826.606342592589</v>
      </c>
      <c r="E365" s="14">
        <v>45840.670613425929</v>
      </c>
      <c r="F365" s="6" t="s">
        <v>19</v>
      </c>
      <c r="G365" s="6" t="s">
        <v>27</v>
      </c>
      <c r="H365" s="6" t="s">
        <v>1580</v>
      </c>
      <c r="I365" s="6" t="s">
        <v>17</v>
      </c>
      <c r="J365" s="6" t="s">
        <v>1581</v>
      </c>
      <c r="K365" s="6" t="s">
        <v>1298</v>
      </c>
      <c r="L365" s="6" t="s">
        <v>1582</v>
      </c>
      <c r="M365" s="14">
        <v>45826</v>
      </c>
      <c r="N365" s="6" t="s">
        <v>1580</v>
      </c>
      <c r="O365" s="6" t="s">
        <v>104</v>
      </c>
      <c r="P365" s="6" t="s">
        <v>309</v>
      </c>
      <c r="Q365" s="6" t="s">
        <v>1347</v>
      </c>
      <c r="R365" s="6" t="s">
        <v>1243</v>
      </c>
      <c r="S365" s="6" t="s">
        <v>7</v>
      </c>
      <c r="T365" s="6" t="s">
        <v>283</v>
      </c>
      <c r="U365" s="6" t="s">
        <v>143</v>
      </c>
      <c r="V365" s="6" t="s">
        <v>1583</v>
      </c>
      <c r="W365" s="6" t="s">
        <v>104</v>
      </c>
      <c r="X365" s="6" t="s">
        <v>1320</v>
      </c>
      <c r="Y365" s="6">
        <v>2971345691</v>
      </c>
      <c r="Z365" s="6" t="s">
        <v>90</v>
      </c>
      <c r="AA365" s="6" t="s">
        <v>104</v>
      </c>
      <c r="AB365" s="6">
        <v>0</v>
      </c>
      <c r="AC365" s="6">
        <v>0</v>
      </c>
      <c r="AD365" s="6">
        <v>450</v>
      </c>
      <c r="AE365" s="6">
        <v>0</v>
      </c>
      <c r="AF365" s="6">
        <v>22.93</v>
      </c>
      <c r="AG365" s="6">
        <v>0</v>
      </c>
      <c r="AH365" s="6">
        <v>0</v>
      </c>
      <c r="AI365" s="6" t="s">
        <v>313</v>
      </c>
      <c r="AJ365" s="6" t="s">
        <v>1584</v>
      </c>
      <c r="AK365" s="6" t="s">
        <v>17</v>
      </c>
      <c r="AL365" s="6" t="s">
        <v>55</v>
      </c>
      <c r="AM365" s="6" t="s">
        <v>1051</v>
      </c>
      <c r="AN365" s="6" t="s">
        <v>22</v>
      </c>
      <c r="AO365" s="6" t="s">
        <v>288</v>
      </c>
      <c r="AP365" s="6" t="s">
        <v>295</v>
      </c>
      <c r="AQ365" s="6" t="s">
        <v>20</v>
      </c>
    </row>
    <row r="366" spans="1:43" hidden="1" x14ac:dyDescent="0.25">
      <c r="A366" s="6">
        <v>22389045</v>
      </c>
      <c r="B366" s="6">
        <v>23241795</v>
      </c>
      <c r="C366" s="6" t="s">
        <v>274</v>
      </c>
      <c r="D366" s="14">
        <v>45821.356180555558</v>
      </c>
      <c r="E366" s="14">
        <v>45840.670567129629</v>
      </c>
      <c r="F366" s="6" t="s">
        <v>19</v>
      </c>
      <c r="G366" s="6" t="s">
        <v>27</v>
      </c>
      <c r="H366" s="6" t="s">
        <v>1585</v>
      </c>
      <c r="I366" s="6" t="s">
        <v>17</v>
      </c>
      <c r="J366" s="6" t="s">
        <v>1586</v>
      </c>
      <c r="K366" s="6" t="s">
        <v>1346</v>
      </c>
      <c r="L366" s="6" t="s">
        <v>356</v>
      </c>
      <c r="M366" s="14">
        <v>45820</v>
      </c>
      <c r="N366" s="6" t="s">
        <v>1585</v>
      </c>
      <c r="O366" s="6" t="s">
        <v>104</v>
      </c>
      <c r="P366" s="6" t="s">
        <v>309</v>
      </c>
      <c r="Q366" s="6" t="s">
        <v>281</v>
      </c>
      <c r="R366" s="6" t="s">
        <v>282</v>
      </c>
      <c r="S366" s="6" t="s">
        <v>7</v>
      </c>
      <c r="T366" s="6" t="s">
        <v>283</v>
      </c>
      <c r="U366" s="6" t="s">
        <v>143</v>
      </c>
      <c r="V366" s="6" t="s">
        <v>1583</v>
      </c>
      <c r="W366" s="6" t="s">
        <v>104</v>
      </c>
      <c r="X366" s="6" t="s">
        <v>1320</v>
      </c>
      <c r="Y366" s="6">
        <v>2971180817</v>
      </c>
      <c r="Z366" s="6" t="s">
        <v>90</v>
      </c>
      <c r="AA366" s="6" t="s">
        <v>104</v>
      </c>
      <c r="AB366" s="6">
        <v>1550.7234000000001</v>
      </c>
      <c r="AC366" s="6">
        <v>120.57</v>
      </c>
      <c r="AD366" s="6">
        <v>0</v>
      </c>
      <c r="AE366" s="6">
        <v>0</v>
      </c>
      <c r="AF366" s="6">
        <v>120.57</v>
      </c>
      <c r="AG366" s="6">
        <v>0</v>
      </c>
      <c r="AH366" s="6">
        <v>0</v>
      </c>
      <c r="AI366" s="6" t="s">
        <v>313</v>
      </c>
      <c r="AJ366" s="6" t="s">
        <v>1587</v>
      </c>
      <c r="AK366" s="6" t="s">
        <v>17</v>
      </c>
      <c r="AL366" s="6" t="s">
        <v>55</v>
      </c>
      <c r="AM366" s="6" t="s">
        <v>1051</v>
      </c>
      <c r="AN366" s="6" t="s">
        <v>22</v>
      </c>
      <c r="AO366" s="6" t="s">
        <v>288</v>
      </c>
      <c r="AP366" s="6" t="s">
        <v>295</v>
      </c>
      <c r="AQ366" s="6" t="s">
        <v>20</v>
      </c>
    </row>
    <row r="367" spans="1:43" hidden="1" x14ac:dyDescent="0.25">
      <c r="A367" s="6">
        <v>22362143</v>
      </c>
      <c r="B367" s="6">
        <v>23216169</v>
      </c>
      <c r="C367" s="6" t="s">
        <v>274</v>
      </c>
      <c r="D367" s="14">
        <v>45817.712326388893</v>
      </c>
      <c r="E367" s="14">
        <v>45840.670543981483</v>
      </c>
      <c r="F367" s="6" t="s">
        <v>19</v>
      </c>
      <c r="G367" s="6" t="s">
        <v>29</v>
      </c>
      <c r="H367" s="6" t="s">
        <v>1588</v>
      </c>
      <c r="I367" s="6" t="s">
        <v>17</v>
      </c>
      <c r="J367" s="6" t="s">
        <v>1589</v>
      </c>
      <c r="K367" s="6" t="s">
        <v>1298</v>
      </c>
      <c r="L367" s="6" t="s">
        <v>356</v>
      </c>
      <c r="M367" s="14">
        <v>45817.438194444447</v>
      </c>
      <c r="N367" s="6" t="s">
        <v>1588</v>
      </c>
      <c r="O367" s="6" t="s">
        <v>104</v>
      </c>
      <c r="P367" s="6" t="s">
        <v>280</v>
      </c>
      <c r="Q367" s="6" t="s">
        <v>1347</v>
      </c>
      <c r="R367" s="6" t="s">
        <v>1243</v>
      </c>
      <c r="S367" s="6" t="s">
        <v>7</v>
      </c>
      <c r="T367" s="6" t="s">
        <v>283</v>
      </c>
      <c r="U367" s="6" t="s">
        <v>143</v>
      </c>
      <c r="V367" s="6" t="s">
        <v>1583</v>
      </c>
      <c r="W367" s="6" t="s">
        <v>104</v>
      </c>
      <c r="X367" s="6" t="s">
        <v>1320</v>
      </c>
      <c r="Y367" s="6">
        <v>2971283492</v>
      </c>
      <c r="Z367" s="6" t="s">
        <v>90</v>
      </c>
      <c r="AA367" s="6" t="s">
        <v>104</v>
      </c>
      <c r="AB367" s="6">
        <v>0</v>
      </c>
      <c r="AC367" s="6">
        <v>0</v>
      </c>
      <c r="AD367" s="6">
        <v>450</v>
      </c>
      <c r="AE367" s="6">
        <v>0</v>
      </c>
      <c r="AF367" s="6">
        <v>62.7</v>
      </c>
      <c r="AG367" s="6">
        <v>0</v>
      </c>
      <c r="AH367" s="6">
        <v>0</v>
      </c>
      <c r="AI367" s="6" t="s">
        <v>313</v>
      </c>
      <c r="AJ367" s="6" t="s">
        <v>1590</v>
      </c>
      <c r="AK367" s="6" t="s">
        <v>17</v>
      </c>
      <c r="AL367" s="6" t="s">
        <v>55</v>
      </c>
      <c r="AM367" s="6" t="s">
        <v>1051</v>
      </c>
      <c r="AN367" s="6" t="s">
        <v>22</v>
      </c>
      <c r="AO367" s="6" t="s">
        <v>288</v>
      </c>
      <c r="AP367" s="6" t="s">
        <v>295</v>
      </c>
      <c r="AQ367" s="6" t="s">
        <v>20</v>
      </c>
    </row>
    <row r="368" spans="1:43" hidden="1" x14ac:dyDescent="0.25">
      <c r="A368" s="6">
        <v>22480918</v>
      </c>
      <c r="B368" s="6">
        <v>23316236</v>
      </c>
      <c r="C368" s="6" t="s">
        <v>274</v>
      </c>
      <c r="D368" s="14">
        <v>45838.378055555557</v>
      </c>
      <c r="E368" s="14">
        <v>45840.670706018522</v>
      </c>
      <c r="F368" s="6" t="s">
        <v>19</v>
      </c>
      <c r="G368" s="6" t="s">
        <v>21</v>
      </c>
      <c r="H368" s="6" t="s">
        <v>1591</v>
      </c>
      <c r="I368" s="6" t="s">
        <v>17</v>
      </c>
      <c r="J368" s="6" t="s">
        <v>1592</v>
      </c>
      <c r="K368" s="6" t="s">
        <v>1267</v>
      </c>
      <c r="L368" s="6" t="s">
        <v>1593</v>
      </c>
      <c r="M368" s="14">
        <v>45814.506249999999</v>
      </c>
      <c r="N368" s="6" t="s">
        <v>1129</v>
      </c>
      <c r="O368" s="6" t="s">
        <v>104</v>
      </c>
      <c r="P368" s="6" t="s">
        <v>309</v>
      </c>
      <c r="Q368" s="6" t="s">
        <v>1347</v>
      </c>
      <c r="R368" s="6" t="s">
        <v>1243</v>
      </c>
      <c r="S368" s="6" t="s">
        <v>7</v>
      </c>
      <c r="T368" s="6" t="s">
        <v>283</v>
      </c>
      <c r="U368" s="6" t="s">
        <v>143</v>
      </c>
      <c r="V368" s="6" t="s">
        <v>1583</v>
      </c>
      <c r="W368" s="6" t="s">
        <v>104</v>
      </c>
      <c r="X368" s="6" t="s">
        <v>1320</v>
      </c>
      <c r="Y368" s="6">
        <v>9768630000</v>
      </c>
      <c r="Z368" s="6" t="s">
        <v>90</v>
      </c>
      <c r="AA368" s="6" t="s">
        <v>104</v>
      </c>
      <c r="AB368" s="6">
        <v>0</v>
      </c>
      <c r="AC368" s="6">
        <v>82.76</v>
      </c>
      <c r="AD368" s="6">
        <v>84.59</v>
      </c>
      <c r="AE368" s="6">
        <v>0</v>
      </c>
      <c r="AF368" s="6">
        <v>82.76</v>
      </c>
      <c r="AG368" s="6">
        <v>0</v>
      </c>
      <c r="AH368" s="6">
        <v>0</v>
      </c>
      <c r="AI368" s="6" t="s">
        <v>313</v>
      </c>
      <c r="AJ368" s="6" t="s">
        <v>1594</v>
      </c>
      <c r="AK368" s="6" t="s">
        <v>17</v>
      </c>
      <c r="AL368" s="6" t="s">
        <v>59</v>
      </c>
      <c r="AM368" s="6" t="s">
        <v>1242</v>
      </c>
      <c r="AN368" s="6" t="s">
        <v>28</v>
      </c>
      <c r="AO368" s="6" t="s">
        <v>288</v>
      </c>
      <c r="AP368" s="6" t="s">
        <v>289</v>
      </c>
      <c r="AQ368" s="6" t="s">
        <v>41</v>
      </c>
    </row>
    <row r="369" spans="1:43" hidden="1" x14ac:dyDescent="0.25">
      <c r="A369" s="6">
        <v>22480918</v>
      </c>
      <c r="B369" s="6">
        <v>23316237</v>
      </c>
      <c r="C369" s="6" t="s">
        <v>353</v>
      </c>
      <c r="D369" s="14">
        <v>45838.378055555557</v>
      </c>
      <c r="E369" s="14">
        <v>45840.670706018522</v>
      </c>
      <c r="F369" s="6" t="s">
        <v>19</v>
      </c>
      <c r="G369" s="6" t="s">
        <v>21</v>
      </c>
      <c r="H369" s="6" t="s">
        <v>1591</v>
      </c>
      <c r="I369" s="6" t="s">
        <v>17</v>
      </c>
      <c r="J369" s="6" t="s">
        <v>1592</v>
      </c>
      <c r="K369" s="6" t="s">
        <v>1267</v>
      </c>
      <c r="L369" s="6" t="s">
        <v>1593</v>
      </c>
      <c r="M369" s="14">
        <v>45814.506249999999</v>
      </c>
      <c r="N369" s="6" t="s">
        <v>1129</v>
      </c>
      <c r="O369" s="6" t="s">
        <v>104</v>
      </c>
      <c r="P369" s="6" t="s">
        <v>309</v>
      </c>
      <c r="Q369" s="6" t="s">
        <v>1347</v>
      </c>
      <c r="R369" s="6" t="s">
        <v>1243</v>
      </c>
      <c r="S369" s="6" t="s">
        <v>7</v>
      </c>
      <c r="T369" s="6" t="s">
        <v>283</v>
      </c>
      <c r="U369" s="6" t="s">
        <v>143</v>
      </c>
      <c r="V369" s="6" t="s">
        <v>1583</v>
      </c>
      <c r="W369" s="6" t="s">
        <v>104</v>
      </c>
      <c r="X369" s="6" t="s">
        <v>1320</v>
      </c>
      <c r="Y369" s="6">
        <v>9768630000</v>
      </c>
      <c r="Z369" s="6" t="s">
        <v>90</v>
      </c>
      <c r="AA369" s="6" t="s">
        <v>104</v>
      </c>
      <c r="AB369" s="6">
        <v>0</v>
      </c>
      <c r="AC369" s="6">
        <v>0</v>
      </c>
      <c r="AD369" s="6">
        <v>0</v>
      </c>
      <c r="AE369" s="6">
        <v>0</v>
      </c>
      <c r="AF369" s="6">
        <v>0</v>
      </c>
      <c r="AG369" s="6">
        <v>0</v>
      </c>
      <c r="AH369" s="6">
        <v>0</v>
      </c>
      <c r="AI369" s="6" t="s">
        <v>313</v>
      </c>
      <c r="AJ369" s="6" t="s">
        <v>1594</v>
      </c>
      <c r="AK369" s="6" t="s">
        <v>17</v>
      </c>
      <c r="AL369" s="6" t="s">
        <v>59</v>
      </c>
      <c r="AM369" s="6" t="s">
        <v>1242</v>
      </c>
      <c r="AN369" s="6" t="s">
        <v>28</v>
      </c>
      <c r="AO369" s="6" t="s">
        <v>288</v>
      </c>
      <c r="AP369" s="6" t="s">
        <v>289</v>
      </c>
      <c r="AQ369" s="6" t="s">
        <v>41</v>
      </c>
    </row>
    <row r="370" spans="1:43" hidden="1" x14ac:dyDescent="0.25">
      <c r="A370" s="6">
        <v>22490938</v>
      </c>
      <c r="B370" s="6">
        <v>23325382</v>
      </c>
      <c r="C370" s="6" t="s">
        <v>274</v>
      </c>
      <c r="D370" s="14">
        <v>45839.595706018517</v>
      </c>
      <c r="E370" s="14">
        <v>45840.670763888891</v>
      </c>
      <c r="F370" s="6" t="s">
        <v>19</v>
      </c>
      <c r="G370" s="6" t="s">
        <v>21</v>
      </c>
      <c r="H370" s="6" t="s">
        <v>1595</v>
      </c>
      <c r="I370" s="6" t="s">
        <v>17</v>
      </c>
      <c r="J370" s="6" t="s">
        <v>1596</v>
      </c>
      <c r="K370" s="6" t="s">
        <v>1346</v>
      </c>
      <c r="L370" s="6" t="s">
        <v>1593</v>
      </c>
      <c r="M370" s="14">
        <v>45839.379861111112</v>
      </c>
      <c r="N370" s="6" t="s">
        <v>1129</v>
      </c>
      <c r="O370" s="6" t="s">
        <v>104</v>
      </c>
      <c r="P370" s="6" t="s">
        <v>309</v>
      </c>
      <c r="Q370" s="6" t="s">
        <v>1347</v>
      </c>
      <c r="R370" s="6" t="s">
        <v>1243</v>
      </c>
      <c r="S370" s="6" t="s">
        <v>7</v>
      </c>
      <c r="T370" s="6" t="s">
        <v>283</v>
      </c>
      <c r="U370" s="6" t="s">
        <v>143</v>
      </c>
      <c r="V370" s="6" t="s">
        <v>1583</v>
      </c>
      <c r="W370" s="6" t="s">
        <v>104</v>
      </c>
      <c r="X370" s="6" t="s">
        <v>1320</v>
      </c>
      <c r="Y370" s="6">
        <v>2971409603</v>
      </c>
      <c r="Z370" s="6" t="s">
        <v>90</v>
      </c>
      <c r="AA370" s="6" t="s">
        <v>104</v>
      </c>
      <c r="AB370" s="6">
        <v>0</v>
      </c>
      <c r="AC370" s="6">
        <v>0</v>
      </c>
      <c r="AD370" s="6">
        <v>450</v>
      </c>
      <c r="AE370" s="6">
        <v>0</v>
      </c>
      <c r="AF370" s="6">
        <v>0</v>
      </c>
      <c r="AG370" s="6">
        <v>0</v>
      </c>
      <c r="AH370" s="6">
        <v>0</v>
      </c>
      <c r="AI370" s="6" t="s">
        <v>313</v>
      </c>
      <c r="AJ370" s="6" t="s">
        <v>1597</v>
      </c>
      <c r="AK370" s="6" t="s">
        <v>17</v>
      </c>
      <c r="AL370" s="6" t="s">
        <v>55</v>
      </c>
      <c r="AM370" s="6" t="s">
        <v>1051</v>
      </c>
      <c r="AN370" s="6" t="s">
        <v>22</v>
      </c>
      <c r="AO370" s="6" t="s">
        <v>288</v>
      </c>
      <c r="AP370" s="6" t="s">
        <v>295</v>
      </c>
      <c r="AQ370" s="6" t="s">
        <v>20</v>
      </c>
    </row>
    <row r="371" spans="1:43" hidden="1" x14ac:dyDescent="0.25">
      <c r="A371" s="6">
        <v>22312782</v>
      </c>
      <c r="B371" s="6">
        <v>23169554</v>
      </c>
      <c r="C371" s="6" t="s">
        <v>274</v>
      </c>
      <c r="D371" s="14">
        <v>45813.720925925933</v>
      </c>
      <c r="E371" s="14">
        <v>45840.670474537037</v>
      </c>
      <c r="F371" s="6" t="s">
        <v>19</v>
      </c>
      <c r="G371" s="6" t="s">
        <v>29</v>
      </c>
      <c r="H371" s="6" t="s">
        <v>1598</v>
      </c>
      <c r="I371" s="6" t="s">
        <v>17</v>
      </c>
      <c r="J371" s="6" t="s">
        <v>1596</v>
      </c>
      <c r="K371" s="6" t="s">
        <v>1298</v>
      </c>
      <c r="L371" s="6" t="s">
        <v>1593</v>
      </c>
      <c r="M371" s="14">
        <v>45813.477083333331</v>
      </c>
      <c r="N371" s="6" t="s">
        <v>1598</v>
      </c>
      <c r="O371" s="6" t="s">
        <v>104</v>
      </c>
      <c r="P371" s="6" t="s">
        <v>309</v>
      </c>
      <c r="Q371" s="6" t="s">
        <v>1347</v>
      </c>
      <c r="R371" s="6" t="s">
        <v>1243</v>
      </c>
      <c r="S371" s="6" t="s">
        <v>7</v>
      </c>
      <c r="T371" s="6" t="s">
        <v>283</v>
      </c>
      <c r="U371" s="6" t="s">
        <v>143</v>
      </c>
      <c r="V371" s="6" t="s">
        <v>1583</v>
      </c>
      <c r="W371" s="6" t="s">
        <v>104</v>
      </c>
      <c r="X371" s="6" t="s">
        <v>1320</v>
      </c>
      <c r="Y371" s="6">
        <v>2971265028</v>
      </c>
      <c r="Z371" s="6" t="s">
        <v>90</v>
      </c>
      <c r="AA371" s="6" t="s">
        <v>104</v>
      </c>
      <c r="AB371" s="6">
        <v>0</v>
      </c>
      <c r="AC371" s="6">
        <v>0</v>
      </c>
      <c r="AD371" s="6">
        <v>450</v>
      </c>
      <c r="AE371" s="6">
        <v>0</v>
      </c>
      <c r="AF371" s="6">
        <v>0</v>
      </c>
      <c r="AG371" s="6">
        <v>0</v>
      </c>
      <c r="AH371" s="6">
        <v>0</v>
      </c>
      <c r="AI371" s="6" t="s">
        <v>313</v>
      </c>
      <c r="AJ371" s="6" t="s">
        <v>1599</v>
      </c>
      <c r="AK371" s="6" t="s">
        <v>17</v>
      </c>
      <c r="AL371" s="6" t="s">
        <v>55</v>
      </c>
      <c r="AM371" s="6" t="s">
        <v>1051</v>
      </c>
      <c r="AN371" s="6" t="s">
        <v>22</v>
      </c>
      <c r="AO371" s="6" t="s">
        <v>288</v>
      </c>
      <c r="AP371" s="6" t="s">
        <v>295</v>
      </c>
      <c r="AQ371" s="6" t="s">
        <v>20</v>
      </c>
    </row>
    <row r="372" spans="1:43" hidden="1" x14ac:dyDescent="0.25">
      <c r="A372" s="6">
        <v>22464566</v>
      </c>
      <c r="B372" s="6">
        <v>23303796</v>
      </c>
      <c r="C372" s="6" t="s">
        <v>353</v>
      </c>
      <c r="D372" s="14">
        <v>45835.366377314807</v>
      </c>
      <c r="E372" s="14">
        <v>45835.442071759258</v>
      </c>
      <c r="F372" s="6" t="s">
        <v>23</v>
      </c>
      <c r="G372" s="6" t="s">
        <v>23</v>
      </c>
      <c r="H372" s="6" t="s">
        <v>1600</v>
      </c>
      <c r="I372" s="6" t="s">
        <v>17</v>
      </c>
      <c r="J372" s="6" t="s">
        <v>1601</v>
      </c>
      <c r="K372" s="6" t="s">
        <v>1346</v>
      </c>
      <c r="L372" s="6" t="s">
        <v>356</v>
      </c>
      <c r="M372" s="14">
        <v>45834.629166666673</v>
      </c>
      <c r="N372" s="6" t="s">
        <v>1600</v>
      </c>
      <c r="O372" s="6" t="s">
        <v>104</v>
      </c>
      <c r="P372" s="6" t="s">
        <v>280</v>
      </c>
      <c r="Q372" s="6" t="s">
        <v>281</v>
      </c>
      <c r="R372" s="6" t="s">
        <v>282</v>
      </c>
      <c r="S372" s="6" t="s">
        <v>7</v>
      </c>
      <c r="T372" s="6" t="s">
        <v>283</v>
      </c>
      <c r="U372" s="6" t="s">
        <v>204</v>
      </c>
      <c r="V372" s="6" t="s">
        <v>1602</v>
      </c>
      <c r="W372" s="6" t="s">
        <v>104</v>
      </c>
      <c r="X372" s="6" t="s">
        <v>1320</v>
      </c>
      <c r="Y372" s="6">
        <v>2971384486</v>
      </c>
      <c r="Z372" s="6" t="s">
        <v>133</v>
      </c>
      <c r="AA372" s="6" t="s">
        <v>104</v>
      </c>
      <c r="AB372" s="6">
        <v>657.21050000000002</v>
      </c>
      <c r="AC372" s="6">
        <v>108.92</v>
      </c>
      <c r="AD372" s="6">
        <v>0</v>
      </c>
      <c r="AE372" s="6">
        <v>0</v>
      </c>
      <c r="AF372" s="6">
        <v>108.92</v>
      </c>
      <c r="AG372" s="6">
        <v>0</v>
      </c>
      <c r="AH372" s="6">
        <v>0</v>
      </c>
      <c r="AI372" s="6" t="s">
        <v>313</v>
      </c>
      <c r="AJ372" s="6" t="s">
        <v>1603</v>
      </c>
      <c r="AK372" s="6" t="s">
        <v>17</v>
      </c>
      <c r="AL372" s="6" t="s">
        <v>55</v>
      </c>
      <c r="AM372" s="6" t="s">
        <v>1051</v>
      </c>
      <c r="AN372" s="6" t="s">
        <v>22</v>
      </c>
      <c r="AO372" s="6" t="s">
        <v>288</v>
      </c>
      <c r="AP372" s="6" t="s">
        <v>295</v>
      </c>
      <c r="AQ372" s="6" t="s">
        <v>20</v>
      </c>
    </row>
    <row r="373" spans="1:43" hidden="1" x14ac:dyDescent="0.25">
      <c r="A373" s="6">
        <v>22442088</v>
      </c>
      <c r="B373" s="6">
        <v>23285117</v>
      </c>
      <c r="C373" s="6" t="s">
        <v>274</v>
      </c>
      <c r="D373" s="14">
        <v>45831.4609837963</v>
      </c>
      <c r="E373" s="14">
        <v>45840.67015046296</v>
      </c>
      <c r="F373" s="6" t="s">
        <v>19</v>
      </c>
      <c r="G373" s="6" t="s">
        <v>25</v>
      </c>
      <c r="H373" s="6" t="s">
        <v>1604</v>
      </c>
      <c r="I373" s="6" t="s">
        <v>16</v>
      </c>
      <c r="J373" s="6" t="s">
        <v>1605</v>
      </c>
      <c r="K373" s="6" t="s">
        <v>1606</v>
      </c>
      <c r="L373" s="6" t="s">
        <v>1346</v>
      </c>
      <c r="M373" s="14">
        <v>45830.570138888892</v>
      </c>
      <c r="N373" s="6" t="s">
        <v>1607</v>
      </c>
      <c r="O373" s="6" t="s">
        <v>104</v>
      </c>
      <c r="P373" s="6" t="s">
        <v>309</v>
      </c>
      <c r="Q373" s="6" t="s">
        <v>292</v>
      </c>
      <c r="R373" s="6" t="s">
        <v>593</v>
      </c>
      <c r="S373" s="6" t="s">
        <v>7</v>
      </c>
      <c r="T373" s="6" t="s">
        <v>677</v>
      </c>
      <c r="U373" s="6" t="s">
        <v>221</v>
      </c>
      <c r="V373" s="6" t="s">
        <v>1608</v>
      </c>
      <c r="W373" s="6" t="s">
        <v>104</v>
      </c>
      <c r="X373" s="6" t="s">
        <v>1320</v>
      </c>
      <c r="Y373" s="6">
        <v>2872615135</v>
      </c>
      <c r="Z373" s="6" t="s">
        <v>73</v>
      </c>
      <c r="AA373" s="6" t="s">
        <v>104</v>
      </c>
      <c r="AB373" s="6">
        <v>546.6</v>
      </c>
      <c r="AC373" s="6">
        <v>104.89</v>
      </c>
      <c r="AD373" s="6">
        <v>0</v>
      </c>
      <c r="AE373" s="6">
        <v>0</v>
      </c>
      <c r="AF373" s="6">
        <v>0</v>
      </c>
      <c r="AG373" s="6">
        <v>0</v>
      </c>
      <c r="AH373" s="6">
        <v>0</v>
      </c>
      <c r="AI373" s="6" t="s">
        <v>313</v>
      </c>
      <c r="AJ373" s="6" t="s">
        <v>1609</v>
      </c>
      <c r="AK373" s="6" t="s">
        <v>16</v>
      </c>
      <c r="AL373" s="6" t="s">
        <v>55</v>
      </c>
      <c r="AM373" s="6" t="s">
        <v>1051</v>
      </c>
      <c r="AN373" s="6" t="s">
        <v>22</v>
      </c>
      <c r="AO373" s="6" t="s">
        <v>288</v>
      </c>
      <c r="AP373" s="6" t="s">
        <v>295</v>
      </c>
      <c r="AQ373" s="6" t="s">
        <v>20</v>
      </c>
    </row>
    <row r="374" spans="1:43" hidden="1" x14ac:dyDescent="0.25">
      <c r="A374" s="6">
        <v>22409947</v>
      </c>
      <c r="B374" s="6">
        <v>23259408</v>
      </c>
      <c r="C374" s="6" t="s">
        <v>274</v>
      </c>
      <c r="D374" s="14">
        <v>45825.380555555559</v>
      </c>
      <c r="E374" s="14">
        <v>45826.712627314817</v>
      </c>
      <c r="F374" s="48" t="s">
        <v>27</v>
      </c>
      <c r="G374" s="48" t="s">
        <v>27</v>
      </c>
      <c r="H374" s="6" t="s">
        <v>1610</v>
      </c>
      <c r="I374" s="6" t="s">
        <v>276</v>
      </c>
      <c r="J374" s="6" t="s">
        <v>1611</v>
      </c>
      <c r="K374" s="6" t="s">
        <v>1612</v>
      </c>
      <c r="L374" s="6" t="s">
        <v>1612</v>
      </c>
      <c r="M374" s="14">
        <v>45824.767361111109</v>
      </c>
      <c r="N374" s="6">
        <v>4254</v>
      </c>
      <c r="O374" s="6" t="s">
        <v>104</v>
      </c>
      <c r="P374" s="6" t="s">
        <v>309</v>
      </c>
      <c r="Q374" s="6" t="s">
        <v>292</v>
      </c>
      <c r="R374" s="6" t="s">
        <v>292</v>
      </c>
      <c r="S374" s="6" t="s">
        <v>7</v>
      </c>
      <c r="T374" s="6" t="s">
        <v>283</v>
      </c>
      <c r="U374" s="6" t="s">
        <v>174</v>
      </c>
      <c r="V374" s="6" t="s">
        <v>1613</v>
      </c>
      <c r="W374" s="6" t="s">
        <v>104</v>
      </c>
      <c r="X374" s="6" t="s">
        <v>1320</v>
      </c>
      <c r="Y374" s="6">
        <v>2971276059</v>
      </c>
      <c r="Z374" s="6" t="s">
        <v>105</v>
      </c>
      <c r="AA374" s="6" t="s">
        <v>104</v>
      </c>
      <c r="AB374" s="6">
        <v>450</v>
      </c>
      <c r="AC374" s="6">
        <v>0.06</v>
      </c>
      <c r="AD374" s="6">
        <v>0</v>
      </c>
      <c r="AE374" s="6">
        <v>0</v>
      </c>
      <c r="AF374" s="6">
        <v>0</v>
      </c>
      <c r="AG374" s="6">
        <v>0</v>
      </c>
      <c r="AH374" s="6">
        <v>0</v>
      </c>
      <c r="AI374" s="6" t="s">
        <v>1614</v>
      </c>
      <c r="AJ374" s="6" t="s">
        <v>1615</v>
      </c>
      <c r="AK374" s="6" t="s">
        <v>12</v>
      </c>
      <c r="AL374" s="6" t="s">
        <v>55</v>
      </c>
      <c r="AM374" s="6" t="s">
        <v>1051</v>
      </c>
      <c r="AN374" s="6" t="s">
        <v>22</v>
      </c>
      <c r="AO374" s="6" t="s">
        <v>288</v>
      </c>
      <c r="AP374" s="6" t="s">
        <v>295</v>
      </c>
      <c r="AQ374" s="6" t="s">
        <v>20</v>
      </c>
    </row>
    <row r="375" spans="1:43" hidden="1" x14ac:dyDescent="0.25">
      <c r="A375" s="6">
        <v>22471716</v>
      </c>
      <c r="B375" s="6">
        <v>23309467</v>
      </c>
      <c r="C375" s="6" t="s">
        <v>274</v>
      </c>
      <c r="D375" s="14">
        <v>45836.561550925922</v>
      </c>
      <c r="E375" s="14">
        <v>45836.563344907408</v>
      </c>
      <c r="F375" s="6" t="s">
        <v>23</v>
      </c>
      <c r="G375" s="6" t="s">
        <v>23</v>
      </c>
      <c r="H375" s="6" t="s">
        <v>1616</v>
      </c>
      <c r="I375" s="6" t="s">
        <v>276</v>
      </c>
      <c r="J375" s="6" t="s">
        <v>1617</v>
      </c>
      <c r="K375" s="6" t="s">
        <v>1618</v>
      </c>
      <c r="L375" s="6" t="s">
        <v>1618</v>
      </c>
      <c r="M375" s="14">
        <v>45834.529166666667</v>
      </c>
      <c r="N375" s="6">
        <v>3159</v>
      </c>
      <c r="O375" s="6" t="s">
        <v>104</v>
      </c>
      <c r="P375" s="6" t="s">
        <v>309</v>
      </c>
      <c r="Q375" s="6" t="s">
        <v>292</v>
      </c>
      <c r="R375" s="6" t="s">
        <v>292</v>
      </c>
      <c r="S375" s="6" t="s">
        <v>7</v>
      </c>
      <c r="T375" s="6" t="s">
        <v>283</v>
      </c>
      <c r="U375" s="6" t="s">
        <v>149</v>
      </c>
      <c r="V375" s="6" t="s">
        <v>817</v>
      </c>
      <c r="W375" s="6" t="s">
        <v>104</v>
      </c>
      <c r="X375" s="6" t="s">
        <v>1320</v>
      </c>
      <c r="Y375" s="6">
        <v>2971351393</v>
      </c>
      <c r="Z375" s="6" t="s">
        <v>69</v>
      </c>
      <c r="AA375" s="6" t="s">
        <v>104</v>
      </c>
      <c r="AB375" s="6">
        <v>4252.2</v>
      </c>
      <c r="AC375" s="6">
        <v>307.58</v>
      </c>
      <c r="AD375" s="6">
        <v>0</v>
      </c>
      <c r="AE375" s="6">
        <v>0</v>
      </c>
      <c r="AF375" s="6">
        <v>0</v>
      </c>
      <c r="AG375" s="6">
        <v>0</v>
      </c>
      <c r="AH375" s="6">
        <v>0</v>
      </c>
      <c r="AI375" s="6" t="s">
        <v>1619</v>
      </c>
      <c r="AJ375" s="6" t="s">
        <v>1620</v>
      </c>
      <c r="AK375" s="6" t="s">
        <v>12</v>
      </c>
      <c r="AL375" s="6" t="s">
        <v>55</v>
      </c>
      <c r="AM375" s="6" t="s">
        <v>1051</v>
      </c>
      <c r="AN375" s="6" t="s">
        <v>22</v>
      </c>
      <c r="AO375" s="6" t="s">
        <v>288</v>
      </c>
      <c r="AP375" s="6" t="s">
        <v>295</v>
      </c>
      <c r="AQ375" s="6" t="s">
        <v>20</v>
      </c>
    </row>
    <row r="376" spans="1:43" hidden="1" x14ac:dyDescent="0.25">
      <c r="A376" s="6">
        <v>22471718</v>
      </c>
      <c r="B376" s="6">
        <v>23309468</v>
      </c>
      <c r="C376" s="6" t="s">
        <v>274</v>
      </c>
      <c r="D376" s="14">
        <v>45836.562835648147</v>
      </c>
      <c r="E376" s="14">
        <v>45836.563368055547</v>
      </c>
      <c r="F376" s="6" t="s">
        <v>23</v>
      </c>
      <c r="G376" s="6" t="s">
        <v>23</v>
      </c>
      <c r="H376" s="6" t="s">
        <v>1621</v>
      </c>
      <c r="I376" s="6" t="s">
        <v>276</v>
      </c>
      <c r="J376" s="6" t="s">
        <v>1617</v>
      </c>
      <c r="K376" s="6" t="s">
        <v>1618</v>
      </c>
      <c r="L376" s="6" t="s">
        <v>1618</v>
      </c>
      <c r="M376" s="14">
        <v>45834.53125</v>
      </c>
      <c r="N376" s="6">
        <v>3158</v>
      </c>
      <c r="O376" s="6" t="s">
        <v>104</v>
      </c>
      <c r="P376" s="6" t="s">
        <v>309</v>
      </c>
      <c r="Q376" s="6" t="s">
        <v>292</v>
      </c>
      <c r="R376" s="6" t="s">
        <v>292</v>
      </c>
      <c r="S376" s="6" t="s">
        <v>7</v>
      </c>
      <c r="T376" s="6" t="s">
        <v>283</v>
      </c>
      <c r="U376" s="6" t="s">
        <v>149</v>
      </c>
      <c r="V376" s="6" t="s">
        <v>817</v>
      </c>
      <c r="W376" s="6" t="s">
        <v>104</v>
      </c>
      <c r="X376" s="6" t="s">
        <v>1320</v>
      </c>
      <c r="Y376" s="6">
        <v>2971371906</v>
      </c>
      <c r="Z376" s="6" t="s">
        <v>69</v>
      </c>
      <c r="AA376" s="6" t="s">
        <v>104</v>
      </c>
      <c r="AB376" s="6">
        <v>2889.73</v>
      </c>
      <c r="AC376" s="6">
        <v>475.36</v>
      </c>
      <c r="AD376" s="6">
        <v>0</v>
      </c>
      <c r="AE376" s="6">
        <v>0</v>
      </c>
      <c r="AF376" s="6">
        <v>0</v>
      </c>
      <c r="AG376" s="6">
        <v>0</v>
      </c>
      <c r="AH376" s="6">
        <v>0</v>
      </c>
      <c r="AI376" s="6" t="s">
        <v>1622</v>
      </c>
      <c r="AJ376" s="6" t="s">
        <v>1623</v>
      </c>
      <c r="AK376" s="6" t="s">
        <v>12</v>
      </c>
      <c r="AL376" s="6" t="s">
        <v>55</v>
      </c>
      <c r="AM376" s="6" t="s">
        <v>1051</v>
      </c>
      <c r="AN376" s="6" t="s">
        <v>22</v>
      </c>
      <c r="AO376" s="6" t="s">
        <v>288</v>
      </c>
      <c r="AP376" s="6" t="s">
        <v>295</v>
      </c>
      <c r="AQ376" s="6" t="s">
        <v>20</v>
      </c>
    </row>
    <row r="377" spans="1:43" hidden="1" x14ac:dyDescent="0.25">
      <c r="A377" s="6">
        <v>22372984</v>
      </c>
      <c r="B377" s="6">
        <v>23226698</v>
      </c>
      <c r="C377" s="6" t="s">
        <v>274</v>
      </c>
      <c r="D377" s="14">
        <v>45819.242951388893</v>
      </c>
      <c r="E377" s="14">
        <v>45826.70989583333</v>
      </c>
      <c r="F377" s="48" t="s">
        <v>27</v>
      </c>
      <c r="G377" s="48" t="s">
        <v>27</v>
      </c>
      <c r="H377" s="6" t="s">
        <v>1624</v>
      </c>
      <c r="I377" s="6" t="s">
        <v>276</v>
      </c>
      <c r="J377" s="6" t="s">
        <v>1625</v>
      </c>
      <c r="K377" s="6" t="s">
        <v>1618</v>
      </c>
      <c r="L377" s="6" t="s">
        <v>1618</v>
      </c>
      <c r="M377" s="14">
        <v>45818.393055555563</v>
      </c>
      <c r="N377" s="6">
        <v>3028</v>
      </c>
      <c r="O377" s="6" t="s">
        <v>104</v>
      </c>
      <c r="P377" s="6" t="s">
        <v>309</v>
      </c>
      <c r="Q377" s="6" t="s">
        <v>292</v>
      </c>
      <c r="R377" s="6" t="s">
        <v>292</v>
      </c>
      <c r="S377" s="6" t="s">
        <v>7</v>
      </c>
      <c r="T377" s="6" t="s">
        <v>283</v>
      </c>
      <c r="U377" s="6" t="s">
        <v>149</v>
      </c>
      <c r="V377" s="6" t="s">
        <v>817</v>
      </c>
      <c r="W377" s="6" t="s">
        <v>104</v>
      </c>
      <c r="X377" s="6" t="s">
        <v>1320</v>
      </c>
      <c r="Y377" s="6">
        <v>2971263281</v>
      </c>
      <c r="Z377" s="6" t="s">
        <v>69</v>
      </c>
      <c r="AA377" s="6" t="s">
        <v>104</v>
      </c>
      <c r="AB377" s="6">
        <v>7776.63</v>
      </c>
      <c r="AC377" s="6">
        <v>372.92</v>
      </c>
      <c r="AD377" s="6">
        <v>0</v>
      </c>
      <c r="AE377" s="6">
        <v>0</v>
      </c>
      <c r="AF377" s="6">
        <v>0</v>
      </c>
      <c r="AG377" s="6">
        <v>0</v>
      </c>
      <c r="AH377" s="6">
        <v>0</v>
      </c>
      <c r="AI377" s="6" t="s">
        <v>1626</v>
      </c>
      <c r="AJ377" s="6" t="s">
        <v>1627</v>
      </c>
      <c r="AK377" s="6" t="s">
        <v>12</v>
      </c>
      <c r="AL377" s="6" t="s">
        <v>55</v>
      </c>
      <c r="AM377" s="6" t="s">
        <v>1051</v>
      </c>
      <c r="AN377" s="6" t="s">
        <v>22</v>
      </c>
      <c r="AO377" s="6" t="s">
        <v>288</v>
      </c>
      <c r="AP377" s="6" t="s">
        <v>295</v>
      </c>
      <c r="AQ377" s="6" t="s">
        <v>20</v>
      </c>
    </row>
    <row r="378" spans="1:43" hidden="1" x14ac:dyDescent="0.25">
      <c r="A378" s="6">
        <v>22421418</v>
      </c>
      <c r="B378" s="6">
        <v>23269849</v>
      </c>
      <c r="C378" s="6" t="s">
        <v>274</v>
      </c>
      <c r="D378" s="14">
        <v>45827.06994212963</v>
      </c>
      <c r="E378" s="14">
        <v>45827.073518518519</v>
      </c>
      <c r="F378" s="6" t="s">
        <v>25</v>
      </c>
      <c r="G378" s="6" t="s">
        <v>25</v>
      </c>
      <c r="H378" s="6" t="s">
        <v>1628</v>
      </c>
      <c r="I378" s="6" t="s">
        <v>276</v>
      </c>
      <c r="J378" s="6" t="s">
        <v>1629</v>
      </c>
      <c r="K378" s="6" t="s">
        <v>1618</v>
      </c>
      <c r="L378" s="6" t="s">
        <v>1618</v>
      </c>
      <c r="M378" s="14">
        <v>45825.73333333333</v>
      </c>
      <c r="N378" s="6">
        <v>3110</v>
      </c>
      <c r="O378" s="6" t="s">
        <v>104</v>
      </c>
      <c r="P378" s="6" t="s">
        <v>309</v>
      </c>
      <c r="Q378" s="6" t="s">
        <v>292</v>
      </c>
      <c r="R378" s="6" t="s">
        <v>292</v>
      </c>
      <c r="S378" s="6" t="s">
        <v>7</v>
      </c>
      <c r="T378" s="6" t="s">
        <v>283</v>
      </c>
      <c r="U378" s="6" t="s">
        <v>149</v>
      </c>
      <c r="V378" s="6" t="s">
        <v>817</v>
      </c>
      <c r="W378" s="6" t="s">
        <v>104</v>
      </c>
      <c r="X378" s="6" t="s">
        <v>1320</v>
      </c>
      <c r="Y378" s="6">
        <v>2971325774</v>
      </c>
      <c r="Z378" s="6" t="s">
        <v>69</v>
      </c>
      <c r="AA378" s="6" t="s">
        <v>104</v>
      </c>
      <c r="AB378" s="6">
        <v>3130.98</v>
      </c>
      <c r="AC378" s="6">
        <v>0.01</v>
      </c>
      <c r="AD378" s="6">
        <v>0</v>
      </c>
      <c r="AE378" s="6">
        <v>0</v>
      </c>
      <c r="AF378" s="6">
        <v>0</v>
      </c>
      <c r="AG378" s="6">
        <v>0</v>
      </c>
      <c r="AH378" s="6">
        <v>0</v>
      </c>
      <c r="AI378" s="6" t="s">
        <v>1630</v>
      </c>
      <c r="AJ378" s="6" t="s">
        <v>1631</v>
      </c>
      <c r="AK378" s="6" t="s">
        <v>12</v>
      </c>
      <c r="AL378" s="6" t="s">
        <v>55</v>
      </c>
      <c r="AM378" s="6" t="s">
        <v>1051</v>
      </c>
      <c r="AN378" s="6" t="s">
        <v>22</v>
      </c>
      <c r="AO378" s="6" t="s">
        <v>288</v>
      </c>
      <c r="AP378" s="6" t="s">
        <v>295</v>
      </c>
      <c r="AQ378" s="6" t="s">
        <v>20</v>
      </c>
    </row>
    <row r="379" spans="1:43" hidden="1" x14ac:dyDescent="0.25">
      <c r="A379" s="6">
        <v>22421421</v>
      </c>
      <c r="B379" s="6">
        <v>23269851</v>
      </c>
      <c r="C379" s="6" t="s">
        <v>274</v>
      </c>
      <c r="D379" s="14">
        <v>45827.071018518523</v>
      </c>
      <c r="E379" s="14">
        <v>45827.073530092603</v>
      </c>
      <c r="F379" s="6" t="s">
        <v>25</v>
      </c>
      <c r="G379" s="6" t="s">
        <v>25</v>
      </c>
      <c r="H379" s="6" t="s">
        <v>1632</v>
      </c>
      <c r="I379" s="6" t="s">
        <v>276</v>
      </c>
      <c r="J379" s="6" t="s">
        <v>1633</v>
      </c>
      <c r="K379" s="6" t="s">
        <v>1618</v>
      </c>
      <c r="L379" s="6" t="s">
        <v>1618</v>
      </c>
      <c r="M379" s="14">
        <v>45826.395833333343</v>
      </c>
      <c r="N379" s="6">
        <v>3109</v>
      </c>
      <c r="O379" s="6" t="s">
        <v>104</v>
      </c>
      <c r="P379" s="6" t="s">
        <v>309</v>
      </c>
      <c r="Q379" s="6" t="s">
        <v>292</v>
      </c>
      <c r="R379" s="6" t="s">
        <v>292</v>
      </c>
      <c r="S379" s="6" t="s">
        <v>7</v>
      </c>
      <c r="T379" s="6" t="s">
        <v>283</v>
      </c>
      <c r="U379" s="6" t="s">
        <v>149</v>
      </c>
      <c r="V379" s="6" t="s">
        <v>817</v>
      </c>
      <c r="W379" s="6" t="s">
        <v>104</v>
      </c>
      <c r="X379" s="6" t="s">
        <v>1320</v>
      </c>
      <c r="Y379" s="6">
        <v>2971325776</v>
      </c>
      <c r="Z379" s="6" t="s">
        <v>69</v>
      </c>
      <c r="AA379" s="6" t="s">
        <v>104</v>
      </c>
      <c r="AB379" s="6">
        <v>3130.98</v>
      </c>
      <c r="AC379" s="6">
        <v>0.01</v>
      </c>
      <c r="AD379" s="6">
        <v>0</v>
      </c>
      <c r="AE379" s="6">
        <v>0</v>
      </c>
      <c r="AF379" s="6">
        <v>0</v>
      </c>
      <c r="AG379" s="6">
        <v>0</v>
      </c>
      <c r="AH379" s="6">
        <v>0</v>
      </c>
      <c r="AI379" s="6" t="s">
        <v>1634</v>
      </c>
      <c r="AJ379" s="6" t="s">
        <v>1635</v>
      </c>
      <c r="AK379" s="6" t="s">
        <v>12</v>
      </c>
      <c r="AL379" s="6" t="s">
        <v>55</v>
      </c>
      <c r="AM379" s="6" t="s">
        <v>1051</v>
      </c>
      <c r="AN379" s="6" t="s">
        <v>22</v>
      </c>
      <c r="AO379" s="6" t="s">
        <v>288</v>
      </c>
      <c r="AP379" s="6" t="s">
        <v>295</v>
      </c>
      <c r="AQ379" s="6" t="s">
        <v>20</v>
      </c>
    </row>
    <row r="380" spans="1:43" hidden="1" x14ac:dyDescent="0.25">
      <c r="A380" s="6">
        <v>22421425</v>
      </c>
      <c r="B380" s="6">
        <v>23269853</v>
      </c>
      <c r="C380" s="6" t="s">
        <v>274</v>
      </c>
      <c r="D380" s="14">
        <v>45827.072256944448</v>
      </c>
      <c r="E380" s="14">
        <v>45827.073553240742</v>
      </c>
      <c r="F380" s="6" t="s">
        <v>25</v>
      </c>
      <c r="G380" s="6" t="s">
        <v>25</v>
      </c>
      <c r="H380" s="6" t="s">
        <v>1636</v>
      </c>
      <c r="I380" s="6" t="s">
        <v>276</v>
      </c>
      <c r="J380" s="6" t="s">
        <v>1637</v>
      </c>
      <c r="K380" s="6" t="s">
        <v>1618</v>
      </c>
      <c r="L380" s="6" t="s">
        <v>1618</v>
      </c>
      <c r="M380" s="14">
        <v>45825.731249999997</v>
      </c>
      <c r="N380" s="6">
        <v>3108</v>
      </c>
      <c r="O380" s="6" t="s">
        <v>104</v>
      </c>
      <c r="P380" s="6" t="s">
        <v>309</v>
      </c>
      <c r="Q380" s="6" t="s">
        <v>292</v>
      </c>
      <c r="R380" s="6" t="s">
        <v>292</v>
      </c>
      <c r="S380" s="6" t="s">
        <v>7</v>
      </c>
      <c r="T380" s="6" t="s">
        <v>283</v>
      </c>
      <c r="U380" s="6" t="s">
        <v>149</v>
      </c>
      <c r="V380" s="6" t="s">
        <v>817</v>
      </c>
      <c r="W380" s="6" t="s">
        <v>104</v>
      </c>
      <c r="X380" s="6" t="s">
        <v>1320</v>
      </c>
      <c r="Y380" s="6">
        <v>2971325773</v>
      </c>
      <c r="Z380" s="6" t="s">
        <v>69</v>
      </c>
      <c r="AA380" s="6" t="s">
        <v>104</v>
      </c>
      <c r="AB380" s="6">
        <v>3130.98</v>
      </c>
      <c r="AC380" s="6">
        <v>0</v>
      </c>
      <c r="AD380" s="6">
        <v>0</v>
      </c>
      <c r="AE380" s="6">
        <v>0</v>
      </c>
      <c r="AF380" s="6">
        <v>0</v>
      </c>
      <c r="AG380" s="6">
        <v>0</v>
      </c>
      <c r="AH380" s="6">
        <v>0</v>
      </c>
      <c r="AI380" s="6" t="s">
        <v>1638</v>
      </c>
      <c r="AJ380" s="6" t="s">
        <v>1639</v>
      </c>
      <c r="AK380" s="6" t="s">
        <v>12</v>
      </c>
      <c r="AL380" s="6" t="s">
        <v>55</v>
      </c>
      <c r="AM380" s="6" t="s">
        <v>1051</v>
      </c>
      <c r="AN380" s="6" t="s">
        <v>22</v>
      </c>
      <c r="AO380" s="6" t="s">
        <v>288</v>
      </c>
      <c r="AP380" s="6" t="s">
        <v>295</v>
      </c>
      <c r="AQ380" s="6" t="s">
        <v>20</v>
      </c>
    </row>
    <row r="381" spans="1:43" hidden="1" x14ac:dyDescent="0.25">
      <c r="A381" s="6">
        <v>22383735</v>
      </c>
      <c r="B381" s="6">
        <v>23236951</v>
      </c>
      <c r="C381" s="6" t="s">
        <v>274</v>
      </c>
      <c r="D381" s="14">
        <v>45820.638460648152</v>
      </c>
      <c r="E381" s="14">
        <v>45826.712210648147</v>
      </c>
      <c r="F381" s="48" t="s">
        <v>27</v>
      </c>
      <c r="G381" s="48" t="s">
        <v>27</v>
      </c>
      <c r="H381" s="6" t="s">
        <v>1640</v>
      </c>
      <c r="I381" s="6" t="s">
        <v>276</v>
      </c>
      <c r="J381" s="6" t="s">
        <v>1641</v>
      </c>
      <c r="K381" s="6" t="s">
        <v>1618</v>
      </c>
      <c r="L381" s="6" t="s">
        <v>1618</v>
      </c>
      <c r="M381" s="14">
        <v>45820.44027777778</v>
      </c>
      <c r="N381" s="6">
        <v>3063</v>
      </c>
      <c r="O381" s="6" t="s">
        <v>104</v>
      </c>
      <c r="P381" s="6" t="s">
        <v>309</v>
      </c>
      <c r="Q381" s="6" t="s">
        <v>292</v>
      </c>
      <c r="R381" s="6" t="s">
        <v>292</v>
      </c>
      <c r="S381" s="6" t="s">
        <v>7</v>
      </c>
      <c r="T381" s="6" t="s">
        <v>283</v>
      </c>
      <c r="U381" s="6" t="s">
        <v>149</v>
      </c>
      <c r="V381" s="6" t="s">
        <v>817</v>
      </c>
      <c r="W381" s="6" t="s">
        <v>104</v>
      </c>
      <c r="X381" s="6" t="s">
        <v>1320</v>
      </c>
      <c r="Y381" s="6">
        <v>2971273822</v>
      </c>
      <c r="Z381" s="6" t="s">
        <v>69</v>
      </c>
      <c r="AA381" s="6" t="s">
        <v>104</v>
      </c>
      <c r="AB381" s="6">
        <v>3138.97</v>
      </c>
      <c r="AC381" s="6">
        <v>0</v>
      </c>
      <c r="AD381" s="6">
        <v>0</v>
      </c>
      <c r="AE381" s="6">
        <v>0</v>
      </c>
      <c r="AF381" s="6">
        <v>0</v>
      </c>
      <c r="AG381" s="6">
        <v>0</v>
      </c>
      <c r="AH381" s="6">
        <v>0</v>
      </c>
      <c r="AI381" s="6" t="s">
        <v>1642</v>
      </c>
      <c r="AJ381" s="6" t="s">
        <v>1643</v>
      </c>
      <c r="AK381" s="6" t="s">
        <v>12</v>
      </c>
      <c r="AL381" s="6" t="s">
        <v>55</v>
      </c>
      <c r="AM381" s="6" t="s">
        <v>1051</v>
      </c>
      <c r="AN381" s="6" t="s">
        <v>22</v>
      </c>
      <c r="AO381" s="6" t="s">
        <v>288</v>
      </c>
      <c r="AP381" s="6" t="s">
        <v>295</v>
      </c>
      <c r="AQ381" s="6" t="s">
        <v>20</v>
      </c>
    </row>
    <row r="382" spans="1:43" hidden="1" x14ac:dyDescent="0.25">
      <c r="A382" s="6">
        <v>22052675</v>
      </c>
      <c r="B382" s="6">
        <v>22934940</v>
      </c>
      <c r="C382" s="6" t="s">
        <v>274</v>
      </c>
      <c r="D382" s="14">
        <v>45775.632905092592</v>
      </c>
      <c r="E382" s="14">
        <v>45839.643321759257</v>
      </c>
      <c r="F382" s="6" t="s">
        <v>21</v>
      </c>
      <c r="G382" s="6" t="s">
        <v>31</v>
      </c>
      <c r="H382" s="6" t="s">
        <v>1644</v>
      </c>
      <c r="I382" s="6" t="s">
        <v>276</v>
      </c>
      <c r="J382" s="6" t="s">
        <v>1645</v>
      </c>
      <c r="K382" s="6" t="s">
        <v>1195</v>
      </c>
      <c r="L382" s="6" t="s">
        <v>1195</v>
      </c>
      <c r="M382" s="14">
        <v>45775.433333333327</v>
      </c>
      <c r="N382" s="6">
        <v>18154</v>
      </c>
      <c r="O382" s="6" t="s">
        <v>104</v>
      </c>
      <c r="P382" s="6" t="s">
        <v>309</v>
      </c>
      <c r="Q382" s="6" t="s">
        <v>281</v>
      </c>
      <c r="R382" s="6" t="s">
        <v>1187</v>
      </c>
      <c r="S382" s="6" t="s">
        <v>7</v>
      </c>
      <c r="T382" s="6" t="s">
        <v>283</v>
      </c>
      <c r="U382" s="6" t="s">
        <v>151</v>
      </c>
      <c r="V382" s="6" t="s">
        <v>1646</v>
      </c>
      <c r="W382" s="6" t="s">
        <v>104</v>
      </c>
      <c r="X382" s="6" t="s">
        <v>1320</v>
      </c>
      <c r="Y382" s="6">
        <v>2229856489</v>
      </c>
      <c r="Z382" s="6" t="s">
        <v>94</v>
      </c>
      <c r="AA382" s="6" t="s">
        <v>104</v>
      </c>
      <c r="AB382" s="6">
        <v>615.64</v>
      </c>
      <c r="AC382" s="6">
        <v>0</v>
      </c>
      <c r="AD382" s="6">
        <v>0</v>
      </c>
      <c r="AE382" s="6">
        <v>0</v>
      </c>
      <c r="AF382" s="6">
        <v>0</v>
      </c>
      <c r="AG382" s="6">
        <v>0</v>
      </c>
      <c r="AH382" s="6">
        <v>0</v>
      </c>
      <c r="AI382" s="6" t="s">
        <v>1647</v>
      </c>
      <c r="AJ382" s="6" t="s">
        <v>1648</v>
      </c>
      <c r="AK382" s="6" t="s">
        <v>12</v>
      </c>
      <c r="AL382" s="6" t="s">
        <v>66</v>
      </c>
      <c r="AM382" s="6" t="s">
        <v>1649</v>
      </c>
      <c r="AN382" s="6" t="s">
        <v>28</v>
      </c>
      <c r="AO382" s="6" t="s">
        <v>288</v>
      </c>
      <c r="AP382" s="6" t="s">
        <v>295</v>
      </c>
      <c r="AQ382" s="6" t="s">
        <v>48</v>
      </c>
    </row>
    <row r="383" spans="1:43" hidden="1" x14ac:dyDescent="0.25">
      <c r="A383" s="6">
        <v>22323295</v>
      </c>
      <c r="B383" s="6">
        <v>23179388</v>
      </c>
      <c r="C383" s="6" t="s">
        <v>274</v>
      </c>
      <c r="D383" s="14">
        <v>45814.656087962961</v>
      </c>
      <c r="E383" s="14">
        <v>45826.709872685176</v>
      </c>
      <c r="F383" s="48" t="s">
        <v>27</v>
      </c>
      <c r="G383" s="48" t="s">
        <v>29</v>
      </c>
      <c r="H383" s="6" t="s">
        <v>1650</v>
      </c>
      <c r="I383" s="6" t="s">
        <v>276</v>
      </c>
      <c r="J383" s="6" t="s">
        <v>1651</v>
      </c>
      <c r="K383" s="6" t="s">
        <v>1105</v>
      </c>
      <c r="L383" s="6" t="s">
        <v>1105</v>
      </c>
      <c r="M383" s="14">
        <v>45814.570138888892</v>
      </c>
      <c r="N383" s="6">
        <v>66521</v>
      </c>
      <c r="O383" s="6" t="s">
        <v>104</v>
      </c>
      <c r="P383" s="6" t="s">
        <v>309</v>
      </c>
      <c r="Q383" s="6" t="s">
        <v>292</v>
      </c>
      <c r="R383" s="6" t="s">
        <v>593</v>
      </c>
      <c r="S383" s="6" t="s">
        <v>7</v>
      </c>
      <c r="T383" s="6" t="s">
        <v>283</v>
      </c>
      <c r="U383" s="6" t="s">
        <v>121</v>
      </c>
      <c r="V383" s="6" t="s">
        <v>734</v>
      </c>
      <c r="W383" s="6" t="s">
        <v>104</v>
      </c>
      <c r="X383" s="6" t="s">
        <v>1320</v>
      </c>
      <c r="Y383" s="6">
        <v>2971273767</v>
      </c>
      <c r="Z383" s="6" t="s">
        <v>75</v>
      </c>
      <c r="AA383" s="6" t="s">
        <v>104</v>
      </c>
      <c r="AB383" s="6">
        <v>1835.78</v>
      </c>
      <c r="AC383" s="6">
        <v>0</v>
      </c>
      <c r="AD383" s="6">
        <v>0</v>
      </c>
      <c r="AE383" s="6">
        <v>0</v>
      </c>
      <c r="AF383" s="6">
        <v>0</v>
      </c>
      <c r="AG383" s="6">
        <v>0</v>
      </c>
      <c r="AH383" s="6">
        <v>0</v>
      </c>
      <c r="AI383" s="6" t="s">
        <v>1652</v>
      </c>
      <c r="AJ383" s="6" t="s">
        <v>1653</v>
      </c>
      <c r="AK383" s="6" t="s">
        <v>12</v>
      </c>
      <c r="AL383" s="6" t="s">
        <v>55</v>
      </c>
      <c r="AM383" s="6" t="s">
        <v>1051</v>
      </c>
      <c r="AN383" s="6" t="s">
        <v>22</v>
      </c>
      <c r="AO383" s="6" t="s">
        <v>288</v>
      </c>
      <c r="AP383" s="6" t="s">
        <v>295</v>
      </c>
      <c r="AQ383" s="6" t="s">
        <v>20</v>
      </c>
    </row>
    <row r="384" spans="1:43" hidden="1" x14ac:dyDescent="0.25">
      <c r="A384" s="6">
        <v>22470800</v>
      </c>
      <c r="B384" s="6">
        <v>23308765</v>
      </c>
      <c r="C384" s="6" t="s">
        <v>274</v>
      </c>
      <c r="D384" s="14">
        <v>45836.403506944444</v>
      </c>
      <c r="E384" s="14">
        <v>45836.406782407408</v>
      </c>
      <c r="F384" s="6" t="s">
        <v>23</v>
      </c>
      <c r="G384" s="6" t="s">
        <v>23</v>
      </c>
      <c r="H384" s="6" t="s">
        <v>1654</v>
      </c>
      <c r="I384" s="6" t="s">
        <v>276</v>
      </c>
      <c r="J384" s="6" t="s">
        <v>1655</v>
      </c>
      <c r="K384" s="6" t="s">
        <v>1656</v>
      </c>
      <c r="L384" s="6" t="s">
        <v>1656</v>
      </c>
      <c r="M384" s="14">
        <v>45833.54583333333</v>
      </c>
      <c r="N384" s="6">
        <v>23181</v>
      </c>
      <c r="O384" s="6" t="s">
        <v>104</v>
      </c>
      <c r="P384" s="6" t="s">
        <v>309</v>
      </c>
      <c r="Q384" s="6" t="s">
        <v>292</v>
      </c>
      <c r="R384" s="6" t="s">
        <v>292</v>
      </c>
      <c r="S384" s="6" t="s">
        <v>7</v>
      </c>
      <c r="T384" s="6" t="s">
        <v>283</v>
      </c>
      <c r="U384" s="6" t="s">
        <v>166</v>
      </c>
      <c r="V384" s="6" t="s">
        <v>640</v>
      </c>
      <c r="W384" s="6" t="s">
        <v>104</v>
      </c>
      <c r="X384" s="6" t="s">
        <v>1320</v>
      </c>
      <c r="Y384" s="6">
        <v>3023308764</v>
      </c>
      <c r="Z384" s="6" t="s">
        <v>99</v>
      </c>
      <c r="AA384" s="6" t="s">
        <v>104</v>
      </c>
      <c r="AB384" s="6">
        <v>0</v>
      </c>
      <c r="AC384" s="6">
        <v>1549.88</v>
      </c>
      <c r="AD384" s="6">
        <v>0</v>
      </c>
      <c r="AE384" s="6">
        <v>0</v>
      </c>
      <c r="AF384" s="6">
        <v>0</v>
      </c>
      <c r="AG384" s="6">
        <v>0</v>
      </c>
      <c r="AH384" s="6">
        <v>0</v>
      </c>
      <c r="AI384" s="6" t="s">
        <v>1657</v>
      </c>
      <c r="AJ384" s="6" t="s">
        <v>1055</v>
      </c>
      <c r="AK384" s="6" t="s">
        <v>12</v>
      </c>
      <c r="AL384" s="6" t="s">
        <v>56</v>
      </c>
      <c r="AM384" s="6" t="s">
        <v>58</v>
      </c>
      <c r="AN384" s="6" t="s">
        <v>28</v>
      </c>
      <c r="AO384" s="6" t="s">
        <v>288</v>
      </c>
      <c r="AP384" s="6" t="s">
        <v>289</v>
      </c>
      <c r="AQ384" s="6" t="s">
        <v>33</v>
      </c>
    </row>
    <row r="385" spans="1:43" hidden="1" x14ac:dyDescent="0.25">
      <c r="A385" s="6">
        <v>22458159</v>
      </c>
      <c r="B385" s="6">
        <v>23298257</v>
      </c>
      <c r="C385" s="6" t="s">
        <v>274</v>
      </c>
      <c r="D385" s="14">
        <v>45834.16510416667</v>
      </c>
      <c r="E385" s="14">
        <v>45834.167453703703</v>
      </c>
      <c r="F385" s="6" t="s">
        <v>23</v>
      </c>
      <c r="G385" s="6" t="s">
        <v>23</v>
      </c>
      <c r="H385" s="6" t="s">
        <v>1658</v>
      </c>
      <c r="I385" s="6" t="s">
        <v>276</v>
      </c>
      <c r="J385" s="6" t="s">
        <v>1659</v>
      </c>
      <c r="K385" s="6" t="s">
        <v>1656</v>
      </c>
      <c r="L385" s="6" t="s">
        <v>1656</v>
      </c>
      <c r="M385" s="14">
        <v>45831.659722222219</v>
      </c>
      <c r="N385" s="6">
        <v>23193</v>
      </c>
      <c r="O385" s="6" t="s">
        <v>104</v>
      </c>
      <c r="P385" s="6" t="s">
        <v>309</v>
      </c>
      <c r="Q385" s="6" t="s">
        <v>292</v>
      </c>
      <c r="R385" s="6" t="s">
        <v>292</v>
      </c>
      <c r="S385" s="6" t="s">
        <v>7</v>
      </c>
      <c r="T385" s="6" t="s">
        <v>283</v>
      </c>
      <c r="U385" s="6" t="s">
        <v>166</v>
      </c>
      <c r="V385" s="6" t="s">
        <v>640</v>
      </c>
      <c r="W385" s="6" t="s">
        <v>104</v>
      </c>
      <c r="X385" s="6" t="s">
        <v>1320</v>
      </c>
      <c r="Y385" s="6">
        <v>2971337337</v>
      </c>
      <c r="Z385" s="6" t="s">
        <v>99</v>
      </c>
      <c r="AA385" s="6" t="s">
        <v>104</v>
      </c>
      <c r="AB385" s="6">
        <v>4165.3100000000004</v>
      </c>
      <c r="AC385" s="6">
        <v>316.77</v>
      </c>
      <c r="AD385" s="6">
        <v>0</v>
      </c>
      <c r="AE385" s="6">
        <v>0</v>
      </c>
      <c r="AF385" s="6">
        <v>0</v>
      </c>
      <c r="AG385" s="6">
        <v>0</v>
      </c>
      <c r="AH385" s="6">
        <v>0</v>
      </c>
      <c r="AI385" s="6" t="s">
        <v>1660</v>
      </c>
      <c r="AJ385" s="6" t="s">
        <v>1661</v>
      </c>
      <c r="AK385" s="6" t="s">
        <v>12</v>
      </c>
      <c r="AL385" s="6" t="s">
        <v>55</v>
      </c>
      <c r="AM385" s="6" t="s">
        <v>1051</v>
      </c>
      <c r="AN385" s="6" t="s">
        <v>22</v>
      </c>
      <c r="AO385" s="6" t="s">
        <v>288</v>
      </c>
      <c r="AP385" s="6" t="s">
        <v>295</v>
      </c>
      <c r="AQ385" s="6" t="s">
        <v>20</v>
      </c>
    </row>
    <row r="386" spans="1:43" hidden="1" x14ac:dyDescent="0.25">
      <c r="A386" s="6">
        <v>22503842</v>
      </c>
      <c r="B386" s="6">
        <v>23336597</v>
      </c>
      <c r="C386" s="6" t="s">
        <v>274</v>
      </c>
      <c r="D386" s="14">
        <v>45841.508472222216</v>
      </c>
      <c r="E386" s="14">
        <v>45841.514733796299</v>
      </c>
      <c r="F386" s="6" t="s">
        <v>19</v>
      </c>
      <c r="G386" s="6" t="s">
        <v>19</v>
      </c>
      <c r="H386" s="6" t="s">
        <v>1662</v>
      </c>
      <c r="I386" s="6" t="s">
        <v>276</v>
      </c>
      <c r="J386" s="6" t="s">
        <v>1659</v>
      </c>
      <c r="K386" s="6" t="s">
        <v>1656</v>
      </c>
      <c r="L386" s="6" t="s">
        <v>1656</v>
      </c>
      <c r="M386" s="14">
        <v>45841.481944444437</v>
      </c>
      <c r="N386" s="6">
        <v>23528</v>
      </c>
      <c r="O386" s="6" t="s">
        <v>104</v>
      </c>
      <c r="P386" s="6" t="s">
        <v>309</v>
      </c>
      <c r="Q386" s="6" t="s">
        <v>292</v>
      </c>
      <c r="R386" s="6" t="s">
        <v>292</v>
      </c>
      <c r="S386" s="6" t="s">
        <v>7</v>
      </c>
      <c r="T386" s="6" t="s">
        <v>283</v>
      </c>
      <c r="U386" s="6" t="s">
        <v>166</v>
      </c>
      <c r="V386" s="6" t="s">
        <v>640</v>
      </c>
      <c r="W386" s="6" t="s">
        <v>104</v>
      </c>
      <c r="X386" s="6" t="s">
        <v>1320</v>
      </c>
      <c r="Y386" s="6">
        <v>2971337337</v>
      </c>
      <c r="Z386" s="6" t="s">
        <v>99</v>
      </c>
      <c r="AA386" s="6" t="s">
        <v>104</v>
      </c>
      <c r="AB386" s="6">
        <v>4165.3100000000004</v>
      </c>
      <c r="AC386" s="6">
        <v>316.77</v>
      </c>
      <c r="AD386" s="6">
        <v>0</v>
      </c>
      <c r="AE386" s="6">
        <v>0</v>
      </c>
      <c r="AF386" s="6">
        <v>0</v>
      </c>
      <c r="AG386" s="6">
        <v>0</v>
      </c>
      <c r="AH386" s="6">
        <v>0</v>
      </c>
      <c r="AI386" s="6" t="s">
        <v>1663</v>
      </c>
      <c r="AJ386" s="6" t="s">
        <v>1661</v>
      </c>
      <c r="AK386" s="6" t="s">
        <v>12</v>
      </c>
      <c r="AL386" s="6" t="s">
        <v>55</v>
      </c>
      <c r="AM386" s="6" t="s">
        <v>1051</v>
      </c>
      <c r="AN386" s="6" t="s">
        <v>22</v>
      </c>
      <c r="AO386" s="6" t="s">
        <v>288</v>
      </c>
      <c r="AP386" s="6" t="s">
        <v>295</v>
      </c>
      <c r="AQ386" s="6" t="s">
        <v>20</v>
      </c>
    </row>
    <row r="387" spans="1:43" hidden="1" x14ac:dyDescent="0.25">
      <c r="A387" s="6">
        <v>22463693</v>
      </c>
      <c r="B387" s="6">
        <v>23302903</v>
      </c>
      <c r="C387" s="6" t="s">
        <v>274</v>
      </c>
      <c r="D387" s="14">
        <v>45835.132916666669</v>
      </c>
      <c r="E387" s="14">
        <v>45835.135891203703</v>
      </c>
      <c r="F387" s="6" t="s">
        <v>23</v>
      </c>
      <c r="G387" s="6" t="s">
        <v>23</v>
      </c>
      <c r="H387" s="6" t="s">
        <v>1664</v>
      </c>
      <c r="I387" s="6" t="s">
        <v>276</v>
      </c>
      <c r="J387" s="6" t="s">
        <v>1665</v>
      </c>
      <c r="K387" s="6" t="s">
        <v>1100</v>
      </c>
      <c r="L387" s="6" t="s">
        <v>1100</v>
      </c>
      <c r="M387" s="14">
        <v>45834.510416666657</v>
      </c>
      <c r="N387" s="6">
        <v>73517</v>
      </c>
      <c r="O387" s="6" t="s">
        <v>104</v>
      </c>
      <c r="P387" s="6" t="s">
        <v>309</v>
      </c>
      <c r="Q387" s="6" t="s">
        <v>281</v>
      </c>
      <c r="R387" s="6" t="s">
        <v>282</v>
      </c>
      <c r="S387" s="6" t="s">
        <v>7</v>
      </c>
      <c r="T387" s="6" t="s">
        <v>283</v>
      </c>
      <c r="U387" s="6" t="s">
        <v>171</v>
      </c>
      <c r="V387" s="6" t="s">
        <v>803</v>
      </c>
      <c r="W387" s="6" t="s">
        <v>104</v>
      </c>
      <c r="X387" s="6" t="s">
        <v>1320</v>
      </c>
      <c r="Y387" s="6">
        <v>3023302894</v>
      </c>
      <c r="Z387" s="6" t="s">
        <v>100</v>
      </c>
      <c r="AA387" s="6" t="s">
        <v>104</v>
      </c>
      <c r="AB387" s="6">
        <v>0</v>
      </c>
      <c r="AC387" s="6">
        <v>0</v>
      </c>
      <c r="AD387" s="6">
        <v>0</v>
      </c>
      <c r="AE387" s="6">
        <v>0</v>
      </c>
      <c r="AF387" s="6">
        <v>0</v>
      </c>
      <c r="AG387" s="6">
        <v>0</v>
      </c>
      <c r="AH387" s="6">
        <v>0</v>
      </c>
      <c r="AI387" s="6" t="s">
        <v>1666</v>
      </c>
      <c r="AJ387" s="6" t="s">
        <v>1471</v>
      </c>
      <c r="AK387" s="6" t="s">
        <v>12</v>
      </c>
      <c r="AL387" s="6" t="s">
        <v>74</v>
      </c>
      <c r="AM387" s="6" t="s">
        <v>58</v>
      </c>
      <c r="AN387" s="6" t="s">
        <v>28</v>
      </c>
      <c r="AO387" s="6" t="s">
        <v>288</v>
      </c>
      <c r="AP387" s="6" t="s">
        <v>289</v>
      </c>
      <c r="AQ387" s="6" t="s">
        <v>33</v>
      </c>
    </row>
    <row r="388" spans="1:43" hidden="1" x14ac:dyDescent="0.25">
      <c r="A388" s="6">
        <v>22463694</v>
      </c>
      <c r="B388" s="6">
        <v>23302904</v>
      </c>
      <c r="C388" s="6" t="s">
        <v>274</v>
      </c>
      <c r="D388" s="14">
        <v>45835.132916666669</v>
      </c>
      <c r="E388" s="14">
        <v>45835.13590277778</v>
      </c>
      <c r="F388" s="6" t="s">
        <v>23</v>
      </c>
      <c r="G388" s="6" t="s">
        <v>23</v>
      </c>
      <c r="H388" s="6" t="s">
        <v>1667</v>
      </c>
      <c r="I388" s="6" t="s">
        <v>276</v>
      </c>
      <c r="J388" s="6" t="s">
        <v>1665</v>
      </c>
      <c r="K388" s="6" t="s">
        <v>1100</v>
      </c>
      <c r="L388" s="6" t="s">
        <v>1100</v>
      </c>
      <c r="M388" s="14">
        <v>45834.510416666657</v>
      </c>
      <c r="N388" s="6">
        <v>73517</v>
      </c>
      <c r="O388" s="6" t="s">
        <v>104</v>
      </c>
      <c r="P388" s="6" t="s">
        <v>309</v>
      </c>
      <c r="Q388" s="6" t="s">
        <v>281</v>
      </c>
      <c r="R388" s="6" t="s">
        <v>282</v>
      </c>
      <c r="S388" s="6" t="s">
        <v>7</v>
      </c>
      <c r="T388" s="6" t="s">
        <v>283</v>
      </c>
      <c r="U388" s="6" t="s">
        <v>171</v>
      </c>
      <c r="V388" s="6" t="s">
        <v>803</v>
      </c>
      <c r="W388" s="6" t="s">
        <v>104</v>
      </c>
      <c r="X388" s="6" t="s">
        <v>1320</v>
      </c>
      <c r="Y388" s="6">
        <v>3023302895</v>
      </c>
      <c r="Z388" s="6" t="s">
        <v>100</v>
      </c>
      <c r="AA388" s="6" t="s">
        <v>104</v>
      </c>
      <c r="AB388" s="6">
        <v>0</v>
      </c>
      <c r="AC388" s="6">
        <v>0</v>
      </c>
      <c r="AD388" s="6">
        <v>0</v>
      </c>
      <c r="AE388" s="6">
        <v>0</v>
      </c>
      <c r="AF388" s="6">
        <v>0</v>
      </c>
      <c r="AG388" s="6">
        <v>0</v>
      </c>
      <c r="AH388" s="6">
        <v>0</v>
      </c>
      <c r="AI388" s="6" t="s">
        <v>1666</v>
      </c>
      <c r="AJ388" s="6" t="s">
        <v>1471</v>
      </c>
      <c r="AK388" s="6" t="s">
        <v>12</v>
      </c>
      <c r="AL388" s="6" t="s">
        <v>74</v>
      </c>
      <c r="AM388" s="6" t="s">
        <v>58</v>
      </c>
      <c r="AN388" s="6" t="s">
        <v>28</v>
      </c>
      <c r="AO388" s="6" t="s">
        <v>288</v>
      </c>
      <c r="AP388" s="6" t="s">
        <v>289</v>
      </c>
      <c r="AQ388" s="6" t="s">
        <v>33</v>
      </c>
    </row>
    <row r="389" spans="1:43" hidden="1" x14ac:dyDescent="0.25">
      <c r="A389" s="6">
        <v>22444582</v>
      </c>
      <c r="B389" s="6">
        <v>23287447</v>
      </c>
      <c r="C389" s="6" t="s">
        <v>274</v>
      </c>
      <c r="D389" s="14">
        <v>45831.746145833327</v>
      </c>
      <c r="E389" s="14">
        <v>45831.746712962973</v>
      </c>
      <c r="F389" s="6" t="s">
        <v>25</v>
      </c>
      <c r="G389" s="6" t="s">
        <v>25</v>
      </c>
      <c r="H389" s="6" t="s">
        <v>1668</v>
      </c>
      <c r="I389" s="6" t="s">
        <v>276</v>
      </c>
      <c r="J389" s="6" t="s">
        <v>1669</v>
      </c>
      <c r="K389" s="6" t="s">
        <v>1670</v>
      </c>
      <c r="L389" s="6" t="s">
        <v>1670</v>
      </c>
      <c r="M389" s="14">
        <v>45831.428472222222</v>
      </c>
      <c r="N389" s="6">
        <v>73034</v>
      </c>
      <c r="O389" s="6" t="s">
        <v>104</v>
      </c>
      <c r="P389" s="6" t="s">
        <v>309</v>
      </c>
      <c r="Q389" s="6" t="s">
        <v>292</v>
      </c>
      <c r="R389" s="6" t="s">
        <v>292</v>
      </c>
      <c r="S389" s="6" t="s">
        <v>7</v>
      </c>
      <c r="T389" s="6" t="s">
        <v>283</v>
      </c>
      <c r="U389" s="6" t="s">
        <v>171</v>
      </c>
      <c r="V389" s="6" t="s">
        <v>803</v>
      </c>
      <c r="W389" s="6" t="s">
        <v>104</v>
      </c>
      <c r="X389" s="6" t="s">
        <v>1320</v>
      </c>
      <c r="Y389" s="6">
        <v>2971285317</v>
      </c>
      <c r="Z389" s="6" t="s">
        <v>100</v>
      </c>
      <c r="AA389" s="6" t="s">
        <v>104</v>
      </c>
      <c r="AB389" s="6">
        <v>656.18</v>
      </c>
      <c r="AC389" s="6">
        <v>450</v>
      </c>
      <c r="AD389" s="6">
        <v>0</v>
      </c>
      <c r="AE389" s="6">
        <v>0</v>
      </c>
      <c r="AF389" s="6">
        <v>0</v>
      </c>
      <c r="AG389" s="6">
        <v>0</v>
      </c>
      <c r="AH389" s="6">
        <v>0</v>
      </c>
      <c r="AI389" s="6" t="s">
        <v>1671</v>
      </c>
      <c r="AJ389" s="6" t="s">
        <v>1115</v>
      </c>
      <c r="AK389" s="6" t="s">
        <v>12</v>
      </c>
      <c r="AL389" s="6" t="s">
        <v>57</v>
      </c>
      <c r="AM389" s="6" t="s">
        <v>1116</v>
      </c>
      <c r="AN389" s="6" t="s">
        <v>22</v>
      </c>
      <c r="AO389" s="6" t="s">
        <v>288</v>
      </c>
      <c r="AP389" s="6" t="s">
        <v>295</v>
      </c>
      <c r="AQ389" s="6" t="s">
        <v>20</v>
      </c>
    </row>
    <row r="390" spans="1:43" hidden="1" x14ac:dyDescent="0.25">
      <c r="A390" s="6">
        <v>22315250</v>
      </c>
      <c r="B390" s="6">
        <v>23172014</v>
      </c>
      <c r="C390" s="6" t="s">
        <v>274</v>
      </c>
      <c r="D390" s="14">
        <v>45813.884733796287</v>
      </c>
      <c r="E390" s="14">
        <v>45826.709803240738</v>
      </c>
      <c r="F390" s="48" t="s">
        <v>27</v>
      </c>
      <c r="G390" s="48" t="s">
        <v>29</v>
      </c>
      <c r="H390" s="6" t="s">
        <v>1672</v>
      </c>
      <c r="I390" s="6" t="s">
        <v>276</v>
      </c>
      <c r="J390" s="6" t="s">
        <v>321</v>
      </c>
      <c r="K390" s="6" t="s">
        <v>1105</v>
      </c>
      <c r="L390" s="6" t="s">
        <v>1105</v>
      </c>
      <c r="M390" s="14">
        <v>45813.609027777777</v>
      </c>
      <c r="N390" s="6">
        <v>66124</v>
      </c>
      <c r="O390" s="6" t="s">
        <v>104</v>
      </c>
      <c r="P390" s="6" t="s">
        <v>309</v>
      </c>
      <c r="Q390" s="6" t="s">
        <v>292</v>
      </c>
      <c r="R390" s="6" t="s">
        <v>593</v>
      </c>
      <c r="S390" s="6" t="s">
        <v>7</v>
      </c>
      <c r="T390" s="6" t="s">
        <v>283</v>
      </c>
      <c r="U390" s="6" t="s">
        <v>121</v>
      </c>
      <c r="V390" s="6" t="s">
        <v>760</v>
      </c>
      <c r="W390" s="6" t="s">
        <v>104</v>
      </c>
      <c r="X390" s="6" t="s">
        <v>1320</v>
      </c>
      <c r="Y390" s="6">
        <v>2971261663</v>
      </c>
      <c r="Z390" s="6" t="s">
        <v>75</v>
      </c>
      <c r="AA390" s="6" t="s">
        <v>104</v>
      </c>
      <c r="AB390" s="6">
        <v>3509.35</v>
      </c>
      <c r="AC390" s="6">
        <v>1186.67</v>
      </c>
      <c r="AD390" s="6">
        <v>0</v>
      </c>
      <c r="AE390" s="6">
        <v>0</v>
      </c>
      <c r="AF390" s="6">
        <v>0</v>
      </c>
      <c r="AG390" s="6">
        <v>0</v>
      </c>
      <c r="AH390" s="6">
        <v>0</v>
      </c>
      <c r="AI390" s="6" t="s">
        <v>1673</v>
      </c>
      <c r="AJ390" s="6" t="s">
        <v>1674</v>
      </c>
      <c r="AK390" s="6" t="s">
        <v>12</v>
      </c>
      <c r="AL390" s="6" t="s">
        <v>55</v>
      </c>
      <c r="AM390" s="6" t="s">
        <v>1051</v>
      </c>
      <c r="AN390" s="6" t="s">
        <v>22</v>
      </c>
      <c r="AO390" s="6" t="s">
        <v>288</v>
      </c>
      <c r="AP390" s="6" t="s">
        <v>295</v>
      </c>
      <c r="AQ390" s="6" t="s">
        <v>20</v>
      </c>
    </row>
    <row r="391" spans="1:43" hidden="1" x14ac:dyDescent="0.25">
      <c r="A391" s="6">
        <v>22501447</v>
      </c>
      <c r="B391" s="6">
        <v>23334725</v>
      </c>
      <c r="C391" s="6" t="s">
        <v>274</v>
      </c>
      <c r="D391" s="14">
        <v>45841.011122685188</v>
      </c>
      <c r="E391" s="14">
        <v>45841.014652777783</v>
      </c>
      <c r="F391" s="6" t="s">
        <v>19</v>
      </c>
      <c r="G391" s="6" t="s">
        <v>19</v>
      </c>
      <c r="H391" s="6" t="s">
        <v>1675</v>
      </c>
      <c r="I391" s="6" t="s">
        <v>276</v>
      </c>
      <c r="J391" s="6" t="s">
        <v>1676</v>
      </c>
      <c r="K391" s="6" t="s">
        <v>278</v>
      </c>
      <c r="L391" s="6" t="s">
        <v>278</v>
      </c>
      <c r="M391" s="14">
        <v>45840.787499999999</v>
      </c>
      <c r="N391" s="6">
        <v>92</v>
      </c>
      <c r="O391" s="6" t="s">
        <v>104</v>
      </c>
      <c r="P391" s="6" t="s">
        <v>280</v>
      </c>
      <c r="Q391" s="6" t="s">
        <v>292</v>
      </c>
      <c r="R391" s="6" t="s">
        <v>593</v>
      </c>
      <c r="S391" s="6" t="s">
        <v>7</v>
      </c>
      <c r="T391" s="6" t="s">
        <v>283</v>
      </c>
      <c r="U391" s="6" t="s">
        <v>134</v>
      </c>
      <c r="V391" s="6" t="s">
        <v>1025</v>
      </c>
      <c r="W391" s="6" t="s">
        <v>104</v>
      </c>
      <c r="X391" s="6" t="s">
        <v>1320</v>
      </c>
      <c r="Y391" s="6">
        <v>2971427051</v>
      </c>
      <c r="Z391" s="6" t="s">
        <v>85</v>
      </c>
      <c r="AA391" s="6" t="s">
        <v>104</v>
      </c>
      <c r="AB391" s="6">
        <v>2218.7199999999998</v>
      </c>
      <c r="AC391" s="6">
        <v>77.8</v>
      </c>
      <c r="AD391" s="6">
        <v>0</v>
      </c>
      <c r="AE391" s="6">
        <v>221.87</v>
      </c>
      <c r="AF391" s="6">
        <v>0</v>
      </c>
      <c r="AG391" s="6">
        <v>0</v>
      </c>
      <c r="AH391" s="6">
        <v>0</v>
      </c>
      <c r="AI391" s="6" t="s">
        <v>1677</v>
      </c>
      <c r="AJ391" s="6" t="s">
        <v>1071</v>
      </c>
      <c r="AK391" s="6" t="s">
        <v>12</v>
      </c>
      <c r="AL391" s="6" t="s">
        <v>56</v>
      </c>
      <c r="AM391" s="6" t="s">
        <v>58</v>
      </c>
      <c r="AN391" s="6" t="s">
        <v>28</v>
      </c>
      <c r="AO391" s="6" t="s">
        <v>288</v>
      </c>
      <c r="AP391" s="6" t="s">
        <v>289</v>
      </c>
      <c r="AQ391" s="6" t="s">
        <v>33</v>
      </c>
    </row>
    <row r="392" spans="1:43" hidden="1" x14ac:dyDescent="0.25">
      <c r="A392" s="6">
        <v>22506425</v>
      </c>
      <c r="B392" s="6">
        <v>23339141</v>
      </c>
      <c r="C392" s="6" t="s">
        <v>274</v>
      </c>
      <c r="D392" s="14">
        <v>45841.768564814818</v>
      </c>
      <c r="E392" s="14">
        <v>45841.774907407409</v>
      </c>
      <c r="F392" s="6" t="s">
        <v>19</v>
      </c>
      <c r="G392" s="6" t="s">
        <v>19</v>
      </c>
      <c r="H392" s="6" t="s">
        <v>1678</v>
      </c>
      <c r="I392" s="6" t="s">
        <v>276</v>
      </c>
      <c r="J392" s="6" t="s">
        <v>1679</v>
      </c>
      <c r="K392" s="6" t="s">
        <v>278</v>
      </c>
      <c r="L392" s="6" t="s">
        <v>278</v>
      </c>
      <c r="M392" s="14">
        <v>45841.631249999999</v>
      </c>
      <c r="N392" s="6">
        <v>36438</v>
      </c>
      <c r="O392" s="6" t="s">
        <v>104</v>
      </c>
      <c r="P392" s="6" t="s">
        <v>309</v>
      </c>
      <c r="Q392" s="6" t="s">
        <v>281</v>
      </c>
      <c r="R392" s="6" t="s">
        <v>282</v>
      </c>
      <c r="S392" s="6" t="s">
        <v>7</v>
      </c>
      <c r="T392" s="6" t="s">
        <v>283</v>
      </c>
      <c r="U392" s="6" t="s">
        <v>130</v>
      </c>
      <c r="V392" s="6" t="s">
        <v>1030</v>
      </c>
      <c r="W392" s="6" t="s">
        <v>104</v>
      </c>
      <c r="X392" s="6" t="s">
        <v>1320</v>
      </c>
      <c r="Y392" s="6">
        <v>2239644044</v>
      </c>
      <c r="Z392" s="6" t="s">
        <v>83</v>
      </c>
      <c r="AA392" s="6" t="s">
        <v>104</v>
      </c>
      <c r="AB392" s="6">
        <v>0</v>
      </c>
      <c r="AC392" s="6">
        <v>0</v>
      </c>
      <c r="AD392" s="6">
        <v>0</v>
      </c>
      <c r="AE392" s="6">
        <v>0</v>
      </c>
      <c r="AF392" s="6">
        <v>0</v>
      </c>
      <c r="AG392" s="6">
        <v>0</v>
      </c>
      <c r="AH392" s="6">
        <v>0</v>
      </c>
      <c r="AI392" s="6" t="s">
        <v>1680</v>
      </c>
      <c r="AJ392" s="6" t="s">
        <v>1055</v>
      </c>
      <c r="AK392" s="6" t="s">
        <v>12</v>
      </c>
      <c r="AL392" s="6" t="s">
        <v>56</v>
      </c>
      <c r="AM392" s="6" t="s">
        <v>58</v>
      </c>
      <c r="AN392" s="6" t="s">
        <v>28</v>
      </c>
      <c r="AO392" s="6" t="s">
        <v>288</v>
      </c>
      <c r="AP392" s="6" t="s">
        <v>289</v>
      </c>
      <c r="AQ392" s="6" t="s">
        <v>33</v>
      </c>
    </row>
    <row r="393" spans="1:43" hidden="1" x14ac:dyDescent="0.25">
      <c r="A393" s="6">
        <v>22503898</v>
      </c>
      <c r="B393" s="6">
        <v>23336649</v>
      </c>
      <c r="C393" s="6" t="s">
        <v>274</v>
      </c>
      <c r="D393" s="14">
        <v>45841.509872685187</v>
      </c>
      <c r="E393" s="14">
        <v>45841.519479166673</v>
      </c>
      <c r="F393" s="6" t="s">
        <v>19</v>
      </c>
      <c r="G393" s="6" t="s">
        <v>19</v>
      </c>
      <c r="H393" s="6" t="s">
        <v>1681</v>
      </c>
      <c r="I393" s="6" t="s">
        <v>276</v>
      </c>
      <c r="J393" s="6" t="s">
        <v>1682</v>
      </c>
      <c r="K393" s="6" t="s">
        <v>1038</v>
      </c>
      <c r="L393" s="6" t="s">
        <v>1038</v>
      </c>
      <c r="M393" s="14">
        <v>45841.465277777781</v>
      </c>
      <c r="N393" s="6">
        <v>36398</v>
      </c>
      <c r="O393" s="6" t="s">
        <v>104</v>
      </c>
      <c r="P393" s="6" t="s">
        <v>309</v>
      </c>
      <c r="Q393" s="6" t="s">
        <v>281</v>
      </c>
      <c r="R393" s="6" t="s">
        <v>282</v>
      </c>
      <c r="S393" s="6" t="s">
        <v>7</v>
      </c>
      <c r="T393" s="6" t="s">
        <v>283</v>
      </c>
      <c r="U393" s="6" t="s">
        <v>130</v>
      </c>
      <c r="V393" s="6" t="s">
        <v>1683</v>
      </c>
      <c r="W393" s="6" t="s">
        <v>104</v>
      </c>
      <c r="X393" s="6" t="s">
        <v>1320</v>
      </c>
      <c r="Y393" s="6">
        <v>2238350806</v>
      </c>
      <c r="Z393" s="6" t="s">
        <v>83</v>
      </c>
      <c r="AA393" s="6" t="s">
        <v>104</v>
      </c>
      <c r="AB393" s="6">
        <v>0</v>
      </c>
      <c r="AC393" s="6">
        <v>0</v>
      </c>
      <c r="AD393" s="6">
        <v>0</v>
      </c>
      <c r="AE393" s="6">
        <v>0</v>
      </c>
      <c r="AF393" s="6">
        <v>0</v>
      </c>
      <c r="AG393" s="6">
        <v>0</v>
      </c>
      <c r="AH393" s="6">
        <v>0</v>
      </c>
      <c r="AI393" s="6" t="s">
        <v>1684</v>
      </c>
      <c r="AJ393" s="6" t="s">
        <v>1685</v>
      </c>
      <c r="AK393" s="6" t="s">
        <v>12</v>
      </c>
      <c r="AL393" s="6" t="s">
        <v>56</v>
      </c>
      <c r="AM393" s="6" t="s">
        <v>58</v>
      </c>
      <c r="AN393" s="6" t="s">
        <v>28</v>
      </c>
      <c r="AO393" s="6" t="s">
        <v>288</v>
      </c>
      <c r="AP393" s="6" t="s">
        <v>289</v>
      </c>
      <c r="AQ393" s="6" t="s">
        <v>33</v>
      </c>
    </row>
    <row r="394" spans="1:43" hidden="1" x14ac:dyDescent="0.25">
      <c r="A394" s="6">
        <v>22503898</v>
      </c>
      <c r="B394" s="6">
        <v>23336650</v>
      </c>
      <c r="C394" s="6" t="s">
        <v>353</v>
      </c>
      <c r="D394" s="14">
        <v>45841.509872685187</v>
      </c>
      <c r="E394" s="14">
        <v>45841.519479166673</v>
      </c>
      <c r="F394" s="6" t="s">
        <v>19</v>
      </c>
      <c r="G394" s="6" t="s">
        <v>19</v>
      </c>
      <c r="H394" s="6" t="s">
        <v>1681</v>
      </c>
      <c r="I394" s="6" t="s">
        <v>276</v>
      </c>
      <c r="J394" s="6" t="s">
        <v>1682</v>
      </c>
      <c r="K394" s="6" t="s">
        <v>1038</v>
      </c>
      <c r="L394" s="6" t="s">
        <v>1038</v>
      </c>
      <c r="M394" s="14">
        <v>45841.465277777781</v>
      </c>
      <c r="N394" s="6">
        <v>36398</v>
      </c>
      <c r="O394" s="6" t="s">
        <v>104</v>
      </c>
      <c r="P394" s="6" t="s">
        <v>309</v>
      </c>
      <c r="Q394" s="6" t="s">
        <v>281</v>
      </c>
      <c r="R394" s="6" t="s">
        <v>282</v>
      </c>
      <c r="S394" s="6" t="s">
        <v>7</v>
      </c>
      <c r="T394" s="6" t="s">
        <v>283</v>
      </c>
      <c r="U394" s="6" t="s">
        <v>130</v>
      </c>
      <c r="V394" s="6" t="s">
        <v>1683</v>
      </c>
      <c r="W394" s="6" t="s">
        <v>104</v>
      </c>
      <c r="X394" s="6" t="s">
        <v>1320</v>
      </c>
      <c r="Y394" s="6">
        <v>4453237078</v>
      </c>
      <c r="Z394" s="6" t="s">
        <v>83</v>
      </c>
      <c r="AA394" s="6" t="s">
        <v>104</v>
      </c>
      <c r="AB394" s="6">
        <v>0</v>
      </c>
      <c r="AC394" s="6">
        <v>0</v>
      </c>
      <c r="AD394" s="6">
        <v>0</v>
      </c>
      <c r="AE394" s="6">
        <v>0</v>
      </c>
      <c r="AF394" s="6">
        <v>0</v>
      </c>
      <c r="AG394" s="6">
        <v>0</v>
      </c>
      <c r="AH394" s="6">
        <v>0</v>
      </c>
      <c r="AI394" s="6" t="s">
        <v>1684</v>
      </c>
      <c r="AJ394" s="6" t="s">
        <v>1685</v>
      </c>
      <c r="AK394" s="6" t="s">
        <v>12</v>
      </c>
      <c r="AL394" s="6" t="s">
        <v>56</v>
      </c>
      <c r="AM394" s="6" t="s">
        <v>58</v>
      </c>
      <c r="AN394" s="6" t="s">
        <v>28</v>
      </c>
      <c r="AO394" s="6" t="s">
        <v>288</v>
      </c>
      <c r="AP394" s="6" t="s">
        <v>289</v>
      </c>
      <c r="AQ394" s="6" t="s">
        <v>33</v>
      </c>
    </row>
    <row r="395" spans="1:43" hidden="1" x14ac:dyDescent="0.25">
      <c r="A395" s="6">
        <v>22458722</v>
      </c>
      <c r="B395" s="6">
        <v>23298577</v>
      </c>
      <c r="C395" s="6" t="s">
        <v>274</v>
      </c>
      <c r="D395" s="14">
        <v>45834.322662037041</v>
      </c>
      <c r="E395" s="14">
        <v>45834.323483796303</v>
      </c>
      <c r="F395" s="6" t="s">
        <v>23</v>
      </c>
      <c r="G395" s="6" t="s">
        <v>23</v>
      </c>
      <c r="H395" s="6" t="s">
        <v>1686</v>
      </c>
      <c r="I395" s="6" t="s">
        <v>276</v>
      </c>
      <c r="J395" s="6" t="s">
        <v>1687</v>
      </c>
      <c r="K395" s="6" t="s">
        <v>904</v>
      </c>
      <c r="L395" s="6" t="s">
        <v>904</v>
      </c>
      <c r="M395" s="14">
        <v>45831.697916666657</v>
      </c>
      <c r="N395" s="6">
        <v>2786</v>
      </c>
      <c r="O395" s="6" t="s">
        <v>104</v>
      </c>
      <c r="P395" s="6" t="s">
        <v>309</v>
      </c>
      <c r="Q395" s="6" t="s">
        <v>292</v>
      </c>
      <c r="R395" s="6" t="s">
        <v>292</v>
      </c>
      <c r="S395" s="6" t="s">
        <v>7</v>
      </c>
      <c r="T395" s="6" t="s">
        <v>283</v>
      </c>
      <c r="U395" s="6" t="s">
        <v>152</v>
      </c>
      <c r="V395" s="6" t="s">
        <v>905</v>
      </c>
      <c r="W395" s="6" t="s">
        <v>104</v>
      </c>
      <c r="X395" s="6" t="s">
        <v>1320</v>
      </c>
      <c r="Y395" s="6">
        <v>2971267493</v>
      </c>
      <c r="Z395" s="6" t="s">
        <v>69</v>
      </c>
      <c r="AA395" s="6" t="s">
        <v>104</v>
      </c>
      <c r="AB395" s="6">
        <v>24681.18</v>
      </c>
      <c r="AC395" s="6">
        <v>461.25</v>
      </c>
      <c r="AD395" s="6">
        <v>0</v>
      </c>
      <c r="AE395" s="6">
        <v>0</v>
      </c>
      <c r="AF395" s="6">
        <v>0</v>
      </c>
      <c r="AG395" s="6">
        <v>0</v>
      </c>
      <c r="AH395" s="6">
        <v>0</v>
      </c>
      <c r="AI395" s="6" t="s">
        <v>1688</v>
      </c>
      <c r="AJ395" s="6" t="s">
        <v>1689</v>
      </c>
      <c r="AK395" s="6" t="s">
        <v>12</v>
      </c>
      <c r="AL395" s="6" t="s">
        <v>55</v>
      </c>
      <c r="AM395" s="6" t="s">
        <v>1051</v>
      </c>
      <c r="AN395" s="6" t="s">
        <v>22</v>
      </c>
      <c r="AO395" s="6" t="s">
        <v>288</v>
      </c>
      <c r="AP395" s="6" t="s">
        <v>295</v>
      </c>
      <c r="AQ395" s="6" t="s">
        <v>20</v>
      </c>
    </row>
    <row r="396" spans="1:43" hidden="1" x14ac:dyDescent="0.25">
      <c r="A396" s="6">
        <v>22409074</v>
      </c>
      <c r="B396" s="6">
        <v>23258732</v>
      </c>
      <c r="C396" s="6" t="s">
        <v>274</v>
      </c>
      <c r="D396" s="14">
        <v>45825.218935185178</v>
      </c>
      <c r="E396" s="14">
        <v>45826.712581018517</v>
      </c>
      <c r="F396" s="48" t="s">
        <v>27</v>
      </c>
      <c r="G396" s="48" t="s">
        <v>27</v>
      </c>
      <c r="H396" s="6" t="s">
        <v>1690</v>
      </c>
      <c r="I396" s="6" t="s">
        <v>276</v>
      </c>
      <c r="J396" s="6" t="s">
        <v>1691</v>
      </c>
      <c r="K396" s="6" t="s">
        <v>904</v>
      </c>
      <c r="L396" s="6" t="s">
        <v>904</v>
      </c>
      <c r="M396" s="14">
        <v>45824.338888888888</v>
      </c>
      <c r="N396" s="6">
        <v>2699</v>
      </c>
      <c r="O396" s="6" t="s">
        <v>104</v>
      </c>
      <c r="P396" s="6" t="s">
        <v>309</v>
      </c>
      <c r="Q396" s="6" t="s">
        <v>292</v>
      </c>
      <c r="R396" s="6" t="s">
        <v>292</v>
      </c>
      <c r="S396" s="6" t="s">
        <v>7</v>
      </c>
      <c r="T396" s="6" t="s">
        <v>283</v>
      </c>
      <c r="U396" s="6" t="s">
        <v>152</v>
      </c>
      <c r="V396" s="6" t="s">
        <v>905</v>
      </c>
      <c r="W396" s="6" t="s">
        <v>104</v>
      </c>
      <c r="X396" s="6" t="s">
        <v>1320</v>
      </c>
      <c r="Y396" s="6">
        <v>2971267480</v>
      </c>
      <c r="Z396" s="6" t="s">
        <v>69</v>
      </c>
      <c r="AA396" s="6" t="s">
        <v>104</v>
      </c>
      <c r="AB396" s="6">
        <v>28258.95</v>
      </c>
      <c r="AC396" s="6">
        <v>464.42</v>
      </c>
      <c r="AD396" s="6">
        <v>0</v>
      </c>
      <c r="AE396" s="6">
        <v>0</v>
      </c>
      <c r="AF396" s="6">
        <v>0</v>
      </c>
      <c r="AG396" s="6">
        <v>0</v>
      </c>
      <c r="AH396" s="6">
        <v>0</v>
      </c>
      <c r="AI396" s="6" t="s">
        <v>1692</v>
      </c>
      <c r="AJ396" s="6" t="s">
        <v>1693</v>
      </c>
      <c r="AK396" s="6" t="s">
        <v>12</v>
      </c>
      <c r="AL396" s="6" t="s">
        <v>55</v>
      </c>
      <c r="AM396" s="6" t="s">
        <v>1051</v>
      </c>
      <c r="AN396" s="6" t="s">
        <v>22</v>
      </c>
      <c r="AO396" s="6" t="s">
        <v>288</v>
      </c>
      <c r="AP396" s="6" t="s">
        <v>295</v>
      </c>
      <c r="AQ396" s="6" t="s">
        <v>20</v>
      </c>
    </row>
    <row r="397" spans="1:43" hidden="1" x14ac:dyDescent="0.25">
      <c r="A397" s="6">
        <v>22489794</v>
      </c>
      <c r="B397" s="6">
        <v>23324250</v>
      </c>
      <c r="C397" s="6" t="s">
        <v>274</v>
      </c>
      <c r="D397" s="14">
        <v>45839.490289351852</v>
      </c>
      <c r="E397" s="14">
        <v>45839.562071759261</v>
      </c>
      <c r="F397" s="6" t="s">
        <v>21</v>
      </c>
      <c r="G397" s="6" t="s">
        <v>21</v>
      </c>
      <c r="H397" s="6" t="s">
        <v>1694</v>
      </c>
      <c r="I397" s="6" t="s">
        <v>16</v>
      </c>
      <c r="J397" s="6" t="s">
        <v>1695</v>
      </c>
      <c r="K397" s="6" t="s">
        <v>1612</v>
      </c>
      <c r="L397" s="6" t="s">
        <v>1612</v>
      </c>
      <c r="M397" s="14">
        <v>45834.572916666657</v>
      </c>
      <c r="N397" s="6" t="s">
        <v>1696</v>
      </c>
      <c r="O397" s="6" t="s">
        <v>104</v>
      </c>
      <c r="P397" s="6" t="s">
        <v>309</v>
      </c>
      <c r="Q397" s="6" t="s">
        <v>292</v>
      </c>
      <c r="R397" s="6" t="s">
        <v>593</v>
      </c>
      <c r="S397" s="6" t="s">
        <v>7</v>
      </c>
      <c r="T397" s="6" t="s">
        <v>677</v>
      </c>
      <c r="U397" s="6" t="s">
        <v>136</v>
      </c>
      <c r="V397" s="6" t="s">
        <v>895</v>
      </c>
      <c r="W397" s="6" t="s">
        <v>104</v>
      </c>
      <c r="X397" s="6" t="s">
        <v>1320</v>
      </c>
      <c r="Y397" s="6">
        <v>2971200252</v>
      </c>
      <c r="Z397" s="6" t="s">
        <v>88</v>
      </c>
      <c r="AA397" s="6" t="s">
        <v>104</v>
      </c>
      <c r="AB397" s="6">
        <v>2273.16</v>
      </c>
      <c r="AC397" s="6">
        <v>293.31</v>
      </c>
      <c r="AD397" s="6">
        <v>0</v>
      </c>
      <c r="AE397" s="6">
        <v>0</v>
      </c>
      <c r="AF397" s="6">
        <v>0</v>
      </c>
      <c r="AG397" s="6">
        <v>0</v>
      </c>
      <c r="AH397" s="6">
        <v>0</v>
      </c>
      <c r="AI397" s="6" t="s">
        <v>104</v>
      </c>
      <c r="AJ397" s="6" t="s">
        <v>1697</v>
      </c>
      <c r="AK397" s="6" t="s">
        <v>16</v>
      </c>
      <c r="AL397" s="6" t="s">
        <v>55</v>
      </c>
      <c r="AM397" s="6" t="s">
        <v>1051</v>
      </c>
      <c r="AN397" s="6" t="s">
        <v>22</v>
      </c>
      <c r="AO397" s="6" t="s">
        <v>288</v>
      </c>
      <c r="AP397" s="6" t="s">
        <v>295</v>
      </c>
      <c r="AQ397" s="6" t="s">
        <v>20</v>
      </c>
    </row>
    <row r="398" spans="1:43" hidden="1" x14ac:dyDescent="0.25">
      <c r="A398" s="6">
        <v>22503302</v>
      </c>
      <c r="B398" s="6">
        <v>23336099</v>
      </c>
      <c r="C398" s="6" t="s">
        <v>274</v>
      </c>
      <c r="D398" s="14">
        <v>45841.461331018523</v>
      </c>
      <c r="E398" s="14">
        <v>45841.465451388889</v>
      </c>
      <c r="F398" s="6" t="s">
        <v>19</v>
      </c>
      <c r="G398" s="6" t="s">
        <v>19</v>
      </c>
      <c r="H398" s="6" t="s">
        <v>1698</v>
      </c>
      <c r="I398" s="6" t="s">
        <v>16</v>
      </c>
      <c r="J398" s="6" t="s">
        <v>1699</v>
      </c>
      <c r="K398" s="6" t="s">
        <v>1700</v>
      </c>
      <c r="L398" s="6" t="s">
        <v>1700</v>
      </c>
      <c r="M398" s="14">
        <v>45839.549305555563</v>
      </c>
      <c r="N398" s="6">
        <v>4558152</v>
      </c>
      <c r="O398" s="6" t="s">
        <v>104</v>
      </c>
      <c r="P398" s="6" t="s">
        <v>309</v>
      </c>
      <c r="Q398" s="6" t="s">
        <v>292</v>
      </c>
      <c r="R398" s="6" t="s">
        <v>593</v>
      </c>
      <c r="S398" s="6" t="s">
        <v>7</v>
      </c>
      <c r="T398" s="6" t="s">
        <v>677</v>
      </c>
      <c r="U398" s="6" t="s">
        <v>125</v>
      </c>
      <c r="V398" s="6" t="s">
        <v>872</v>
      </c>
      <c r="W398" s="6" t="s">
        <v>104</v>
      </c>
      <c r="X398" s="6" t="s">
        <v>1320</v>
      </c>
      <c r="Y398" s="6">
        <v>2971392669</v>
      </c>
      <c r="Z398" s="6" t="s">
        <v>82</v>
      </c>
      <c r="AA398" s="6" t="s">
        <v>104</v>
      </c>
      <c r="AB398" s="6">
        <v>412.6</v>
      </c>
      <c r="AC398" s="6">
        <v>60.62</v>
      </c>
      <c r="AD398" s="6">
        <v>0</v>
      </c>
      <c r="AE398" s="6">
        <v>0</v>
      </c>
      <c r="AF398" s="6">
        <v>0</v>
      </c>
      <c r="AG398" s="6">
        <v>0</v>
      </c>
      <c r="AH398" s="6">
        <v>0</v>
      </c>
      <c r="AI398" s="6" t="s">
        <v>104</v>
      </c>
      <c r="AJ398" s="6" t="s">
        <v>1701</v>
      </c>
      <c r="AK398" s="6" t="s">
        <v>16</v>
      </c>
      <c r="AL398" s="6" t="s">
        <v>55</v>
      </c>
      <c r="AM398" s="6" t="s">
        <v>1051</v>
      </c>
      <c r="AN398" s="6" t="s">
        <v>22</v>
      </c>
      <c r="AO398" s="6" t="s">
        <v>288</v>
      </c>
      <c r="AP398" s="6" t="s">
        <v>295</v>
      </c>
      <c r="AQ398" s="6" t="s">
        <v>20</v>
      </c>
    </row>
    <row r="399" spans="1:43" hidden="1" x14ac:dyDescent="0.25">
      <c r="A399" s="6">
        <v>22492434</v>
      </c>
      <c r="B399" s="6">
        <v>23326809</v>
      </c>
      <c r="C399" s="6" t="s">
        <v>274</v>
      </c>
      <c r="D399" s="14">
        <v>45839.754421296297</v>
      </c>
      <c r="E399" s="14">
        <v>45840.710162037038</v>
      </c>
      <c r="F399" s="6" t="s">
        <v>19</v>
      </c>
      <c r="G399" s="6" t="s">
        <v>21</v>
      </c>
      <c r="H399" s="6" t="s">
        <v>1702</v>
      </c>
      <c r="I399" s="6" t="s">
        <v>13</v>
      </c>
      <c r="J399" s="6" t="s">
        <v>1703</v>
      </c>
      <c r="K399" s="6" t="s">
        <v>1112</v>
      </c>
      <c r="L399" s="6" t="s">
        <v>1112</v>
      </c>
      <c r="M399" s="14">
        <v>45839.737500000003</v>
      </c>
      <c r="N399" s="6">
        <v>4559951</v>
      </c>
      <c r="O399" s="6" t="s">
        <v>104</v>
      </c>
      <c r="P399" s="6" t="s">
        <v>309</v>
      </c>
      <c r="Q399" s="6" t="s">
        <v>281</v>
      </c>
      <c r="R399" s="6" t="s">
        <v>1187</v>
      </c>
      <c r="S399" s="6" t="s">
        <v>7</v>
      </c>
      <c r="T399" s="6" t="s">
        <v>283</v>
      </c>
      <c r="U399" s="6" t="s">
        <v>125</v>
      </c>
      <c r="V399" s="6" t="s">
        <v>872</v>
      </c>
      <c r="W399" s="6" t="s">
        <v>104</v>
      </c>
      <c r="X399" s="6" t="s">
        <v>1320</v>
      </c>
      <c r="Y399" s="6">
        <v>2971392694</v>
      </c>
      <c r="Z399" s="6" t="s">
        <v>82</v>
      </c>
      <c r="AA399" s="6" t="s">
        <v>104</v>
      </c>
      <c r="AB399" s="6">
        <v>510.74</v>
      </c>
      <c r="AC399" s="6">
        <v>0</v>
      </c>
      <c r="AD399" s="6">
        <v>0</v>
      </c>
      <c r="AE399" s="6">
        <v>0</v>
      </c>
      <c r="AF399" s="6">
        <v>0</v>
      </c>
      <c r="AG399" s="6">
        <v>0</v>
      </c>
      <c r="AH399" s="6">
        <v>0</v>
      </c>
      <c r="AI399" s="6" t="s">
        <v>1704</v>
      </c>
      <c r="AJ399" s="6" t="s">
        <v>1115</v>
      </c>
      <c r="AK399" s="6" t="s">
        <v>13</v>
      </c>
      <c r="AL399" s="6" t="s">
        <v>57</v>
      </c>
      <c r="AM399" s="6" t="s">
        <v>1116</v>
      </c>
      <c r="AN399" s="6" t="s">
        <v>22</v>
      </c>
      <c r="AO399" s="6" t="s">
        <v>288</v>
      </c>
      <c r="AP399" s="6" t="s">
        <v>295</v>
      </c>
      <c r="AQ399" s="6" t="s">
        <v>48</v>
      </c>
    </row>
    <row r="400" spans="1:43" hidden="1" x14ac:dyDescent="0.25">
      <c r="A400" s="6">
        <v>22488652</v>
      </c>
      <c r="B400" s="6">
        <v>23323170</v>
      </c>
      <c r="C400" s="6" t="s">
        <v>274</v>
      </c>
      <c r="D400" s="14">
        <v>45839.351469907408</v>
      </c>
      <c r="E400" s="14">
        <v>45839.360115740739</v>
      </c>
      <c r="F400" s="6" t="s">
        <v>21</v>
      </c>
      <c r="G400" s="6" t="s">
        <v>21</v>
      </c>
      <c r="H400" s="6" t="s">
        <v>1705</v>
      </c>
      <c r="I400" s="6" t="s">
        <v>276</v>
      </c>
      <c r="J400" s="6" t="s">
        <v>1706</v>
      </c>
      <c r="K400" s="6" t="s">
        <v>1618</v>
      </c>
      <c r="L400" s="6" t="s">
        <v>1618</v>
      </c>
      <c r="M400" s="14">
        <v>45832.732638888891</v>
      </c>
      <c r="N400" s="6">
        <v>22092</v>
      </c>
      <c r="O400" s="6" t="s">
        <v>104</v>
      </c>
      <c r="P400" s="6" t="s">
        <v>309</v>
      </c>
      <c r="Q400" s="6" t="s">
        <v>292</v>
      </c>
      <c r="R400" s="6" t="s">
        <v>292</v>
      </c>
      <c r="S400" s="6" t="s">
        <v>7</v>
      </c>
      <c r="T400" s="6" t="s">
        <v>283</v>
      </c>
      <c r="U400" s="6" t="s">
        <v>151</v>
      </c>
      <c r="V400" s="6" t="s">
        <v>1707</v>
      </c>
      <c r="W400" s="6" t="s">
        <v>104</v>
      </c>
      <c r="X400" s="6" t="s">
        <v>1708</v>
      </c>
      <c r="Y400" s="6">
        <v>2971325472</v>
      </c>
      <c r="Z400" s="6" t="s">
        <v>94</v>
      </c>
      <c r="AA400" s="6" t="s">
        <v>104</v>
      </c>
      <c r="AB400" s="6">
        <v>3352.42</v>
      </c>
      <c r="AC400" s="6">
        <v>0</v>
      </c>
      <c r="AD400" s="6">
        <v>0</v>
      </c>
      <c r="AE400" s="6">
        <v>0</v>
      </c>
      <c r="AF400" s="6">
        <v>0</v>
      </c>
      <c r="AG400" s="6">
        <v>0</v>
      </c>
      <c r="AH400" s="6">
        <v>0</v>
      </c>
      <c r="AI400" s="6" t="s">
        <v>1709</v>
      </c>
      <c r="AJ400" s="6" t="s">
        <v>1710</v>
      </c>
      <c r="AK400" s="6" t="s">
        <v>12</v>
      </c>
      <c r="AL400" s="6" t="s">
        <v>55</v>
      </c>
      <c r="AM400" s="6" t="s">
        <v>1051</v>
      </c>
      <c r="AN400" s="6" t="s">
        <v>22</v>
      </c>
      <c r="AO400" s="6" t="s">
        <v>288</v>
      </c>
      <c r="AP400" s="6" t="s">
        <v>295</v>
      </c>
      <c r="AQ400" s="6" t="s">
        <v>20</v>
      </c>
    </row>
    <row r="401" spans="1:43" hidden="1" x14ac:dyDescent="0.25">
      <c r="A401" s="6">
        <v>22477653</v>
      </c>
      <c r="B401" s="6">
        <v>23313916</v>
      </c>
      <c r="C401" s="6" t="s">
        <v>274</v>
      </c>
      <c r="D401" s="14">
        <v>45837.662800925929</v>
      </c>
      <c r="E401" s="14">
        <v>45837.663715277777</v>
      </c>
      <c r="F401" s="6" t="s">
        <v>21</v>
      </c>
      <c r="G401" s="6" t="s">
        <v>21</v>
      </c>
      <c r="H401" s="6" t="s">
        <v>1711</v>
      </c>
      <c r="I401" s="6" t="s">
        <v>276</v>
      </c>
      <c r="J401" s="6" t="s">
        <v>1712</v>
      </c>
      <c r="K401" s="6" t="s">
        <v>1618</v>
      </c>
      <c r="L401" s="6" t="s">
        <v>1618</v>
      </c>
      <c r="M401" s="14">
        <v>45834.387499999997</v>
      </c>
      <c r="N401" s="6">
        <v>22399</v>
      </c>
      <c r="O401" s="6" t="s">
        <v>104</v>
      </c>
      <c r="P401" s="6" t="s">
        <v>309</v>
      </c>
      <c r="Q401" s="6" t="s">
        <v>292</v>
      </c>
      <c r="R401" s="6" t="s">
        <v>292</v>
      </c>
      <c r="S401" s="6" t="s">
        <v>7</v>
      </c>
      <c r="T401" s="6" t="s">
        <v>283</v>
      </c>
      <c r="U401" s="6" t="s">
        <v>151</v>
      </c>
      <c r="V401" s="6" t="s">
        <v>1707</v>
      </c>
      <c r="W401" s="6" t="s">
        <v>104</v>
      </c>
      <c r="X401" s="6" t="s">
        <v>1708</v>
      </c>
      <c r="Y401" s="6">
        <v>2971355662</v>
      </c>
      <c r="Z401" s="6" t="s">
        <v>94</v>
      </c>
      <c r="AA401" s="6" t="s">
        <v>104</v>
      </c>
      <c r="AB401" s="6">
        <v>4550.2299999999996</v>
      </c>
      <c r="AC401" s="6">
        <v>509.34</v>
      </c>
      <c r="AD401" s="6">
        <v>0</v>
      </c>
      <c r="AE401" s="6">
        <v>0</v>
      </c>
      <c r="AF401" s="6">
        <v>0</v>
      </c>
      <c r="AG401" s="6">
        <v>0</v>
      </c>
      <c r="AH401" s="6">
        <v>0</v>
      </c>
      <c r="AI401" s="6" t="s">
        <v>1713</v>
      </c>
      <c r="AJ401" s="6" t="s">
        <v>1714</v>
      </c>
      <c r="AK401" s="6" t="s">
        <v>12</v>
      </c>
      <c r="AL401" s="6" t="s">
        <v>55</v>
      </c>
      <c r="AM401" s="6" t="s">
        <v>1051</v>
      </c>
      <c r="AN401" s="6" t="s">
        <v>22</v>
      </c>
      <c r="AO401" s="6" t="s">
        <v>288</v>
      </c>
      <c r="AP401" s="6" t="s">
        <v>295</v>
      </c>
      <c r="AQ401" s="6" t="s">
        <v>20</v>
      </c>
    </row>
    <row r="402" spans="1:43" hidden="1" x14ac:dyDescent="0.25">
      <c r="A402" s="6">
        <v>22477498</v>
      </c>
      <c r="B402" s="6">
        <v>23313789</v>
      </c>
      <c r="C402" s="6" t="s">
        <v>274</v>
      </c>
      <c r="D402" s="14">
        <v>45837.639409722222</v>
      </c>
      <c r="E402" s="14">
        <v>45837.639513888891</v>
      </c>
      <c r="F402" s="6" t="s">
        <v>21</v>
      </c>
      <c r="G402" s="6" t="s">
        <v>21</v>
      </c>
      <c r="H402" s="6" t="s">
        <v>1715</v>
      </c>
      <c r="I402" s="6" t="s">
        <v>276</v>
      </c>
      <c r="J402" s="6" t="s">
        <v>1716</v>
      </c>
      <c r="K402" s="6" t="s">
        <v>1105</v>
      </c>
      <c r="L402" s="6" t="s">
        <v>1105</v>
      </c>
      <c r="M402" s="14">
        <v>45833.567361111112</v>
      </c>
      <c r="N402" s="6">
        <v>68639</v>
      </c>
      <c r="O402" s="6" t="s">
        <v>104</v>
      </c>
      <c r="P402" s="6" t="s">
        <v>309</v>
      </c>
      <c r="Q402" s="6" t="s">
        <v>292</v>
      </c>
      <c r="R402" s="6" t="s">
        <v>593</v>
      </c>
      <c r="S402" s="6" t="s">
        <v>7</v>
      </c>
      <c r="T402" s="6" t="s">
        <v>283</v>
      </c>
      <c r="U402" s="6" t="s">
        <v>121</v>
      </c>
      <c r="V402" s="6" t="s">
        <v>734</v>
      </c>
      <c r="W402" s="6" t="s">
        <v>104</v>
      </c>
      <c r="X402" s="6" t="s">
        <v>1708</v>
      </c>
      <c r="Y402" s="6">
        <v>2971337732</v>
      </c>
      <c r="Z402" s="6" t="s">
        <v>75</v>
      </c>
      <c r="AA402" s="6" t="s">
        <v>104</v>
      </c>
      <c r="AB402" s="6">
        <v>5328.98</v>
      </c>
      <c r="AC402" s="6">
        <v>496.63</v>
      </c>
      <c r="AD402" s="6">
        <v>0</v>
      </c>
      <c r="AE402" s="6">
        <v>0</v>
      </c>
      <c r="AF402" s="6">
        <v>0</v>
      </c>
      <c r="AG402" s="6">
        <v>0</v>
      </c>
      <c r="AH402" s="6">
        <v>0</v>
      </c>
      <c r="AI402" s="6" t="s">
        <v>1717</v>
      </c>
      <c r="AJ402" s="6" t="s">
        <v>1718</v>
      </c>
      <c r="AK402" s="6" t="s">
        <v>12</v>
      </c>
      <c r="AL402" s="6" t="s">
        <v>55</v>
      </c>
      <c r="AM402" s="6" t="s">
        <v>1051</v>
      </c>
      <c r="AN402" s="6" t="s">
        <v>22</v>
      </c>
      <c r="AO402" s="6" t="s">
        <v>288</v>
      </c>
      <c r="AP402" s="6" t="s">
        <v>295</v>
      </c>
      <c r="AQ402" s="6" t="s">
        <v>20</v>
      </c>
    </row>
    <row r="403" spans="1:43" hidden="1" x14ac:dyDescent="0.25">
      <c r="A403" s="6">
        <v>22323393</v>
      </c>
      <c r="B403" s="6">
        <v>23179480</v>
      </c>
      <c r="C403" s="6" t="s">
        <v>274</v>
      </c>
      <c r="D403" s="14">
        <v>45814.658483796287</v>
      </c>
      <c r="E403" s="14">
        <v>45840.670520833337</v>
      </c>
      <c r="F403" s="6" t="s">
        <v>19</v>
      </c>
      <c r="G403" s="6" t="s">
        <v>29</v>
      </c>
      <c r="H403" s="6" t="s">
        <v>1719</v>
      </c>
      <c r="I403" s="6" t="s">
        <v>17</v>
      </c>
      <c r="J403" s="6" t="s">
        <v>1720</v>
      </c>
      <c r="K403" s="6" t="s">
        <v>1294</v>
      </c>
      <c r="L403" s="6" t="s">
        <v>356</v>
      </c>
      <c r="M403" s="14">
        <v>45814.442361111112</v>
      </c>
      <c r="N403" s="6" t="s">
        <v>1719</v>
      </c>
      <c r="O403" s="6" t="s">
        <v>104</v>
      </c>
      <c r="P403" s="6" t="s">
        <v>280</v>
      </c>
      <c r="Q403" s="6" t="s">
        <v>292</v>
      </c>
      <c r="R403" s="6" t="s">
        <v>292</v>
      </c>
      <c r="S403" s="6" t="s">
        <v>7</v>
      </c>
      <c r="T403" s="6" t="s">
        <v>283</v>
      </c>
      <c r="U403" s="6" t="s">
        <v>143</v>
      </c>
      <c r="V403" s="6" t="s">
        <v>1583</v>
      </c>
      <c r="W403" s="6" t="s">
        <v>104</v>
      </c>
      <c r="X403" s="6" t="s">
        <v>1708</v>
      </c>
      <c r="Y403" s="6">
        <v>2971180806</v>
      </c>
      <c r="Z403" s="6" t="s">
        <v>90</v>
      </c>
      <c r="AA403" s="6" t="s">
        <v>104</v>
      </c>
      <c r="AB403" s="6">
        <v>1682.76</v>
      </c>
      <c r="AC403" s="6">
        <v>0</v>
      </c>
      <c r="AD403" s="6">
        <v>297.44</v>
      </c>
      <c r="AE403" s="6">
        <v>0</v>
      </c>
      <c r="AF403" s="6">
        <v>0</v>
      </c>
      <c r="AG403" s="6">
        <v>0</v>
      </c>
      <c r="AH403" s="6">
        <v>0</v>
      </c>
      <c r="AI403" s="6" t="s">
        <v>313</v>
      </c>
      <c r="AJ403" s="6" t="s">
        <v>1721</v>
      </c>
      <c r="AK403" s="6" t="s">
        <v>17</v>
      </c>
      <c r="AL403" s="6" t="s">
        <v>55</v>
      </c>
      <c r="AM403" s="6" t="s">
        <v>1051</v>
      </c>
      <c r="AN403" s="6" t="s">
        <v>22</v>
      </c>
      <c r="AO403" s="6" t="s">
        <v>288</v>
      </c>
      <c r="AP403" s="6" t="s">
        <v>295</v>
      </c>
      <c r="AQ403" s="6" t="s">
        <v>20</v>
      </c>
    </row>
    <row r="404" spans="1:43" hidden="1" x14ac:dyDescent="0.25">
      <c r="A404" s="6">
        <v>22457176</v>
      </c>
      <c r="B404" s="6">
        <v>23297660</v>
      </c>
      <c r="C404" s="6" t="s">
        <v>274</v>
      </c>
      <c r="D404" s="14">
        <v>45833.913229166668</v>
      </c>
      <c r="E404" s="14">
        <v>45833.917453703703</v>
      </c>
      <c r="F404" s="6" t="s">
        <v>25</v>
      </c>
      <c r="G404" s="6" t="s">
        <v>25</v>
      </c>
      <c r="H404" s="6" t="s">
        <v>1722</v>
      </c>
      <c r="I404" s="6" t="s">
        <v>276</v>
      </c>
      <c r="J404" s="6" t="s">
        <v>1723</v>
      </c>
      <c r="K404" s="6" t="s">
        <v>419</v>
      </c>
      <c r="L404" s="6" t="s">
        <v>419</v>
      </c>
      <c r="M404" s="14">
        <v>45832.637499999997</v>
      </c>
      <c r="N404" s="6">
        <v>108291</v>
      </c>
      <c r="O404" s="6" t="s">
        <v>104</v>
      </c>
      <c r="P404" s="6" t="s">
        <v>309</v>
      </c>
      <c r="Q404" s="6" t="s">
        <v>292</v>
      </c>
      <c r="R404" s="6" t="s">
        <v>593</v>
      </c>
      <c r="S404" s="6" t="s">
        <v>7</v>
      </c>
      <c r="T404" s="6" t="s">
        <v>283</v>
      </c>
      <c r="U404" s="6" t="s">
        <v>147</v>
      </c>
      <c r="V404" s="6" t="s">
        <v>1724</v>
      </c>
      <c r="W404" s="6" t="s">
        <v>104</v>
      </c>
      <c r="X404" s="6" t="s">
        <v>1708</v>
      </c>
      <c r="Y404" s="6">
        <v>2971325830</v>
      </c>
      <c r="Z404" s="6" t="s">
        <v>95</v>
      </c>
      <c r="AA404" s="6" t="s">
        <v>104</v>
      </c>
      <c r="AB404" s="6">
        <v>11865.27</v>
      </c>
      <c r="AC404" s="6">
        <v>494.04</v>
      </c>
      <c r="AD404" s="6">
        <v>0</v>
      </c>
      <c r="AE404" s="6">
        <v>0</v>
      </c>
      <c r="AF404" s="6">
        <v>0</v>
      </c>
      <c r="AG404" s="6">
        <v>0</v>
      </c>
      <c r="AH404" s="6">
        <v>0</v>
      </c>
      <c r="AI404" s="6" t="s">
        <v>1725</v>
      </c>
      <c r="AJ404" s="6" t="s">
        <v>1726</v>
      </c>
      <c r="AK404" s="6" t="s">
        <v>12</v>
      </c>
      <c r="AL404" s="6" t="s">
        <v>55</v>
      </c>
      <c r="AM404" s="6" t="s">
        <v>1051</v>
      </c>
      <c r="AN404" s="6" t="s">
        <v>22</v>
      </c>
      <c r="AO404" s="6" t="s">
        <v>288</v>
      </c>
      <c r="AP404" s="6" t="s">
        <v>295</v>
      </c>
      <c r="AQ404" s="6" t="s">
        <v>20</v>
      </c>
    </row>
    <row r="405" spans="1:43" hidden="1" x14ac:dyDescent="0.25">
      <c r="A405" s="6">
        <v>22443822</v>
      </c>
      <c r="B405" s="6">
        <v>23286724</v>
      </c>
      <c r="C405" s="6" t="s">
        <v>274</v>
      </c>
      <c r="D405" s="14">
        <v>45831.657557870371</v>
      </c>
      <c r="E405" s="14">
        <v>45831.658634259264</v>
      </c>
      <c r="F405" s="6" t="s">
        <v>25</v>
      </c>
      <c r="G405" s="6" t="s">
        <v>25</v>
      </c>
      <c r="H405" s="6" t="s">
        <v>1727</v>
      </c>
      <c r="I405" s="6" t="s">
        <v>17</v>
      </c>
      <c r="J405" s="6" t="s">
        <v>1728</v>
      </c>
      <c r="K405" s="6" t="s">
        <v>1298</v>
      </c>
      <c r="L405" s="6" t="s">
        <v>356</v>
      </c>
      <c r="M405" s="14">
        <v>45826.560416666667</v>
      </c>
      <c r="N405" s="6" t="s">
        <v>1727</v>
      </c>
      <c r="O405" s="6" t="s">
        <v>104</v>
      </c>
      <c r="P405" s="6" t="s">
        <v>280</v>
      </c>
      <c r="Q405" s="6" t="s">
        <v>281</v>
      </c>
      <c r="R405" s="6" t="s">
        <v>282</v>
      </c>
      <c r="S405" s="6" t="s">
        <v>7</v>
      </c>
      <c r="T405" s="6" t="s">
        <v>283</v>
      </c>
      <c r="U405" s="6" t="s">
        <v>229</v>
      </c>
      <c r="V405" s="6" t="s">
        <v>1729</v>
      </c>
      <c r="W405" s="6" t="s">
        <v>104</v>
      </c>
      <c r="X405" s="6" t="s">
        <v>1708</v>
      </c>
      <c r="Y405" s="6">
        <v>2872553820</v>
      </c>
      <c r="Z405" s="6" t="s">
        <v>73</v>
      </c>
      <c r="AA405" s="6" t="s">
        <v>104</v>
      </c>
      <c r="AB405" s="6">
        <v>12532.06</v>
      </c>
      <c r="AC405" s="6">
        <v>55.65</v>
      </c>
      <c r="AD405" s="6">
        <v>404.26</v>
      </c>
      <c r="AE405" s="6">
        <v>0</v>
      </c>
      <c r="AF405" s="6">
        <v>55.65</v>
      </c>
      <c r="AG405" s="6">
        <v>0</v>
      </c>
      <c r="AH405" s="6">
        <v>0</v>
      </c>
      <c r="AI405" s="6" t="s">
        <v>313</v>
      </c>
      <c r="AJ405" s="6" t="s">
        <v>1730</v>
      </c>
      <c r="AK405" s="6" t="s">
        <v>17</v>
      </c>
      <c r="AL405" s="6" t="s">
        <v>55</v>
      </c>
      <c r="AM405" s="6" t="s">
        <v>1051</v>
      </c>
      <c r="AN405" s="6" t="s">
        <v>22</v>
      </c>
      <c r="AO405" s="6" t="s">
        <v>288</v>
      </c>
      <c r="AP405" s="6" t="s">
        <v>295</v>
      </c>
      <c r="AQ405" s="6" t="s">
        <v>20</v>
      </c>
    </row>
    <row r="406" spans="1:43" hidden="1" x14ac:dyDescent="0.25">
      <c r="A406" s="6">
        <v>22470399</v>
      </c>
      <c r="B406" s="6">
        <v>23308469</v>
      </c>
      <c r="C406" s="6" t="s">
        <v>274</v>
      </c>
      <c r="D406" s="14">
        <v>45836.335150462961</v>
      </c>
      <c r="E406" s="14">
        <v>45836.337835648148</v>
      </c>
      <c r="F406" s="6" t="s">
        <v>23</v>
      </c>
      <c r="G406" s="6" t="s">
        <v>23</v>
      </c>
      <c r="H406" s="6" t="s">
        <v>1731</v>
      </c>
      <c r="I406" s="6" t="s">
        <v>276</v>
      </c>
      <c r="J406" s="6" t="s">
        <v>1732</v>
      </c>
      <c r="K406" s="6" t="s">
        <v>419</v>
      </c>
      <c r="L406" s="6" t="s">
        <v>419</v>
      </c>
      <c r="M406" s="14">
        <v>45833.625694444447</v>
      </c>
      <c r="N406" s="6">
        <v>108315</v>
      </c>
      <c r="O406" s="6" t="s">
        <v>104</v>
      </c>
      <c r="P406" s="6" t="s">
        <v>309</v>
      </c>
      <c r="Q406" s="6" t="s">
        <v>292</v>
      </c>
      <c r="R406" s="6" t="s">
        <v>593</v>
      </c>
      <c r="S406" s="6" t="s">
        <v>7</v>
      </c>
      <c r="T406" s="6" t="s">
        <v>283</v>
      </c>
      <c r="U406" s="6" t="s">
        <v>147</v>
      </c>
      <c r="V406" s="6" t="s">
        <v>1724</v>
      </c>
      <c r="W406" s="6" t="s">
        <v>104</v>
      </c>
      <c r="X406" s="6" t="s">
        <v>1708</v>
      </c>
      <c r="Y406" s="6">
        <v>2971386150</v>
      </c>
      <c r="Z406" s="6" t="s">
        <v>95</v>
      </c>
      <c r="AA406" s="6" t="s">
        <v>104</v>
      </c>
      <c r="AB406" s="6">
        <v>11218.33</v>
      </c>
      <c r="AC406" s="6">
        <v>491.87</v>
      </c>
      <c r="AD406" s="6">
        <v>0</v>
      </c>
      <c r="AE406" s="6">
        <v>0</v>
      </c>
      <c r="AF406" s="6">
        <v>0</v>
      </c>
      <c r="AG406" s="6">
        <v>0</v>
      </c>
      <c r="AH406" s="6">
        <v>0</v>
      </c>
      <c r="AI406" s="6" t="s">
        <v>1733</v>
      </c>
      <c r="AJ406" s="6" t="s">
        <v>1734</v>
      </c>
      <c r="AK406" s="6" t="s">
        <v>12</v>
      </c>
      <c r="AL406" s="6" t="s">
        <v>55</v>
      </c>
      <c r="AM406" s="6" t="s">
        <v>1051</v>
      </c>
      <c r="AN406" s="6" t="s">
        <v>22</v>
      </c>
      <c r="AO406" s="6" t="s">
        <v>288</v>
      </c>
      <c r="AP406" s="6" t="s">
        <v>295</v>
      </c>
      <c r="AQ406" s="6" t="s">
        <v>20</v>
      </c>
    </row>
    <row r="407" spans="1:43" hidden="1" x14ac:dyDescent="0.25">
      <c r="A407" s="6">
        <v>22505678</v>
      </c>
      <c r="B407" s="6">
        <v>23338379</v>
      </c>
      <c r="C407" s="6" t="s">
        <v>274</v>
      </c>
      <c r="D407" s="14">
        <v>45841.730613425927</v>
      </c>
      <c r="E407" s="14">
        <v>45841.737847222219</v>
      </c>
      <c r="F407" s="6" t="s">
        <v>19</v>
      </c>
      <c r="G407" s="6" t="s">
        <v>19</v>
      </c>
      <c r="H407" s="6" t="s">
        <v>1735</v>
      </c>
      <c r="I407" s="6" t="s">
        <v>17</v>
      </c>
      <c r="J407" s="6" t="s">
        <v>1736</v>
      </c>
      <c r="K407" s="6" t="s">
        <v>1294</v>
      </c>
      <c r="L407" s="6" t="s">
        <v>461</v>
      </c>
      <c r="M407" s="14">
        <v>45841.365972222222</v>
      </c>
      <c r="N407" s="6" t="s">
        <v>1735</v>
      </c>
      <c r="O407" s="6" t="s">
        <v>104</v>
      </c>
      <c r="P407" s="6" t="s">
        <v>280</v>
      </c>
      <c r="Q407" s="6" t="s">
        <v>281</v>
      </c>
      <c r="R407" s="6" t="s">
        <v>282</v>
      </c>
      <c r="S407" s="6" t="s">
        <v>7</v>
      </c>
      <c r="T407" s="6" t="s">
        <v>283</v>
      </c>
      <c r="U407" s="6" t="s">
        <v>158</v>
      </c>
      <c r="V407" s="6" t="s">
        <v>451</v>
      </c>
      <c r="W407" s="6" t="s">
        <v>104</v>
      </c>
      <c r="X407" s="6" t="s">
        <v>1708</v>
      </c>
      <c r="Y407" s="6">
        <v>2971355681</v>
      </c>
      <c r="Z407" s="6" t="s">
        <v>98</v>
      </c>
      <c r="AA407" s="6" t="s">
        <v>104</v>
      </c>
      <c r="AB407" s="6">
        <v>1291.99</v>
      </c>
      <c r="AC407" s="6">
        <v>0</v>
      </c>
      <c r="AD407" s="6">
        <v>869.39</v>
      </c>
      <c r="AE407" s="6">
        <v>0</v>
      </c>
      <c r="AF407" s="6">
        <v>0</v>
      </c>
      <c r="AG407" s="6">
        <v>0</v>
      </c>
      <c r="AH407" s="6">
        <v>0</v>
      </c>
      <c r="AI407" s="6" t="s">
        <v>313</v>
      </c>
      <c r="AJ407" s="6" t="s">
        <v>1303</v>
      </c>
      <c r="AK407" s="6" t="s">
        <v>17</v>
      </c>
      <c r="AL407" s="6" t="s">
        <v>61</v>
      </c>
      <c r="AM407" s="6" t="s">
        <v>58</v>
      </c>
      <c r="AN407" s="6" t="s">
        <v>28</v>
      </c>
      <c r="AO407" s="6" t="s">
        <v>288</v>
      </c>
      <c r="AP407" s="6" t="s">
        <v>289</v>
      </c>
      <c r="AQ407" s="6" t="s">
        <v>41</v>
      </c>
    </row>
    <row r="408" spans="1:43" hidden="1" x14ac:dyDescent="0.25">
      <c r="A408" s="6">
        <v>22409401</v>
      </c>
      <c r="B408" s="6">
        <v>23258964</v>
      </c>
      <c r="C408" s="6" t="s">
        <v>274</v>
      </c>
      <c r="D408" s="14">
        <v>45825.288622685177</v>
      </c>
      <c r="E408" s="14">
        <v>45826.712604166663</v>
      </c>
      <c r="F408" s="48" t="s">
        <v>27</v>
      </c>
      <c r="G408" s="48" t="s">
        <v>27</v>
      </c>
      <c r="H408" s="6" t="s">
        <v>1737</v>
      </c>
      <c r="I408" s="6" t="s">
        <v>276</v>
      </c>
      <c r="J408" s="6" t="s">
        <v>1738</v>
      </c>
      <c r="K408" s="6" t="s">
        <v>1612</v>
      </c>
      <c r="L408" s="6" t="s">
        <v>1612</v>
      </c>
      <c r="M408" s="14">
        <v>45824.436805555553</v>
      </c>
      <c r="N408" s="6">
        <v>4248</v>
      </c>
      <c r="O408" s="6" t="s">
        <v>104</v>
      </c>
      <c r="P408" s="6" t="s">
        <v>309</v>
      </c>
      <c r="Q408" s="6" t="s">
        <v>292</v>
      </c>
      <c r="R408" s="6" t="s">
        <v>292</v>
      </c>
      <c r="S408" s="6" t="s">
        <v>7</v>
      </c>
      <c r="T408" s="6" t="s">
        <v>283</v>
      </c>
      <c r="U408" s="6" t="s">
        <v>174</v>
      </c>
      <c r="V408" s="6" t="s">
        <v>1613</v>
      </c>
      <c r="W408" s="6" t="s">
        <v>104</v>
      </c>
      <c r="X408" s="6" t="s">
        <v>1739</v>
      </c>
      <c r="Y408" s="6">
        <v>2872525622</v>
      </c>
      <c r="Z408" s="6" t="s">
        <v>105</v>
      </c>
      <c r="AA408" s="6" t="s">
        <v>104</v>
      </c>
      <c r="AB408" s="6">
        <v>21775.17</v>
      </c>
      <c r="AC408" s="6">
        <v>0</v>
      </c>
      <c r="AD408" s="6">
        <v>0</v>
      </c>
      <c r="AE408" s="6">
        <v>0</v>
      </c>
      <c r="AF408" s="6">
        <v>0</v>
      </c>
      <c r="AG408" s="6">
        <v>0</v>
      </c>
      <c r="AH408" s="6">
        <v>0</v>
      </c>
      <c r="AI408" s="6" t="s">
        <v>1740</v>
      </c>
      <c r="AJ408" s="6" t="s">
        <v>1741</v>
      </c>
      <c r="AK408" s="6" t="s">
        <v>12</v>
      </c>
      <c r="AL408" s="6" t="s">
        <v>55</v>
      </c>
      <c r="AM408" s="6" t="s">
        <v>1051</v>
      </c>
      <c r="AN408" s="6" t="s">
        <v>22</v>
      </c>
      <c r="AO408" s="6" t="s">
        <v>288</v>
      </c>
      <c r="AP408" s="6" t="s">
        <v>295</v>
      </c>
      <c r="AQ408" s="6" t="s">
        <v>20</v>
      </c>
    </row>
    <row r="409" spans="1:43" hidden="1" x14ac:dyDescent="0.25">
      <c r="A409" s="6">
        <v>22409952</v>
      </c>
      <c r="B409" s="6">
        <v>23259415</v>
      </c>
      <c r="C409" s="6" t="s">
        <v>274</v>
      </c>
      <c r="D409" s="14">
        <v>45825.381921296299</v>
      </c>
      <c r="E409" s="14">
        <v>45826.712638888886</v>
      </c>
      <c r="F409" s="48" t="s">
        <v>27</v>
      </c>
      <c r="G409" s="48" t="s">
        <v>27</v>
      </c>
      <c r="H409" s="6" t="s">
        <v>1742</v>
      </c>
      <c r="I409" s="6" t="s">
        <v>276</v>
      </c>
      <c r="J409" s="6" t="s">
        <v>1738</v>
      </c>
      <c r="K409" s="6" t="s">
        <v>1612</v>
      </c>
      <c r="L409" s="6" t="s">
        <v>1612</v>
      </c>
      <c r="M409" s="14">
        <v>45824.779166666667</v>
      </c>
      <c r="N409" s="6">
        <v>4250</v>
      </c>
      <c r="O409" s="6" t="s">
        <v>104</v>
      </c>
      <c r="P409" s="6" t="s">
        <v>309</v>
      </c>
      <c r="Q409" s="6" t="s">
        <v>292</v>
      </c>
      <c r="R409" s="6" t="s">
        <v>292</v>
      </c>
      <c r="S409" s="6" t="s">
        <v>7</v>
      </c>
      <c r="T409" s="6" t="s">
        <v>283</v>
      </c>
      <c r="U409" s="6" t="s">
        <v>174</v>
      </c>
      <c r="V409" s="6" t="s">
        <v>1613</v>
      </c>
      <c r="W409" s="6" t="s">
        <v>104</v>
      </c>
      <c r="X409" s="6" t="s">
        <v>1739</v>
      </c>
      <c r="Y409" s="6">
        <v>1911639278</v>
      </c>
      <c r="Z409" s="6" t="s">
        <v>105</v>
      </c>
      <c r="AA409" s="6" t="s">
        <v>104</v>
      </c>
      <c r="AB409" s="6">
        <v>0</v>
      </c>
      <c r="AC409" s="6">
        <v>1384.7</v>
      </c>
      <c r="AD409" s="6">
        <v>0</v>
      </c>
      <c r="AE409" s="6">
        <v>0</v>
      </c>
      <c r="AF409" s="6">
        <v>0</v>
      </c>
      <c r="AG409" s="6">
        <v>0</v>
      </c>
      <c r="AH409" s="6">
        <v>0</v>
      </c>
      <c r="AI409" s="6" t="s">
        <v>1743</v>
      </c>
      <c r="AJ409" s="6" t="s">
        <v>1744</v>
      </c>
      <c r="AK409" s="6" t="s">
        <v>12</v>
      </c>
      <c r="AL409" s="6" t="s">
        <v>55</v>
      </c>
      <c r="AM409" s="6" t="s">
        <v>1051</v>
      </c>
      <c r="AN409" s="6" t="s">
        <v>22</v>
      </c>
      <c r="AO409" s="6" t="s">
        <v>288</v>
      </c>
      <c r="AP409" s="6" t="s">
        <v>295</v>
      </c>
      <c r="AQ409" s="6" t="s">
        <v>20</v>
      </c>
    </row>
    <row r="410" spans="1:43" hidden="1" x14ac:dyDescent="0.25">
      <c r="A410" s="6">
        <v>22486376</v>
      </c>
      <c r="B410" s="6">
        <v>23321478</v>
      </c>
      <c r="C410" s="6" t="s">
        <v>274</v>
      </c>
      <c r="D410" s="14">
        <v>45838.893495370372</v>
      </c>
      <c r="E410" s="14">
        <v>45838.914212962962</v>
      </c>
      <c r="F410" s="6" t="s">
        <v>21</v>
      </c>
      <c r="G410" s="6" t="s">
        <v>21</v>
      </c>
      <c r="H410" s="6" t="s">
        <v>1745</v>
      </c>
      <c r="I410" s="6" t="s">
        <v>276</v>
      </c>
      <c r="J410" s="6" t="s">
        <v>1746</v>
      </c>
      <c r="K410" s="6" t="s">
        <v>1747</v>
      </c>
      <c r="L410" s="6" t="s">
        <v>1748</v>
      </c>
      <c r="M410" s="14">
        <v>45838.47152777778</v>
      </c>
      <c r="N410" s="6">
        <v>609</v>
      </c>
      <c r="O410" s="6" t="s">
        <v>104</v>
      </c>
      <c r="P410" s="6" t="s">
        <v>309</v>
      </c>
      <c r="Q410" s="6" t="s">
        <v>292</v>
      </c>
      <c r="R410" s="6" t="s">
        <v>292</v>
      </c>
      <c r="S410" s="6" t="s">
        <v>7</v>
      </c>
      <c r="T410" s="6" t="s">
        <v>283</v>
      </c>
      <c r="U410" s="6" t="s">
        <v>211</v>
      </c>
      <c r="V410" s="6" t="s">
        <v>1749</v>
      </c>
      <c r="W410" s="6" t="s">
        <v>104</v>
      </c>
      <c r="X410" s="6" t="s">
        <v>1739</v>
      </c>
      <c r="Y410" s="6">
        <v>2971325471</v>
      </c>
      <c r="Z410" s="6" t="s">
        <v>78</v>
      </c>
      <c r="AA410" s="6" t="s">
        <v>104</v>
      </c>
      <c r="AB410" s="6">
        <v>9371.66</v>
      </c>
      <c r="AC410" s="6">
        <v>209.23</v>
      </c>
      <c r="AD410" s="6">
        <v>0</v>
      </c>
      <c r="AE410" s="6">
        <v>0</v>
      </c>
      <c r="AF410" s="6">
        <v>0</v>
      </c>
      <c r="AG410" s="6">
        <v>0</v>
      </c>
      <c r="AH410" s="6">
        <v>0</v>
      </c>
      <c r="AI410" s="6" t="s">
        <v>1750</v>
      </c>
      <c r="AJ410" s="6" t="s">
        <v>1751</v>
      </c>
      <c r="AK410" s="6" t="s">
        <v>12</v>
      </c>
      <c r="AL410" s="6" t="s">
        <v>55</v>
      </c>
      <c r="AM410" s="6" t="s">
        <v>1051</v>
      </c>
      <c r="AN410" s="6" t="s">
        <v>22</v>
      </c>
      <c r="AO410" s="6" t="s">
        <v>288</v>
      </c>
      <c r="AP410" s="6" t="s">
        <v>295</v>
      </c>
      <c r="AQ410" s="6" t="s">
        <v>20</v>
      </c>
    </row>
    <row r="411" spans="1:43" hidden="1" x14ac:dyDescent="0.25">
      <c r="A411" s="6">
        <v>22397893</v>
      </c>
      <c r="B411" s="6">
        <v>23249410</v>
      </c>
      <c r="C411" s="6" t="s">
        <v>274</v>
      </c>
      <c r="D411" s="14">
        <v>45823.101875</v>
      </c>
      <c r="E411" s="14">
        <v>45826.712280092594</v>
      </c>
      <c r="F411" s="48" t="s">
        <v>27</v>
      </c>
      <c r="G411" s="48" t="s">
        <v>27</v>
      </c>
      <c r="H411" s="6" t="s">
        <v>1752</v>
      </c>
      <c r="I411" s="6" t="s">
        <v>276</v>
      </c>
      <c r="J411" s="6" t="s">
        <v>1753</v>
      </c>
      <c r="K411" s="6" t="s">
        <v>1105</v>
      </c>
      <c r="L411" s="6" t="s">
        <v>1105</v>
      </c>
      <c r="M411" s="14">
        <v>45821.576388888891</v>
      </c>
      <c r="N411" s="6">
        <v>67373</v>
      </c>
      <c r="O411" s="6" t="s">
        <v>104</v>
      </c>
      <c r="P411" s="6" t="s">
        <v>309</v>
      </c>
      <c r="Q411" s="6" t="s">
        <v>292</v>
      </c>
      <c r="R411" s="6" t="s">
        <v>593</v>
      </c>
      <c r="S411" s="6" t="s">
        <v>7</v>
      </c>
      <c r="T411" s="6" t="s">
        <v>283</v>
      </c>
      <c r="U411" s="6" t="s">
        <v>121</v>
      </c>
      <c r="V411" s="6" t="s">
        <v>734</v>
      </c>
      <c r="W411" s="6" t="s">
        <v>104</v>
      </c>
      <c r="X411" s="6" t="s">
        <v>1754</v>
      </c>
      <c r="Y411" s="6">
        <v>2971294058</v>
      </c>
      <c r="Z411" s="6" t="s">
        <v>75</v>
      </c>
      <c r="AA411" s="6" t="s">
        <v>104</v>
      </c>
      <c r="AB411" s="6">
        <v>6795.65</v>
      </c>
      <c r="AC411" s="6">
        <v>0</v>
      </c>
      <c r="AD411" s="6">
        <v>0</v>
      </c>
      <c r="AE411" s="6">
        <v>0</v>
      </c>
      <c r="AF411" s="6">
        <v>0</v>
      </c>
      <c r="AG411" s="6">
        <v>0</v>
      </c>
      <c r="AH411" s="6">
        <v>0</v>
      </c>
      <c r="AI411" s="6" t="s">
        <v>1755</v>
      </c>
      <c r="AJ411" s="6" t="s">
        <v>1756</v>
      </c>
      <c r="AK411" s="6" t="s">
        <v>12</v>
      </c>
      <c r="AL411" s="6" t="s">
        <v>55</v>
      </c>
      <c r="AM411" s="6" t="s">
        <v>1051</v>
      </c>
      <c r="AN411" s="6" t="s">
        <v>22</v>
      </c>
      <c r="AO411" s="6" t="s">
        <v>288</v>
      </c>
      <c r="AP411" s="6" t="s">
        <v>295</v>
      </c>
      <c r="AQ411" s="6" t="s">
        <v>20</v>
      </c>
    </row>
    <row r="412" spans="1:43" hidden="1" x14ac:dyDescent="0.25">
      <c r="A412" s="6">
        <v>22484176</v>
      </c>
      <c r="B412" s="6">
        <v>23319389</v>
      </c>
      <c r="C412" s="6" t="s">
        <v>274</v>
      </c>
      <c r="D412" s="14">
        <v>45838.752187500002</v>
      </c>
      <c r="E412" s="14">
        <v>45840.670740740738</v>
      </c>
      <c r="F412" s="6" t="s">
        <v>19</v>
      </c>
      <c r="G412" s="6" t="s">
        <v>21</v>
      </c>
      <c r="H412" s="6" t="s">
        <v>1757</v>
      </c>
      <c r="I412" s="6" t="s">
        <v>17</v>
      </c>
      <c r="J412" s="6" t="s">
        <v>1758</v>
      </c>
      <c r="K412" s="6" t="s">
        <v>1298</v>
      </c>
      <c r="L412" s="6" t="s">
        <v>1582</v>
      </c>
      <c r="M412" s="14">
        <v>45804.472916666673</v>
      </c>
      <c r="N412" s="6" t="s">
        <v>1129</v>
      </c>
      <c r="O412" s="6" t="s">
        <v>104</v>
      </c>
      <c r="P412" s="6" t="s">
        <v>309</v>
      </c>
      <c r="Q412" s="6" t="s">
        <v>292</v>
      </c>
      <c r="R412" s="6" t="s">
        <v>292</v>
      </c>
      <c r="S412" s="6" t="s">
        <v>7</v>
      </c>
      <c r="T412" s="6" t="s">
        <v>283</v>
      </c>
      <c r="U412" s="6" t="s">
        <v>143</v>
      </c>
      <c r="V412" s="6" t="s">
        <v>1583</v>
      </c>
      <c r="W412" s="6" t="s">
        <v>104</v>
      </c>
      <c r="X412" s="6" t="s">
        <v>1754</v>
      </c>
      <c r="Y412" s="6">
        <v>2971180781</v>
      </c>
      <c r="Z412" s="6" t="s">
        <v>90</v>
      </c>
      <c r="AA412" s="6" t="s">
        <v>104</v>
      </c>
      <c r="AB412" s="6">
        <v>5429.75</v>
      </c>
      <c r="AC412" s="6">
        <v>55.65</v>
      </c>
      <c r="AD412" s="6">
        <v>1176.72</v>
      </c>
      <c r="AE412" s="6">
        <v>0</v>
      </c>
      <c r="AF412" s="6">
        <v>55.65</v>
      </c>
      <c r="AG412" s="6">
        <v>0</v>
      </c>
      <c r="AH412" s="6">
        <v>0</v>
      </c>
      <c r="AI412" s="6" t="s">
        <v>313</v>
      </c>
      <c r="AJ412" s="6" t="s">
        <v>1759</v>
      </c>
      <c r="AK412" s="6" t="s">
        <v>17</v>
      </c>
      <c r="AL412" s="6" t="s">
        <v>59</v>
      </c>
      <c r="AM412" s="6" t="s">
        <v>1242</v>
      </c>
      <c r="AN412" s="6" t="s">
        <v>28</v>
      </c>
      <c r="AO412" s="6" t="s">
        <v>288</v>
      </c>
      <c r="AP412" s="6" t="s">
        <v>289</v>
      </c>
      <c r="AQ412" s="6" t="s">
        <v>41</v>
      </c>
    </row>
    <row r="413" spans="1:43" hidden="1" x14ac:dyDescent="0.25">
      <c r="A413" s="6">
        <v>22484176</v>
      </c>
      <c r="B413" s="6">
        <v>23319390</v>
      </c>
      <c r="C413" s="6" t="s">
        <v>353</v>
      </c>
      <c r="D413" s="14">
        <v>45838.752187500002</v>
      </c>
      <c r="E413" s="14">
        <v>45840.670740740738</v>
      </c>
      <c r="F413" s="6" t="s">
        <v>19</v>
      </c>
      <c r="G413" s="6" t="s">
        <v>21</v>
      </c>
      <c r="H413" s="6" t="s">
        <v>1757</v>
      </c>
      <c r="I413" s="6" t="s">
        <v>17</v>
      </c>
      <c r="J413" s="6" t="s">
        <v>1758</v>
      </c>
      <c r="K413" s="6" t="s">
        <v>1298</v>
      </c>
      <c r="L413" s="6" t="s">
        <v>1582</v>
      </c>
      <c r="M413" s="14">
        <v>45804.472916666673</v>
      </c>
      <c r="N413" s="6" t="s">
        <v>1129</v>
      </c>
      <c r="O413" s="6" t="s">
        <v>104</v>
      </c>
      <c r="P413" s="6" t="s">
        <v>309</v>
      </c>
      <c r="Q413" s="6" t="s">
        <v>292</v>
      </c>
      <c r="R413" s="6" t="s">
        <v>1243</v>
      </c>
      <c r="S413" s="6" t="s">
        <v>7</v>
      </c>
      <c r="T413" s="6" t="s">
        <v>283</v>
      </c>
      <c r="U413" s="6" t="s">
        <v>143</v>
      </c>
      <c r="V413" s="6" t="s">
        <v>1583</v>
      </c>
      <c r="W413" s="6" t="s">
        <v>104</v>
      </c>
      <c r="X413" s="6" t="s">
        <v>1754</v>
      </c>
      <c r="Y413" s="6">
        <v>2971379464</v>
      </c>
      <c r="Z413" s="6" t="s">
        <v>90</v>
      </c>
      <c r="AA413" s="6" t="s">
        <v>104</v>
      </c>
      <c r="AB413" s="6">
        <v>2149.31</v>
      </c>
      <c r="AC413" s="6">
        <v>0</v>
      </c>
      <c r="AD413" s="6">
        <v>0</v>
      </c>
      <c r="AE413" s="6">
        <v>0</v>
      </c>
      <c r="AF413" s="6">
        <v>0</v>
      </c>
      <c r="AG413" s="6">
        <v>0</v>
      </c>
      <c r="AH413" s="6">
        <v>0</v>
      </c>
      <c r="AI413" s="6" t="s">
        <v>313</v>
      </c>
      <c r="AJ413" s="6" t="s">
        <v>1759</v>
      </c>
      <c r="AK413" s="6" t="s">
        <v>17</v>
      </c>
      <c r="AL413" s="6" t="s">
        <v>59</v>
      </c>
      <c r="AM413" s="6" t="s">
        <v>1242</v>
      </c>
      <c r="AN413" s="6" t="s">
        <v>28</v>
      </c>
      <c r="AO413" s="6" t="s">
        <v>288</v>
      </c>
      <c r="AP413" s="6" t="s">
        <v>289</v>
      </c>
      <c r="AQ413" s="6" t="s">
        <v>41</v>
      </c>
    </row>
    <row r="414" spans="1:43" hidden="1" x14ac:dyDescent="0.25">
      <c r="A414" s="6">
        <v>22484176</v>
      </c>
      <c r="B414" s="6">
        <v>23319392</v>
      </c>
      <c r="C414" s="6" t="s">
        <v>1275</v>
      </c>
      <c r="D414" s="14">
        <v>45838.752187500002</v>
      </c>
      <c r="E414" s="14">
        <v>45840.670740740738</v>
      </c>
      <c r="F414" s="6" t="s">
        <v>19</v>
      </c>
      <c r="G414" s="6" t="s">
        <v>21</v>
      </c>
      <c r="H414" s="6" t="s">
        <v>1757</v>
      </c>
      <c r="I414" s="6" t="s">
        <v>17</v>
      </c>
      <c r="J414" s="6" t="s">
        <v>1758</v>
      </c>
      <c r="K414" s="6" t="s">
        <v>1298</v>
      </c>
      <c r="L414" s="6" t="s">
        <v>1582</v>
      </c>
      <c r="M414" s="14">
        <v>45804.472916666673</v>
      </c>
      <c r="N414" s="6" t="s">
        <v>1129</v>
      </c>
      <c r="O414" s="6" t="s">
        <v>104</v>
      </c>
      <c r="P414" s="6" t="s">
        <v>309</v>
      </c>
      <c r="Q414" s="6" t="s">
        <v>292</v>
      </c>
      <c r="R414" s="6" t="s">
        <v>292</v>
      </c>
      <c r="S414" s="6" t="s">
        <v>7</v>
      </c>
      <c r="T414" s="6" t="s">
        <v>283</v>
      </c>
      <c r="U414" s="6" t="s">
        <v>143</v>
      </c>
      <c r="V414" s="6" t="s">
        <v>1583</v>
      </c>
      <c r="W414" s="6" t="s">
        <v>104</v>
      </c>
      <c r="X414" s="6" t="s">
        <v>1754</v>
      </c>
      <c r="Y414" s="6">
        <v>1923652386</v>
      </c>
      <c r="Z414" s="6" t="s">
        <v>90</v>
      </c>
      <c r="AA414" s="6" t="s">
        <v>104</v>
      </c>
      <c r="AB414" s="6">
        <v>1642.77</v>
      </c>
      <c r="AC414" s="6">
        <v>0</v>
      </c>
      <c r="AD414" s="6">
        <v>0</v>
      </c>
      <c r="AE414" s="6">
        <v>0</v>
      </c>
      <c r="AF414" s="6">
        <v>0</v>
      </c>
      <c r="AG414" s="6">
        <v>0</v>
      </c>
      <c r="AH414" s="6">
        <v>0</v>
      </c>
      <c r="AI414" s="6" t="s">
        <v>313</v>
      </c>
      <c r="AJ414" s="6" t="s">
        <v>1759</v>
      </c>
      <c r="AK414" s="6" t="s">
        <v>17</v>
      </c>
      <c r="AL414" s="6" t="s">
        <v>59</v>
      </c>
      <c r="AM414" s="6" t="s">
        <v>1242</v>
      </c>
      <c r="AN414" s="6" t="s">
        <v>28</v>
      </c>
      <c r="AO414" s="6" t="s">
        <v>288</v>
      </c>
      <c r="AP414" s="6" t="s">
        <v>289</v>
      </c>
      <c r="AQ414" s="6" t="s">
        <v>41</v>
      </c>
    </row>
    <row r="415" spans="1:43" hidden="1" x14ac:dyDescent="0.25">
      <c r="A415" s="6">
        <v>22462832</v>
      </c>
      <c r="B415" s="6">
        <v>23302351</v>
      </c>
      <c r="C415" s="6" t="s">
        <v>274</v>
      </c>
      <c r="D415" s="14">
        <v>45834.913923611108</v>
      </c>
      <c r="E415" s="14">
        <v>45834.917523148149</v>
      </c>
      <c r="F415" s="6" t="s">
        <v>23</v>
      </c>
      <c r="G415" s="6" t="s">
        <v>23</v>
      </c>
      <c r="H415" s="6" t="s">
        <v>1760</v>
      </c>
      <c r="I415" s="6" t="s">
        <v>276</v>
      </c>
      <c r="J415" s="6" t="s">
        <v>1761</v>
      </c>
      <c r="K415" s="6" t="s">
        <v>1392</v>
      </c>
      <c r="L415" s="6" t="s">
        <v>1392</v>
      </c>
      <c r="M415" s="14">
        <v>45833.714583333327</v>
      </c>
      <c r="N415" s="6">
        <v>8246</v>
      </c>
      <c r="O415" s="6" t="s">
        <v>104</v>
      </c>
      <c r="P415" s="6" t="s">
        <v>309</v>
      </c>
      <c r="Q415" s="6" t="s">
        <v>292</v>
      </c>
      <c r="R415" s="6" t="s">
        <v>292</v>
      </c>
      <c r="S415" s="6" t="s">
        <v>7</v>
      </c>
      <c r="T415" s="6" t="s">
        <v>283</v>
      </c>
      <c r="U415" s="6" t="s">
        <v>117</v>
      </c>
      <c r="V415" s="6" t="s">
        <v>284</v>
      </c>
      <c r="W415" s="6" t="s">
        <v>104</v>
      </c>
      <c r="X415" s="6" t="s">
        <v>1754</v>
      </c>
      <c r="Y415" s="6">
        <v>2971371899</v>
      </c>
      <c r="Z415" s="6" t="s">
        <v>67</v>
      </c>
      <c r="AA415" s="6" t="s">
        <v>104</v>
      </c>
      <c r="AB415" s="6">
        <v>19387.62</v>
      </c>
      <c r="AC415" s="6">
        <v>1781.29</v>
      </c>
      <c r="AD415" s="6">
        <v>0</v>
      </c>
      <c r="AE415" s="6">
        <v>0</v>
      </c>
      <c r="AF415" s="6">
        <v>0</v>
      </c>
      <c r="AG415" s="6">
        <v>0</v>
      </c>
      <c r="AH415" s="6">
        <v>0</v>
      </c>
      <c r="AI415" s="6" t="s">
        <v>1762</v>
      </c>
      <c r="AJ415" s="6" t="s">
        <v>1763</v>
      </c>
      <c r="AK415" s="6" t="s">
        <v>12</v>
      </c>
      <c r="AL415" s="6" t="s">
        <v>55</v>
      </c>
      <c r="AM415" s="6" t="s">
        <v>1051</v>
      </c>
      <c r="AN415" s="6" t="s">
        <v>22</v>
      </c>
      <c r="AO415" s="6" t="s">
        <v>288</v>
      </c>
      <c r="AP415" s="6" t="s">
        <v>295</v>
      </c>
      <c r="AQ415" s="6" t="s">
        <v>20</v>
      </c>
    </row>
    <row r="416" spans="1:43" hidden="1" x14ac:dyDescent="0.25">
      <c r="A416" s="6">
        <v>22435238</v>
      </c>
      <c r="B416" s="6">
        <v>23280367</v>
      </c>
      <c r="C416" s="6" t="s">
        <v>274</v>
      </c>
      <c r="D416" s="14">
        <v>45829.906469907408</v>
      </c>
      <c r="E416" s="14">
        <v>45829.931296296287</v>
      </c>
      <c r="F416" s="6" t="s">
        <v>25</v>
      </c>
      <c r="G416" s="6" t="s">
        <v>25</v>
      </c>
      <c r="H416" s="6" t="s">
        <v>1764</v>
      </c>
      <c r="I416" s="6" t="s">
        <v>276</v>
      </c>
      <c r="J416" s="6" t="s">
        <v>1765</v>
      </c>
      <c r="K416" s="6" t="s">
        <v>1392</v>
      </c>
      <c r="L416" s="6" t="s">
        <v>1392</v>
      </c>
      <c r="M416" s="14">
        <v>45826.524305555547</v>
      </c>
      <c r="N416" s="6">
        <v>7901</v>
      </c>
      <c r="O416" s="6" t="s">
        <v>104</v>
      </c>
      <c r="P416" s="6" t="s">
        <v>309</v>
      </c>
      <c r="Q416" s="6" t="s">
        <v>292</v>
      </c>
      <c r="R416" s="6" t="s">
        <v>292</v>
      </c>
      <c r="S416" s="6" t="s">
        <v>7</v>
      </c>
      <c r="T416" s="6" t="s">
        <v>283</v>
      </c>
      <c r="U416" s="6" t="s">
        <v>117</v>
      </c>
      <c r="V416" s="6" t="s">
        <v>284</v>
      </c>
      <c r="W416" s="6" t="s">
        <v>104</v>
      </c>
      <c r="X416" s="6" t="s">
        <v>1754</v>
      </c>
      <c r="Y416" s="6">
        <v>2971337284</v>
      </c>
      <c r="Z416" s="6" t="s">
        <v>67</v>
      </c>
      <c r="AA416" s="6" t="s">
        <v>104</v>
      </c>
      <c r="AB416" s="6">
        <v>7623.51</v>
      </c>
      <c r="AC416" s="6">
        <v>350</v>
      </c>
      <c r="AD416" s="6">
        <v>0</v>
      </c>
      <c r="AE416" s="6">
        <v>575.11</v>
      </c>
      <c r="AF416" s="6">
        <v>0</v>
      </c>
      <c r="AG416" s="6">
        <v>0</v>
      </c>
      <c r="AH416" s="6">
        <v>0</v>
      </c>
      <c r="AI416" s="6" t="s">
        <v>1766</v>
      </c>
      <c r="AJ416" s="6" t="s">
        <v>1115</v>
      </c>
      <c r="AK416" s="6" t="s">
        <v>12</v>
      </c>
      <c r="AL416" s="6" t="s">
        <v>57</v>
      </c>
      <c r="AM416" s="6" t="s">
        <v>1116</v>
      </c>
      <c r="AN416" s="6" t="s">
        <v>22</v>
      </c>
      <c r="AO416" s="6" t="s">
        <v>288</v>
      </c>
      <c r="AP416" s="6" t="s">
        <v>295</v>
      </c>
      <c r="AQ416" s="6" t="s">
        <v>20</v>
      </c>
    </row>
    <row r="417" spans="1:43" hidden="1" x14ac:dyDescent="0.25">
      <c r="A417" s="6">
        <v>22441796</v>
      </c>
      <c r="B417" s="6">
        <v>23284855</v>
      </c>
      <c r="C417" s="6" t="s">
        <v>274</v>
      </c>
      <c r="D417" s="14">
        <v>45831.425555555557</v>
      </c>
      <c r="E417" s="14">
        <v>45831.936261574083</v>
      </c>
      <c r="F417" s="6" t="s">
        <v>25</v>
      </c>
      <c r="G417" s="6" t="s">
        <v>25</v>
      </c>
      <c r="H417" s="6" t="s">
        <v>1767</v>
      </c>
      <c r="I417" s="6" t="s">
        <v>276</v>
      </c>
      <c r="J417" s="6" t="s">
        <v>1768</v>
      </c>
      <c r="K417" s="6" t="s">
        <v>1314</v>
      </c>
      <c r="L417" s="6" t="s">
        <v>1314</v>
      </c>
      <c r="M417" s="14">
        <v>45825.754166666673</v>
      </c>
      <c r="N417" s="6">
        <v>7999</v>
      </c>
      <c r="O417" s="6" t="s">
        <v>104</v>
      </c>
      <c r="P417" s="6" t="s">
        <v>309</v>
      </c>
      <c r="Q417" s="6" t="s">
        <v>292</v>
      </c>
      <c r="R417" s="6" t="s">
        <v>292</v>
      </c>
      <c r="S417" s="6" t="s">
        <v>7</v>
      </c>
      <c r="T417" s="6" t="s">
        <v>283</v>
      </c>
      <c r="U417" s="6" t="s">
        <v>117</v>
      </c>
      <c r="V417" s="6" t="s">
        <v>284</v>
      </c>
      <c r="W417" s="6" t="s">
        <v>104</v>
      </c>
      <c r="X417" s="6" t="s">
        <v>1754</v>
      </c>
      <c r="Y417" s="6">
        <v>2971337280</v>
      </c>
      <c r="Z417" s="6" t="s">
        <v>67</v>
      </c>
      <c r="AA417" s="6" t="s">
        <v>104</v>
      </c>
      <c r="AB417" s="6">
        <v>23537.52</v>
      </c>
      <c r="AC417" s="6">
        <v>1513.03</v>
      </c>
      <c r="AD417" s="6">
        <v>0</v>
      </c>
      <c r="AE417" s="6">
        <v>0</v>
      </c>
      <c r="AF417" s="6">
        <v>0</v>
      </c>
      <c r="AG417" s="6">
        <v>0</v>
      </c>
      <c r="AH417" s="6">
        <v>0</v>
      </c>
      <c r="AI417" s="6" t="s">
        <v>1769</v>
      </c>
      <c r="AJ417" s="6" t="s">
        <v>1770</v>
      </c>
      <c r="AK417" s="6" t="s">
        <v>12</v>
      </c>
      <c r="AL417" s="6" t="s">
        <v>55</v>
      </c>
      <c r="AM417" s="6" t="s">
        <v>1051</v>
      </c>
      <c r="AN417" s="6" t="s">
        <v>22</v>
      </c>
      <c r="AO417" s="6" t="s">
        <v>288</v>
      </c>
      <c r="AP417" s="6" t="s">
        <v>295</v>
      </c>
      <c r="AQ417" s="6" t="s">
        <v>20</v>
      </c>
    </row>
    <row r="418" spans="1:43" hidden="1" x14ac:dyDescent="0.25">
      <c r="A418" s="6">
        <v>21905918</v>
      </c>
      <c r="B418" s="6">
        <v>22806876</v>
      </c>
      <c r="C418" s="6" t="s">
        <v>274</v>
      </c>
      <c r="D418" s="14">
        <v>45747.481064814812</v>
      </c>
      <c r="E418" s="14">
        <v>45838.971550925933</v>
      </c>
      <c r="F418" s="6" t="s">
        <v>21</v>
      </c>
      <c r="G418" s="6" t="s">
        <v>31</v>
      </c>
      <c r="H418" s="6" t="s">
        <v>1771</v>
      </c>
      <c r="I418" s="6" t="s">
        <v>17</v>
      </c>
      <c r="J418" s="6" t="s">
        <v>1772</v>
      </c>
      <c r="K418" s="6" t="s">
        <v>1239</v>
      </c>
      <c r="L418" s="6" t="s">
        <v>350</v>
      </c>
      <c r="M418" s="14">
        <v>45742</v>
      </c>
      <c r="N418" s="6" t="s">
        <v>1771</v>
      </c>
      <c r="O418" s="6" t="s">
        <v>104</v>
      </c>
      <c r="P418" s="6" t="s">
        <v>280</v>
      </c>
      <c r="Q418" s="6" t="s">
        <v>292</v>
      </c>
      <c r="R418" s="6" t="s">
        <v>292</v>
      </c>
      <c r="S418" s="6" t="s">
        <v>7</v>
      </c>
      <c r="T418" s="6" t="s">
        <v>283</v>
      </c>
      <c r="U418" s="6" t="s">
        <v>127</v>
      </c>
      <c r="V418" s="6" t="s">
        <v>352</v>
      </c>
      <c r="W418" s="6" t="s">
        <v>104</v>
      </c>
      <c r="X418" s="6" t="s">
        <v>1773</v>
      </c>
      <c r="Y418" s="6">
        <v>2872463387</v>
      </c>
      <c r="Z418" s="6" t="s">
        <v>80</v>
      </c>
      <c r="AA418" s="6" t="s">
        <v>104</v>
      </c>
      <c r="AB418" s="6">
        <v>20916.060000000001</v>
      </c>
      <c r="AC418" s="6">
        <v>0</v>
      </c>
      <c r="AD418" s="6">
        <v>452.54</v>
      </c>
      <c r="AE418" s="6">
        <v>0</v>
      </c>
      <c r="AF418" s="6">
        <v>55.65</v>
      </c>
      <c r="AG418" s="6">
        <v>0</v>
      </c>
      <c r="AH418" s="6">
        <v>0</v>
      </c>
      <c r="AI418" s="6" t="s">
        <v>313</v>
      </c>
      <c r="AJ418" s="6" t="s">
        <v>1774</v>
      </c>
      <c r="AK418" s="6" t="s">
        <v>17</v>
      </c>
      <c r="AL418" s="6" t="s">
        <v>55</v>
      </c>
      <c r="AM418" s="6" t="s">
        <v>1051</v>
      </c>
      <c r="AN418" s="6" t="s">
        <v>22</v>
      </c>
      <c r="AO418" s="6" t="s">
        <v>288</v>
      </c>
      <c r="AP418" s="6" t="s">
        <v>295</v>
      </c>
      <c r="AQ418" s="6" t="s">
        <v>20</v>
      </c>
    </row>
    <row r="419" spans="1:43" hidden="1" x14ac:dyDescent="0.25">
      <c r="A419" s="6">
        <v>21905918</v>
      </c>
      <c r="B419" s="6">
        <v>22806877</v>
      </c>
      <c r="C419" s="6" t="s">
        <v>353</v>
      </c>
      <c r="D419" s="14">
        <v>45747.481064814812</v>
      </c>
      <c r="E419" s="14">
        <v>45838.971550925933</v>
      </c>
      <c r="F419" s="6" t="s">
        <v>21</v>
      </c>
      <c r="G419" s="6" t="s">
        <v>31</v>
      </c>
      <c r="H419" s="6" t="s">
        <v>1771</v>
      </c>
      <c r="I419" s="6" t="s">
        <v>17</v>
      </c>
      <c r="J419" s="6" t="s">
        <v>1775</v>
      </c>
      <c r="K419" s="6" t="s">
        <v>1239</v>
      </c>
      <c r="L419" s="6" t="s">
        <v>350</v>
      </c>
      <c r="M419" s="14">
        <v>45742</v>
      </c>
      <c r="N419" s="6" t="s">
        <v>1771</v>
      </c>
      <c r="O419" s="6" t="s">
        <v>104</v>
      </c>
      <c r="P419" s="6" t="s">
        <v>280</v>
      </c>
      <c r="Q419" s="6" t="s">
        <v>292</v>
      </c>
      <c r="R419" s="6" t="s">
        <v>292</v>
      </c>
      <c r="S419" s="6" t="s">
        <v>7</v>
      </c>
      <c r="T419" s="6" t="s">
        <v>283</v>
      </c>
      <c r="U419" s="6" t="s">
        <v>127</v>
      </c>
      <c r="V419" s="6" t="s">
        <v>352</v>
      </c>
      <c r="W419" s="6" t="s">
        <v>104</v>
      </c>
      <c r="X419" s="6" t="s">
        <v>1773</v>
      </c>
      <c r="Y419" s="6">
        <v>2872463388</v>
      </c>
      <c r="Z419" s="6" t="s">
        <v>80</v>
      </c>
      <c r="AA419" s="6" t="s">
        <v>104</v>
      </c>
      <c r="AB419" s="6">
        <v>20916.060000000001</v>
      </c>
      <c r="AC419" s="6">
        <v>0</v>
      </c>
      <c r="AD419" s="6">
        <v>452.54</v>
      </c>
      <c r="AE419" s="6">
        <v>0</v>
      </c>
      <c r="AF419" s="6">
        <v>55.65</v>
      </c>
      <c r="AG419" s="6">
        <v>0</v>
      </c>
      <c r="AH419" s="6">
        <v>0</v>
      </c>
      <c r="AI419" s="6" t="s">
        <v>313</v>
      </c>
      <c r="AJ419" s="6" t="s">
        <v>1774</v>
      </c>
      <c r="AK419" s="6" t="s">
        <v>17</v>
      </c>
      <c r="AL419" s="6" t="s">
        <v>55</v>
      </c>
      <c r="AM419" s="6" t="s">
        <v>1051</v>
      </c>
      <c r="AN419" s="6" t="s">
        <v>22</v>
      </c>
      <c r="AO419" s="6" t="s">
        <v>288</v>
      </c>
      <c r="AP419" s="6" t="s">
        <v>295</v>
      </c>
      <c r="AQ419" s="6" t="s">
        <v>20</v>
      </c>
    </row>
    <row r="420" spans="1:43" hidden="1" x14ac:dyDescent="0.25">
      <c r="A420" s="6">
        <v>22457345</v>
      </c>
      <c r="B420" s="6">
        <v>23297779</v>
      </c>
      <c r="C420" s="6" t="s">
        <v>274</v>
      </c>
      <c r="D420" s="14">
        <v>45833.949016203696</v>
      </c>
      <c r="E420" s="14">
        <v>45833.951793981483</v>
      </c>
      <c r="F420" s="6" t="s">
        <v>25</v>
      </c>
      <c r="G420" s="6" t="s">
        <v>25</v>
      </c>
      <c r="H420" s="6" t="s">
        <v>1776</v>
      </c>
      <c r="I420" s="6" t="s">
        <v>276</v>
      </c>
      <c r="J420" s="6" t="s">
        <v>1777</v>
      </c>
      <c r="K420" s="6" t="s">
        <v>419</v>
      </c>
      <c r="L420" s="6" t="s">
        <v>419</v>
      </c>
      <c r="M420" s="14">
        <v>45832.629166666673</v>
      </c>
      <c r="N420" s="6">
        <v>108256</v>
      </c>
      <c r="O420" s="6" t="s">
        <v>104</v>
      </c>
      <c r="P420" s="6" t="s">
        <v>309</v>
      </c>
      <c r="Q420" s="6" t="s">
        <v>292</v>
      </c>
      <c r="R420" s="6" t="s">
        <v>593</v>
      </c>
      <c r="S420" s="6" t="s">
        <v>7</v>
      </c>
      <c r="T420" s="6" t="s">
        <v>283</v>
      </c>
      <c r="U420" s="6" t="s">
        <v>147</v>
      </c>
      <c r="V420" s="6" t="s">
        <v>1724</v>
      </c>
      <c r="W420" s="6" t="s">
        <v>104</v>
      </c>
      <c r="X420" s="6" t="s">
        <v>1773</v>
      </c>
      <c r="Y420" s="6">
        <v>2971325823</v>
      </c>
      <c r="Z420" s="6" t="s">
        <v>95</v>
      </c>
      <c r="AA420" s="6" t="s">
        <v>104</v>
      </c>
      <c r="AB420" s="6">
        <v>3732.39</v>
      </c>
      <c r="AC420" s="6">
        <v>494.04</v>
      </c>
      <c r="AD420" s="6">
        <v>0</v>
      </c>
      <c r="AE420" s="6">
        <v>0</v>
      </c>
      <c r="AF420" s="6">
        <v>0</v>
      </c>
      <c r="AG420" s="6">
        <v>0</v>
      </c>
      <c r="AH420" s="6">
        <v>0</v>
      </c>
      <c r="AI420" s="6" t="s">
        <v>1778</v>
      </c>
      <c r="AJ420" s="6" t="s">
        <v>1779</v>
      </c>
      <c r="AK420" s="6" t="s">
        <v>12</v>
      </c>
      <c r="AL420" s="6" t="s">
        <v>55</v>
      </c>
      <c r="AM420" s="6" t="s">
        <v>1051</v>
      </c>
      <c r="AN420" s="6" t="s">
        <v>22</v>
      </c>
      <c r="AO420" s="6" t="s">
        <v>288</v>
      </c>
      <c r="AP420" s="6" t="s">
        <v>295</v>
      </c>
      <c r="AQ420" s="6" t="s">
        <v>20</v>
      </c>
    </row>
    <row r="421" spans="1:43" hidden="1" x14ac:dyDescent="0.25">
      <c r="A421" s="6">
        <v>22362561</v>
      </c>
      <c r="B421" s="6">
        <v>23216595</v>
      </c>
      <c r="C421" s="6" t="s">
        <v>274</v>
      </c>
      <c r="D421" s="14">
        <v>45817.740439814806</v>
      </c>
      <c r="E421" s="14">
        <v>45826.70988425926</v>
      </c>
      <c r="F421" s="48" t="s">
        <v>27</v>
      </c>
      <c r="G421" s="48" t="s">
        <v>29</v>
      </c>
      <c r="H421" s="6" t="s">
        <v>1780</v>
      </c>
      <c r="I421" s="6" t="s">
        <v>276</v>
      </c>
      <c r="J421" s="6" t="s">
        <v>1781</v>
      </c>
      <c r="K421" s="6" t="s">
        <v>1612</v>
      </c>
      <c r="L421" s="6" t="s">
        <v>1612</v>
      </c>
      <c r="M421" s="14">
        <v>45817.515972222223</v>
      </c>
      <c r="N421" s="6">
        <v>4167</v>
      </c>
      <c r="O421" s="6" t="s">
        <v>104</v>
      </c>
      <c r="P421" s="6" t="s">
        <v>280</v>
      </c>
      <c r="Q421" s="6" t="s">
        <v>292</v>
      </c>
      <c r="R421" s="6" t="s">
        <v>292</v>
      </c>
      <c r="S421" s="6" t="s">
        <v>7</v>
      </c>
      <c r="T421" s="6" t="s">
        <v>283</v>
      </c>
      <c r="U421" s="6" t="s">
        <v>174</v>
      </c>
      <c r="V421" s="6" t="s">
        <v>1613</v>
      </c>
      <c r="W421" s="6" t="s">
        <v>104</v>
      </c>
      <c r="X421" s="6" t="s">
        <v>1773</v>
      </c>
      <c r="Y421" s="6">
        <v>2971180812</v>
      </c>
      <c r="Z421" s="6" t="s">
        <v>105</v>
      </c>
      <c r="AA421" s="6" t="s">
        <v>104</v>
      </c>
      <c r="AB421" s="6">
        <v>26697.21</v>
      </c>
      <c r="AC421" s="6">
        <v>468.71</v>
      </c>
      <c r="AD421" s="6">
        <v>0</v>
      </c>
      <c r="AE421" s="6">
        <v>0</v>
      </c>
      <c r="AF421" s="6">
        <v>0</v>
      </c>
      <c r="AG421" s="6">
        <v>0</v>
      </c>
      <c r="AH421" s="6">
        <v>0</v>
      </c>
      <c r="AI421" s="6" t="s">
        <v>1782</v>
      </c>
      <c r="AJ421" s="6" t="s">
        <v>1783</v>
      </c>
      <c r="AK421" s="6" t="s">
        <v>12</v>
      </c>
      <c r="AL421" s="6" t="s">
        <v>55</v>
      </c>
      <c r="AM421" s="6" t="s">
        <v>1051</v>
      </c>
      <c r="AN421" s="6" t="s">
        <v>22</v>
      </c>
      <c r="AO421" s="6" t="s">
        <v>288</v>
      </c>
      <c r="AP421" s="6" t="s">
        <v>295</v>
      </c>
      <c r="AQ421" s="6" t="s">
        <v>20</v>
      </c>
    </row>
    <row r="422" spans="1:43" hidden="1" x14ac:dyDescent="0.25">
      <c r="A422" s="6">
        <v>22421903</v>
      </c>
      <c r="B422" s="6">
        <v>23270137</v>
      </c>
      <c r="C422" s="6" t="s">
        <v>274</v>
      </c>
      <c r="D422" s="14">
        <v>45827.20721064815</v>
      </c>
      <c r="E422" s="14">
        <v>45827.208981481483</v>
      </c>
      <c r="F422" s="6" t="s">
        <v>25</v>
      </c>
      <c r="G422" s="6" t="s">
        <v>25</v>
      </c>
      <c r="H422" s="6" t="s">
        <v>1784</v>
      </c>
      <c r="I422" s="6" t="s">
        <v>276</v>
      </c>
      <c r="J422" s="6" t="s">
        <v>1785</v>
      </c>
      <c r="K422" s="6" t="s">
        <v>1612</v>
      </c>
      <c r="L422" s="6" t="s">
        <v>1612</v>
      </c>
      <c r="M422" s="14">
        <v>45826.459027777782</v>
      </c>
      <c r="N422" s="6">
        <v>4280</v>
      </c>
      <c r="O422" s="6" t="s">
        <v>104</v>
      </c>
      <c r="P422" s="6" t="s">
        <v>309</v>
      </c>
      <c r="Q422" s="6" t="s">
        <v>292</v>
      </c>
      <c r="R422" s="6" t="s">
        <v>292</v>
      </c>
      <c r="S422" s="6" t="s">
        <v>7</v>
      </c>
      <c r="T422" s="6" t="s">
        <v>283</v>
      </c>
      <c r="U422" s="6" t="s">
        <v>174</v>
      </c>
      <c r="V422" s="6" t="s">
        <v>1613</v>
      </c>
      <c r="W422" s="6" t="s">
        <v>104</v>
      </c>
      <c r="X422" s="6" t="s">
        <v>1773</v>
      </c>
      <c r="Y422" s="6">
        <v>2971276110</v>
      </c>
      <c r="Z422" s="6" t="s">
        <v>105</v>
      </c>
      <c r="AA422" s="6" t="s">
        <v>104</v>
      </c>
      <c r="AB422" s="6">
        <v>21690.9</v>
      </c>
      <c r="AC422" s="6">
        <v>682.93</v>
      </c>
      <c r="AD422" s="6">
        <v>0</v>
      </c>
      <c r="AE422" s="6">
        <v>0</v>
      </c>
      <c r="AF422" s="6">
        <v>0</v>
      </c>
      <c r="AG422" s="6">
        <v>0</v>
      </c>
      <c r="AH422" s="6">
        <v>0</v>
      </c>
      <c r="AI422" s="6" t="s">
        <v>1786</v>
      </c>
      <c r="AJ422" s="6" t="s">
        <v>1787</v>
      </c>
      <c r="AK422" s="6" t="s">
        <v>12</v>
      </c>
      <c r="AL422" s="6" t="s">
        <v>55</v>
      </c>
      <c r="AM422" s="6" t="s">
        <v>1051</v>
      </c>
      <c r="AN422" s="6" t="s">
        <v>22</v>
      </c>
      <c r="AO422" s="6" t="s">
        <v>288</v>
      </c>
      <c r="AP422" s="6" t="s">
        <v>295</v>
      </c>
      <c r="AQ422" s="6" t="s">
        <v>20</v>
      </c>
    </row>
    <row r="423" spans="1:43" hidden="1" x14ac:dyDescent="0.25">
      <c r="A423" s="6">
        <v>22467406</v>
      </c>
      <c r="B423" s="6">
        <v>23306251</v>
      </c>
      <c r="C423" s="6" t="s">
        <v>274</v>
      </c>
      <c r="D423" s="14">
        <v>45835.756180555552</v>
      </c>
      <c r="E423" s="14">
        <v>45835.786840277768</v>
      </c>
      <c r="F423" s="6" t="s">
        <v>23</v>
      </c>
      <c r="G423" s="6" t="s">
        <v>23</v>
      </c>
      <c r="H423" s="6" t="s">
        <v>1788</v>
      </c>
      <c r="I423" s="6" t="s">
        <v>13</v>
      </c>
      <c r="J423" s="6" t="s">
        <v>1789</v>
      </c>
      <c r="K423" s="6" t="s">
        <v>339</v>
      </c>
      <c r="L423" s="6" t="s">
        <v>339</v>
      </c>
      <c r="M423" s="14">
        <v>45834.75</v>
      </c>
      <c r="N423" s="6">
        <v>4558048</v>
      </c>
      <c r="O423" s="6" t="s">
        <v>104</v>
      </c>
      <c r="P423" s="6" t="s">
        <v>309</v>
      </c>
      <c r="Q423" s="6" t="s">
        <v>292</v>
      </c>
      <c r="R423" s="6" t="s">
        <v>593</v>
      </c>
      <c r="S423" s="6" t="s">
        <v>7</v>
      </c>
      <c r="T423" s="6" t="s">
        <v>283</v>
      </c>
      <c r="U423" s="6" t="s">
        <v>125</v>
      </c>
      <c r="V423" s="6" t="s">
        <v>872</v>
      </c>
      <c r="W423" s="6" t="s">
        <v>104</v>
      </c>
      <c r="X423" s="6" t="s">
        <v>1773</v>
      </c>
      <c r="Y423" s="6">
        <v>2971392660</v>
      </c>
      <c r="Z423" s="6" t="s">
        <v>82</v>
      </c>
      <c r="AA423" s="6" t="s">
        <v>104</v>
      </c>
      <c r="AB423" s="6">
        <v>16938.4912</v>
      </c>
      <c r="AC423" s="6">
        <v>317.60000000000002</v>
      </c>
      <c r="AD423" s="6">
        <v>0</v>
      </c>
      <c r="AE423" s="6">
        <v>0</v>
      </c>
      <c r="AF423" s="6">
        <v>0</v>
      </c>
      <c r="AG423" s="6">
        <v>0</v>
      </c>
      <c r="AH423" s="6">
        <v>0</v>
      </c>
      <c r="AI423" s="6" t="s">
        <v>1790</v>
      </c>
      <c r="AJ423" s="6" t="s">
        <v>1791</v>
      </c>
      <c r="AK423" s="6" t="s">
        <v>13</v>
      </c>
      <c r="AL423" s="6" t="s">
        <v>55</v>
      </c>
      <c r="AM423" s="6" t="s">
        <v>1051</v>
      </c>
      <c r="AN423" s="6" t="s">
        <v>22</v>
      </c>
      <c r="AO423" s="6" t="s">
        <v>288</v>
      </c>
      <c r="AP423" s="6" t="s">
        <v>295</v>
      </c>
      <c r="AQ423" s="6" t="s">
        <v>20</v>
      </c>
    </row>
    <row r="424" spans="1:43" hidden="1" x14ac:dyDescent="0.25">
      <c r="A424" s="6">
        <v>22421357</v>
      </c>
      <c r="B424" s="6">
        <v>23269810</v>
      </c>
      <c r="C424" s="6" t="s">
        <v>274</v>
      </c>
      <c r="D424" s="14">
        <v>45827.052916666667</v>
      </c>
      <c r="E424" s="14">
        <v>45827.055902777778</v>
      </c>
      <c r="F424" s="6" t="s">
        <v>25</v>
      </c>
      <c r="G424" s="6" t="s">
        <v>25</v>
      </c>
      <c r="H424" s="6" t="s">
        <v>1792</v>
      </c>
      <c r="I424" s="6" t="s">
        <v>276</v>
      </c>
      <c r="J424" s="6" t="s">
        <v>1793</v>
      </c>
      <c r="K424" s="6" t="s">
        <v>1656</v>
      </c>
      <c r="L424" s="6" t="s">
        <v>1656</v>
      </c>
      <c r="M424" s="14">
        <v>45825.663194444453</v>
      </c>
      <c r="N424" s="6">
        <v>22939</v>
      </c>
      <c r="O424" s="6" t="s">
        <v>104</v>
      </c>
      <c r="P424" s="6" t="s">
        <v>309</v>
      </c>
      <c r="Q424" s="6" t="s">
        <v>292</v>
      </c>
      <c r="R424" s="6" t="s">
        <v>292</v>
      </c>
      <c r="S424" s="6" t="s">
        <v>7</v>
      </c>
      <c r="T424" s="6" t="s">
        <v>283</v>
      </c>
      <c r="U424" s="6" t="s">
        <v>166</v>
      </c>
      <c r="V424" s="6" t="s">
        <v>640</v>
      </c>
      <c r="W424" s="6" t="s">
        <v>104</v>
      </c>
      <c r="X424" s="6" t="s">
        <v>1794</v>
      </c>
      <c r="Y424" s="6">
        <v>2872727187</v>
      </c>
      <c r="Z424" s="6" t="s">
        <v>99</v>
      </c>
      <c r="AA424" s="6" t="s">
        <v>104</v>
      </c>
      <c r="AB424" s="6">
        <v>35128.69</v>
      </c>
      <c r="AC424" s="6">
        <v>929.39</v>
      </c>
      <c r="AD424" s="6">
        <v>0</v>
      </c>
      <c r="AE424" s="6">
        <v>0</v>
      </c>
      <c r="AF424" s="6">
        <v>0</v>
      </c>
      <c r="AG424" s="6">
        <v>0</v>
      </c>
      <c r="AH424" s="6">
        <v>0</v>
      </c>
      <c r="AI424" s="6" t="s">
        <v>1795</v>
      </c>
      <c r="AJ424" s="6" t="s">
        <v>1796</v>
      </c>
      <c r="AK424" s="6" t="s">
        <v>12</v>
      </c>
      <c r="AL424" s="6" t="s">
        <v>55</v>
      </c>
      <c r="AM424" s="6" t="s">
        <v>1051</v>
      </c>
      <c r="AN424" s="6" t="s">
        <v>22</v>
      </c>
      <c r="AO424" s="6" t="s">
        <v>288</v>
      </c>
      <c r="AP424" s="6" t="s">
        <v>295</v>
      </c>
      <c r="AQ424" s="6" t="s">
        <v>20</v>
      </c>
    </row>
    <row r="425" spans="1:43" hidden="1" x14ac:dyDescent="0.25">
      <c r="A425" s="6">
        <v>22435241</v>
      </c>
      <c r="B425" s="6">
        <v>23280370</v>
      </c>
      <c r="C425" s="6" t="s">
        <v>274</v>
      </c>
      <c r="D425" s="14">
        <v>45829.907650462963</v>
      </c>
      <c r="E425" s="14">
        <v>45829.931307870371</v>
      </c>
      <c r="F425" s="6" t="s">
        <v>25</v>
      </c>
      <c r="G425" s="6" t="s">
        <v>25</v>
      </c>
      <c r="H425" s="6" t="s">
        <v>1797</v>
      </c>
      <c r="I425" s="6" t="s">
        <v>276</v>
      </c>
      <c r="J425" s="6" t="s">
        <v>1798</v>
      </c>
      <c r="K425" s="6" t="s">
        <v>1314</v>
      </c>
      <c r="L425" s="6" t="s">
        <v>1314</v>
      </c>
      <c r="M425" s="14">
        <v>45826.45208333333</v>
      </c>
      <c r="N425" s="6">
        <v>7894</v>
      </c>
      <c r="O425" s="6" t="s">
        <v>104</v>
      </c>
      <c r="P425" s="6" t="s">
        <v>309</v>
      </c>
      <c r="Q425" s="6" t="s">
        <v>292</v>
      </c>
      <c r="R425" s="6" t="s">
        <v>292</v>
      </c>
      <c r="S425" s="6" t="s">
        <v>7</v>
      </c>
      <c r="T425" s="6" t="s">
        <v>283</v>
      </c>
      <c r="U425" s="6" t="s">
        <v>117</v>
      </c>
      <c r="V425" s="6" t="s">
        <v>284</v>
      </c>
      <c r="W425" s="6" t="s">
        <v>104</v>
      </c>
      <c r="X425" s="6" t="s">
        <v>1794</v>
      </c>
      <c r="Y425" s="6">
        <v>2971337290</v>
      </c>
      <c r="Z425" s="6" t="s">
        <v>67</v>
      </c>
      <c r="AA425" s="6" t="s">
        <v>104</v>
      </c>
      <c r="AB425" s="6">
        <v>7892.78</v>
      </c>
      <c r="AC425" s="6">
        <v>1330.43</v>
      </c>
      <c r="AD425" s="6">
        <v>0</v>
      </c>
      <c r="AE425" s="6">
        <v>0</v>
      </c>
      <c r="AF425" s="6">
        <v>0</v>
      </c>
      <c r="AG425" s="6">
        <v>0</v>
      </c>
      <c r="AH425" s="6">
        <v>0</v>
      </c>
      <c r="AI425" s="6" t="s">
        <v>1799</v>
      </c>
      <c r="AJ425" s="6" t="s">
        <v>1800</v>
      </c>
      <c r="AK425" s="6" t="s">
        <v>12</v>
      </c>
      <c r="AL425" s="6" t="s">
        <v>55</v>
      </c>
      <c r="AM425" s="6" t="s">
        <v>1051</v>
      </c>
      <c r="AN425" s="6" t="s">
        <v>22</v>
      </c>
      <c r="AO425" s="6" t="s">
        <v>288</v>
      </c>
      <c r="AP425" s="6" t="s">
        <v>295</v>
      </c>
      <c r="AQ425" s="6" t="s">
        <v>20</v>
      </c>
    </row>
    <row r="426" spans="1:43" hidden="1" x14ac:dyDescent="0.25">
      <c r="A426" s="6">
        <v>22443612</v>
      </c>
      <c r="B426" s="6">
        <v>23286549</v>
      </c>
      <c r="C426" s="6" t="s">
        <v>274</v>
      </c>
      <c r="D426" s="14">
        <v>45831.629513888889</v>
      </c>
      <c r="E426" s="14">
        <v>45831.959814814807</v>
      </c>
      <c r="F426" s="6" t="s">
        <v>25</v>
      </c>
      <c r="G426" s="6" t="s">
        <v>25</v>
      </c>
      <c r="H426" s="6" t="s">
        <v>1801</v>
      </c>
      <c r="I426" s="6" t="s">
        <v>276</v>
      </c>
      <c r="J426" s="6" t="s">
        <v>1802</v>
      </c>
      <c r="K426" s="6" t="s">
        <v>1392</v>
      </c>
      <c r="L426" s="6" t="s">
        <v>1392</v>
      </c>
      <c r="M426" s="14">
        <v>45824.441608796304</v>
      </c>
      <c r="N426" s="6">
        <v>7824</v>
      </c>
      <c r="O426" s="6" t="s">
        <v>104</v>
      </c>
      <c r="P426" s="6" t="s">
        <v>309</v>
      </c>
      <c r="Q426" s="6" t="s">
        <v>292</v>
      </c>
      <c r="R426" s="6" t="s">
        <v>292</v>
      </c>
      <c r="S426" s="6" t="s">
        <v>7</v>
      </c>
      <c r="T426" s="6" t="s">
        <v>283</v>
      </c>
      <c r="U426" s="6" t="s">
        <v>117</v>
      </c>
      <c r="V426" s="6" t="s">
        <v>284</v>
      </c>
      <c r="W426" s="6" t="s">
        <v>104</v>
      </c>
      <c r="X426" s="6" t="s">
        <v>1794</v>
      </c>
      <c r="Y426" s="6">
        <v>2971300736</v>
      </c>
      <c r="Z426" s="6" t="s">
        <v>67</v>
      </c>
      <c r="AA426" s="6" t="s">
        <v>104</v>
      </c>
      <c r="AB426" s="6">
        <v>941.23</v>
      </c>
      <c r="AC426" s="6">
        <v>545.92999999999995</v>
      </c>
      <c r="AD426" s="6">
        <v>0</v>
      </c>
      <c r="AE426" s="6">
        <v>0</v>
      </c>
      <c r="AF426" s="6">
        <v>0</v>
      </c>
      <c r="AG426" s="6">
        <v>0</v>
      </c>
      <c r="AH426" s="6">
        <v>0</v>
      </c>
      <c r="AI426" s="6" t="s">
        <v>1803</v>
      </c>
      <c r="AJ426" s="6" t="s">
        <v>1804</v>
      </c>
      <c r="AK426" s="6" t="s">
        <v>12</v>
      </c>
      <c r="AL426" s="6" t="s">
        <v>55</v>
      </c>
      <c r="AM426" s="6" t="s">
        <v>1051</v>
      </c>
      <c r="AN426" s="6" t="s">
        <v>22</v>
      </c>
      <c r="AO426" s="6" t="s">
        <v>288</v>
      </c>
      <c r="AP426" s="6" t="s">
        <v>295</v>
      </c>
      <c r="AQ426" s="6" t="s">
        <v>20</v>
      </c>
    </row>
    <row r="427" spans="1:43" hidden="1" x14ac:dyDescent="0.25">
      <c r="A427" s="6">
        <v>22435177</v>
      </c>
      <c r="B427" s="6">
        <v>23280321</v>
      </c>
      <c r="C427" s="6" t="s">
        <v>274</v>
      </c>
      <c r="D427" s="14">
        <v>45829.897303240738</v>
      </c>
      <c r="E427" s="14">
        <v>45829.899618055562</v>
      </c>
      <c r="F427" s="6" t="s">
        <v>25</v>
      </c>
      <c r="G427" s="6" t="s">
        <v>25</v>
      </c>
      <c r="H427" s="6" t="s">
        <v>1805</v>
      </c>
      <c r="I427" s="6" t="s">
        <v>276</v>
      </c>
      <c r="J427" s="6" t="s">
        <v>1806</v>
      </c>
      <c r="K427" s="6" t="s">
        <v>1206</v>
      </c>
      <c r="L427" s="6" t="s">
        <v>1206</v>
      </c>
      <c r="M427" s="14">
        <v>45826.704861111109</v>
      </c>
      <c r="N427" s="6">
        <v>8014</v>
      </c>
      <c r="O427" s="6" t="s">
        <v>104</v>
      </c>
      <c r="P427" s="6" t="s">
        <v>309</v>
      </c>
      <c r="Q427" s="6" t="s">
        <v>292</v>
      </c>
      <c r="R427" s="6" t="s">
        <v>292</v>
      </c>
      <c r="S427" s="6" t="s">
        <v>7</v>
      </c>
      <c r="T427" s="6" t="s">
        <v>283</v>
      </c>
      <c r="U427" s="6" t="s">
        <v>117</v>
      </c>
      <c r="V427" s="6" t="s">
        <v>284</v>
      </c>
      <c r="W427" s="6" t="s">
        <v>104</v>
      </c>
      <c r="X427" s="6" t="s">
        <v>1794</v>
      </c>
      <c r="Y427" s="6">
        <v>2971337306</v>
      </c>
      <c r="Z427" s="6" t="s">
        <v>67</v>
      </c>
      <c r="AA427" s="6" t="s">
        <v>104</v>
      </c>
      <c r="AB427" s="6">
        <v>31226.080000000002</v>
      </c>
      <c r="AC427" s="6">
        <v>823.61</v>
      </c>
      <c r="AD427" s="6">
        <v>0</v>
      </c>
      <c r="AE427" s="6">
        <v>0</v>
      </c>
      <c r="AF427" s="6">
        <v>0</v>
      </c>
      <c r="AG427" s="6">
        <v>0</v>
      </c>
      <c r="AH427" s="6">
        <v>0</v>
      </c>
      <c r="AI427" s="6" t="s">
        <v>1807</v>
      </c>
      <c r="AJ427" s="6" t="s">
        <v>1808</v>
      </c>
      <c r="AK427" s="6" t="s">
        <v>12</v>
      </c>
      <c r="AL427" s="6" t="s">
        <v>55</v>
      </c>
      <c r="AM427" s="6" t="s">
        <v>1051</v>
      </c>
      <c r="AN427" s="6" t="s">
        <v>22</v>
      </c>
      <c r="AO427" s="6" t="s">
        <v>288</v>
      </c>
      <c r="AP427" s="6" t="s">
        <v>295</v>
      </c>
      <c r="AQ427" s="6" t="s">
        <v>20</v>
      </c>
    </row>
    <row r="428" spans="1:43" hidden="1" x14ac:dyDescent="0.25">
      <c r="A428" s="6">
        <v>22443520</v>
      </c>
      <c r="B428" s="6">
        <v>23286458</v>
      </c>
      <c r="C428" s="6" t="s">
        <v>274</v>
      </c>
      <c r="D428" s="14">
        <v>45831.622141203698</v>
      </c>
      <c r="E428" s="14">
        <v>45831.959803240738</v>
      </c>
      <c r="F428" s="6" t="s">
        <v>25</v>
      </c>
      <c r="G428" s="6" t="s">
        <v>25</v>
      </c>
      <c r="H428" s="6" t="s">
        <v>1809</v>
      </c>
      <c r="I428" s="6" t="s">
        <v>276</v>
      </c>
      <c r="J428" s="6" t="s">
        <v>1810</v>
      </c>
      <c r="K428" s="6" t="s">
        <v>1314</v>
      </c>
      <c r="L428" s="6" t="s">
        <v>1314</v>
      </c>
      <c r="M428" s="14">
        <v>45825.761817129627</v>
      </c>
      <c r="N428" s="6">
        <v>7843</v>
      </c>
      <c r="O428" s="6" t="s">
        <v>104</v>
      </c>
      <c r="P428" s="6" t="s">
        <v>309</v>
      </c>
      <c r="Q428" s="6" t="s">
        <v>292</v>
      </c>
      <c r="R428" s="6" t="s">
        <v>292</v>
      </c>
      <c r="S428" s="6" t="s">
        <v>7</v>
      </c>
      <c r="T428" s="6" t="s">
        <v>283</v>
      </c>
      <c r="U428" s="6" t="s">
        <v>117</v>
      </c>
      <c r="V428" s="6" t="s">
        <v>284</v>
      </c>
      <c r="W428" s="6" t="s">
        <v>104</v>
      </c>
      <c r="X428" s="6" t="s">
        <v>1794</v>
      </c>
      <c r="Y428" s="6">
        <v>2971337282</v>
      </c>
      <c r="Z428" s="6" t="s">
        <v>67</v>
      </c>
      <c r="AA428" s="6" t="s">
        <v>104</v>
      </c>
      <c r="AB428" s="6">
        <v>7816.44</v>
      </c>
      <c r="AC428" s="6">
        <v>1340.72</v>
      </c>
      <c r="AD428" s="6">
        <v>0</v>
      </c>
      <c r="AE428" s="6">
        <v>0</v>
      </c>
      <c r="AF428" s="6">
        <v>0</v>
      </c>
      <c r="AG428" s="6">
        <v>0</v>
      </c>
      <c r="AH428" s="6">
        <v>0</v>
      </c>
      <c r="AI428" s="6" t="s">
        <v>1811</v>
      </c>
      <c r="AJ428" s="6" t="s">
        <v>1812</v>
      </c>
      <c r="AK428" s="6" t="s">
        <v>12</v>
      </c>
      <c r="AL428" s="6" t="s">
        <v>55</v>
      </c>
      <c r="AM428" s="6" t="s">
        <v>1051</v>
      </c>
      <c r="AN428" s="6" t="s">
        <v>22</v>
      </c>
      <c r="AO428" s="6" t="s">
        <v>288</v>
      </c>
      <c r="AP428" s="6" t="s">
        <v>295</v>
      </c>
      <c r="AQ428" s="6" t="s">
        <v>20</v>
      </c>
    </row>
    <row r="429" spans="1:43" hidden="1" x14ac:dyDescent="0.25">
      <c r="A429" s="6">
        <v>22435222</v>
      </c>
      <c r="B429" s="6">
        <v>23280356</v>
      </c>
      <c r="C429" s="6" t="s">
        <v>274</v>
      </c>
      <c r="D429" s="14">
        <v>45829.905532407407</v>
      </c>
      <c r="E429" s="14">
        <v>45829.906851851847</v>
      </c>
      <c r="F429" s="6" t="s">
        <v>25</v>
      </c>
      <c r="G429" s="6" t="s">
        <v>25</v>
      </c>
      <c r="H429" s="6" t="s">
        <v>1813</v>
      </c>
      <c r="I429" s="6" t="s">
        <v>276</v>
      </c>
      <c r="J429" s="6" t="s">
        <v>1814</v>
      </c>
      <c r="K429" s="6" t="s">
        <v>1392</v>
      </c>
      <c r="L429" s="6" t="s">
        <v>1392</v>
      </c>
      <c r="M429" s="14">
        <v>45826.561111111107</v>
      </c>
      <c r="N429" s="6">
        <v>7907</v>
      </c>
      <c r="O429" s="6" t="s">
        <v>104</v>
      </c>
      <c r="P429" s="6" t="s">
        <v>309</v>
      </c>
      <c r="Q429" s="6" t="s">
        <v>292</v>
      </c>
      <c r="R429" s="6" t="s">
        <v>292</v>
      </c>
      <c r="S429" s="6" t="s">
        <v>7</v>
      </c>
      <c r="T429" s="6" t="s">
        <v>283</v>
      </c>
      <c r="U429" s="6" t="s">
        <v>117</v>
      </c>
      <c r="V429" s="6" t="s">
        <v>284</v>
      </c>
      <c r="W429" s="6" t="s">
        <v>104</v>
      </c>
      <c r="X429" s="6" t="s">
        <v>1794</v>
      </c>
      <c r="Y429" s="6">
        <v>2971337300</v>
      </c>
      <c r="Z429" s="6" t="s">
        <v>67</v>
      </c>
      <c r="AA429" s="6" t="s">
        <v>104</v>
      </c>
      <c r="AB429" s="6">
        <v>7624.4</v>
      </c>
      <c r="AC429" s="6">
        <v>1058.6500000000001</v>
      </c>
      <c r="AD429" s="6">
        <v>0</v>
      </c>
      <c r="AE429" s="6">
        <v>0</v>
      </c>
      <c r="AF429" s="6">
        <v>0</v>
      </c>
      <c r="AG429" s="6">
        <v>0</v>
      </c>
      <c r="AH429" s="6">
        <v>0</v>
      </c>
      <c r="AI429" s="6" t="s">
        <v>1815</v>
      </c>
      <c r="AJ429" s="6" t="s">
        <v>1816</v>
      </c>
      <c r="AK429" s="6" t="s">
        <v>12</v>
      </c>
      <c r="AL429" s="6" t="s">
        <v>55</v>
      </c>
      <c r="AM429" s="6" t="s">
        <v>1051</v>
      </c>
      <c r="AN429" s="6" t="s">
        <v>22</v>
      </c>
      <c r="AO429" s="6" t="s">
        <v>288</v>
      </c>
      <c r="AP429" s="6" t="s">
        <v>295</v>
      </c>
      <c r="AQ429" s="6" t="s">
        <v>20</v>
      </c>
    </row>
    <row r="430" spans="1:43" hidden="1" x14ac:dyDescent="0.25">
      <c r="A430" s="6">
        <v>22467183</v>
      </c>
      <c r="B430" s="6">
        <v>23306026</v>
      </c>
      <c r="C430" s="6" t="s">
        <v>274</v>
      </c>
      <c r="D430" s="14">
        <v>45835.743472222217</v>
      </c>
      <c r="E430" s="14">
        <v>45836.257870370369</v>
      </c>
      <c r="F430" s="6" t="s">
        <v>23</v>
      </c>
      <c r="G430" s="6" t="s">
        <v>23</v>
      </c>
      <c r="H430" s="6" t="s">
        <v>1817</v>
      </c>
      <c r="I430" s="6" t="s">
        <v>17</v>
      </c>
      <c r="J430" s="6" t="s">
        <v>1818</v>
      </c>
      <c r="K430" s="6" t="s">
        <v>1294</v>
      </c>
      <c r="L430" s="6" t="s">
        <v>491</v>
      </c>
      <c r="M430" s="14">
        <v>45835.421527777777</v>
      </c>
      <c r="N430" s="6" t="s">
        <v>1817</v>
      </c>
      <c r="O430" s="6" t="s">
        <v>104</v>
      </c>
      <c r="P430" s="6" t="s">
        <v>280</v>
      </c>
      <c r="Q430" s="6" t="s">
        <v>292</v>
      </c>
      <c r="R430" s="6" t="s">
        <v>593</v>
      </c>
      <c r="S430" s="6" t="s">
        <v>7</v>
      </c>
      <c r="T430" s="6" t="s">
        <v>283</v>
      </c>
      <c r="U430" s="6" t="s">
        <v>145</v>
      </c>
      <c r="V430" s="6" t="s">
        <v>1451</v>
      </c>
      <c r="W430" s="6" t="s">
        <v>433</v>
      </c>
      <c r="X430" s="6" t="s">
        <v>1794</v>
      </c>
      <c r="Y430" s="6">
        <v>2971372499</v>
      </c>
      <c r="Z430" s="6" t="s">
        <v>93</v>
      </c>
      <c r="AA430" s="6" t="s">
        <v>104</v>
      </c>
      <c r="AB430" s="6">
        <v>12065.72</v>
      </c>
      <c r="AC430" s="6">
        <v>55.65</v>
      </c>
      <c r="AD430" s="6">
        <v>1294.27</v>
      </c>
      <c r="AE430" s="6">
        <v>0</v>
      </c>
      <c r="AF430" s="6">
        <v>55.65</v>
      </c>
      <c r="AG430" s="6">
        <v>0</v>
      </c>
      <c r="AH430" s="6">
        <v>19.3</v>
      </c>
      <c r="AI430" s="6" t="s">
        <v>313</v>
      </c>
      <c r="AJ430" s="6" t="s">
        <v>1819</v>
      </c>
      <c r="AK430" s="6" t="s">
        <v>17</v>
      </c>
      <c r="AL430" s="6" t="s">
        <v>55</v>
      </c>
      <c r="AM430" s="6" t="s">
        <v>1051</v>
      </c>
      <c r="AN430" s="6" t="s">
        <v>22</v>
      </c>
      <c r="AO430" s="6" t="s">
        <v>288</v>
      </c>
      <c r="AP430" s="6" t="s">
        <v>295</v>
      </c>
      <c r="AQ430" s="6" t="s">
        <v>20</v>
      </c>
    </row>
    <row r="431" spans="1:43" hidden="1" x14ac:dyDescent="0.25">
      <c r="A431" s="6">
        <v>22443432</v>
      </c>
      <c r="B431" s="6">
        <v>23286377</v>
      </c>
      <c r="C431" s="6" t="s">
        <v>274</v>
      </c>
      <c r="D431" s="14">
        <v>45831.614953703713</v>
      </c>
      <c r="E431" s="14">
        <v>45831.621759259258</v>
      </c>
      <c r="F431" s="6" t="s">
        <v>25</v>
      </c>
      <c r="G431" s="6" t="s">
        <v>25</v>
      </c>
      <c r="H431" s="6" t="s">
        <v>1820</v>
      </c>
      <c r="I431" s="6" t="s">
        <v>276</v>
      </c>
      <c r="J431" s="6" t="s">
        <v>1821</v>
      </c>
      <c r="K431" s="6" t="s">
        <v>1314</v>
      </c>
      <c r="L431" s="6" t="s">
        <v>1314</v>
      </c>
      <c r="M431" s="14">
        <v>45824.622546296298</v>
      </c>
      <c r="N431" s="6">
        <v>7860</v>
      </c>
      <c r="O431" s="6" t="s">
        <v>104</v>
      </c>
      <c r="P431" s="6" t="s">
        <v>309</v>
      </c>
      <c r="Q431" s="6" t="s">
        <v>292</v>
      </c>
      <c r="R431" s="6" t="s">
        <v>292</v>
      </c>
      <c r="S431" s="6" t="s">
        <v>7</v>
      </c>
      <c r="T431" s="6" t="s">
        <v>283</v>
      </c>
      <c r="U431" s="6" t="s">
        <v>117</v>
      </c>
      <c r="V431" s="6" t="s">
        <v>284</v>
      </c>
      <c r="W431" s="6" t="s">
        <v>104</v>
      </c>
      <c r="X431" s="6" t="s">
        <v>1822</v>
      </c>
      <c r="Y431" s="6">
        <v>2971300749</v>
      </c>
      <c r="Z431" s="6" t="s">
        <v>67</v>
      </c>
      <c r="AA431" s="6" t="s">
        <v>104</v>
      </c>
      <c r="AB431" s="6">
        <v>6105.02</v>
      </c>
      <c r="AC431" s="6">
        <v>1152.9000000000001</v>
      </c>
      <c r="AD431" s="6">
        <v>0</v>
      </c>
      <c r="AE431" s="6">
        <v>0</v>
      </c>
      <c r="AF431" s="6">
        <v>0</v>
      </c>
      <c r="AG431" s="6">
        <v>0</v>
      </c>
      <c r="AH431" s="6">
        <v>0</v>
      </c>
      <c r="AI431" s="6" t="s">
        <v>1823</v>
      </c>
      <c r="AJ431" s="6" t="s">
        <v>1824</v>
      </c>
      <c r="AK431" s="6" t="s">
        <v>12</v>
      </c>
      <c r="AL431" s="6" t="s">
        <v>55</v>
      </c>
      <c r="AM431" s="6" t="s">
        <v>1051</v>
      </c>
      <c r="AN431" s="6" t="s">
        <v>22</v>
      </c>
      <c r="AO431" s="6" t="s">
        <v>288</v>
      </c>
      <c r="AP431" s="6" t="s">
        <v>295</v>
      </c>
      <c r="AQ431" s="6" t="s">
        <v>20</v>
      </c>
    </row>
    <row r="432" spans="1:43" hidden="1" x14ac:dyDescent="0.25">
      <c r="A432" s="6">
        <v>22492702</v>
      </c>
      <c r="B432" s="6">
        <v>23327077</v>
      </c>
      <c r="C432" s="6" t="s">
        <v>274</v>
      </c>
      <c r="D432" s="14">
        <v>45839.76390046296</v>
      </c>
      <c r="E432" s="14">
        <v>45839.831041666657</v>
      </c>
      <c r="F432" s="6" t="s">
        <v>21</v>
      </c>
      <c r="G432" s="6" t="s">
        <v>21</v>
      </c>
      <c r="H432" s="6" t="s">
        <v>1825</v>
      </c>
      <c r="I432" s="6" t="s">
        <v>276</v>
      </c>
      <c r="J432" s="6" t="s">
        <v>1826</v>
      </c>
      <c r="K432" s="6" t="s">
        <v>1376</v>
      </c>
      <c r="L432" s="6" t="s">
        <v>1376</v>
      </c>
      <c r="M432" s="14">
        <v>45839.652083333327</v>
      </c>
      <c r="N432" s="6">
        <v>59053</v>
      </c>
      <c r="O432" s="6" t="s">
        <v>104</v>
      </c>
      <c r="P432" s="6" t="s">
        <v>309</v>
      </c>
      <c r="Q432" s="6" t="s">
        <v>292</v>
      </c>
      <c r="R432" s="6" t="s">
        <v>292</v>
      </c>
      <c r="S432" s="6" t="s">
        <v>7</v>
      </c>
      <c r="T432" s="6" t="s">
        <v>283</v>
      </c>
      <c r="U432" s="6" t="s">
        <v>177</v>
      </c>
      <c r="V432" s="6" t="s">
        <v>1377</v>
      </c>
      <c r="W432" s="6" t="s">
        <v>104</v>
      </c>
      <c r="X432" s="6" t="s">
        <v>1822</v>
      </c>
      <c r="Y432" s="6">
        <v>2971265031</v>
      </c>
      <c r="Z432" s="6" t="s">
        <v>116</v>
      </c>
      <c r="AA432" s="6" t="s">
        <v>104</v>
      </c>
      <c r="AB432" s="6">
        <v>18386.759999999998</v>
      </c>
      <c r="AC432" s="6">
        <v>1186.7</v>
      </c>
      <c r="AD432" s="6">
        <v>0</v>
      </c>
      <c r="AE432" s="6">
        <v>371.89</v>
      </c>
      <c r="AF432" s="6">
        <v>0</v>
      </c>
      <c r="AG432" s="6">
        <v>0</v>
      </c>
      <c r="AH432" s="6">
        <v>0</v>
      </c>
      <c r="AI432" s="6" t="s">
        <v>1827</v>
      </c>
      <c r="AJ432" s="6" t="s">
        <v>1828</v>
      </c>
      <c r="AK432" s="6" t="s">
        <v>12</v>
      </c>
      <c r="AL432" s="6" t="s">
        <v>55</v>
      </c>
      <c r="AM432" s="6" t="s">
        <v>1051</v>
      </c>
      <c r="AN432" s="6" t="s">
        <v>22</v>
      </c>
      <c r="AO432" s="6" t="s">
        <v>288</v>
      </c>
      <c r="AP432" s="6" t="s">
        <v>295</v>
      </c>
      <c r="AQ432" s="6" t="s">
        <v>20</v>
      </c>
    </row>
    <row r="433" spans="1:43" hidden="1" x14ac:dyDescent="0.25">
      <c r="A433" s="6">
        <v>22394333</v>
      </c>
      <c r="B433" s="6">
        <v>23246620</v>
      </c>
      <c r="C433" s="6" t="s">
        <v>274</v>
      </c>
      <c r="D433" s="14">
        <v>45822.306828703702</v>
      </c>
      <c r="E433" s="14">
        <v>45826.705289351848</v>
      </c>
      <c r="F433" s="48" t="s">
        <v>27</v>
      </c>
      <c r="G433" s="48" t="s">
        <v>27</v>
      </c>
      <c r="H433" s="6" t="s">
        <v>1829</v>
      </c>
      <c r="I433" s="6" t="s">
        <v>276</v>
      </c>
      <c r="J433" s="6" t="s">
        <v>1830</v>
      </c>
      <c r="K433" s="6" t="s">
        <v>1831</v>
      </c>
      <c r="L433" s="6" t="s">
        <v>1831</v>
      </c>
      <c r="M433" s="14">
        <v>45821.713194444441</v>
      </c>
      <c r="N433" s="6">
        <v>214750</v>
      </c>
      <c r="O433" s="6" t="s">
        <v>104</v>
      </c>
      <c r="P433" s="6" t="s">
        <v>309</v>
      </c>
      <c r="Q433" s="6" t="s">
        <v>292</v>
      </c>
      <c r="R433" s="6" t="s">
        <v>292</v>
      </c>
      <c r="S433" s="6" t="s">
        <v>7</v>
      </c>
      <c r="T433" s="6" t="s">
        <v>283</v>
      </c>
      <c r="U433" s="6" t="s">
        <v>132</v>
      </c>
      <c r="V433" s="6" t="s">
        <v>405</v>
      </c>
      <c r="W433" s="6" t="s">
        <v>104</v>
      </c>
      <c r="X433" s="6" t="s">
        <v>1822</v>
      </c>
      <c r="Y433" s="6">
        <v>2971199716</v>
      </c>
      <c r="Z433" s="6" t="s">
        <v>86</v>
      </c>
      <c r="AA433" s="6" t="s">
        <v>104</v>
      </c>
      <c r="AB433" s="6">
        <v>11983.79</v>
      </c>
      <c r="AC433" s="6">
        <v>1260.73</v>
      </c>
      <c r="AD433" s="6">
        <v>0</v>
      </c>
      <c r="AE433" s="6">
        <v>0</v>
      </c>
      <c r="AF433" s="6">
        <v>0</v>
      </c>
      <c r="AG433" s="6">
        <v>0</v>
      </c>
      <c r="AH433" s="6">
        <v>0</v>
      </c>
      <c r="AI433" s="6" t="s">
        <v>1832</v>
      </c>
      <c r="AJ433" s="6" t="s">
        <v>1115</v>
      </c>
      <c r="AK433" s="6" t="s">
        <v>12</v>
      </c>
      <c r="AL433" s="6" t="s">
        <v>57</v>
      </c>
      <c r="AM433" s="6" t="s">
        <v>1116</v>
      </c>
      <c r="AN433" s="6" t="s">
        <v>22</v>
      </c>
      <c r="AO433" s="6" t="s">
        <v>288</v>
      </c>
      <c r="AP433" s="6" t="s">
        <v>295</v>
      </c>
      <c r="AQ433" s="6" t="s">
        <v>20</v>
      </c>
    </row>
    <row r="434" spans="1:43" x14ac:dyDescent="0.25">
      <c r="A434" s="6">
        <v>22415079</v>
      </c>
      <c r="B434" s="6">
        <v>23264279</v>
      </c>
      <c r="C434" s="6" t="s">
        <v>274</v>
      </c>
      <c r="D434" s="14">
        <v>45826.028865740736</v>
      </c>
      <c r="E434" s="14">
        <v>45826.709456018521</v>
      </c>
      <c r="F434" s="48" t="s">
        <v>27</v>
      </c>
      <c r="G434" s="48" t="s">
        <v>27</v>
      </c>
      <c r="H434" s="6" t="s">
        <v>1833</v>
      </c>
      <c r="I434" s="6" t="s">
        <v>16</v>
      </c>
      <c r="J434" s="6" t="s">
        <v>1834</v>
      </c>
      <c r="K434" s="6" t="s">
        <v>1835</v>
      </c>
      <c r="L434" s="6" t="s">
        <v>1835</v>
      </c>
      <c r="M434" s="14">
        <v>45749.690972222219</v>
      </c>
      <c r="N434" s="6">
        <v>5965</v>
      </c>
      <c r="O434" s="6" t="s">
        <v>104</v>
      </c>
      <c r="P434" s="6" t="s">
        <v>309</v>
      </c>
      <c r="Q434" s="6" t="s">
        <v>281</v>
      </c>
      <c r="R434" s="6" t="s">
        <v>282</v>
      </c>
      <c r="S434" s="6" t="s">
        <v>7</v>
      </c>
      <c r="T434" s="6" t="s">
        <v>677</v>
      </c>
      <c r="U434" s="6" t="s">
        <v>140</v>
      </c>
      <c r="V434" s="6" t="s">
        <v>1075</v>
      </c>
      <c r="W434" s="6" t="s">
        <v>104</v>
      </c>
      <c r="X434" s="6" t="s">
        <v>1822</v>
      </c>
      <c r="Y434" s="6">
        <v>2872582645</v>
      </c>
      <c r="Z434" s="6" t="s">
        <v>91</v>
      </c>
      <c r="AA434" s="6" t="s">
        <v>104</v>
      </c>
      <c r="AB434" s="6">
        <v>15538.39</v>
      </c>
      <c r="AC434" s="6">
        <v>932.5</v>
      </c>
      <c r="AD434" s="6">
        <v>0</v>
      </c>
      <c r="AE434" s="6">
        <v>0</v>
      </c>
      <c r="AF434" s="6">
        <v>0</v>
      </c>
      <c r="AG434" s="6">
        <v>0</v>
      </c>
      <c r="AH434" s="6">
        <v>0</v>
      </c>
      <c r="AI434" s="6" t="s">
        <v>1836</v>
      </c>
      <c r="AJ434" s="6" t="s">
        <v>1837</v>
      </c>
      <c r="AK434" s="6" t="s">
        <v>16</v>
      </c>
      <c r="AL434" s="6" t="s">
        <v>55</v>
      </c>
      <c r="AM434" s="6" t="s">
        <v>1051</v>
      </c>
      <c r="AN434" s="6" t="s">
        <v>22</v>
      </c>
      <c r="AO434" s="6" t="s">
        <v>288</v>
      </c>
      <c r="AP434" s="6" t="s">
        <v>295</v>
      </c>
      <c r="AQ434" s="6" t="s">
        <v>20</v>
      </c>
    </row>
    <row r="435" spans="1:43" hidden="1" x14ac:dyDescent="0.25">
      <c r="A435" s="6">
        <v>22420758</v>
      </c>
      <c r="B435" s="6">
        <v>23269374</v>
      </c>
      <c r="C435" s="6" t="s">
        <v>274</v>
      </c>
      <c r="D435" s="14">
        <v>45826.920023148137</v>
      </c>
      <c r="E435" s="14">
        <v>45826.92083333333</v>
      </c>
      <c r="F435" s="48" t="s">
        <v>27</v>
      </c>
      <c r="G435" s="48" t="s">
        <v>27</v>
      </c>
      <c r="H435" s="6" t="s">
        <v>1838</v>
      </c>
      <c r="I435" s="6" t="s">
        <v>276</v>
      </c>
      <c r="J435" s="6" t="s">
        <v>1839</v>
      </c>
      <c r="K435" s="6" t="s">
        <v>1835</v>
      </c>
      <c r="L435" s="6" t="s">
        <v>1835</v>
      </c>
      <c r="M435" s="14">
        <v>45825.684027777781</v>
      </c>
      <c r="N435" s="6">
        <v>10143</v>
      </c>
      <c r="O435" s="6" t="s">
        <v>104</v>
      </c>
      <c r="P435" s="6" t="s">
        <v>309</v>
      </c>
      <c r="Q435" s="6" t="s">
        <v>281</v>
      </c>
      <c r="R435" s="6" t="s">
        <v>282</v>
      </c>
      <c r="S435" s="6" t="s">
        <v>7</v>
      </c>
      <c r="T435" s="6" t="s">
        <v>283</v>
      </c>
      <c r="U435" s="6" t="s">
        <v>140</v>
      </c>
      <c r="V435" s="6" t="s">
        <v>1075</v>
      </c>
      <c r="W435" s="6" t="s">
        <v>104</v>
      </c>
      <c r="X435" s="6" t="s">
        <v>1822</v>
      </c>
      <c r="Y435" s="6">
        <v>1918238054</v>
      </c>
      <c r="Z435" s="6" t="s">
        <v>91</v>
      </c>
      <c r="AA435" s="6" t="s">
        <v>104</v>
      </c>
      <c r="AB435" s="6">
        <v>1136.44</v>
      </c>
      <c r="AC435" s="6">
        <v>0</v>
      </c>
      <c r="AD435" s="6">
        <v>0</v>
      </c>
      <c r="AE435" s="6">
        <v>0</v>
      </c>
      <c r="AF435" s="6">
        <v>0</v>
      </c>
      <c r="AG435" s="6">
        <v>0</v>
      </c>
      <c r="AH435" s="6">
        <v>0</v>
      </c>
      <c r="AI435" s="6" t="s">
        <v>1840</v>
      </c>
      <c r="AJ435" s="6" t="s">
        <v>1841</v>
      </c>
      <c r="AK435" s="6" t="s">
        <v>12</v>
      </c>
      <c r="AL435" s="6" t="s">
        <v>55</v>
      </c>
      <c r="AM435" s="6" t="s">
        <v>1051</v>
      </c>
      <c r="AN435" s="6" t="s">
        <v>22</v>
      </c>
      <c r="AO435" s="6" t="s">
        <v>288</v>
      </c>
      <c r="AP435" s="6" t="s">
        <v>295</v>
      </c>
      <c r="AQ435" s="6" t="s">
        <v>20</v>
      </c>
    </row>
    <row r="436" spans="1:43" hidden="1" x14ac:dyDescent="0.25">
      <c r="A436" s="6">
        <v>22410662</v>
      </c>
      <c r="B436" s="6">
        <v>23260113</v>
      </c>
      <c r="C436" s="6" t="s">
        <v>274</v>
      </c>
      <c r="D436" s="14">
        <v>45825.465300925927</v>
      </c>
      <c r="E436" s="14">
        <v>45826.709444444437</v>
      </c>
      <c r="F436" s="48" t="s">
        <v>27</v>
      </c>
      <c r="G436" s="48" t="s">
        <v>27</v>
      </c>
      <c r="H436" s="6" t="s">
        <v>1842</v>
      </c>
      <c r="I436" s="6" t="s">
        <v>16</v>
      </c>
      <c r="J436" s="6" t="s">
        <v>1834</v>
      </c>
      <c r="K436" s="6" t="s">
        <v>1843</v>
      </c>
      <c r="L436" s="6" t="s">
        <v>1843</v>
      </c>
      <c r="M436" s="14">
        <v>45766.025694444441</v>
      </c>
      <c r="N436" s="6">
        <v>6824</v>
      </c>
      <c r="O436" s="6" t="s">
        <v>104</v>
      </c>
      <c r="P436" s="6" t="s">
        <v>309</v>
      </c>
      <c r="Q436" s="6" t="s">
        <v>281</v>
      </c>
      <c r="R436" s="6" t="s">
        <v>282</v>
      </c>
      <c r="S436" s="6" t="s">
        <v>7</v>
      </c>
      <c r="T436" s="6" t="s">
        <v>677</v>
      </c>
      <c r="U436" s="6" t="s">
        <v>140</v>
      </c>
      <c r="V436" s="6" t="s">
        <v>1075</v>
      </c>
      <c r="W436" s="6" t="s">
        <v>104</v>
      </c>
      <c r="X436" s="6" t="s">
        <v>1822</v>
      </c>
      <c r="Y436" s="6">
        <v>2872691199</v>
      </c>
      <c r="Z436" s="6" t="s">
        <v>91</v>
      </c>
      <c r="AA436" s="6" t="s">
        <v>104</v>
      </c>
      <c r="AB436" s="6">
        <v>7398.53</v>
      </c>
      <c r="AC436" s="6">
        <v>0</v>
      </c>
      <c r="AD436" s="6">
        <v>0</v>
      </c>
      <c r="AE436" s="6">
        <v>0</v>
      </c>
      <c r="AF436" s="6">
        <v>0</v>
      </c>
      <c r="AG436" s="6">
        <v>0</v>
      </c>
      <c r="AH436" s="6">
        <v>0</v>
      </c>
      <c r="AI436" s="6" t="s">
        <v>1844</v>
      </c>
      <c r="AJ436" s="6" t="s">
        <v>1845</v>
      </c>
      <c r="AK436" s="6" t="s">
        <v>16</v>
      </c>
      <c r="AL436" s="6" t="s">
        <v>55</v>
      </c>
      <c r="AM436" s="6" t="s">
        <v>1051</v>
      </c>
      <c r="AN436" s="6" t="s">
        <v>22</v>
      </c>
      <c r="AO436" s="6" t="s">
        <v>288</v>
      </c>
      <c r="AP436" s="6" t="s">
        <v>295</v>
      </c>
      <c r="AQ436" s="6" t="s">
        <v>20</v>
      </c>
    </row>
    <row r="437" spans="1:43" hidden="1" x14ac:dyDescent="0.25">
      <c r="A437" s="6">
        <v>22415104</v>
      </c>
      <c r="B437" s="6">
        <v>23264294</v>
      </c>
      <c r="C437" s="6" t="s">
        <v>274</v>
      </c>
      <c r="D437" s="14">
        <v>45826.03193287037</v>
      </c>
      <c r="E437" s="14">
        <v>45826.709479166668</v>
      </c>
      <c r="F437" s="48" t="s">
        <v>27</v>
      </c>
      <c r="G437" s="48" t="s">
        <v>27</v>
      </c>
      <c r="H437" s="6" t="s">
        <v>1846</v>
      </c>
      <c r="I437" s="6" t="s">
        <v>16</v>
      </c>
      <c r="J437" s="6" t="s">
        <v>1834</v>
      </c>
      <c r="K437" s="6" t="s">
        <v>1843</v>
      </c>
      <c r="L437" s="6" t="s">
        <v>1843</v>
      </c>
      <c r="M437" s="14">
        <v>45766.025694444441</v>
      </c>
      <c r="N437" s="6">
        <v>6824</v>
      </c>
      <c r="O437" s="6" t="s">
        <v>104</v>
      </c>
      <c r="P437" s="6" t="s">
        <v>309</v>
      </c>
      <c r="Q437" s="6" t="s">
        <v>281</v>
      </c>
      <c r="R437" s="6" t="s">
        <v>282</v>
      </c>
      <c r="S437" s="6" t="s">
        <v>7</v>
      </c>
      <c r="T437" s="6" t="s">
        <v>677</v>
      </c>
      <c r="U437" s="6" t="s">
        <v>140</v>
      </c>
      <c r="V437" s="6" t="s">
        <v>1075</v>
      </c>
      <c r="W437" s="6" t="s">
        <v>104</v>
      </c>
      <c r="X437" s="6" t="s">
        <v>1822</v>
      </c>
      <c r="Y437" s="6">
        <v>2872691199</v>
      </c>
      <c r="Z437" s="6" t="s">
        <v>91</v>
      </c>
      <c r="AA437" s="6" t="s">
        <v>104</v>
      </c>
      <c r="AB437" s="6">
        <v>7398.53</v>
      </c>
      <c r="AC437" s="6">
        <v>0</v>
      </c>
      <c r="AD437" s="6">
        <v>0</v>
      </c>
      <c r="AE437" s="6">
        <v>0</v>
      </c>
      <c r="AF437" s="6">
        <v>0</v>
      </c>
      <c r="AG437" s="6">
        <v>0</v>
      </c>
      <c r="AH437" s="6">
        <v>0</v>
      </c>
      <c r="AI437" s="6" t="s">
        <v>1844</v>
      </c>
      <c r="AJ437" s="6" t="s">
        <v>1845</v>
      </c>
      <c r="AK437" s="6" t="s">
        <v>16</v>
      </c>
      <c r="AL437" s="6" t="s">
        <v>55</v>
      </c>
      <c r="AM437" s="6" t="s">
        <v>1051</v>
      </c>
      <c r="AN437" s="6" t="s">
        <v>22</v>
      </c>
      <c r="AO437" s="6" t="s">
        <v>288</v>
      </c>
      <c r="AP437" s="6" t="s">
        <v>295</v>
      </c>
      <c r="AQ437" s="6" t="s">
        <v>20</v>
      </c>
    </row>
    <row r="438" spans="1:43" x14ac:dyDescent="0.25">
      <c r="A438" s="6">
        <v>22397777</v>
      </c>
      <c r="B438" s="6">
        <v>23249334</v>
      </c>
      <c r="C438" s="6" t="s">
        <v>274</v>
      </c>
      <c r="D438" s="14">
        <v>45823.075601851851</v>
      </c>
      <c r="E438" s="14">
        <v>45826.712268518517</v>
      </c>
      <c r="F438" s="48" t="s">
        <v>27</v>
      </c>
      <c r="G438" s="48" t="s">
        <v>27</v>
      </c>
      <c r="H438" s="6" t="s">
        <v>1847</v>
      </c>
      <c r="I438" s="6" t="s">
        <v>276</v>
      </c>
      <c r="J438" s="6" t="s">
        <v>1848</v>
      </c>
      <c r="K438" s="6" t="s">
        <v>278</v>
      </c>
      <c r="L438" s="6" t="s">
        <v>278</v>
      </c>
      <c r="M438" s="14">
        <v>45821.436805555553</v>
      </c>
      <c r="N438" s="6">
        <v>2689</v>
      </c>
      <c r="O438" s="6" t="s">
        <v>104</v>
      </c>
      <c r="P438" s="6" t="s">
        <v>309</v>
      </c>
      <c r="Q438" s="6" t="s">
        <v>292</v>
      </c>
      <c r="R438" s="6" t="s">
        <v>292</v>
      </c>
      <c r="S438" s="6" t="s">
        <v>7</v>
      </c>
      <c r="T438" s="6" t="s">
        <v>283</v>
      </c>
      <c r="U438" s="6" t="s">
        <v>152</v>
      </c>
      <c r="V438" s="6" t="s">
        <v>1279</v>
      </c>
      <c r="W438" s="6" t="s">
        <v>104</v>
      </c>
      <c r="X438" s="6" t="s">
        <v>1822</v>
      </c>
      <c r="Y438" s="6">
        <v>2971267477</v>
      </c>
      <c r="Z438" s="6" t="s">
        <v>69</v>
      </c>
      <c r="AA438" s="6" t="s">
        <v>104</v>
      </c>
      <c r="AB438" s="6">
        <v>1367.64</v>
      </c>
      <c r="AC438" s="6">
        <v>0</v>
      </c>
      <c r="AD438" s="6">
        <v>0</v>
      </c>
      <c r="AE438" s="6">
        <v>0</v>
      </c>
      <c r="AF438" s="6">
        <v>0</v>
      </c>
      <c r="AG438" s="6">
        <v>0</v>
      </c>
      <c r="AH438" s="6">
        <v>0</v>
      </c>
      <c r="AI438" s="6" t="s">
        <v>1849</v>
      </c>
      <c r="AJ438" s="6" t="s">
        <v>1850</v>
      </c>
      <c r="AK438" s="6" t="s">
        <v>12</v>
      </c>
      <c r="AL438" s="6" t="s">
        <v>55</v>
      </c>
      <c r="AM438" s="6" t="s">
        <v>1051</v>
      </c>
      <c r="AN438" s="6" t="s">
        <v>22</v>
      </c>
      <c r="AO438" s="6" t="s">
        <v>288</v>
      </c>
      <c r="AP438" s="6" t="s">
        <v>295</v>
      </c>
      <c r="AQ438" s="6" t="s">
        <v>20</v>
      </c>
    </row>
    <row r="439" spans="1:43" x14ac:dyDescent="0.25">
      <c r="A439" s="6">
        <v>22421637</v>
      </c>
      <c r="B439" s="6">
        <v>23269979</v>
      </c>
      <c r="C439" s="6" t="s">
        <v>274</v>
      </c>
      <c r="D439" s="14">
        <v>45827.131967592592</v>
      </c>
      <c r="E439" s="14">
        <v>45827.132268518522</v>
      </c>
      <c r="F439" s="6" t="s">
        <v>25</v>
      </c>
      <c r="G439" s="6" t="s">
        <v>25</v>
      </c>
      <c r="H439" s="6" t="s">
        <v>1851</v>
      </c>
      <c r="I439" s="6" t="s">
        <v>276</v>
      </c>
      <c r="J439" s="6" t="s">
        <v>1852</v>
      </c>
      <c r="K439" s="6" t="s">
        <v>278</v>
      </c>
      <c r="L439" s="6" t="s">
        <v>278</v>
      </c>
      <c r="M439" s="14">
        <v>45825.759027777778</v>
      </c>
      <c r="N439" s="6">
        <v>2736</v>
      </c>
      <c r="O439" s="6" t="s">
        <v>104</v>
      </c>
      <c r="P439" s="6" t="s">
        <v>309</v>
      </c>
      <c r="Q439" s="6" t="s">
        <v>292</v>
      </c>
      <c r="R439" s="6" t="s">
        <v>292</v>
      </c>
      <c r="S439" s="6" t="s">
        <v>7</v>
      </c>
      <c r="T439" s="6" t="s">
        <v>283</v>
      </c>
      <c r="U439" s="6" t="s">
        <v>152</v>
      </c>
      <c r="V439" s="6" t="s">
        <v>1279</v>
      </c>
      <c r="W439" s="6" t="s">
        <v>104</v>
      </c>
      <c r="X439" s="6" t="s">
        <v>1822</v>
      </c>
      <c r="Y439" s="6">
        <v>2971267484</v>
      </c>
      <c r="Z439" s="6" t="s">
        <v>69</v>
      </c>
      <c r="AA439" s="6" t="s">
        <v>104</v>
      </c>
      <c r="AB439" s="6">
        <v>1300.02</v>
      </c>
      <c r="AC439" s="6">
        <v>0</v>
      </c>
      <c r="AD439" s="6">
        <v>0</v>
      </c>
      <c r="AE439" s="6">
        <v>0</v>
      </c>
      <c r="AF439" s="6">
        <v>0</v>
      </c>
      <c r="AG439" s="6">
        <v>0</v>
      </c>
      <c r="AH439" s="6">
        <v>0</v>
      </c>
      <c r="AI439" s="6" t="s">
        <v>1853</v>
      </c>
      <c r="AJ439" s="6" t="s">
        <v>1854</v>
      </c>
      <c r="AK439" s="6" t="s">
        <v>12</v>
      </c>
      <c r="AL439" s="6" t="s">
        <v>55</v>
      </c>
      <c r="AM439" s="6" t="s">
        <v>1051</v>
      </c>
      <c r="AN439" s="6" t="s">
        <v>22</v>
      </c>
      <c r="AO439" s="6" t="s">
        <v>288</v>
      </c>
      <c r="AP439" s="6" t="s">
        <v>295</v>
      </c>
      <c r="AQ439" s="6" t="s">
        <v>20</v>
      </c>
    </row>
    <row r="440" spans="1:43" x14ac:dyDescent="0.25">
      <c r="A440" s="6">
        <v>22458709</v>
      </c>
      <c r="B440" s="6">
        <v>23298571</v>
      </c>
      <c r="C440" s="6" t="s">
        <v>274</v>
      </c>
      <c r="D440" s="14">
        <v>45834.320254629631</v>
      </c>
      <c r="E440" s="14">
        <v>45834.323449074072</v>
      </c>
      <c r="F440" s="6" t="s">
        <v>23</v>
      </c>
      <c r="G440" s="6" t="s">
        <v>23</v>
      </c>
      <c r="H440" s="6" t="s">
        <v>1855</v>
      </c>
      <c r="I440" s="6" t="s">
        <v>276</v>
      </c>
      <c r="J440" s="6" t="s">
        <v>1856</v>
      </c>
      <c r="K440" s="6" t="s">
        <v>904</v>
      </c>
      <c r="L440" s="6" t="s">
        <v>904</v>
      </c>
      <c r="M440" s="14">
        <v>45831.729166666657</v>
      </c>
      <c r="N440" s="6">
        <v>2788</v>
      </c>
      <c r="O440" s="6" t="s">
        <v>104</v>
      </c>
      <c r="P440" s="6" t="s">
        <v>309</v>
      </c>
      <c r="Q440" s="6" t="s">
        <v>292</v>
      </c>
      <c r="R440" s="6" t="s">
        <v>292</v>
      </c>
      <c r="S440" s="6" t="s">
        <v>7</v>
      </c>
      <c r="T440" s="6" t="s">
        <v>283</v>
      </c>
      <c r="U440" s="6" t="s">
        <v>152</v>
      </c>
      <c r="V440" s="6" t="s">
        <v>1279</v>
      </c>
      <c r="W440" s="6" t="s">
        <v>104</v>
      </c>
      <c r="X440" s="6" t="s">
        <v>1822</v>
      </c>
      <c r="Y440" s="6">
        <v>2971267494</v>
      </c>
      <c r="Z440" s="6" t="s">
        <v>69</v>
      </c>
      <c r="AA440" s="6" t="s">
        <v>104</v>
      </c>
      <c r="AB440" s="6">
        <v>8743.65</v>
      </c>
      <c r="AC440" s="6">
        <v>1626.03</v>
      </c>
      <c r="AD440" s="6">
        <v>0</v>
      </c>
      <c r="AE440" s="6">
        <v>0</v>
      </c>
      <c r="AF440" s="6">
        <v>0</v>
      </c>
      <c r="AG440" s="6">
        <v>0</v>
      </c>
      <c r="AH440" s="6">
        <v>0</v>
      </c>
      <c r="AI440" s="6" t="s">
        <v>1857</v>
      </c>
      <c r="AJ440" s="6" t="s">
        <v>1858</v>
      </c>
      <c r="AK440" s="6" t="s">
        <v>12</v>
      </c>
      <c r="AL440" s="6" t="s">
        <v>55</v>
      </c>
      <c r="AM440" s="6" t="s">
        <v>1051</v>
      </c>
      <c r="AN440" s="6" t="s">
        <v>22</v>
      </c>
      <c r="AO440" s="6" t="s">
        <v>288</v>
      </c>
      <c r="AP440" s="6" t="s">
        <v>295</v>
      </c>
      <c r="AQ440" s="6" t="s">
        <v>20</v>
      </c>
    </row>
    <row r="441" spans="1:43" hidden="1" x14ac:dyDescent="0.25">
      <c r="A441" s="6">
        <v>22458713</v>
      </c>
      <c r="B441" s="6">
        <v>23298573</v>
      </c>
      <c r="C441" s="6" t="s">
        <v>274</v>
      </c>
      <c r="D441" s="14">
        <v>45834.321377314824</v>
      </c>
      <c r="E441" s="14">
        <v>45834.323472222219</v>
      </c>
      <c r="F441" s="6" t="s">
        <v>23</v>
      </c>
      <c r="G441" s="6" t="s">
        <v>23</v>
      </c>
      <c r="H441" s="6" t="s">
        <v>1859</v>
      </c>
      <c r="I441" s="6" t="s">
        <v>276</v>
      </c>
      <c r="J441" s="6" t="s">
        <v>1860</v>
      </c>
      <c r="K441" s="6" t="s">
        <v>904</v>
      </c>
      <c r="L441" s="6" t="s">
        <v>904</v>
      </c>
      <c r="M441" s="14">
        <v>45832.330555555563</v>
      </c>
      <c r="N441" s="6">
        <v>2787</v>
      </c>
      <c r="O441" s="6" t="s">
        <v>104</v>
      </c>
      <c r="P441" s="6" t="s">
        <v>309</v>
      </c>
      <c r="Q441" s="6" t="s">
        <v>292</v>
      </c>
      <c r="R441" s="6" t="s">
        <v>292</v>
      </c>
      <c r="S441" s="6" t="s">
        <v>7</v>
      </c>
      <c r="T441" s="6" t="s">
        <v>283</v>
      </c>
      <c r="U441" s="6" t="s">
        <v>152</v>
      </c>
      <c r="V441" s="6" t="s">
        <v>1279</v>
      </c>
      <c r="W441" s="6" t="s">
        <v>104</v>
      </c>
      <c r="X441" s="6" t="s">
        <v>1822</v>
      </c>
      <c r="Y441" s="6">
        <v>2971267495</v>
      </c>
      <c r="Z441" s="6" t="s">
        <v>69</v>
      </c>
      <c r="AA441" s="6" t="s">
        <v>104</v>
      </c>
      <c r="AB441" s="6">
        <v>8743.65</v>
      </c>
      <c r="AC441" s="6">
        <v>1626.03</v>
      </c>
      <c r="AD441" s="6">
        <v>0</v>
      </c>
      <c r="AE441" s="6">
        <v>0</v>
      </c>
      <c r="AF441" s="6">
        <v>0</v>
      </c>
      <c r="AG441" s="6">
        <v>0</v>
      </c>
      <c r="AH441" s="6">
        <v>0</v>
      </c>
      <c r="AI441" s="6" t="s">
        <v>1861</v>
      </c>
      <c r="AJ441" s="6" t="s">
        <v>1862</v>
      </c>
      <c r="AK441" s="6" t="s">
        <v>12</v>
      </c>
      <c r="AL441" s="6" t="s">
        <v>55</v>
      </c>
      <c r="AM441" s="6" t="s">
        <v>1051</v>
      </c>
      <c r="AN441" s="6" t="s">
        <v>22</v>
      </c>
      <c r="AO441" s="6" t="s">
        <v>288</v>
      </c>
      <c r="AP441" s="6" t="s">
        <v>295</v>
      </c>
      <c r="AQ441" s="6" t="s">
        <v>20</v>
      </c>
    </row>
    <row r="442" spans="1:43" hidden="1" x14ac:dyDescent="0.25">
      <c r="A442" s="6">
        <v>22306359</v>
      </c>
      <c r="B442" s="6">
        <v>23164532</v>
      </c>
      <c r="C442" s="6" t="s">
        <v>274</v>
      </c>
      <c r="D442" s="14">
        <v>45812.847488425927</v>
      </c>
      <c r="E442" s="14">
        <v>45826.709780092591</v>
      </c>
      <c r="F442" s="48" t="s">
        <v>27</v>
      </c>
      <c r="G442" s="48" t="s">
        <v>29</v>
      </c>
      <c r="H442" s="6" t="s">
        <v>1863</v>
      </c>
      <c r="I442" s="6" t="s">
        <v>276</v>
      </c>
      <c r="J442" s="6" t="s">
        <v>1864</v>
      </c>
      <c r="K442" s="6" t="s">
        <v>904</v>
      </c>
      <c r="L442" s="6" t="s">
        <v>904</v>
      </c>
      <c r="M442" s="14">
        <v>45812.691666666673</v>
      </c>
      <c r="N442" s="6">
        <v>2573</v>
      </c>
      <c r="O442" s="6" t="s">
        <v>104</v>
      </c>
      <c r="P442" s="6" t="s">
        <v>309</v>
      </c>
      <c r="Q442" s="6" t="s">
        <v>281</v>
      </c>
      <c r="R442" s="6" t="s">
        <v>282</v>
      </c>
      <c r="S442" s="6" t="s">
        <v>7</v>
      </c>
      <c r="T442" s="6" t="s">
        <v>283</v>
      </c>
      <c r="U442" s="6" t="s">
        <v>152</v>
      </c>
      <c r="V442" s="6" t="s">
        <v>1279</v>
      </c>
      <c r="W442" s="6" t="s">
        <v>104</v>
      </c>
      <c r="X442" s="6" t="s">
        <v>1822</v>
      </c>
      <c r="Y442" s="6">
        <v>2971267453</v>
      </c>
      <c r="Z442" s="6" t="s">
        <v>69</v>
      </c>
      <c r="AA442" s="6" t="s">
        <v>104</v>
      </c>
      <c r="AB442" s="6">
        <v>2216.73</v>
      </c>
      <c r="AC442" s="6">
        <v>0</v>
      </c>
      <c r="AD442" s="6">
        <v>0</v>
      </c>
      <c r="AE442" s="6">
        <v>0</v>
      </c>
      <c r="AF442" s="6">
        <v>0</v>
      </c>
      <c r="AG442" s="6">
        <v>0</v>
      </c>
      <c r="AH442" s="6">
        <v>0</v>
      </c>
      <c r="AI442" s="6" t="s">
        <v>1865</v>
      </c>
      <c r="AJ442" s="6" t="s">
        <v>1866</v>
      </c>
      <c r="AK442" s="6" t="s">
        <v>12</v>
      </c>
      <c r="AL442" s="6" t="s">
        <v>55</v>
      </c>
      <c r="AM442" s="6" t="s">
        <v>1051</v>
      </c>
      <c r="AN442" s="6" t="s">
        <v>22</v>
      </c>
      <c r="AO442" s="6" t="s">
        <v>288</v>
      </c>
      <c r="AP442" s="6" t="s">
        <v>295</v>
      </c>
      <c r="AQ442" s="6" t="s">
        <v>20</v>
      </c>
    </row>
    <row r="443" spans="1:43" hidden="1" x14ac:dyDescent="0.25">
      <c r="A443" s="6">
        <v>22471341</v>
      </c>
      <c r="B443" s="6">
        <v>23309179</v>
      </c>
      <c r="C443" s="6" t="s">
        <v>274</v>
      </c>
      <c r="D443" s="14">
        <v>45836.4996875</v>
      </c>
      <c r="E443" s="14">
        <v>45836.500740740739</v>
      </c>
      <c r="F443" s="6" t="s">
        <v>23</v>
      </c>
      <c r="G443" s="6" t="s">
        <v>23</v>
      </c>
      <c r="H443" s="6" t="s">
        <v>1867</v>
      </c>
      <c r="I443" s="6" t="s">
        <v>276</v>
      </c>
      <c r="J443" s="6" t="s">
        <v>1868</v>
      </c>
      <c r="K443" s="6" t="s">
        <v>278</v>
      </c>
      <c r="L443" s="6" t="s">
        <v>278</v>
      </c>
      <c r="M443" s="14">
        <v>45833.73541666667</v>
      </c>
      <c r="N443" s="6">
        <v>2837</v>
      </c>
      <c r="O443" s="6" t="s">
        <v>104</v>
      </c>
      <c r="P443" s="6" t="s">
        <v>309</v>
      </c>
      <c r="Q443" s="6" t="s">
        <v>292</v>
      </c>
      <c r="R443" s="6" t="s">
        <v>292</v>
      </c>
      <c r="S443" s="6" t="s">
        <v>7</v>
      </c>
      <c r="T443" s="6" t="s">
        <v>283</v>
      </c>
      <c r="U443" s="6" t="s">
        <v>152</v>
      </c>
      <c r="V443" s="6" t="s">
        <v>1279</v>
      </c>
      <c r="W443" s="6" t="s">
        <v>104</v>
      </c>
      <c r="X443" s="6" t="s">
        <v>1822</v>
      </c>
      <c r="Y443" s="6">
        <v>2971267500</v>
      </c>
      <c r="Z443" s="6" t="s">
        <v>69</v>
      </c>
      <c r="AA443" s="6" t="s">
        <v>104</v>
      </c>
      <c r="AB443" s="6">
        <v>13053.26</v>
      </c>
      <c r="AC443" s="6">
        <v>1116.67</v>
      </c>
      <c r="AD443" s="6">
        <v>0</v>
      </c>
      <c r="AE443" s="6">
        <v>269.22000000000003</v>
      </c>
      <c r="AF443" s="6">
        <v>0</v>
      </c>
      <c r="AG443" s="6">
        <v>0</v>
      </c>
      <c r="AH443" s="6">
        <v>0</v>
      </c>
      <c r="AI443" s="6" t="s">
        <v>1869</v>
      </c>
      <c r="AJ443" s="6" t="s">
        <v>1870</v>
      </c>
      <c r="AK443" s="6" t="s">
        <v>12</v>
      </c>
      <c r="AL443" s="6" t="s">
        <v>55</v>
      </c>
      <c r="AM443" s="6" t="s">
        <v>1051</v>
      </c>
      <c r="AN443" s="6" t="s">
        <v>22</v>
      </c>
      <c r="AO443" s="6" t="s">
        <v>288</v>
      </c>
      <c r="AP443" s="6" t="s">
        <v>295</v>
      </c>
      <c r="AQ443" s="6" t="s">
        <v>20</v>
      </c>
    </row>
    <row r="444" spans="1:43" hidden="1" x14ac:dyDescent="0.25">
      <c r="A444" s="6">
        <v>22490053</v>
      </c>
      <c r="B444" s="6">
        <v>23324512</v>
      </c>
      <c r="C444" s="6" t="s">
        <v>274</v>
      </c>
      <c r="D444" s="14">
        <v>45839.509525462963</v>
      </c>
      <c r="E444" s="14">
        <v>45839.810231481482</v>
      </c>
      <c r="F444" s="6" t="s">
        <v>21</v>
      </c>
      <c r="G444" s="6" t="s">
        <v>21</v>
      </c>
      <c r="H444" s="6" t="s">
        <v>1871</v>
      </c>
      <c r="I444" s="6" t="s">
        <v>276</v>
      </c>
      <c r="J444" s="6" t="s">
        <v>1848</v>
      </c>
      <c r="K444" s="6" t="s">
        <v>278</v>
      </c>
      <c r="L444" s="6" t="s">
        <v>278</v>
      </c>
      <c r="M444" s="14">
        <v>45839.385416666657</v>
      </c>
      <c r="N444" s="6">
        <v>2908</v>
      </c>
      <c r="O444" s="6" t="s">
        <v>104</v>
      </c>
      <c r="P444" s="6" t="s">
        <v>309</v>
      </c>
      <c r="Q444" s="6" t="s">
        <v>292</v>
      </c>
      <c r="R444" s="6" t="s">
        <v>292</v>
      </c>
      <c r="S444" s="6" t="s">
        <v>7</v>
      </c>
      <c r="T444" s="6" t="s">
        <v>283</v>
      </c>
      <c r="U444" s="6" t="s">
        <v>152</v>
      </c>
      <c r="V444" s="6" t="s">
        <v>1279</v>
      </c>
      <c r="W444" s="6" t="s">
        <v>104</v>
      </c>
      <c r="X444" s="6" t="s">
        <v>1822</v>
      </c>
      <c r="Y444" s="6">
        <v>2971267520</v>
      </c>
      <c r="Z444" s="6" t="s">
        <v>69</v>
      </c>
      <c r="AA444" s="6" t="s">
        <v>104</v>
      </c>
      <c r="AB444" s="6">
        <v>19542.580000000002</v>
      </c>
      <c r="AC444" s="6">
        <v>4757.26</v>
      </c>
      <c r="AD444" s="6">
        <v>0</v>
      </c>
      <c r="AE444" s="6">
        <v>461.69</v>
      </c>
      <c r="AF444" s="6">
        <v>0</v>
      </c>
      <c r="AG444" s="6">
        <v>0</v>
      </c>
      <c r="AH444" s="6">
        <v>0</v>
      </c>
      <c r="AI444" s="6" t="s">
        <v>1872</v>
      </c>
      <c r="AJ444" s="6" t="s">
        <v>1873</v>
      </c>
      <c r="AK444" s="6" t="s">
        <v>12</v>
      </c>
      <c r="AL444" s="6" t="s">
        <v>55</v>
      </c>
      <c r="AM444" s="6" t="s">
        <v>1051</v>
      </c>
      <c r="AN444" s="6" t="s">
        <v>22</v>
      </c>
      <c r="AO444" s="6" t="s">
        <v>288</v>
      </c>
      <c r="AP444" s="6" t="s">
        <v>295</v>
      </c>
      <c r="AQ444" s="6" t="s">
        <v>20</v>
      </c>
    </row>
    <row r="445" spans="1:43" hidden="1" x14ac:dyDescent="0.25">
      <c r="A445" s="6">
        <v>22464462</v>
      </c>
      <c r="B445" s="6">
        <v>23303365</v>
      </c>
      <c r="C445" s="6" t="s">
        <v>274</v>
      </c>
      <c r="D445" s="14">
        <v>45835.345960648148</v>
      </c>
      <c r="E445" s="14">
        <v>45840.670648148152</v>
      </c>
      <c r="F445" s="6" t="s">
        <v>19</v>
      </c>
      <c r="G445" s="6" t="s">
        <v>23</v>
      </c>
      <c r="H445" s="6" t="s">
        <v>1874</v>
      </c>
      <c r="I445" s="6" t="s">
        <v>17</v>
      </c>
      <c r="J445" s="6" t="s">
        <v>1875</v>
      </c>
      <c r="K445" s="6" t="s">
        <v>1294</v>
      </c>
      <c r="L445" s="6" t="s">
        <v>1593</v>
      </c>
      <c r="M445" s="14">
        <v>45834.643750000003</v>
      </c>
      <c r="N445" s="6" t="s">
        <v>1129</v>
      </c>
      <c r="O445" s="6" t="s">
        <v>104</v>
      </c>
      <c r="P445" s="6" t="s">
        <v>309</v>
      </c>
      <c r="Q445" s="6" t="s">
        <v>281</v>
      </c>
      <c r="R445" s="6" t="s">
        <v>282</v>
      </c>
      <c r="S445" s="6" t="s">
        <v>7</v>
      </c>
      <c r="T445" s="6" t="s">
        <v>283</v>
      </c>
      <c r="U445" s="6" t="s">
        <v>143</v>
      </c>
      <c r="V445" s="6" t="s">
        <v>1583</v>
      </c>
      <c r="W445" s="6" t="s">
        <v>104</v>
      </c>
      <c r="X445" s="6" t="s">
        <v>1876</v>
      </c>
      <c r="Y445" s="6">
        <v>2971270778</v>
      </c>
      <c r="Z445" s="6" t="s">
        <v>90</v>
      </c>
      <c r="AA445" s="6" t="s">
        <v>104</v>
      </c>
      <c r="AB445" s="6">
        <v>2256.4499999999998</v>
      </c>
      <c r="AC445" s="6">
        <v>60.41</v>
      </c>
      <c r="AD445" s="6">
        <v>568.09</v>
      </c>
      <c r="AE445" s="6">
        <v>0</v>
      </c>
      <c r="AF445" s="6">
        <v>60.41</v>
      </c>
      <c r="AG445" s="6">
        <v>0</v>
      </c>
      <c r="AH445" s="6">
        <v>0</v>
      </c>
      <c r="AI445" s="6" t="s">
        <v>313</v>
      </c>
      <c r="AJ445" s="6" t="s">
        <v>1877</v>
      </c>
      <c r="AK445" s="6" t="s">
        <v>17</v>
      </c>
      <c r="AL445" s="6" t="s">
        <v>55</v>
      </c>
      <c r="AM445" s="6" t="s">
        <v>1051</v>
      </c>
      <c r="AN445" s="6" t="s">
        <v>22</v>
      </c>
      <c r="AO445" s="6" t="s">
        <v>288</v>
      </c>
      <c r="AP445" s="6" t="s">
        <v>295</v>
      </c>
      <c r="AQ445" s="6" t="s">
        <v>20</v>
      </c>
    </row>
    <row r="446" spans="1:43" hidden="1" x14ac:dyDescent="0.25">
      <c r="A446" s="6">
        <v>22363123</v>
      </c>
      <c r="B446" s="6">
        <v>23217182</v>
      </c>
      <c r="C446" s="6" t="s">
        <v>274</v>
      </c>
      <c r="D446" s="14">
        <v>45817.775277777779</v>
      </c>
      <c r="E446" s="14">
        <v>45826.710370370369</v>
      </c>
      <c r="F446" s="48" t="s">
        <v>27</v>
      </c>
      <c r="G446" s="48" t="s">
        <v>29</v>
      </c>
      <c r="H446" s="6" t="s">
        <v>1878</v>
      </c>
      <c r="I446" s="6" t="s">
        <v>13</v>
      </c>
      <c r="J446" s="6" t="s">
        <v>1879</v>
      </c>
      <c r="K446" s="6" t="s">
        <v>1497</v>
      </c>
      <c r="L446" s="6" t="s">
        <v>1497</v>
      </c>
      <c r="M446" s="14">
        <v>45817.647916666669</v>
      </c>
      <c r="N446" s="6">
        <v>4549588</v>
      </c>
      <c r="O446" s="6" t="s">
        <v>104</v>
      </c>
      <c r="P446" s="6" t="s">
        <v>309</v>
      </c>
      <c r="Q446" s="6" t="s">
        <v>292</v>
      </c>
      <c r="R446" s="6" t="s">
        <v>593</v>
      </c>
      <c r="S446" s="6" t="s">
        <v>7</v>
      </c>
      <c r="T446" s="6" t="s">
        <v>283</v>
      </c>
      <c r="U446" s="6" t="s">
        <v>200</v>
      </c>
      <c r="V446" s="6" t="s">
        <v>1880</v>
      </c>
      <c r="W446" s="6" t="s">
        <v>104</v>
      </c>
      <c r="X446" s="6" t="s">
        <v>1876</v>
      </c>
      <c r="Y446" s="6">
        <v>2971263279</v>
      </c>
      <c r="Z446" s="6" t="s">
        <v>115</v>
      </c>
      <c r="AA446" s="6" t="s">
        <v>104</v>
      </c>
      <c r="AB446" s="6">
        <v>7396.1934000000001</v>
      </c>
      <c r="AC446" s="6">
        <v>626.54999999999995</v>
      </c>
      <c r="AD446" s="6">
        <v>0</v>
      </c>
      <c r="AE446" s="6">
        <v>0</v>
      </c>
      <c r="AF446" s="6">
        <v>0</v>
      </c>
      <c r="AG446" s="6">
        <v>0</v>
      </c>
      <c r="AH446" s="6">
        <v>0</v>
      </c>
      <c r="AI446" s="6" t="s">
        <v>1881</v>
      </c>
      <c r="AJ446" s="6" t="s">
        <v>1882</v>
      </c>
      <c r="AK446" s="6" t="s">
        <v>13</v>
      </c>
      <c r="AL446" s="6" t="s">
        <v>55</v>
      </c>
      <c r="AM446" s="6" t="s">
        <v>1051</v>
      </c>
      <c r="AN446" s="6" t="s">
        <v>22</v>
      </c>
      <c r="AO446" s="6" t="s">
        <v>288</v>
      </c>
      <c r="AP446" s="6" t="s">
        <v>295</v>
      </c>
      <c r="AQ446" s="6" t="s">
        <v>20</v>
      </c>
    </row>
    <row r="447" spans="1:43" x14ac:dyDescent="0.25">
      <c r="A447" s="6">
        <v>22409894</v>
      </c>
      <c r="B447" s="6">
        <v>23259362</v>
      </c>
      <c r="C447" s="6" t="s">
        <v>274</v>
      </c>
      <c r="D447" s="14">
        <v>45825.373055555552</v>
      </c>
      <c r="E447" s="14">
        <v>45839.785601851851</v>
      </c>
      <c r="F447" s="6" t="s">
        <v>21</v>
      </c>
      <c r="G447" s="6" t="s">
        <v>27</v>
      </c>
      <c r="H447" s="6" t="s">
        <v>1883</v>
      </c>
      <c r="I447" s="6" t="s">
        <v>276</v>
      </c>
      <c r="J447" s="6" t="s">
        <v>1884</v>
      </c>
      <c r="K447" s="6" t="s">
        <v>461</v>
      </c>
      <c r="L447" s="6" t="s">
        <v>461</v>
      </c>
      <c r="M447" s="14">
        <v>45824.715277777781</v>
      </c>
      <c r="N447" s="6">
        <v>7046</v>
      </c>
      <c r="O447" s="6" t="s">
        <v>104</v>
      </c>
      <c r="P447" s="6" t="s">
        <v>280</v>
      </c>
      <c r="Q447" s="6" t="s">
        <v>292</v>
      </c>
      <c r="R447" s="6" t="s">
        <v>292</v>
      </c>
      <c r="S447" s="6" t="s">
        <v>7</v>
      </c>
      <c r="T447" s="6" t="s">
        <v>677</v>
      </c>
      <c r="U447" s="6" t="s">
        <v>158</v>
      </c>
      <c r="V447" s="6" t="s">
        <v>455</v>
      </c>
      <c r="W447" s="6" t="s">
        <v>104</v>
      </c>
      <c r="X447" s="6" t="s">
        <v>1876</v>
      </c>
      <c r="Y447" s="6">
        <v>2971301408</v>
      </c>
      <c r="Z447" s="6" t="s">
        <v>98</v>
      </c>
      <c r="AA447" s="6" t="s">
        <v>104</v>
      </c>
      <c r="AB447" s="6">
        <v>23229.14</v>
      </c>
      <c r="AC447" s="6">
        <v>747.4</v>
      </c>
      <c r="AD447" s="6">
        <v>0</v>
      </c>
      <c r="AE447" s="6">
        <v>0</v>
      </c>
      <c r="AF447" s="6">
        <v>0</v>
      </c>
      <c r="AG447" s="6">
        <v>0</v>
      </c>
      <c r="AH447" s="6">
        <v>0</v>
      </c>
      <c r="AI447" s="6" t="s">
        <v>1885</v>
      </c>
      <c r="AJ447" s="6" t="s">
        <v>1886</v>
      </c>
      <c r="AK447" s="6" t="s">
        <v>12</v>
      </c>
      <c r="AL447" s="6" t="s">
        <v>55</v>
      </c>
      <c r="AM447" s="6" t="s">
        <v>1051</v>
      </c>
      <c r="AN447" s="6" t="s">
        <v>22</v>
      </c>
      <c r="AO447" s="6" t="s">
        <v>288</v>
      </c>
      <c r="AP447" s="6" t="s">
        <v>295</v>
      </c>
      <c r="AQ447" s="6" t="s">
        <v>20</v>
      </c>
    </row>
    <row r="448" spans="1:43" hidden="1" x14ac:dyDescent="0.25">
      <c r="A448" s="6">
        <v>22465524</v>
      </c>
      <c r="B448" s="6">
        <v>23304415</v>
      </c>
      <c r="C448" s="6" t="s">
        <v>274</v>
      </c>
      <c r="D448" s="14">
        <v>45835.553703703707</v>
      </c>
      <c r="E448" s="14">
        <v>45840.670648148152</v>
      </c>
      <c r="F448" s="6" t="s">
        <v>19</v>
      </c>
      <c r="G448" s="6" t="s">
        <v>23</v>
      </c>
      <c r="H448" s="6" t="s">
        <v>1887</v>
      </c>
      <c r="I448" s="6" t="s">
        <v>17</v>
      </c>
      <c r="J448" s="6" t="s">
        <v>1888</v>
      </c>
      <c r="K448" s="6" t="s">
        <v>1239</v>
      </c>
      <c r="L448" s="6" t="s">
        <v>1239</v>
      </c>
      <c r="M448" s="14">
        <v>45786</v>
      </c>
      <c r="N448" s="6" t="s">
        <v>1887</v>
      </c>
      <c r="O448" s="6" t="s">
        <v>104</v>
      </c>
      <c r="P448" s="6" t="s">
        <v>280</v>
      </c>
      <c r="Q448" s="6" t="s">
        <v>292</v>
      </c>
      <c r="R448" s="6" t="s">
        <v>292</v>
      </c>
      <c r="S448" s="6" t="s">
        <v>7</v>
      </c>
      <c r="T448" s="6" t="s">
        <v>283</v>
      </c>
      <c r="U448" s="6" t="s">
        <v>127</v>
      </c>
      <c r="V448" s="6" t="s">
        <v>352</v>
      </c>
      <c r="W448" s="6" t="s">
        <v>104</v>
      </c>
      <c r="X448" s="6" t="s">
        <v>1876</v>
      </c>
      <c r="Y448" s="6">
        <v>2872834347</v>
      </c>
      <c r="Z448" s="6" t="s">
        <v>80</v>
      </c>
      <c r="AA448" s="6" t="s">
        <v>104</v>
      </c>
      <c r="AB448" s="6">
        <v>6709.48</v>
      </c>
      <c r="AC448" s="6">
        <v>0</v>
      </c>
      <c r="AD448" s="6">
        <v>706.76</v>
      </c>
      <c r="AE448" s="6">
        <v>0</v>
      </c>
      <c r="AF448" s="6">
        <v>56.85</v>
      </c>
      <c r="AG448" s="6">
        <v>0</v>
      </c>
      <c r="AH448" s="6">
        <v>0</v>
      </c>
      <c r="AI448" s="6" t="s">
        <v>313</v>
      </c>
      <c r="AJ448" s="6" t="s">
        <v>1889</v>
      </c>
      <c r="AK448" s="6" t="s">
        <v>17</v>
      </c>
      <c r="AL448" s="6" t="s">
        <v>59</v>
      </c>
      <c r="AM448" s="6" t="s">
        <v>1242</v>
      </c>
      <c r="AN448" s="6" t="s">
        <v>28</v>
      </c>
      <c r="AO448" s="6" t="s">
        <v>288</v>
      </c>
      <c r="AP448" s="6" t="s">
        <v>289</v>
      </c>
      <c r="AQ448" s="6" t="s">
        <v>33</v>
      </c>
    </row>
    <row r="449" spans="1:43" hidden="1" x14ac:dyDescent="0.25">
      <c r="A449" s="6">
        <v>22465524</v>
      </c>
      <c r="B449" s="6">
        <v>23304416</v>
      </c>
      <c r="C449" s="6" t="s">
        <v>353</v>
      </c>
      <c r="D449" s="14">
        <v>45835.553703703707</v>
      </c>
      <c r="E449" s="14">
        <v>45840.670648148152</v>
      </c>
      <c r="F449" s="6" t="s">
        <v>19</v>
      </c>
      <c r="G449" s="6" t="s">
        <v>23</v>
      </c>
      <c r="H449" s="6" t="s">
        <v>1887</v>
      </c>
      <c r="I449" s="6" t="s">
        <v>17</v>
      </c>
      <c r="J449" s="6" t="s">
        <v>1890</v>
      </c>
      <c r="K449" s="6" t="s">
        <v>1239</v>
      </c>
      <c r="L449" s="6" t="s">
        <v>1239</v>
      </c>
      <c r="M449" s="14">
        <v>45786</v>
      </c>
      <c r="N449" s="6" t="s">
        <v>1887</v>
      </c>
      <c r="O449" s="6" t="s">
        <v>104</v>
      </c>
      <c r="P449" s="6" t="s">
        <v>280</v>
      </c>
      <c r="Q449" s="6" t="s">
        <v>292</v>
      </c>
      <c r="R449" s="6" t="s">
        <v>292</v>
      </c>
      <c r="S449" s="6" t="s">
        <v>7</v>
      </c>
      <c r="T449" s="6" t="s">
        <v>283</v>
      </c>
      <c r="U449" s="6" t="s">
        <v>127</v>
      </c>
      <c r="V449" s="6" t="s">
        <v>352</v>
      </c>
      <c r="W449" s="6" t="s">
        <v>104</v>
      </c>
      <c r="X449" s="6" t="s">
        <v>1876</v>
      </c>
      <c r="Y449" s="6">
        <v>2872834349</v>
      </c>
      <c r="Z449" s="6" t="s">
        <v>80</v>
      </c>
      <c r="AA449" s="6" t="s">
        <v>104</v>
      </c>
      <c r="AB449" s="6">
        <v>6709.48</v>
      </c>
      <c r="AC449" s="6">
        <v>0</v>
      </c>
      <c r="AD449" s="6">
        <v>706.76</v>
      </c>
      <c r="AE449" s="6">
        <v>0</v>
      </c>
      <c r="AF449" s="6">
        <v>56.85</v>
      </c>
      <c r="AG449" s="6">
        <v>0</v>
      </c>
      <c r="AH449" s="6">
        <v>0</v>
      </c>
      <c r="AI449" s="6" t="s">
        <v>313</v>
      </c>
      <c r="AJ449" s="6" t="s">
        <v>1889</v>
      </c>
      <c r="AK449" s="6" t="s">
        <v>17</v>
      </c>
      <c r="AL449" s="6" t="s">
        <v>59</v>
      </c>
      <c r="AM449" s="6" t="s">
        <v>1242</v>
      </c>
      <c r="AN449" s="6" t="s">
        <v>28</v>
      </c>
      <c r="AO449" s="6" t="s">
        <v>288</v>
      </c>
      <c r="AP449" s="6" t="s">
        <v>289</v>
      </c>
      <c r="AQ449" s="6" t="s">
        <v>33</v>
      </c>
    </row>
    <row r="450" spans="1:43" hidden="1" x14ac:dyDescent="0.25">
      <c r="A450" s="6">
        <v>22465524</v>
      </c>
      <c r="B450" s="6">
        <v>23304417</v>
      </c>
      <c r="C450" s="6" t="s">
        <v>1275</v>
      </c>
      <c r="D450" s="14">
        <v>45835.553703703707</v>
      </c>
      <c r="E450" s="14">
        <v>45840.670648148152</v>
      </c>
      <c r="F450" s="6" t="s">
        <v>19</v>
      </c>
      <c r="G450" s="6" t="s">
        <v>23</v>
      </c>
      <c r="H450" s="6" t="s">
        <v>1887</v>
      </c>
      <c r="I450" s="6" t="s">
        <v>17</v>
      </c>
      <c r="J450" s="6" t="s">
        <v>1888</v>
      </c>
      <c r="K450" s="6" t="s">
        <v>1239</v>
      </c>
      <c r="L450" s="6" t="s">
        <v>1239</v>
      </c>
      <c r="M450" s="14">
        <v>45786</v>
      </c>
      <c r="N450" s="6" t="s">
        <v>1887</v>
      </c>
      <c r="O450" s="6" t="s">
        <v>104</v>
      </c>
      <c r="P450" s="6" t="s">
        <v>280</v>
      </c>
      <c r="Q450" s="6" t="s">
        <v>292</v>
      </c>
      <c r="R450" s="6" t="s">
        <v>1243</v>
      </c>
      <c r="S450" s="6" t="s">
        <v>7</v>
      </c>
      <c r="T450" s="6" t="s">
        <v>283</v>
      </c>
      <c r="U450" s="6" t="s">
        <v>127</v>
      </c>
      <c r="V450" s="6" t="s">
        <v>352</v>
      </c>
      <c r="W450" s="6" t="s">
        <v>104</v>
      </c>
      <c r="X450" s="6" t="s">
        <v>1876</v>
      </c>
      <c r="Y450" s="6">
        <v>2971244822</v>
      </c>
      <c r="Z450" s="6" t="s">
        <v>80</v>
      </c>
      <c r="AA450" s="6" t="s">
        <v>104</v>
      </c>
      <c r="AB450" s="6">
        <v>5813.5922</v>
      </c>
      <c r="AC450" s="6">
        <v>0</v>
      </c>
      <c r="AD450" s="6">
        <v>0</v>
      </c>
      <c r="AE450" s="6">
        <v>0</v>
      </c>
      <c r="AF450" s="6">
        <v>0</v>
      </c>
      <c r="AG450" s="6">
        <v>0</v>
      </c>
      <c r="AH450" s="6">
        <v>0</v>
      </c>
      <c r="AI450" s="6" t="s">
        <v>313</v>
      </c>
      <c r="AJ450" s="6" t="s">
        <v>1889</v>
      </c>
      <c r="AK450" s="6" t="s">
        <v>17</v>
      </c>
      <c r="AL450" s="6" t="s">
        <v>59</v>
      </c>
      <c r="AM450" s="6" t="s">
        <v>1242</v>
      </c>
      <c r="AN450" s="6" t="s">
        <v>28</v>
      </c>
      <c r="AO450" s="6" t="s">
        <v>288</v>
      </c>
      <c r="AP450" s="6" t="s">
        <v>289</v>
      </c>
      <c r="AQ450" s="6" t="s">
        <v>33</v>
      </c>
    </row>
    <row r="451" spans="1:43" hidden="1" x14ac:dyDescent="0.25">
      <c r="A451" s="6">
        <v>22465524</v>
      </c>
      <c r="B451" s="6">
        <v>23304418</v>
      </c>
      <c r="C451" s="6" t="s">
        <v>924</v>
      </c>
      <c r="D451" s="14">
        <v>45835.553703703707</v>
      </c>
      <c r="E451" s="14">
        <v>45840.670648148152</v>
      </c>
      <c r="F451" s="6" t="s">
        <v>19</v>
      </c>
      <c r="G451" s="6" t="s">
        <v>23</v>
      </c>
      <c r="H451" s="6" t="s">
        <v>1887</v>
      </c>
      <c r="I451" s="6" t="s">
        <v>17</v>
      </c>
      <c r="J451" s="6" t="s">
        <v>1888</v>
      </c>
      <c r="K451" s="6" t="s">
        <v>1239</v>
      </c>
      <c r="L451" s="6" t="s">
        <v>1239</v>
      </c>
      <c r="M451" s="14">
        <v>45786</v>
      </c>
      <c r="N451" s="6" t="s">
        <v>1887</v>
      </c>
      <c r="O451" s="6" t="s">
        <v>104</v>
      </c>
      <c r="P451" s="6" t="s">
        <v>280</v>
      </c>
      <c r="Q451" s="6" t="s">
        <v>281</v>
      </c>
      <c r="R451" s="6" t="s">
        <v>282</v>
      </c>
      <c r="S451" s="6" t="s">
        <v>7</v>
      </c>
      <c r="T451" s="6" t="s">
        <v>283</v>
      </c>
      <c r="U451" s="6" t="s">
        <v>127</v>
      </c>
      <c r="V451" s="6" t="s">
        <v>352</v>
      </c>
      <c r="W451" s="6" t="s">
        <v>104</v>
      </c>
      <c r="X451" s="6" t="s">
        <v>1876</v>
      </c>
      <c r="Y451" s="6">
        <v>1911632013</v>
      </c>
      <c r="Z451" s="6" t="s">
        <v>80</v>
      </c>
      <c r="AA451" s="6" t="s">
        <v>104</v>
      </c>
      <c r="AB451" s="6">
        <v>557.6</v>
      </c>
      <c r="AC451" s="6">
        <v>0</v>
      </c>
      <c r="AD451" s="6">
        <v>0</v>
      </c>
      <c r="AE451" s="6">
        <v>0</v>
      </c>
      <c r="AF451" s="6">
        <v>0</v>
      </c>
      <c r="AG451" s="6">
        <v>0</v>
      </c>
      <c r="AH451" s="6">
        <v>0</v>
      </c>
      <c r="AI451" s="6" t="s">
        <v>313</v>
      </c>
      <c r="AJ451" s="6" t="s">
        <v>1889</v>
      </c>
      <c r="AK451" s="6" t="s">
        <v>17</v>
      </c>
      <c r="AL451" s="6" t="s">
        <v>59</v>
      </c>
      <c r="AM451" s="6" t="s">
        <v>1242</v>
      </c>
      <c r="AN451" s="6" t="s">
        <v>28</v>
      </c>
      <c r="AO451" s="6" t="s">
        <v>288</v>
      </c>
      <c r="AP451" s="6" t="s">
        <v>289</v>
      </c>
      <c r="AQ451" s="6" t="s">
        <v>33</v>
      </c>
    </row>
    <row r="452" spans="1:43" x14ac:dyDescent="0.25">
      <c r="A452" s="6">
        <v>22465524</v>
      </c>
      <c r="B452" s="6">
        <v>23304419</v>
      </c>
      <c r="C452" s="6" t="s">
        <v>1891</v>
      </c>
      <c r="D452" s="14">
        <v>45835.553703703707</v>
      </c>
      <c r="E452" s="14">
        <v>45840.670648148152</v>
      </c>
      <c r="F452" s="6" t="s">
        <v>19</v>
      </c>
      <c r="G452" s="6" t="s">
        <v>23</v>
      </c>
      <c r="H452" s="6" t="s">
        <v>1887</v>
      </c>
      <c r="I452" s="6" t="s">
        <v>17</v>
      </c>
      <c r="J452" s="6" t="s">
        <v>1890</v>
      </c>
      <c r="K452" s="6" t="s">
        <v>1239</v>
      </c>
      <c r="L452" s="6" t="s">
        <v>1239</v>
      </c>
      <c r="M452" s="14">
        <v>45786</v>
      </c>
      <c r="N452" s="6" t="s">
        <v>1887</v>
      </c>
      <c r="O452" s="6" t="s">
        <v>104</v>
      </c>
      <c r="P452" s="6" t="s">
        <v>280</v>
      </c>
      <c r="Q452" s="6" t="s">
        <v>292</v>
      </c>
      <c r="R452" s="6" t="s">
        <v>1243</v>
      </c>
      <c r="S452" s="6" t="s">
        <v>7</v>
      </c>
      <c r="T452" s="6" t="s">
        <v>283</v>
      </c>
      <c r="U452" s="6" t="s">
        <v>127</v>
      </c>
      <c r="V452" s="6" t="s">
        <v>352</v>
      </c>
      <c r="W452" s="6" t="s">
        <v>104</v>
      </c>
      <c r="X452" s="6" t="s">
        <v>1876</v>
      </c>
      <c r="Y452" s="6">
        <v>2971244824</v>
      </c>
      <c r="Z452" s="6" t="s">
        <v>80</v>
      </c>
      <c r="AA452" s="6" t="s">
        <v>104</v>
      </c>
      <c r="AB452" s="6">
        <v>5813.5922</v>
      </c>
      <c r="AC452" s="6">
        <v>0</v>
      </c>
      <c r="AD452" s="6">
        <v>0</v>
      </c>
      <c r="AE452" s="6">
        <v>0</v>
      </c>
      <c r="AF452" s="6">
        <v>0</v>
      </c>
      <c r="AG452" s="6">
        <v>0</v>
      </c>
      <c r="AH452" s="6">
        <v>0</v>
      </c>
      <c r="AI452" s="6" t="s">
        <v>313</v>
      </c>
      <c r="AJ452" s="6" t="s">
        <v>1889</v>
      </c>
      <c r="AK452" s="6" t="s">
        <v>17</v>
      </c>
      <c r="AL452" s="6" t="s">
        <v>59</v>
      </c>
      <c r="AM452" s="6" t="s">
        <v>1242</v>
      </c>
      <c r="AN452" s="6" t="s">
        <v>28</v>
      </c>
      <c r="AO452" s="6" t="s">
        <v>288</v>
      </c>
      <c r="AP452" s="6" t="s">
        <v>289</v>
      </c>
      <c r="AQ452" s="6" t="s">
        <v>33</v>
      </c>
    </row>
    <row r="453" spans="1:43" x14ac:dyDescent="0.25">
      <c r="A453" s="6">
        <v>22465524</v>
      </c>
      <c r="B453" s="6">
        <v>23304420</v>
      </c>
      <c r="C453" s="6" t="s">
        <v>907</v>
      </c>
      <c r="D453" s="14">
        <v>45835.553703703707</v>
      </c>
      <c r="E453" s="14">
        <v>45840.670648148152</v>
      </c>
      <c r="F453" s="6" t="s">
        <v>19</v>
      </c>
      <c r="G453" s="6" t="s">
        <v>23</v>
      </c>
      <c r="H453" s="6" t="s">
        <v>1887</v>
      </c>
      <c r="I453" s="6" t="s">
        <v>17</v>
      </c>
      <c r="J453" s="6" t="s">
        <v>1890</v>
      </c>
      <c r="K453" s="6" t="s">
        <v>1239</v>
      </c>
      <c r="L453" s="6" t="s">
        <v>1239</v>
      </c>
      <c r="M453" s="14">
        <v>45786</v>
      </c>
      <c r="N453" s="6" t="s">
        <v>1887</v>
      </c>
      <c r="O453" s="6" t="s">
        <v>104</v>
      </c>
      <c r="P453" s="6" t="s">
        <v>280</v>
      </c>
      <c r="Q453" s="6" t="s">
        <v>281</v>
      </c>
      <c r="R453" s="6" t="s">
        <v>282</v>
      </c>
      <c r="S453" s="6" t="s">
        <v>7</v>
      </c>
      <c r="T453" s="6" t="s">
        <v>283</v>
      </c>
      <c r="U453" s="6" t="s">
        <v>127</v>
      </c>
      <c r="V453" s="6" t="s">
        <v>352</v>
      </c>
      <c r="W453" s="6" t="s">
        <v>104</v>
      </c>
      <c r="X453" s="6" t="s">
        <v>1876</v>
      </c>
      <c r="Y453" s="6">
        <v>1911632014</v>
      </c>
      <c r="Z453" s="6" t="s">
        <v>80</v>
      </c>
      <c r="AA453" s="6" t="s">
        <v>104</v>
      </c>
      <c r="AB453" s="6">
        <v>557.6</v>
      </c>
      <c r="AC453" s="6">
        <v>0</v>
      </c>
      <c r="AD453" s="6">
        <v>0</v>
      </c>
      <c r="AE453" s="6">
        <v>0</v>
      </c>
      <c r="AF453" s="6">
        <v>0</v>
      </c>
      <c r="AG453" s="6">
        <v>0</v>
      </c>
      <c r="AH453" s="6">
        <v>0</v>
      </c>
      <c r="AI453" s="6" t="s">
        <v>313</v>
      </c>
      <c r="AJ453" s="6" t="s">
        <v>1889</v>
      </c>
      <c r="AK453" s="6" t="s">
        <v>17</v>
      </c>
      <c r="AL453" s="6" t="s">
        <v>59</v>
      </c>
      <c r="AM453" s="6" t="s">
        <v>1242</v>
      </c>
      <c r="AN453" s="6" t="s">
        <v>28</v>
      </c>
      <c r="AO453" s="6" t="s">
        <v>288</v>
      </c>
      <c r="AP453" s="6" t="s">
        <v>289</v>
      </c>
      <c r="AQ453" s="6" t="s">
        <v>33</v>
      </c>
    </row>
    <row r="454" spans="1:43" hidden="1" x14ac:dyDescent="0.25">
      <c r="A454" s="6">
        <v>22465524</v>
      </c>
      <c r="B454" s="6">
        <v>23304421</v>
      </c>
      <c r="C454" s="6" t="s">
        <v>1892</v>
      </c>
      <c r="D454" s="14">
        <v>45835.553703703707</v>
      </c>
      <c r="E454" s="14">
        <v>45840.670648148152</v>
      </c>
      <c r="F454" s="6" t="s">
        <v>19</v>
      </c>
      <c r="G454" s="6" t="s">
        <v>23</v>
      </c>
      <c r="H454" s="6" t="s">
        <v>1887</v>
      </c>
      <c r="I454" s="6" t="s">
        <v>17</v>
      </c>
      <c r="J454" s="6" t="s">
        <v>1888</v>
      </c>
      <c r="K454" s="6" t="s">
        <v>1239</v>
      </c>
      <c r="L454" s="6" t="s">
        <v>1239</v>
      </c>
      <c r="M454" s="14">
        <v>45786</v>
      </c>
      <c r="N454" s="6" t="s">
        <v>1887</v>
      </c>
      <c r="O454" s="6" t="s">
        <v>104</v>
      </c>
      <c r="P454" s="6" t="s">
        <v>280</v>
      </c>
      <c r="Q454" s="6" t="s">
        <v>292</v>
      </c>
      <c r="R454" s="6" t="s">
        <v>1243</v>
      </c>
      <c r="S454" s="6" t="s">
        <v>7</v>
      </c>
      <c r="T454" s="6" t="s">
        <v>283</v>
      </c>
      <c r="U454" s="6" t="s">
        <v>127</v>
      </c>
      <c r="V454" s="6" t="s">
        <v>352</v>
      </c>
      <c r="W454" s="6" t="s">
        <v>104</v>
      </c>
      <c r="X454" s="6" t="s">
        <v>1876</v>
      </c>
      <c r="Y454" s="6">
        <v>2971391150</v>
      </c>
      <c r="Z454" s="6" t="s">
        <v>80</v>
      </c>
      <c r="AA454" s="6" t="s">
        <v>104</v>
      </c>
      <c r="AB454" s="6">
        <v>8804.9940000000006</v>
      </c>
      <c r="AC454" s="6">
        <v>0</v>
      </c>
      <c r="AD454" s="6">
        <v>0</v>
      </c>
      <c r="AE454" s="6">
        <v>0</v>
      </c>
      <c r="AF454" s="6">
        <v>0</v>
      </c>
      <c r="AG454" s="6">
        <v>0</v>
      </c>
      <c r="AH454" s="6">
        <v>0</v>
      </c>
      <c r="AI454" s="6" t="s">
        <v>313</v>
      </c>
      <c r="AJ454" s="6" t="s">
        <v>1889</v>
      </c>
      <c r="AK454" s="6" t="s">
        <v>17</v>
      </c>
      <c r="AL454" s="6" t="s">
        <v>59</v>
      </c>
      <c r="AM454" s="6" t="s">
        <v>1242</v>
      </c>
      <c r="AN454" s="6" t="s">
        <v>28</v>
      </c>
      <c r="AO454" s="6" t="s">
        <v>288</v>
      </c>
      <c r="AP454" s="6" t="s">
        <v>289</v>
      </c>
      <c r="AQ454" s="6" t="s">
        <v>33</v>
      </c>
    </row>
    <row r="455" spans="1:43" x14ac:dyDescent="0.25">
      <c r="A455" s="6">
        <v>22465524</v>
      </c>
      <c r="B455" s="6">
        <v>23304422</v>
      </c>
      <c r="C455" s="6" t="s">
        <v>1893</v>
      </c>
      <c r="D455" s="14">
        <v>45835.553703703707</v>
      </c>
      <c r="E455" s="14">
        <v>45840.670648148152</v>
      </c>
      <c r="F455" s="6" t="s">
        <v>19</v>
      </c>
      <c r="G455" s="6" t="s">
        <v>23</v>
      </c>
      <c r="H455" s="6" t="s">
        <v>1887</v>
      </c>
      <c r="I455" s="6" t="s">
        <v>17</v>
      </c>
      <c r="J455" s="6" t="s">
        <v>1888</v>
      </c>
      <c r="K455" s="6" t="s">
        <v>1239</v>
      </c>
      <c r="L455" s="6" t="s">
        <v>1239</v>
      </c>
      <c r="M455" s="14">
        <v>45786</v>
      </c>
      <c r="N455" s="6" t="s">
        <v>1887</v>
      </c>
      <c r="O455" s="6" t="s">
        <v>104</v>
      </c>
      <c r="P455" s="6" t="s">
        <v>280</v>
      </c>
      <c r="Q455" s="6" t="s">
        <v>292</v>
      </c>
      <c r="R455" s="6" t="s">
        <v>292</v>
      </c>
      <c r="S455" s="6" t="s">
        <v>7</v>
      </c>
      <c r="T455" s="6" t="s">
        <v>283</v>
      </c>
      <c r="U455" s="6" t="s">
        <v>127</v>
      </c>
      <c r="V455" s="6" t="s">
        <v>352</v>
      </c>
      <c r="W455" s="6" t="s">
        <v>104</v>
      </c>
      <c r="X455" s="6" t="s">
        <v>1876</v>
      </c>
      <c r="Y455" s="6">
        <v>1911632015</v>
      </c>
      <c r="Z455" s="6" t="s">
        <v>80</v>
      </c>
      <c r="AA455" s="6" t="s">
        <v>104</v>
      </c>
      <c r="AB455" s="6">
        <v>554.27</v>
      </c>
      <c r="AC455" s="6">
        <v>0</v>
      </c>
      <c r="AD455" s="6">
        <v>0</v>
      </c>
      <c r="AE455" s="6">
        <v>0</v>
      </c>
      <c r="AF455" s="6">
        <v>0</v>
      </c>
      <c r="AG455" s="6">
        <v>0</v>
      </c>
      <c r="AH455" s="6">
        <v>0</v>
      </c>
      <c r="AI455" s="6" t="s">
        <v>313</v>
      </c>
      <c r="AJ455" s="6" t="s">
        <v>1889</v>
      </c>
      <c r="AK455" s="6" t="s">
        <v>17</v>
      </c>
      <c r="AL455" s="6" t="s">
        <v>59</v>
      </c>
      <c r="AM455" s="6" t="s">
        <v>1242</v>
      </c>
      <c r="AN455" s="6" t="s">
        <v>28</v>
      </c>
      <c r="AO455" s="6" t="s">
        <v>288</v>
      </c>
      <c r="AP455" s="6" t="s">
        <v>289</v>
      </c>
      <c r="AQ455" s="6" t="s">
        <v>33</v>
      </c>
    </row>
    <row r="456" spans="1:43" hidden="1" x14ac:dyDescent="0.25">
      <c r="A456" s="6">
        <v>22465524</v>
      </c>
      <c r="B456" s="6">
        <v>23304423</v>
      </c>
      <c r="C456" s="6" t="s">
        <v>1894</v>
      </c>
      <c r="D456" s="14">
        <v>45835.553703703707</v>
      </c>
      <c r="E456" s="14">
        <v>45840.670648148152</v>
      </c>
      <c r="F456" s="6" t="s">
        <v>19</v>
      </c>
      <c r="G456" s="6" t="s">
        <v>23</v>
      </c>
      <c r="H456" s="6" t="s">
        <v>1887</v>
      </c>
      <c r="I456" s="6" t="s">
        <v>17</v>
      </c>
      <c r="J456" s="6" t="s">
        <v>1890</v>
      </c>
      <c r="K456" s="6" t="s">
        <v>1239</v>
      </c>
      <c r="L456" s="6" t="s">
        <v>1239</v>
      </c>
      <c r="M456" s="14">
        <v>45786</v>
      </c>
      <c r="N456" s="6" t="s">
        <v>1887</v>
      </c>
      <c r="O456" s="6" t="s">
        <v>104</v>
      </c>
      <c r="P456" s="6" t="s">
        <v>280</v>
      </c>
      <c r="Q456" s="6" t="s">
        <v>292</v>
      </c>
      <c r="R456" s="6" t="s">
        <v>1243</v>
      </c>
      <c r="S456" s="6" t="s">
        <v>7</v>
      </c>
      <c r="T456" s="6" t="s">
        <v>283</v>
      </c>
      <c r="U456" s="6" t="s">
        <v>127</v>
      </c>
      <c r="V456" s="6" t="s">
        <v>352</v>
      </c>
      <c r="W456" s="6" t="s">
        <v>104</v>
      </c>
      <c r="X456" s="6" t="s">
        <v>1876</v>
      </c>
      <c r="Y456" s="6">
        <v>2971391151</v>
      </c>
      <c r="Z456" s="6" t="s">
        <v>80</v>
      </c>
      <c r="AA456" s="6" t="s">
        <v>104</v>
      </c>
      <c r="AB456" s="6">
        <v>8804.9940000000006</v>
      </c>
      <c r="AC456" s="6">
        <v>0</v>
      </c>
      <c r="AD456" s="6">
        <v>0</v>
      </c>
      <c r="AE456" s="6">
        <v>0</v>
      </c>
      <c r="AF456" s="6">
        <v>0</v>
      </c>
      <c r="AG456" s="6">
        <v>0</v>
      </c>
      <c r="AH456" s="6">
        <v>0</v>
      </c>
      <c r="AI456" s="6" t="s">
        <v>313</v>
      </c>
      <c r="AJ456" s="6" t="s">
        <v>1889</v>
      </c>
      <c r="AK456" s="6" t="s">
        <v>17</v>
      </c>
      <c r="AL456" s="6" t="s">
        <v>59</v>
      </c>
      <c r="AM456" s="6" t="s">
        <v>1242</v>
      </c>
      <c r="AN456" s="6" t="s">
        <v>28</v>
      </c>
      <c r="AO456" s="6" t="s">
        <v>288</v>
      </c>
      <c r="AP456" s="6" t="s">
        <v>289</v>
      </c>
      <c r="AQ456" s="6" t="s">
        <v>33</v>
      </c>
    </row>
    <row r="457" spans="1:43" x14ac:dyDescent="0.25">
      <c r="A457" s="6">
        <v>22465524</v>
      </c>
      <c r="B457" s="6">
        <v>23304424</v>
      </c>
      <c r="C457" s="6" t="s">
        <v>1895</v>
      </c>
      <c r="D457" s="14">
        <v>45835.553703703707</v>
      </c>
      <c r="E457" s="14">
        <v>45840.670648148152</v>
      </c>
      <c r="F457" s="6" t="s">
        <v>19</v>
      </c>
      <c r="G457" s="6" t="s">
        <v>23</v>
      </c>
      <c r="H457" s="6" t="s">
        <v>1887</v>
      </c>
      <c r="I457" s="6" t="s">
        <v>17</v>
      </c>
      <c r="J457" s="6" t="s">
        <v>1890</v>
      </c>
      <c r="K457" s="6" t="s">
        <v>1239</v>
      </c>
      <c r="L457" s="6" t="s">
        <v>1239</v>
      </c>
      <c r="M457" s="14">
        <v>45786</v>
      </c>
      <c r="N457" s="6" t="s">
        <v>1887</v>
      </c>
      <c r="O457" s="6" t="s">
        <v>104</v>
      </c>
      <c r="P457" s="6" t="s">
        <v>280</v>
      </c>
      <c r="Q457" s="6" t="s">
        <v>292</v>
      </c>
      <c r="R457" s="6" t="s">
        <v>292</v>
      </c>
      <c r="S457" s="6" t="s">
        <v>7</v>
      </c>
      <c r="T457" s="6" t="s">
        <v>283</v>
      </c>
      <c r="U457" s="6" t="s">
        <v>127</v>
      </c>
      <c r="V457" s="6" t="s">
        <v>352</v>
      </c>
      <c r="W457" s="6" t="s">
        <v>104</v>
      </c>
      <c r="X457" s="6" t="s">
        <v>1876</v>
      </c>
      <c r="Y457" s="6">
        <v>1911632016</v>
      </c>
      <c r="Z457" s="6" t="s">
        <v>80</v>
      </c>
      <c r="AA457" s="6" t="s">
        <v>104</v>
      </c>
      <c r="AB457" s="6">
        <v>554.27</v>
      </c>
      <c r="AC457" s="6">
        <v>0</v>
      </c>
      <c r="AD457" s="6">
        <v>0</v>
      </c>
      <c r="AE457" s="6">
        <v>0</v>
      </c>
      <c r="AF457" s="6">
        <v>0</v>
      </c>
      <c r="AG457" s="6">
        <v>0</v>
      </c>
      <c r="AH457" s="6">
        <v>0</v>
      </c>
      <c r="AI457" s="6" t="s">
        <v>313</v>
      </c>
      <c r="AJ457" s="6" t="s">
        <v>1889</v>
      </c>
      <c r="AK457" s="6" t="s">
        <v>17</v>
      </c>
      <c r="AL457" s="6" t="s">
        <v>59</v>
      </c>
      <c r="AM457" s="6" t="s">
        <v>1242</v>
      </c>
      <c r="AN457" s="6" t="s">
        <v>28</v>
      </c>
      <c r="AO457" s="6" t="s">
        <v>288</v>
      </c>
      <c r="AP457" s="6" t="s">
        <v>289</v>
      </c>
      <c r="AQ457" s="6" t="s">
        <v>33</v>
      </c>
    </row>
    <row r="458" spans="1:43" x14ac:dyDescent="0.25">
      <c r="A458" s="6">
        <v>22482887</v>
      </c>
      <c r="B458" s="6">
        <v>23318084</v>
      </c>
      <c r="C458" s="6" t="s">
        <v>274</v>
      </c>
      <c r="D458" s="14">
        <v>45838.617858796293</v>
      </c>
      <c r="E458" s="14">
        <v>45838.623333333337</v>
      </c>
      <c r="F458" s="6" t="s">
        <v>21</v>
      </c>
      <c r="G458" s="6" t="s">
        <v>21</v>
      </c>
      <c r="H458" s="6" t="s">
        <v>1896</v>
      </c>
      <c r="I458" s="6" t="s">
        <v>16</v>
      </c>
      <c r="J458" s="6" t="s">
        <v>1897</v>
      </c>
      <c r="K458" s="6" t="s">
        <v>1898</v>
      </c>
      <c r="L458" s="6" t="s">
        <v>1898</v>
      </c>
      <c r="M458" s="14">
        <v>45838.5</v>
      </c>
      <c r="N458" s="6" t="s">
        <v>1896</v>
      </c>
      <c r="O458" s="6" t="s">
        <v>104</v>
      </c>
      <c r="P458" s="6" t="s">
        <v>309</v>
      </c>
      <c r="Q458" s="6" t="s">
        <v>292</v>
      </c>
      <c r="R458" s="6" t="s">
        <v>593</v>
      </c>
      <c r="S458" s="6" t="s">
        <v>7</v>
      </c>
      <c r="T458" s="6" t="s">
        <v>283</v>
      </c>
      <c r="U458" s="6" t="s">
        <v>222</v>
      </c>
      <c r="V458" s="6" t="s">
        <v>1899</v>
      </c>
      <c r="W458" s="6" t="s">
        <v>104</v>
      </c>
      <c r="X458" s="6" t="s">
        <v>1876</v>
      </c>
      <c r="Y458" s="6">
        <v>1408078522</v>
      </c>
      <c r="Z458" s="6" t="s">
        <v>115</v>
      </c>
      <c r="AA458" s="6" t="s">
        <v>104</v>
      </c>
      <c r="AB458" s="6">
        <v>7605.75</v>
      </c>
      <c r="AC458" s="6">
        <v>696.5</v>
      </c>
      <c r="AD458" s="6">
        <v>0</v>
      </c>
      <c r="AE458" s="6">
        <v>0</v>
      </c>
      <c r="AF458" s="6">
        <v>0</v>
      </c>
      <c r="AG458" s="6">
        <v>0</v>
      </c>
      <c r="AH458" s="6">
        <v>0</v>
      </c>
      <c r="AI458" s="6" t="s">
        <v>104</v>
      </c>
      <c r="AJ458" s="6" t="s">
        <v>1115</v>
      </c>
      <c r="AK458" s="6" t="s">
        <v>16</v>
      </c>
      <c r="AL458" s="6" t="s">
        <v>57</v>
      </c>
      <c r="AM458" s="6" t="s">
        <v>1116</v>
      </c>
      <c r="AN458" s="6" t="s">
        <v>22</v>
      </c>
      <c r="AO458" s="6" t="s">
        <v>288</v>
      </c>
      <c r="AP458" s="6" t="s">
        <v>295</v>
      </c>
      <c r="AQ458" s="6" t="s">
        <v>20</v>
      </c>
    </row>
    <row r="459" spans="1:43" x14ac:dyDescent="0.25">
      <c r="A459" s="6">
        <v>22441601</v>
      </c>
      <c r="B459" s="6">
        <v>23284677</v>
      </c>
      <c r="C459" s="6" t="s">
        <v>274</v>
      </c>
      <c r="D459" s="14">
        <v>45831.398333333331</v>
      </c>
      <c r="E459" s="14">
        <v>45831.399976851862</v>
      </c>
      <c r="F459" s="6" t="s">
        <v>25</v>
      </c>
      <c r="G459" s="6" t="s">
        <v>25</v>
      </c>
      <c r="H459" s="6" t="s">
        <v>1900</v>
      </c>
      <c r="I459" s="6" t="s">
        <v>276</v>
      </c>
      <c r="J459" s="6" t="s">
        <v>1324</v>
      </c>
      <c r="K459" s="6" t="s">
        <v>1206</v>
      </c>
      <c r="L459" s="6" t="s">
        <v>1206</v>
      </c>
      <c r="M459" s="14">
        <v>45825.652777777781</v>
      </c>
      <c r="N459" s="6">
        <v>8011</v>
      </c>
      <c r="O459" s="6" t="s">
        <v>104</v>
      </c>
      <c r="P459" s="6" t="s">
        <v>309</v>
      </c>
      <c r="Q459" s="6" t="s">
        <v>292</v>
      </c>
      <c r="R459" s="6" t="s">
        <v>292</v>
      </c>
      <c r="S459" s="6" t="s">
        <v>7</v>
      </c>
      <c r="T459" s="6" t="s">
        <v>283</v>
      </c>
      <c r="U459" s="6" t="s">
        <v>117</v>
      </c>
      <c r="V459" s="6" t="s">
        <v>284</v>
      </c>
      <c r="W459" s="6" t="s">
        <v>104</v>
      </c>
      <c r="X459" s="6" t="s">
        <v>1901</v>
      </c>
      <c r="Y459" s="6">
        <v>2971301422</v>
      </c>
      <c r="Z459" s="6" t="s">
        <v>67</v>
      </c>
      <c r="AA459" s="6" t="s">
        <v>104</v>
      </c>
      <c r="AB459" s="6">
        <v>26877.97</v>
      </c>
      <c r="AC459" s="6">
        <v>1128.69</v>
      </c>
      <c r="AD459" s="6">
        <v>0</v>
      </c>
      <c r="AE459" s="6">
        <v>0</v>
      </c>
      <c r="AF459" s="6">
        <v>0</v>
      </c>
      <c r="AG459" s="6">
        <v>0</v>
      </c>
      <c r="AH459" s="6">
        <v>0</v>
      </c>
      <c r="AI459" s="6" t="s">
        <v>1902</v>
      </c>
      <c r="AJ459" s="6" t="s">
        <v>1903</v>
      </c>
      <c r="AK459" s="6" t="s">
        <v>12</v>
      </c>
      <c r="AL459" s="6" t="s">
        <v>55</v>
      </c>
      <c r="AM459" s="6" t="s">
        <v>1051</v>
      </c>
      <c r="AN459" s="6" t="s">
        <v>22</v>
      </c>
      <c r="AO459" s="6" t="s">
        <v>288</v>
      </c>
      <c r="AP459" s="6" t="s">
        <v>295</v>
      </c>
      <c r="AQ459" s="6" t="s">
        <v>20</v>
      </c>
    </row>
    <row r="460" spans="1:43" hidden="1" x14ac:dyDescent="0.25">
      <c r="A460" s="6">
        <v>22467403</v>
      </c>
      <c r="B460" s="6">
        <v>23306248</v>
      </c>
      <c r="C460" s="6" t="s">
        <v>274</v>
      </c>
      <c r="D460" s="14">
        <v>45835.75613425926</v>
      </c>
      <c r="E460" s="14">
        <v>45835.786782407413</v>
      </c>
      <c r="F460" s="6" t="s">
        <v>23</v>
      </c>
      <c r="G460" s="6" t="s">
        <v>23</v>
      </c>
      <c r="H460" s="6" t="s">
        <v>1904</v>
      </c>
      <c r="I460" s="6" t="s">
        <v>13</v>
      </c>
      <c r="J460" s="6" t="s">
        <v>1905</v>
      </c>
      <c r="K460" s="6" t="s">
        <v>1260</v>
      </c>
      <c r="L460" s="6" t="s">
        <v>1260</v>
      </c>
      <c r="M460" s="14">
        <v>45834.791666666657</v>
      </c>
      <c r="N460" s="6">
        <v>4558030</v>
      </c>
      <c r="O460" s="6" t="s">
        <v>104</v>
      </c>
      <c r="P460" s="6" t="s">
        <v>280</v>
      </c>
      <c r="Q460" s="6" t="s">
        <v>292</v>
      </c>
      <c r="R460" s="6" t="s">
        <v>593</v>
      </c>
      <c r="S460" s="6" t="s">
        <v>7</v>
      </c>
      <c r="T460" s="6" t="s">
        <v>283</v>
      </c>
      <c r="U460" s="6" t="s">
        <v>125</v>
      </c>
      <c r="V460" s="6" t="s">
        <v>872</v>
      </c>
      <c r="W460" s="6" t="s">
        <v>104</v>
      </c>
      <c r="X460" s="6" t="s">
        <v>1901</v>
      </c>
      <c r="Y460" s="6">
        <v>2971392658</v>
      </c>
      <c r="Z460" s="6" t="s">
        <v>82</v>
      </c>
      <c r="AA460" s="6" t="s">
        <v>104</v>
      </c>
      <c r="AB460" s="6">
        <v>29282.0841</v>
      </c>
      <c r="AC460" s="6">
        <v>2221.79</v>
      </c>
      <c r="AD460" s="6">
        <v>0</v>
      </c>
      <c r="AE460" s="6">
        <v>0</v>
      </c>
      <c r="AF460" s="6">
        <v>0</v>
      </c>
      <c r="AG460" s="6">
        <v>0</v>
      </c>
      <c r="AH460" s="6">
        <v>0</v>
      </c>
      <c r="AI460" s="6" t="s">
        <v>1906</v>
      </c>
      <c r="AJ460" s="6" t="s">
        <v>1907</v>
      </c>
      <c r="AK460" s="6" t="s">
        <v>13</v>
      </c>
      <c r="AL460" s="6" t="s">
        <v>55</v>
      </c>
      <c r="AM460" s="6" t="s">
        <v>1051</v>
      </c>
      <c r="AN460" s="6" t="s">
        <v>22</v>
      </c>
      <c r="AO460" s="6" t="s">
        <v>288</v>
      </c>
      <c r="AP460" s="6" t="s">
        <v>295</v>
      </c>
      <c r="AQ460" s="6" t="s">
        <v>20</v>
      </c>
    </row>
    <row r="461" spans="1:43" x14ac:dyDescent="0.25">
      <c r="A461" s="6">
        <v>22462607</v>
      </c>
      <c r="B461" s="6">
        <v>23302176</v>
      </c>
      <c r="C461" s="6" t="s">
        <v>274</v>
      </c>
      <c r="D461" s="14">
        <v>45834.878125000003</v>
      </c>
      <c r="E461" s="14">
        <v>45834.882303240738</v>
      </c>
      <c r="F461" s="6" t="s">
        <v>23</v>
      </c>
      <c r="G461" s="6" t="s">
        <v>23</v>
      </c>
      <c r="H461" s="6" t="s">
        <v>1908</v>
      </c>
      <c r="I461" s="6" t="s">
        <v>276</v>
      </c>
      <c r="J461" s="6" t="s">
        <v>1318</v>
      </c>
      <c r="K461" s="6" t="s">
        <v>1319</v>
      </c>
      <c r="L461" s="6" t="s">
        <v>1319</v>
      </c>
      <c r="M461" s="14">
        <v>45833.717361111107</v>
      </c>
      <c r="N461" s="6">
        <v>8265</v>
      </c>
      <c r="O461" s="6" t="s">
        <v>104</v>
      </c>
      <c r="P461" s="6" t="s">
        <v>309</v>
      </c>
      <c r="Q461" s="6" t="s">
        <v>292</v>
      </c>
      <c r="R461" s="6" t="s">
        <v>292</v>
      </c>
      <c r="S461" s="6" t="s">
        <v>7</v>
      </c>
      <c r="T461" s="6" t="s">
        <v>283</v>
      </c>
      <c r="U461" s="6" t="s">
        <v>117</v>
      </c>
      <c r="V461" s="6" t="s">
        <v>284</v>
      </c>
      <c r="W461" s="6" t="s">
        <v>104</v>
      </c>
      <c r="X461" s="6" t="s">
        <v>1909</v>
      </c>
      <c r="Y461" s="6">
        <v>2971371902</v>
      </c>
      <c r="Z461" s="6" t="s">
        <v>67</v>
      </c>
      <c r="AA461" s="6" t="s">
        <v>104</v>
      </c>
      <c r="AB461" s="6">
        <v>4683.68</v>
      </c>
      <c r="AC461" s="6">
        <v>607.23</v>
      </c>
      <c r="AD461" s="6">
        <v>0</v>
      </c>
      <c r="AE461" s="6">
        <v>0</v>
      </c>
      <c r="AF461" s="6">
        <v>0</v>
      </c>
      <c r="AG461" s="6">
        <v>0</v>
      </c>
      <c r="AH461" s="6">
        <v>0</v>
      </c>
      <c r="AI461" s="6" t="s">
        <v>1321</v>
      </c>
      <c r="AJ461" s="6" t="s">
        <v>1910</v>
      </c>
      <c r="AK461" s="6" t="s">
        <v>12</v>
      </c>
      <c r="AL461" s="6" t="s">
        <v>55</v>
      </c>
      <c r="AM461" s="6" t="s">
        <v>1051</v>
      </c>
      <c r="AN461" s="6" t="s">
        <v>22</v>
      </c>
      <c r="AO461" s="6" t="s">
        <v>288</v>
      </c>
      <c r="AP461" s="6" t="s">
        <v>295</v>
      </c>
      <c r="AQ461" s="6" t="s">
        <v>20</v>
      </c>
    </row>
    <row r="462" spans="1:43" hidden="1" x14ac:dyDescent="0.25">
      <c r="A462" s="6">
        <v>22462034</v>
      </c>
      <c r="B462" s="6">
        <v>23301692</v>
      </c>
      <c r="C462" s="6" t="s">
        <v>274</v>
      </c>
      <c r="D462" s="14">
        <v>45834.782361111109</v>
      </c>
      <c r="E462" s="14">
        <v>45834.785081018519</v>
      </c>
      <c r="F462" s="6" t="s">
        <v>23</v>
      </c>
      <c r="G462" s="6" t="s">
        <v>23</v>
      </c>
      <c r="H462" s="6" t="s">
        <v>1911</v>
      </c>
      <c r="I462" s="6" t="s">
        <v>276</v>
      </c>
      <c r="J462" s="6" t="s">
        <v>1912</v>
      </c>
      <c r="K462" s="6" t="s">
        <v>1319</v>
      </c>
      <c r="L462" s="6" t="s">
        <v>1319</v>
      </c>
      <c r="M462" s="14">
        <v>45833.824305555558</v>
      </c>
      <c r="N462" s="6">
        <v>8311</v>
      </c>
      <c r="O462" s="6" t="s">
        <v>104</v>
      </c>
      <c r="P462" s="6" t="s">
        <v>309</v>
      </c>
      <c r="Q462" s="6" t="s">
        <v>292</v>
      </c>
      <c r="R462" s="6" t="s">
        <v>292</v>
      </c>
      <c r="S462" s="6" t="s">
        <v>7</v>
      </c>
      <c r="T462" s="6" t="s">
        <v>283</v>
      </c>
      <c r="U462" s="6" t="s">
        <v>117</v>
      </c>
      <c r="V462" s="6" t="s">
        <v>284</v>
      </c>
      <c r="W462" s="6" t="s">
        <v>104</v>
      </c>
      <c r="X462" s="6" t="s">
        <v>1909</v>
      </c>
      <c r="Y462" s="6">
        <v>2971371912</v>
      </c>
      <c r="Z462" s="6" t="s">
        <v>67</v>
      </c>
      <c r="AA462" s="6" t="s">
        <v>104</v>
      </c>
      <c r="AB462" s="6">
        <v>42686.82</v>
      </c>
      <c r="AC462" s="6">
        <v>495.13</v>
      </c>
      <c r="AD462" s="6">
        <v>0</v>
      </c>
      <c r="AE462" s="6">
        <v>0</v>
      </c>
      <c r="AF462" s="6">
        <v>0</v>
      </c>
      <c r="AG462" s="6">
        <v>0</v>
      </c>
      <c r="AH462" s="6">
        <v>0</v>
      </c>
      <c r="AI462" s="6" t="s">
        <v>1913</v>
      </c>
      <c r="AJ462" s="6" t="s">
        <v>1914</v>
      </c>
      <c r="AK462" s="6" t="s">
        <v>12</v>
      </c>
      <c r="AL462" s="6" t="s">
        <v>55</v>
      </c>
      <c r="AM462" s="6" t="s">
        <v>1051</v>
      </c>
      <c r="AN462" s="6" t="s">
        <v>22</v>
      </c>
      <c r="AO462" s="6" t="s">
        <v>288</v>
      </c>
      <c r="AP462" s="6" t="s">
        <v>295</v>
      </c>
      <c r="AQ462" s="6" t="s">
        <v>20</v>
      </c>
    </row>
    <row r="463" spans="1:43" hidden="1" x14ac:dyDescent="0.25">
      <c r="A463" s="6">
        <v>22462893</v>
      </c>
      <c r="B463" s="6">
        <v>23302399</v>
      </c>
      <c r="C463" s="6" t="s">
        <v>274</v>
      </c>
      <c r="D463" s="14">
        <v>45834.927442129629</v>
      </c>
      <c r="E463" s="14">
        <v>45835.927581018521</v>
      </c>
      <c r="F463" s="6" t="s">
        <v>23</v>
      </c>
      <c r="G463" s="6" t="s">
        <v>23</v>
      </c>
      <c r="H463" s="6" t="s">
        <v>1915</v>
      </c>
      <c r="I463" s="6" t="s">
        <v>276</v>
      </c>
      <c r="J463" s="6" t="s">
        <v>1916</v>
      </c>
      <c r="K463" s="6" t="s">
        <v>1392</v>
      </c>
      <c r="L463" s="6" t="s">
        <v>1392</v>
      </c>
      <c r="M463" s="14">
        <v>45833.708333333343</v>
      </c>
      <c r="N463" s="6">
        <v>8164</v>
      </c>
      <c r="O463" s="6" t="s">
        <v>104</v>
      </c>
      <c r="P463" s="6" t="s">
        <v>309</v>
      </c>
      <c r="Q463" s="6" t="s">
        <v>281</v>
      </c>
      <c r="R463" s="6" t="s">
        <v>282</v>
      </c>
      <c r="S463" s="6" t="s">
        <v>7</v>
      </c>
      <c r="T463" s="6" t="s">
        <v>283</v>
      </c>
      <c r="U463" s="6" t="s">
        <v>117</v>
      </c>
      <c r="V463" s="6" t="s">
        <v>284</v>
      </c>
      <c r="W463" s="6" t="s">
        <v>104</v>
      </c>
      <c r="X463" s="6" t="s">
        <v>1909</v>
      </c>
      <c r="Y463" s="6">
        <v>2971371903</v>
      </c>
      <c r="Z463" s="6" t="s">
        <v>67</v>
      </c>
      <c r="AA463" s="6" t="s">
        <v>104</v>
      </c>
      <c r="AB463" s="6">
        <v>21964.21</v>
      </c>
      <c r="AC463" s="6">
        <v>491.87</v>
      </c>
      <c r="AD463" s="6">
        <v>0</v>
      </c>
      <c r="AE463" s="6">
        <v>0</v>
      </c>
      <c r="AF463" s="6">
        <v>0</v>
      </c>
      <c r="AG463" s="6">
        <v>0</v>
      </c>
      <c r="AH463" s="6">
        <v>0</v>
      </c>
      <c r="AI463" s="6" t="s">
        <v>1917</v>
      </c>
      <c r="AJ463" s="6" t="s">
        <v>1918</v>
      </c>
      <c r="AK463" s="6" t="s">
        <v>12</v>
      </c>
      <c r="AL463" s="6" t="s">
        <v>55</v>
      </c>
      <c r="AM463" s="6" t="s">
        <v>1051</v>
      </c>
      <c r="AN463" s="6" t="s">
        <v>22</v>
      </c>
      <c r="AO463" s="6" t="s">
        <v>288</v>
      </c>
      <c r="AP463" s="6" t="s">
        <v>295</v>
      </c>
      <c r="AQ463" s="6" t="s">
        <v>20</v>
      </c>
    </row>
    <row r="464" spans="1:43" hidden="1" x14ac:dyDescent="0.25">
      <c r="A464" s="6">
        <v>22471871</v>
      </c>
      <c r="B464" s="6">
        <v>23309589</v>
      </c>
      <c r="C464" s="6" t="s">
        <v>274</v>
      </c>
      <c r="D464" s="14">
        <v>45836.588263888887</v>
      </c>
      <c r="E464" s="14">
        <v>45839.79042824074</v>
      </c>
      <c r="F464" s="6" t="s">
        <v>21</v>
      </c>
      <c r="G464" s="6" t="s">
        <v>23</v>
      </c>
      <c r="H464" s="6" t="s">
        <v>1919</v>
      </c>
      <c r="I464" s="6" t="s">
        <v>276</v>
      </c>
      <c r="J464" s="6" t="s">
        <v>1920</v>
      </c>
      <c r="K464" s="6" t="s">
        <v>461</v>
      </c>
      <c r="L464" s="6" t="s">
        <v>461</v>
      </c>
      <c r="M464" s="14">
        <v>45833.47152777778</v>
      </c>
      <c r="N464" s="6">
        <v>7193</v>
      </c>
      <c r="O464" s="6" t="s">
        <v>104</v>
      </c>
      <c r="P464" s="6" t="s">
        <v>309</v>
      </c>
      <c r="Q464" s="6" t="s">
        <v>292</v>
      </c>
      <c r="R464" s="6" t="s">
        <v>292</v>
      </c>
      <c r="S464" s="6" t="s">
        <v>7</v>
      </c>
      <c r="T464" s="6" t="s">
        <v>677</v>
      </c>
      <c r="U464" s="6" t="s">
        <v>158</v>
      </c>
      <c r="V464" s="6" t="s">
        <v>455</v>
      </c>
      <c r="W464" s="6" t="s">
        <v>104</v>
      </c>
      <c r="X464" s="6" t="s">
        <v>1909</v>
      </c>
      <c r="Y464" s="6">
        <v>2971372772</v>
      </c>
      <c r="Z464" s="6" t="s">
        <v>98</v>
      </c>
      <c r="AA464" s="6" t="s">
        <v>104</v>
      </c>
      <c r="AB464" s="6">
        <v>0</v>
      </c>
      <c r="AC464" s="6">
        <v>0</v>
      </c>
      <c r="AD464" s="6">
        <v>0</v>
      </c>
      <c r="AE464" s="6">
        <v>0</v>
      </c>
      <c r="AF464" s="6">
        <v>0</v>
      </c>
      <c r="AG464" s="6">
        <v>0</v>
      </c>
      <c r="AH464" s="6">
        <v>0</v>
      </c>
      <c r="AI464" s="6" t="s">
        <v>1921</v>
      </c>
      <c r="AJ464" s="6" t="s">
        <v>1922</v>
      </c>
      <c r="AK464" s="6" t="s">
        <v>12</v>
      </c>
      <c r="AL464" s="6" t="s">
        <v>55</v>
      </c>
      <c r="AM464" s="6" t="s">
        <v>1051</v>
      </c>
      <c r="AN464" s="6" t="s">
        <v>22</v>
      </c>
      <c r="AO464" s="6" t="s">
        <v>288</v>
      </c>
      <c r="AP464" s="6" t="s">
        <v>295</v>
      </c>
      <c r="AQ464" s="6" t="s">
        <v>20</v>
      </c>
    </row>
    <row r="465" spans="1:43" hidden="1" x14ac:dyDescent="0.25">
      <c r="A465" s="6">
        <v>22381876</v>
      </c>
      <c r="B465" s="6">
        <v>23235055</v>
      </c>
      <c r="C465" s="6" t="s">
        <v>274</v>
      </c>
      <c r="D465" s="14">
        <v>45820.471956018519</v>
      </c>
      <c r="E465" s="14">
        <v>45826.709918981483</v>
      </c>
      <c r="F465" s="48" t="s">
        <v>27</v>
      </c>
      <c r="G465" s="48" t="s">
        <v>27</v>
      </c>
      <c r="H465" s="6" t="s">
        <v>1923</v>
      </c>
      <c r="I465" s="6" t="s">
        <v>276</v>
      </c>
      <c r="J465" s="6" t="s">
        <v>1924</v>
      </c>
      <c r="K465" s="6" t="s">
        <v>461</v>
      </c>
      <c r="L465" s="6" t="s">
        <v>461</v>
      </c>
      <c r="M465" s="14">
        <v>45819.618055555547</v>
      </c>
      <c r="N465" s="6">
        <v>6957</v>
      </c>
      <c r="O465" s="6" t="s">
        <v>104</v>
      </c>
      <c r="P465" s="6" t="s">
        <v>309</v>
      </c>
      <c r="Q465" s="6" t="s">
        <v>292</v>
      </c>
      <c r="R465" s="6" t="s">
        <v>292</v>
      </c>
      <c r="S465" s="6" t="s">
        <v>7</v>
      </c>
      <c r="T465" s="6" t="s">
        <v>677</v>
      </c>
      <c r="U465" s="6" t="s">
        <v>158</v>
      </c>
      <c r="V465" s="6" t="s">
        <v>455</v>
      </c>
      <c r="W465" s="6" t="s">
        <v>104</v>
      </c>
      <c r="X465" s="6" t="s">
        <v>1909</v>
      </c>
      <c r="Y465" s="6">
        <v>2971301364</v>
      </c>
      <c r="Z465" s="6" t="s">
        <v>98</v>
      </c>
      <c r="AA465" s="6" t="s">
        <v>104</v>
      </c>
      <c r="AB465" s="6">
        <v>12516.99</v>
      </c>
      <c r="AC465" s="6">
        <v>496.8</v>
      </c>
      <c r="AD465" s="6">
        <v>0</v>
      </c>
      <c r="AE465" s="6">
        <v>0</v>
      </c>
      <c r="AF465" s="6">
        <v>0</v>
      </c>
      <c r="AG465" s="6">
        <v>0</v>
      </c>
      <c r="AH465" s="6">
        <v>0</v>
      </c>
      <c r="AI465" s="6" t="s">
        <v>1925</v>
      </c>
      <c r="AJ465" s="6" t="s">
        <v>1926</v>
      </c>
      <c r="AK465" s="6" t="s">
        <v>12</v>
      </c>
      <c r="AL465" s="6" t="s">
        <v>55</v>
      </c>
      <c r="AM465" s="6" t="s">
        <v>1051</v>
      </c>
      <c r="AN465" s="6" t="s">
        <v>22</v>
      </c>
      <c r="AO465" s="6" t="s">
        <v>288</v>
      </c>
      <c r="AP465" s="6" t="s">
        <v>295</v>
      </c>
      <c r="AQ465" s="6" t="s">
        <v>20</v>
      </c>
    </row>
    <row r="466" spans="1:43" hidden="1" x14ac:dyDescent="0.25">
      <c r="A466" s="6">
        <v>22381878</v>
      </c>
      <c r="B466" s="6">
        <v>23235057</v>
      </c>
      <c r="C466" s="6" t="s">
        <v>274</v>
      </c>
      <c r="D466" s="14">
        <v>45820.472337962958</v>
      </c>
      <c r="E466" s="14">
        <v>45826.709930555553</v>
      </c>
      <c r="F466" s="48" t="s">
        <v>27</v>
      </c>
      <c r="G466" s="48" t="s">
        <v>27</v>
      </c>
      <c r="H466" s="6" t="s">
        <v>1927</v>
      </c>
      <c r="I466" s="6" t="s">
        <v>276</v>
      </c>
      <c r="J466" s="6" t="s">
        <v>1928</v>
      </c>
      <c r="K466" s="6" t="s">
        <v>461</v>
      </c>
      <c r="L466" s="6" t="s">
        <v>461</v>
      </c>
      <c r="M466" s="14">
        <v>45819.511111111111</v>
      </c>
      <c r="N466" s="6">
        <v>6956</v>
      </c>
      <c r="O466" s="6" t="s">
        <v>104</v>
      </c>
      <c r="P466" s="6" t="s">
        <v>280</v>
      </c>
      <c r="Q466" s="6" t="s">
        <v>292</v>
      </c>
      <c r="R466" s="6" t="s">
        <v>292</v>
      </c>
      <c r="S466" s="6" t="s">
        <v>7</v>
      </c>
      <c r="T466" s="6" t="s">
        <v>677</v>
      </c>
      <c r="U466" s="6" t="s">
        <v>158</v>
      </c>
      <c r="V466" s="6" t="s">
        <v>455</v>
      </c>
      <c r="W466" s="6" t="s">
        <v>104</v>
      </c>
      <c r="X466" s="6" t="s">
        <v>1909</v>
      </c>
      <c r="Y466" s="6">
        <v>2971301363</v>
      </c>
      <c r="Z466" s="6" t="s">
        <v>98</v>
      </c>
      <c r="AA466" s="6" t="s">
        <v>104</v>
      </c>
      <c r="AB466" s="6">
        <v>2444.5</v>
      </c>
      <c r="AC466" s="6">
        <v>1189.3800000000001</v>
      </c>
      <c r="AD466" s="6">
        <v>0</v>
      </c>
      <c r="AE466" s="6">
        <v>0</v>
      </c>
      <c r="AF466" s="6">
        <v>0</v>
      </c>
      <c r="AG466" s="6">
        <v>0</v>
      </c>
      <c r="AH466" s="6">
        <v>0</v>
      </c>
      <c r="AI466" s="6" t="s">
        <v>1929</v>
      </c>
      <c r="AJ466" s="6" t="s">
        <v>1930</v>
      </c>
      <c r="AK466" s="6" t="s">
        <v>12</v>
      </c>
      <c r="AL466" s="6" t="s">
        <v>55</v>
      </c>
      <c r="AM466" s="6" t="s">
        <v>1051</v>
      </c>
      <c r="AN466" s="6" t="s">
        <v>22</v>
      </c>
      <c r="AO466" s="6" t="s">
        <v>288</v>
      </c>
      <c r="AP466" s="6" t="s">
        <v>295</v>
      </c>
      <c r="AQ466" s="6" t="s">
        <v>20</v>
      </c>
    </row>
    <row r="467" spans="1:43" hidden="1" x14ac:dyDescent="0.25">
      <c r="A467" s="6">
        <v>22466825</v>
      </c>
      <c r="B467" s="6">
        <v>23305664</v>
      </c>
      <c r="C467" s="6" t="s">
        <v>274</v>
      </c>
      <c r="D467" s="14">
        <v>45835.736064814817</v>
      </c>
      <c r="E467" s="14">
        <v>45840.676585648151</v>
      </c>
      <c r="F467" s="6" t="s">
        <v>19</v>
      </c>
      <c r="G467" s="6" t="s">
        <v>23</v>
      </c>
      <c r="H467" s="6" t="s">
        <v>1931</v>
      </c>
      <c r="I467" s="6" t="s">
        <v>13</v>
      </c>
      <c r="J467" s="6" t="s">
        <v>1932</v>
      </c>
      <c r="K467" s="6" t="s">
        <v>1933</v>
      </c>
      <c r="L467" s="6" t="s">
        <v>1294</v>
      </c>
      <c r="M467" s="14">
        <v>45835.713194444441</v>
      </c>
      <c r="N467" s="6">
        <v>4556630</v>
      </c>
      <c r="O467" s="6" t="s">
        <v>104</v>
      </c>
      <c r="P467" s="6" t="s">
        <v>309</v>
      </c>
      <c r="Q467" s="6" t="s">
        <v>292</v>
      </c>
      <c r="R467" s="6" t="s">
        <v>593</v>
      </c>
      <c r="S467" s="6" t="s">
        <v>7</v>
      </c>
      <c r="T467" s="6" t="s">
        <v>283</v>
      </c>
      <c r="U467" s="6" t="s">
        <v>141</v>
      </c>
      <c r="V467" s="6" t="s">
        <v>1934</v>
      </c>
      <c r="W467" s="6" t="s">
        <v>433</v>
      </c>
      <c r="X467" s="6" t="s">
        <v>1909</v>
      </c>
      <c r="Y467" s="6">
        <v>2971372795</v>
      </c>
      <c r="Z467" s="6" t="s">
        <v>92</v>
      </c>
      <c r="AA467" s="6" t="s">
        <v>104</v>
      </c>
      <c r="AB467" s="6">
        <v>20955.099999999999</v>
      </c>
      <c r="AC467" s="6">
        <v>493.53</v>
      </c>
      <c r="AD467" s="6">
        <v>0</v>
      </c>
      <c r="AE467" s="6">
        <v>0</v>
      </c>
      <c r="AF467" s="6">
        <v>0</v>
      </c>
      <c r="AG467" s="6">
        <v>0</v>
      </c>
      <c r="AH467" s="6">
        <v>120</v>
      </c>
      <c r="AI467" s="6" t="s">
        <v>1935</v>
      </c>
      <c r="AJ467" s="6" t="s">
        <v>1936</v>
      </c>
      <c r="AK467" s="6" t="s">
        <v>13</v>
      </c>
      <c r="AL467" s="6" t="s">
        <v>81</v>
      </c>
      <c r="AM467" s="6" t="s">
        <v>1937</v>
      </c>
      <c r="AN467" s="6" t="s">
        <v>30</v>
      </c>
      <c r="AO467" s="6" t="s">
        <v>1938</v>
      </c>
      <c r="AP467" s="6" t="s">
        <v>289</v>
      </c>
      <c r="AQ467" s="6" t="s">
        <v>41</v>
      </c>
    </row>
    <row r="468" spans="1:43" hidden="1" x14ac:dyDescent="0.25">
      <c r="A468" s="6">
        <v>22382999</v>
      </c>
      <c r="B468" s="6">
        <v>23236202</v>
      </c>
      <c r="C468" s="6" t="s">
        <v>274</v>
      </c>
      <c r="D468" s="14">
        <v>45820.587546296287</v>
      </c>
      <c r="E468" s="14">
        <v>45826.710717592592</v>
      </c>
      <c r="F468" s="48" t="s">
        <v>27</v>
      </c>
      <c r="G468" s="48" t="s">
        <v>27</v>
      </c>
      <c r="H468" s="6" t="s">
        <v>1939</v>
      </c>
      <c r="I468" s="6" t="s">
        <v>13</v>
      </c>
      <c r="J468" s="6" t="s">
        <v>1940</v>
      </c>
      <c r="K468" s="6" t="s">
        <v>1941</v>
      </c>
      <c r="L468" s="6" t="s">
        <v>1941</v>
      </c>
      <c r="M468" s="14">
        <v>45820.578472222223</v>
      </c>
      <c r="N468" s="6">
        <v>4551382</v>
      </c>
      <c r="O468" s="6" t="s">
        <v>104</v>
      </c>
      <c r="P468" s="6" t="s">
        <v>309</v>
      </c>
      <c r="Q468" s="6" t="s">
        <v>292</v>
      </c>
      <c r="R468" s="6" t="s">
        <v>593</v>
      </c>
      <c r="S468" s="6" t="s">
        <v>7</v>
      </c>
      <c r="T468" s="6" t="s">
        <v>283</v>
      </c>
      <c r="U468" s="6" t="s">
        <v>227</v>
      </c>
      <c r="V468" s="6" t="s">
        <v>1942</v>
      </c>
      <c r="W468" s="6" t="s">
        <v>104</v>
      </c>
      <c r="X468" s="6" t="s">
        <v>1943</v>
      </c>
      <c r="Y468" s="6">
        <v>2971263303</v>
      </c>
      <c r="Z468" s="6" t="s">
        <v>155</v>
      </c>
      <c r="AA468" s="6" t="s">
        <v>104</v>
      </c>
      <c r="AB468" s="6">
        <v>1811.7692999999999</v>
      </c>
      <c r="AC468" s="6">
        <v>1111.1400000000001</v>
      </c>
      <c r="AD468" s="6">
        <v>0</v>
      </c>
      <c r="AE468" s="6">
        <v>0</v>
      </c>
      <c r="AF468" s="6">
        <v>0</v>
      </c>
      <c r="AG468" s="6">
        <v>0</v>
      </c>
      <c r="AH468" s="6">
        <v>0</v>
      </c>
      <c r="AI468" s="6" t="s">
        <v>1944</v>
      </c>
      <c r="AJ468" s="6" t="s">
        <v>1945</v>
      </c>
      <c r="AK468" s="6" t="s">
        <v>13</v>
      </c>
      <c r="AL468" s="6" t="s">
        <v>55</v>
      </c>
      <c r="AM468" s="6" t="s">
        <v>1051</v>
      </c>
      <c r="AN468" s="6" t="s">
        <v>22</v>
      </c>
      <c r="AO468" s="6" t="s">
        <v>288</v>
      </c>
      <c r="AP468" s="6" t="s">
        <v>295</v>
      </c>
      <c r="AQ468" s="6" t="s">
        <v>20</v>
      </c>
    </row>
    <row r="469" spans="1:43" hidden="1" x14ac:dyDescent="0.25">
      <c r="A469" s="6">
        <v>22462737</v>
      </c>
      <c r="B469" s="6">
        <v>23302280</v>
      </c>
      <c r="C469" s="6" t="s">
        <v>274</v>
      </c>
      <c r="D469" s="14">
        <v>45834.899409722217</v>
      </c>
      <c r="E469" s="14">
        <v>45834.93582175926</v>
      </c>
      <c r="F469" s="6" t="s">
        <v>23</v>
      </c>
      <c r="G469" s="6" t="s">
        <v>23</v>
      </c>
      <c r="H469" s="6" t="s">
        <v>1946</v>
      </c>
      <c r="I469" s="6" t="s">
        <v>276</v>
      </c>
      <c r="J469" s="6" t="s">
        <v>1947</v>
      </c>
      <c r="K469" s="6" t="s">
        <v>1392</v>
      </c>
      <c r="L469" s="6" t="s">
        <v>1392</v>
      </c>
      <c r="M469" s="14">
        <v>45833.720138888893</v>
      </c>
      <c r="N469" s="6">
        <v>8255</v>
      </c>
      <c r="O469" s="6" t="s">
        <v>104</v>
      </c>
      <c r="P469" s="6" t="s">
        <v>309</v>
      </c>
      <c r="Q469" s="6" t="s">
        <v>292</v>
      </c>
      <c r="R469" s="6" t="s">
        <v>292</v>
      </c>
      <c r="S469" s="6" t="s">
        <v>7</v>
      </c>
      <c r="T469" s="6" t="s">
        <v>283</v>
      </c>
      <c r="U469" s="6" t="s">
        <v>117</v>
      </c>
      <c r="V469" s="6" t="s">
        <v>284</v>
      </c>
      <c r="W469" s="6" t="s">
        <v>104</v>
      </c>
      <c r="X469" s="6" t="s">
        <v>1943</v>
      </c>
      <c r="Y469" s="6">
        <v>2971371898</v>
      </c>
      <c r="Z469" s="6" t="s">
        <v>67</v>
      </c>
      <c r="AA469" s="6" t="s">
        <v>104</v>
      </c>
      <c r="AB469" s="6">
        <v>18404.23</v>
      </c>
      <c r="AC469" s="6">
        <v>622.16999999999996</v>
      </c>
      <c r="AD469" s="6">
        <v>0</v>
      </c>
      <c r="AE469" s="6">
        <v>0</v>
      </c>
      <c r="AF469" s="6">
        <v>0</v>
      </c>
      <c r="AG469" s="6">
        <v>0</v>
      </c>
      <c r="AH469" s="6">
        <v>0</v>
      </c>
      <c r="AI469" s="6" t="s">
        <v>1948</v>
      </c>
      <c r="AJ469" s="6" t="s">
        <v>1949</v>
      </c>
      <c r="AK469" s="6" t="s">
        <v>12</v>
      </c>
      <c r="AL469" s="6" t="s">
        <v>55</v>
      </c>
      <c r="AM469" s="6" t="s">
        <v>1051</v>
      </c>
      <c r="AN469" s="6" t="s">
        <v>22</v>
      </c>
      <c r="AO469" s="6" t="s">
        <v>288</v>
      </c>
      <c r="AP469" s="6" t="s">
        <v>295</v>
      </c>
      <c r="AQ469" s="6" t="s">
        <v>20</v>
      </c>
    </row>
    <row r="470" spans="1:43" hidden="1" x14ac:dyDescent="0.25">
      <c r="A470" s="6">
        <v>22462847</v>
      </c>
      <c r="B470" s="6">
        <v>23302368</v>
      </c>
      <c r="C470" s="6" t="s">
        <v>274</v>
      </c>
      <c r="D470" s="14">
        <v>45834.919976851852</v>
      </c>
      <c r="E470" s="14">
        <v>45834.952418981477</v>
      </c>
      <c r="F470" s="6" t="s">
        <v>23</v>
      </c>
      <c r="G470" s="6" t="s">
        <v>23</v>
      </c>
      <c r="H470" s="6" t="s">
        <v>1950</v>
      </c>
      <c r="I470" s="6" t="s">
        <v>276</v>
      </c>
      <c r="J470" s="6" t="s">
        <v>1951</v>
      </c>
      <c r="K470" s="6" t="s">
        <v>1319</v>
      </c>
      <c r="L470" s="6" t="s">
        <v>1319</v>
      </c>
      <c r="M470" s="14">
        <v>45832.765277777777</v>
      </c>
      <c r="N470" s="6">
        <v>8234</v>
      </c>
      <c r="O470" s="6" t="s">
        <v>104</v>
      </c>
      <c r="P470" s="6" t="s">
        <v>309</v>
      </c>
      <c r="Q470" s="6" t="s">
        <v>292</v>
      </c>
      <c r="R470" s="6" t="s">
        <v>292</v>
      </c>
      <c r="S470" s="6" t="s">
        <v>7</v>
      </c>
      <c r="T470" s="6" t="s">
        <v>283</v>
      </c>
      <c r="U470" s="6" t="s">
        <v>117</v>
      </c>
      <c r="V470" s="6" t="s">
        <v>284</v>
      </c>
      <c r="W470" s="6" t="s">
        <v>104</v>
      </c>
      <c r="X470" s="6" t="s">
        <v>1943</v>
      </c>
      <c r="Y470" s="6">
        <v>2971371875</v>
      </c>
      <c r="Z470" s="6" t="s">
        <v>67</v>
      </c>
      <c r="AA470" s="6" t="s">
        <v>104</v>
      </c>
      <c r="AB470" s="6">
        <v>6735.98</v>
      </c>
      <c r="AC470" s="6">
        <v>1132.29</v>
      </c>
      <c r="AD470" s="6">
        <v>0</v>
      </c>
      <c r="AE470" s="6">
        <v>0</v>
      </c>
      <c r="AF470" s="6">
        <v>0</v>
      </c>
      <c r="AG470" s="6">
        <v>0</v>
      </c>
      <c r="AH470" s="6">
        <v>0</v>
      </c>
      <c r="AI470" s="6" t="s">
        <v>1952</v>
      </c>
      <c r="AJ470" s="6" t="s">
        <v>1953</v>
      </c>
      <c r="AK470" s="6" t="s">
        <v>12</v>
      </c>
      <c r="AL470" s="6" t="s">
        <v>55</v>
      </c>
      <c r="AM470" s="6" t="s">
        <v>1051</v>
      </c>
      <c r="AN470" s="6" t="s">
        <v>22</v>
      </c>
      <c r="AO470" s="6" t="s">
        <v>288</v>
      </c>
      <c r="AP470" s="6" t="s">
        <v>295</v>
      </c>
      <c r="AQ470" s="6" t="s">
        <v>20</v>
      </c>
    </row>
    <row r="471" spans="1:43" hidden="1" x14ac:dyDescent="0.25">
      <c r="A471" s="6">
        <v>22460147</v>
      </c>
      <c r="B471" s="6">
        <v>23299833</v>
      </c>
      <c r="C471" s="6" t="s">
        <v>274</v>
      </c>
      <c r="D471" s="14">
        <v>45834.553587962961</v>
      </c>
      <c r="E471" s="14">
        <v>45838.681550925918</v>
      </c>
      <c r="F471" s="6" t="s">
        <v>21</v>
      </c>
      <c r="G471" s="6" t="s">
        <v>23</v>
      </c>
      <c r="H471" s="6" t="s">
        <v>1954</v>
      </c>
      <c r="I471" s="6" t="s">
        <v>17</v>
      </c>
      <c r="J471" s="6" t="s">
        <v>1955</v>
      </c>
      <c r="K471" s="6" t="s">
        <v>1239</v>
      </c>
      <c r="L471" s="6" t="s">
        <v>1239</v>
      </c>
      <c r="M471" s="14">
        <v>45807</v>
      </c>
      <c r="N471" s="6" t="s">
        <v>1954</v>
      </c>
      <c r="O471" s="6" t="s">
        <v>104</v>
      </c>
      <c r="P471" s="6" t="s">
        <v>280</v>
      </c>
      <c r="Q471" s="6" t="s">
        <v>281</v>
      </c>
      <c r="R471" s="6" t="s">
        <v>282</v>
      </c>
      <c r="S471" s="6" t="s">
        <v>7</v>
      </c>
      <c r="T471" s="6" t="s">
        <v>283</v>
      </c>
      <c r="U471" s="6" t="s">
        <v>127</v>
      </c>
      <c r="V471" s="6" t="s">
        <v>352</v>
      </c>
      <c r="W471" s="6" t="s">
        <v>104</v>
      </c>
      <c r="X471" s="6" t="s">
        <v>1943</v>
      </c>
      <c r="Y471" s="6">
        <v>2971202018</v>
      </c>
      <c r="Z471" s="6" t="s">
        <v>80</v>
      </c>
      <c r="AA471" s="6" t="s">
        <v>104</v>
      </c>
      <c r="AB471" s="6">
        <v>9077.7099999999991</v>
      </c>
      <c r="AC471" s="6">
        <v>55.65</v>
      </c>
      <c r="AD471" s="6">
        <v>583.67999999999995</v>
      </c>
      <c r="AE471" s="6">
        <v>0</v>
      </c>
      <c r="AF471" s="6">
        <v>55.65</v>
      </c>
      <c r="AG471" s="6">
        <v>0</v>
      </c>
      <c r="AH471" s="6">
        <v>0</v>
      </c>
      <c r="AI471" s="6" t="s">
        <v>313</v>
      </c>
      <c r="AJ471" s="6" t="s">
        <v>1956</v>
      </c>
      <c r="AK471" s="6" t="s">
        <v>17</v>
      </c>
      <c r="AL471" s="6" t="s">
        <v>55</v>
      </c>
      <c r="AM471" s="6" t="s">
        <v>1051</v>
      </c>
      <c r="AN471" s="6" t="s">
        <v>22</v>
      </c>
      <c r="AO471" s="6" t="s">
        <v>288</v>
      </c>
      <c r="AP471" s="6" t="s">
        <v>295</v>
      </c>
      <c r="AQ471" s="6" t="s">
        <v>20</v>
      </c>
    </row>
    <row r="472" spans="1:43" hidden="1" x14ac:dyDescent="0.25">
      <c r="A472" s="6">
        <v>22497774</v>
      </c>
      <c r="B472" s="6">
        <v>23331289</v>
      </c>
      <c r="C472" s="6" t="s">
        <v>353</v>
      </c>
      <c r="D472" s="14">
        <v>45840.605393518519</v>
      </c>
      <c r="E472" s="14">
        <v>45840.671099537038</v>
      </c>
      <c r="F472" s="6" t="s">
        <v>19</v>
      </c>
      <c r="G472" s="6" t="s">
        <v>19</v>
      </c>
      <c r="H472" s="6" t="s">
        <v>546</v>
      </c>
      <c r="I472" s="6" t="s">
        <v>17</v>
      </c>
      <c r="J472" s="6" t="s">
        <v>547</v>
      </c>
      <c r="K472" s="6" t="s">
        <v>491</v>
      </c>
      <c r="L472" s="6" t="s">
        <v>491</v>
      </c>
      <c r="M472" s="14">
        <v>45804.838194444441</v>
      </c>
      <c r="N472" s="6" t="s">
        <v>548</v>
      </c>
      <c r="O472" s="6" t="s">
        <v>104</v>
      </c>
      <c r="P472" s="6" t="s">
        <v>280</v>
      </c>
      <c r="Q472" s="6" t="s">
        <v>420</v>
      </c>
      <c r="R472" s="6" t="s">
        <v>420</v>
      </c>
      <c r="S472" s="6" t="s">
        <v>9</v>
      </c>
      <c r="T472" s="6" t="s">
        <v>283</v>
      </c>
      <c r="U472" s="6" t="s">
        <v>119</v>
      </c>
      <c r="V472" s="6" t="s">
        <v>513</v>
      </c>
      <c r="W472" s="6" t="s">
        <v>104</v>
      </c>
      <c r="X472" s="6" t="s">
        <v>1957</v>
      </c>
      <c r="Y472" s="6" t="s">
        <v>104</v>
      </c>
      <c r="Z472" s="6" t="s">
        <v>71</v>
      </c>
      <c r="AA472" s="6" t="s">
        <v>104</v>
      </c>
      <c r="AB472" s="6">
        <v>658</v>
      </c>
      <c r="AC472" s="6">
        <v>31.9</v>
      </c>
      <c r="AD472" s="6">
        <v>0</v>
      </c>
      <c r="AE472" s="6">
        <v>0</v>
      </c>
      <c r="AF472" s="6">
        <v>0</v>
      </c>
      <c r="AG472" s="6">
        <v>0</v>
      </c>
      <c r="AH472" s="6">
        <v>0</v>
      </c>
      <c r="AI472" s="6" t="s">
        <v>313</v>
      </c>
      <c r="AJ472" s="6" t="s">
        <v>286</v>
      </c>
      <c r="AK472" s="6" t="s">
        <v>17</v>
      </c>
      <c r="AL472" s="6" t="s">
        <v>54</v>
      </c>
      <c r="AM472" s="6" t="s">
        <v>287</v>
      </c>
      <c r="AN472" s="6" t="s">
        <v>28</v>
      </c>
      <c r="AO472" s="6" t="s">
        <v>294</v>
      </c>
      <c r="AP472" s="6" t="s">
        <v>295</v>
      </c>
      <c r="AQ472" s="6" t="s">
        <v>39</v>
      </c>
    </row>
    <row r="473" spans="1:43" hidden="1" x14ac:dyDescent="0.25">
      <c r="A473" s="6">
        <v>22505501</v>
      </c>
      <c r="B473" s="6">
        <v>23338208</v>
      </c>
      <c r="C473" s="6" t="s">
        <v>274</v>
      </c>
      <c r="D473" s="14">
        <v>45841.712731481479</v>
      </c>
      <c r="E473" s="14">
        <v>45841.715891203698</v>
      </c>
      <c r="F473" s="6" t="s">
        <v>19</v>
      </c>
      <c r="G473" s="6" t="s">
        <v>19</v>
      </c>
      <c r="H473" s="6">
        <v>19034751</v>
      </c>
      <c r="I473" s="6" t="s">
        <v>13</v>
      </c>
      <c r="J473" s="6" t="s">
        <v>1958</v>
      </c>
      <c r="K473" s="6" t="s">
        <v>1959</v>
      </c>
      <c r="L473" s="6" t="s">
        <v>1959</v>
      </c>
      <c r="M473" s="14">
        <v>45841.702777777777</v>
      </c>
      <c r="N473" s="6">
        <v>4560382</v>
      </c>
      <c r="O473" s="6" t="s">
        <v>104</v>
      </c>
      <c r="P473" s="6" t="s">
        <v>309</v>
      </c>
      <c r="Q473" s="6" t="s">
        <v>292</v>
      </c>
      <c r="R473" s="6" t="s">
        <v>292</v>
      </c>
      <c r="S473" s="6" t="s">
        <v>9</v>
      </c>
      <c r="T473" s="6" t="s">
        <v>283</v>
      </c>
      <c r="U473" s="6" t="s">
        <v>123</v>
      </c>
      <c r="V473" s="6" t="s">
        <v>1960</v>
      </c>
      <c r="W473" s="6" t="s">
        <v>104</v>
      </c>
      <c r="X473" s="6" t="s">
        <v>1961</v>
      </c>
      <c r="Y473" s="6" t="s">
        <v>104</v>
      </c>
      <c r="Z473" s="6" t="s">
        <v>78</v>
      </c>
      <c r="AA473" s="6" t="s">
        <v>104</v>
      </c>
      <c r="AB473" s="6">
        <v>260</v>
      </c>
      <c r="AC473" s="6">
        <v>27.5</v>
      </c>
      <c r="AD473" s="6">
        <v>0</v>
      </c>
      <c r="AE473" s="6">
        <v>0</v>
      </c>
      <c r="AF473" s="6">
        <v>0</v>
      </c>
      <c r="AG473" s="6">
        <v>0</v>
      </c>
      <c r="AH473" s="6">
        <v>0</v>
      </c>
      <c r="AI473" s="6" t="s">
        <v>1962</v>
      </c>
      <c r="AJ473" s="6" t="s">
        <v>1141</v>
      </c>
      <c r="AK473" s="6" t="s">
        <v>13</v>
      </c>
      <c r="AL473" s="6" t="s">
        <v>56</v>
      </c>
      <c r="AM473" s="6" t="s">
        <v>58</v>
      </c>
      <c r="AN473" s="6" t="s">
        <v>28</v>
      </c>
      <c r="AO473" s="6" t="s">
        <v>288</v>
      </c>
      <c r="AP473" s="6" t="s">
        <v>289</v>
      </c>
      <c r="AQ473" s="6" t="s">
        <v>33</v>
      </c>
    </row>
    <row r="474" spans="1:43" hidden="1" x14ac:dyDescent="0.25">
      <c r="A474" s="6">
        <v>22458796</v>
      </c>
      <c r="B474" s="6">
        <v>23298627</v>
      </c>
      <c r="C474" s="6" t="s">
        <v>274</v>
      </c>
      <c r="D474" s="14">
        <v>45834.337280092594</v>
      </c>
      <c r="E474" s="14">
        <v>45834.340787037043</v>
      </c>
      <c r="F474" s="6" t="s">
        <v>23</v>
      </c>
      <c r="G474" s="6" t="s">
        <v>23</v>
      </c>
      <c r="H474" s="6">
        <v>1011225</v>
      </c>
      <c r="I474" s="6" t="s">
        <v>13</v>
      </c>
      <c r="J474" s="6" t="s">
        <v>1963</v>
      </c>
      <c r="K474" s="6" t="s">
        <v>1959</v>
      </c>
      <c r="L474" s="6" t="s">
        <v>1959</v>
      </c>
      <c r="M474" s="14">
        <v>45834.326388888891</v>
      </c>
      <c r="N474" s="6">
        <v>4556004</v>
      </c>
      <c r="O474" s="6" t="s">
        <v>104</v>
      </c>
      <c r="P474" s="6" t="s">
        <v>309</v>
      </c>
      <c r="Q474" s="6" t="s">
        <v>292</v>
      </c>
      <c r="R474" s="6" t="s">
        <v>292</v>
      </c>
      <c r="S474" s="6" t="s">
        <v>9</v>
      </c>
      <c r="T474" s="6" t="s">
        <v>283</v>
      </c>
      <c r="U474" s="6" t="s">
        <v>123</v>
      </c>
      <c r="V474" s="6" t="s">
        <v>1960</v>
      </c>
      <c r="W474" s="6" t="s">
        <v>104</v>
      </c>
      <c r="X474" s="6" t="s">
        <v>1961</v>
      </c>
      <c r="Y474" s="6" t="s">
        <v>104</v>
      </c>
      <c r="Z474" s="6" t="s">
        <v>78</v>
      </c>
      <c r="AA474" s="6" t="s">
        <v>104</v>
      </c>
      <c r="AB474" s="6">
        <v>992</v>
      </c>
      <c r="AC474" s="6">
        <v>99.2</v>
      </c>
      <c r="AD474" s="6">
        <v>0</v>
      </c>
      <c r="AE474" s="6">
        <v>0</v>
      </c>
      <c r="AF474" s="6">
        <v>0</v>
      </c>
      <c r="AG474" s="6">
        <v>0</v>
      </c>
      <c r="AH474" s="6">
        <v>0</v>
      </c>
      <c r="AI474" s="6" t="s">
        <v>1964</v>
      </c>
      <c r="AJ474" s="6" t="s">
        <v>1141</v>
      </c>
      <c r="AK474" s="6" t="s">
        <v>13</v>
      </c>
      <c r="AL474" s="6" t="s">
        <v>56</v>
      </c>
      <c r="AM474" s="6" t="s">
        <v>58</v>
      </c>
      <c r="AN474" s="6" t="s">
        <v>28</v>
      </c>
      <c r="AO474" s="6" t="s">
        <v>288</v>
      </c>
      <c r="AP474" s="6" t="s">
        <v>289</v>
      </c>
      <c r="AQ474" s="6" t="s">
        <v>33</v>
      </c>
    </row>
    <row r="475" spans="1:43" hidden="1" x14ac:dyDescent="0.25">
      <c r="A475" s="6">
        <v>22482991</v>
      </c>
      <c r="B475" s="6">
        <v>23318180</v>
      </c>
      <c r="C475" s="6" t="s">
        <v>274</v>
      </c>
      <c r="D475" s="14">
        <v>45838.628148148149</v>
      </c>
      <c r="E475" s="14">
        <v>45838.929745370369</v>
      </c>
      <c r="F475" s="6" t="s">
        <v>21</v>
      </c>
      <c r="G475" s="6" t="s">
        <v>21</v>
      </c>
      <c r="H475" s="6" t="s">
        <v>1965</v>
      </c>
      <c r="I475" s="6" t="s">
        <v>276</v>
      </c>
      <c r="J475" s="6" t="s">
        <v>1966</v>
      </c>
      <c r="K475" s="6" t="s">
        <v>1206</v>
      </c>
      <c r="L475" s="6" t="s">
        <v>1206</v>
      </c>
      <c r="M475" s="14">
        <v>45838.557638888888</v>
      </c>
      <c r="N475" s="6">
        <v>8467</v>
      </c>
      <c r="O475" s="6" t="s">
        <v>104</v>
      </c>
      <c r="P475" s="6" t="s">
        <v>309</v>
      </c>
      <c r="Q475" s="6" t="s">
        <v>292</v>
      </c>
      <c r="R475" s="6" t="s">
        <v>292</v>
      </c>
      <c r="S475" s="6" t="s">
        <v>9</v>
      </c>
      <c r="T475" s="6" t="s">
        <v>283</v>
      </c>
      <c r="U475" s="6" t="s">
        <v>117</v>
      </c>
      <c r="V475" s="6" t="s">
        <v>284</v>
      </c>
      <c r="W475" s="6" t="s">
        <v>104</v>
      </c>
      <c r="X475" s="6" t="s">
        <v>1967</v>
      </c>
      <c r="Y475" s="6" t="s">
        <v>104</v>
      </c>
      <c r="Z475" s="6" t="s">
        <v>67</v>
      </c>
      <c r="AA475" s="6" t="s">
        <v>104</v>
      </c>
      <c r="AB475" s="6">
        <v>1560</v>
      </c>
      <c r="AC475" s="6">
        <v>0</v>
      </c>
      <c r="AD475" s="6">
        <v>0</v>
      </c>
      <c r="AE475" s="6">
        <v>0</v>
      </c>
      <c r="AF475" s="6">
        <v>0</v>
      </c>
      <c r="AG475" s="6">
        <v>0</v>
      </c>
      <c r="AH475" s="6">
        <v>0</v>
      </c>
      <c r="AI475" s="6" t="s">
        <v>1968</v>
      </c>
      <c r="AJ475" s="6" t="s">
        <v>1200</v>
      </c>
      <c r="AK475" s="6" t="s">
        <v>12</v>
      </c>
      <c r="AL475" s="6" t="s">
        <v>63</v>
      </c>
      <c r="AM475" s="6" t="s">
        <v>58</v>
      </c>
      <c r="AN475" s="6" t="s">
        <v>28</v>
      </c>
      <c r="AO475" s="6" t="s">
        <v>288</v>
      </c>
      <c r="AP475" s="6" t="s">
        <v>289</v>
      </c>
      <c r="AQ475" s="6" t="s">
        <v>33</v>
      </c>
    </row>
    <row r="476" spans="1:43" hidden="1" x14ac:dyDescent="0.25">
      <c r="A476" s="6">
        <v>22482934</v>
      </c>
      <c r="B476" s="6">
        <v>23318123</v>
      </c>
      <c r="C476" s="6" t="s">
        <v>274</v>
      </c>
      <c r="D476" s="14">
        <v>45838.623344907413</v>
      </c>
      <c r="E476" s="14">
        <v>45838.628171296303</v>
      </c>
      <c r="F476" s="6" t="s">
        <v>21</v>
      </c>
      <c r="G476" s="6" t="s">
        <v>21</v>
      </c>
      <c r="H476" s="6" t="s">
        <v>1969</v>
      </c>
      <c r="I476" s="6" t="s">
        <v>276</v>
      </c>
      <c r="J476" s="6" t="s">
        <v>1970</v>
      </c>
      <c r="K476" s="6" t="s">
        <v>1319</v>
      </c>
      <c r="L476" s="6" t="s">
        <v>1319</v>
      </c>
      <c r="M476" s="14">
        <v>45838.564583333333</v>
      </c>
      <c r="N476" s="6">
        <v>8468</v>
      </c>
      <c r="O476" s="6" t="s">
        <v>104</v>
      </c>
      <c r="P476" s="6" t="s">
        <v>309</v>
      </c>
      <c r="Q476" s="6" t="s">
        <v>292</v>
      </c>
      <c r="R476" s="6" t="s">
        <v>292</v>
      </c>
      <c r="S476" s="6" t="s">
        <v>9</v>
      </c>
      <c r="T476" s="6" t="s">
        <v>283</v>
      </c>
      <c r="U476" s="6" t="s">
        <v>117</v>
      </c>
      <c r="V476" s="6" t="s">
        <v>284</v>
      </c>
      <c r="W476" s="6" t="s">
        <v>104</v>
      </c>
      <c r="X476" s="6" t="s">
        <v>1971</v>
      </c>
      <c r="Y476" s="6" t="s">
        <v>104</v>
      </c>
      <c r="Z476" s="6" t="s">
        <v>67</v>
      </c>
      <c r="AA476" s="6" t="s">
        <v>104</v>
      </c>
      <c r="AB476" s="6">
        <v>372.75</v>
      </c>
      <c r="AC476" s="6">
        <v>0</v>
      </c>
      <c r="AD476" s="6">
        <v>0</v>
      </c>
      <c r="AE476" s="6">
        <v>0</v>
      </c>
      <c r="AF476" s="6">
        <v>0</v>
      </c>
      <c r="AG476" s="6">
        <v>0</v>
      </c>
      <c r="AH476" s="6">
        <v>0</v>
      </c>
      <c r="AI476" s="6" t="s">
        <v>1972</v>
      </c>
      <c r="AJ476" s="6" t="s">
        <v>1200</v>
      </c>
      <c r="AK476" s="6" t="s">
        <v>12</v>
      </c>
      <c r="AL476" s="6" t="s">
        <v>63</v>
      </c>
      <c r="AM476" s="6" t="s">
        <v>58</v>
      </c>
      <c r="AN476" s="6" t="s">
        <v>28</v>
      </c>
      <c r="AO476" s="6" t="s">
        <v>288</v>
      </c>
      <c r="AP476" s="6" t="s">
        <v>289</v>
      </c>
      <c r="AQ476" s="6" t="s">
        <v>33</v>
      </c>
    </row>
    <row r="477" spans="1:43" hidden="1" x14ac:dyDescent="0.25">
      <c r="A477" s="6">
        <v>22501038</v>
      </c>
      <c r="B477" s="6">
        <v>23334378</v>
      </c>
      <c r="C477" s="6" t="s">
        <v>274</v>
      </c>
      <c r="D477" s="14">
        <v>45840.947557870371</v>
      </c>
      <c r="E477" s="14">
        <v>45840.948541666658</v>
      </c>
      <c r="F477" s="6" t="s">
        <v>19</v>
      </c>
      <c r="G477" s="6" t="s">
        <v>19</v>
      </c>
      <c r="H477" s="6">
        <v>19014893</v>
      </c>
      <c r="I477" s="6" t="s">
        <v>13</v>
      </c>
      <c r="J477" s="6" t="s">
        <v>1973</v>
      </c>
      <c r="K477" s="6" t="s">
        <v>339</v>
      </c>
      <c r="L477" s="6" t="s">
        <v>339</v>
      </c>
      <c r="M477" s="14">
        <v>45840.609027777777</v>
      </c>
      <c r="N477" s="6">
        <v>4560899</v>
      </c>
      <c r="O477" s="6" t="s">
        <v>104</v>
      </c>
      <c r="P477" s="6" t="s">
        <v>280</v>
      </c>
      <c r="Q477" s="6" t="s">
        <v>292</v>
      </c>
      <c r="R477" s="6" t="s">
        <v>292</v>
      </c>
      <c r="S477" s="6" t="s">
        <v>9</v>
      </c>
      <c r="T477" s="6" t="s">
        <v>283</v>
      </c>
      <c r="U477" s="6" t="s">
        <v>123</v>
      </c>
      <c r="V477" s="6" t="s">
        <v>1960</v>
      </c>
      <c r="W477" s="6" t="s">
        <v>104</v>
      </c>
      <c r="X477" s="6" t="s">
        <v>1974</v>
      </c>
      <c r="Y477" s="6" t="s">
        <v>104</v>
      </c>
      <c r="Z477" s="6" t="s">
        <v>78</v>
      </c>
      <c r="AA477" s="6" t="s">
        <v>104</v>
      </c>
      <c r="AB477" s="6">
        <v>766</v>
      </c>
      <c r="AC477" s="6">
        <v>38.299999999999997</v>
      </c>
      <c r="AD477" s="6">
        <v>0</v>
      </c>
      <c r="AE477" s="6">
        <v>0</v>
      </c>
      <c r="AF477" s="6">
        <v>0</v>
      </c>
      <c r="AG477" s="6">
        <v>0</v>
      </c>
      <c r="AH477" s="6">
        <v>0</v>
      </c>
      <c r="AI477" s="6" t="s">
        <v>1975</v>
      </c>
      <c r="AJ477" s="6" t="s">
        <v>1141</v>
      </c>
      <c r="AK477" s="6" t="s">
        <v>13</v>
      </c>
      <c r="AL477" s="6" t="s">
        <v>56</v>
      </c>
      <c r="AM477" s="6" t="s">
        <v>58</v>
      </c>
      <c r="AN477" s="6" t="s">
        <v>28</v>
      </c>
      <c r="AO477" s="6" t="s">
        <v>288</v>
      </c>
      <c r="AP477" s="6" t="s">
        <v>289</v>
      </c>
      <c r="AQ477" s="6" t="s">
        <v>26</v>
      </c>
    </row>
    <row r="478" spans="1:43" hidden="1" x14ac:dyDescent="0.25">
      <c r="A478" s="6">
        <v>22137387</v>
      </c>
      <c r="B478" s="6">
        <v>23017444</v>
      </c>
      <c r="C478" s="6" t="s">
        <v>274</v>
      </c>
      <c r="D478" s="14">
        <v>45783.437326388892</v>
      </c>
      <c r="E478" s="14">
        <v>45833.706377314818</v>
      </c>
      <c r="F478" s="6" t="s">
        <v>25</v>
      </c>
      <c r="G478" s="6" t="s">
        <v>31</v>
      </c>
      <c r="H478" s="6" t="s">
        <v>1976</v>
      </c>
      <c r="I478" s="6" t="s">
        <v>276</v>
      </c>
      <c r="J478" s="6" t="s">
        <v>1977</v>
      </c>
      <c r="K478" s="6" t="s">
        <v>1978</v>
      </c>
      <c r="L478" s="6" t="s">
        <v>1978</v>
      </c>
      <c r="M478" s="14">
        <v>45783.381249999999</v>
      </c>
      <c r="N478" s="6">
        <v>61762</v>
      </c>
      <c r="O478" s="6" t="s">
        <v>104</v>
      </c>
      <c r="P478" s="6" t="s">
        <v>309</v>
      </c>
      <c r="Q478" s="6" t="s">
        <v>292</v>
      </c>
      <c r="R478" s="6" t="s">
        <v>282</v>
      </c>
      <c r="S478" s="6" t="s">
        <v>9</v>
      </c>
      <c r="T478" s="6" t="s">
        <v>283</v>
      </c>
      <c r="U478" s="6" t="s">
        <v>121</v>
      </c>
      <c r="V478" s="6" t="s">
        <v>734</v>
      </c>
      <c r="W478" s="6" t="s">
        <v>104</v>
      </c>
      <c r="X478" s="6" t="s">
        <v>1979</v>
      </c>
      <c r="Y478" s="6" t="s">
        <v>104</v>
      </c>
      <c r="Z478" s="6" t="s">
        <v>75</v>
      </c>
      <c r="AA478" s="6" t="s">
        <v>104</v>
      </c>
      <c r="AB478" s="6">
        <v>1110</v>
      </c>
      <c r="AC478" s="6">
        <v>0</v>
      </c>
      <c r="AD478" s="6">
        <v>0</v>
      </c>
      <c r="AE478" s="6">
        <v>0</v>
      </c>
      <c r="AF478" s="6">
        <v>0</v>
      </c>
      <c r="AG478" s="6">
        <v>0</v>
      </c>
      <c r="AH478" s="6">
        <v>0</v>
      </c>
      <c r="AI478" s="6" t="s">
        <v>1980</v>
      </c>
      <c r="AJ478" s="6" t="s">
        <v>1981</v>
      </c>
      <c r="AK478" s="6" t="s">
        <v>12</v>
      </c>
      <c r="AL478" s="6" t="s">
        <v>65</v>
      </c>
      <c r="AM478" s="6" t="s">
        <v>1937</v>
      </c>
      <c r="AN478" s="6" t="s">
        <v>30</v>
      </c>
      <c r="AO478" s="6" t="s">
        <v>1938</v>
      </c>
      <c r="AP478" s="6" t="s">
        <v>289</v>
      </c>
      <c r="AQ478" s="6" t="s">
        <v>33</v>
      </c>
    </row>
    <row r="479" spans="1:43" hidden="1" x14ac:dyDescent="0.25">
      <c r="A479" s="6">
        <v>22137388</v>
      </c>
      <c r="B479" s="6">
        <v>23017445</v>
      </c>
      <c r="C479" s="6" t="s">
        <v>274</v>
      </c>
      <c r="D479" s="14">
        <v>45783.437395833331</v>
      </c>
      <c r="E479" s="14">
        <v>45833.707025462973</v>
      </c>
      <c r="F479" s="6" t="s">
        <v>25</v>
      </c>
      <c r="G479" s="6" t="s">
        <v>31</v>
      </c>
      <c r="H479" s="6" t="s">
        <v>1982</v>
      </c>
      <c r="I479" s="6" t="s">
        <v>276</v>
      </c>
      <c r="J479" s="6" t="s">
        <v>1983</v>
      </c>
      <c r="K479" s="6" t="s">
        <v>1978</v>
      </c>
      <c r="L479" s="6" t="s">
        <v>1978</v>
      </c>
      <c r="M479" s="14">
        <v>45783.379166666673</v>
      </c>
      <c r="N479" s="6">
        <v>61761</v>
      </c>
      <c r="O479" s="6" t="s">
        <v>104</v>
      </c>
      <c r="P479" s="6" t="s">
        <v>309</v>
      </c>
      <c r="Q479" s="6" t="s">
        <v>292</v>
      </c>
      <c r="R479" s="6" t="s">
        <v>282</v>
      </c>
      <c r="S479" s="6" t="s">
        <v>9</v>
      </c>
      <c r="T479" s="6" t="s">
        <v>283</v>
      </c>
      <c r="U479" s="6" t="s">
        <v>121</v>
      </c>
      <c r="V479" s="6" t="s">
        <v>734</v>
      </c>
      <c r="W479" s="6" t="s">
        <v>104</v>
      </c>
      <c r="X479" s="6" t="s">
        <v>1979</v>
      </c>
      <c r="Y479" s="6" t="s">
        <v>104</v>
      </c>
      <c r="Z479" s="6" t="s">
        <v>75</v>
      </c>
      <c r="AA479" s="6" t="s">
        <v>104</v>
      </c>
      <c r="AB479" s="6">
        <v>1110</v>
      </c>
      <c r="AC479" s="6">
        <v>0</v>
      </c>
      <c r="AD479" s="6">
        <v>0</v>
      </c>
      <c r="AE479" s="6">
        <v>0</v>
      </c>
      <c r="AF479" s="6">
        <v>0</v>
      </c>
      <c r="AG479" s="6">
        <v>0</v>
      </c>
      <c r="AH479" s="6">
        <v>0</v>
      </c>
      <c r="AI479" s="6" t="s">
        <v>1984</v>
      </c>
      <c r="AJ479" s="6" t="s">
        <v>1985</v>
      </c>
      <c r="AK479" s="6" t="s">
        <v>12</v>
      </c>
      <c r="AL479" s="6" t="s">
        <v>65</v>
      </c>
      <c r="AM479" s="6" t="s">
        <v>1937</v>
      </c>
      <c r="AN479" s="6" t="s">
        <v>30</v>
      </c>
      <c r="AO479" s="6" t="s">
        <v>1938</v>
      </c>
      <c r="AP479" s="6" t="s">
        <v>289</v>
      </c>
      <c r="AQ479" s="6" t="s">
        <v>33</v>
      </c>
    </row>
    <row r="480" spans="1:43" hidden="1" x14ac:dyDescent="0.25">
      <c r="A480" s="6">
        <v>22119041</v>
      </c>
      <c r="B480" s="6">
        <v>23001183</v>
      </c>
      <c r="C480" s="6" t="s">
        <v>274</v>
      </c>
      <c r="D480" s="14">
        <v>45779.690023148149</v>
      </c>
      <c r="E480" s="14">
        <v>45833.699872685182</v>
      </c>
      <c r="F480" s="6" t="s">
        <v>25</v>
      </c>
      <c r="G480" s="6" t="s">
        <v>31</v>
      </c>
      <c r="H480" s="6" t="s">
        <v>1986</v>
      </c>
      <c r="I480" s="6" t="s">
        <v>276</v>
      </c>
      <c r="J480" s="6" t="s">
        <v>1987</v>
      </c>
      <c r="K480" s="6" t="s">
        <v>1988</v>
      </c>
      <c r="L480" s="6" t="s">
        <v>1988</v>
      </c>
      <c r="M480" s="14">
        <v>45779.546527777777</v>
      </c>
      <c r="N480" s="6">
        <v>61400</v>
      </c>
      <c r="O480" s="6" t="s">
        <v>104</v>
      </c>
      <c r="P480" s="6" t="s">
        <v>309</v>
      </c>
      <c r="Q480" s="6" t="s">
        <v>292</v>
      </c>
      <c r="R480" s="6" t="s">
        <v>282</v>
      </c>
      <c r="S480" s="6" t="s">
        <v>9</v>
      </c>
      <c r="T480" s="6" t="s">
        <v>283</v>
      </c>
      <c r="U480" s="6" t="s">
        <v>121</v>
      </c>
      <c r="V480" s="6" t="s">
        <v>734</v>
      </c>
      <c r="W480" s="6" t="s">
        <v>104</v>
      </c>
      <c r="X480" s="6" t="s">
        <v>1979</v>
      </c>
      <c r="Y480" s="6" t="s">
        <v>104</v>
      </c>
      <c r="Z480" s="6" t="s">
        <v>75</v>
      </c>
      <c r="AA480" s="6" t="s">
        <v>104</v>
      </c>
      <c r="AB480" s="6">
        <v>1188</v>
      </c>
      <c r="AC480" s="6">
        <v>0</v>
      </c>
      <c r="AD480" s="6">
        <v>0</v>
      </c>
      <c r="AE480" s="6">
        <v>0</v>
      </c>
      <c r="AF480" s="6">
        <v>0</v>
      </c>
      <c r="AG480" s="6">
        <v>0</v>
      </c>
      <c r="AH480" s="6">
        <v>0</v>
      </c>
      <c r="AI480" s="6" t="s">
        <v>1989</v>
      </c>
      <c r="AJ480" s="6" t="s">
        <v>1990</v>
      </c>
      <c r="AK480" s="6" t="s">
        <v>12</v>
      </c>
      <c r="AL480" s="6" t="s">
        <v>65</v>
      </c>
      <c r="AM480" s="6" t="s">
        <v>1937</v>
      </c>
      <c r="AN480" s="6" t="s">
        <v>30</v>
      </c>
      <c r="AO480" s="6" t="s">
        <v>1938</v>
      </c>
      <c r="AP480" s="6" t="s">
        <v>289</v>
      </c>
      <c r="AQ480" s="6" t="s">
        <v>33</v>
      </c>
    </row>
    <row r="481" spans="1:43" hidden="1" x14ac:dyDescent="0.25">
      <c r="A481" s="6">
        <v>22482834</v>
      </c>
      <c r="B481" s="6">
        <v>23318025</v>
      </c>
      <c r="C481" s="6" t="s">
        <v>274</v>
      </c>
      <c r="D481" s="14">
        <v>45838.611435185187</v>
      </c>
      <c r="E481" s="14">
        <v>45838.612083333333</v>
      </c>
      <c r="F481" s="6" t="s">
        <v>21</v>
      </c>
      <c r="G481" s="6" t="s">
        <v>21</v>
      </c>
      <c r="H481" s="6" t="s">
        <v>1991</v>
      </c>
      <c r="I481" s="6" t="s">
        <v>276</v>
      </c>
      <c r="J481" s="6" t="s">
        <v>1992</v>
      </c>
      <c r="K481" s="6" t="s">
        <v>1206</v>
      </c>
      <c r="L481" s="6" t="s">
        <v>1206</v>
      </c>
      <c r="M481" s="14">
        <v>45838.590277777781</v>
      </c>
      <c r="N481" s="6">
        <v>8475</v>
      </c>
      <c r="O481" s="6" t="s">
        <v>104</v>
      </c>
      <c r="P481" s="6" t="s">
        <v>309</v>
      </c>
      <c r="Q481" s="6" t="s">
        <v>292</v>
      </c>
      <c r="R481" s="6" t="s">
        <v>292</v>
      </c>
      <c r="S481" s="6" t="s">
        <v>9</v>
      </c>
      <c r="T481" s="6" t="s">
        <v>283</v>
      </c>
      <c r="U481" s="6" t="s">
        <v>117</v>
      </c>
      <c r="V481" s="6" t="s">
        <v>284</v>
      </c>
      <c r="W481" s="6" t="s">
        <v>104</v>
      </c>
      <c r="X481" s="6" t="s">
        <v>1993</v>
      </c>
      <c r="Y481" s="6" t="s">
        <v>104</v>
      </c>
      <c r="Z481" s="6" t="s">
        <v>67</v>
      </c>
      <c r="AA481" s="6" t="s">
        <v>104</v>
      </c>
      <c r="AB481" s="6">
        <v>758</v>
      </c>
      <c r="AC481" s="6">
        <v>0</v>
      </c>
      <c r="AD481" s="6">
        <v>0</v>
      </c>
      <c r="AE481" s="6">
        <v>0</v>
      </c>
      <c r="AF481" s="6">
        <v>0</v>
      </c>
      <c r="AG481" s="6">
        <v>0</v>
      </c>
      <c r="AH481" s="6">
        <v>0</v>
      </c>
      <c r="AI481" s="6" t="s">
        <v>1994</v>
      </c>
      <c r="AJ481" s="6" t="s">
        <v>1200</v>
      </c>
      <c r="AK481" s="6" t="s">
        <v>12</v>
      </c>
      <c r="AL481" s="6" t="s">
        <v>63</v>
      </c>
      <c r="AM481" s="6" t="s">
        <v>58</v>
      </c>
      <c r="AN481" s="6" t="s">
        <v>28</v>
      </c>
      <c r="AO481" s="6" t="s">
        <v>288</v>
      </c>
      <c r="AP481" s="6" t="s">
        <v>289</v>
      </c>
      <c r="AQ481" s="6" t="s">
        <v>33</v>
      </c>
    </row>
    <row r="482" spans="1:43" hidden="1" x14ac:dyDescent="0.25">
      <c r="A482" s="6">
        <v>22482835</v>
      </c>
      <c r="B482" s="6">
        <v>23318026</v>
      </c>
      <c r="C482" s="6" t="s">
        <v>274</v>
      </c>
      <c r="D482" s="14">
        <v>45838.611481481479</v>
      </c>
      <c r="E482" s="14">
        <v>45838.9297337963</v>
      </c>
      <c r="F482" s="6" t="s">
        <v>21</v>
      </c>
      <c r="G482" s="6" t="s">
        <v>21</v>
      </c>
      <c r="H482" s="6" t="s">
        <v>1995</v>
      </c>
      <c r="I482" s="6" t="s">
        <v>276</v>
      </c>
      <c r="J482" s="6" t="s">
        <v>1992</v>
      </c>
      <c r="K482" s="6" t="s">
        <v>1206</v>
      </c>
      <c r="L482" s="6" t="s">
        <v>1206</v>
      </c>
      <c r="M482" s="14">
        <v>45838.590277777781</v>
      </c>
      <c r="N482" s="6">
        <v>8475</v>
      </c>
      <c r="O482" s="6" t="s">
        <v>104</v>
      </c>
      <c r="P482" s="6" t="s">
        <v>309</v>
      </c>
      <c r="Q482" s="6" t="s">
        <v>292</v>
      </c>
      <c r="R482" s="6" t="s">
        <v>292</v>
      </c>
      <c r="S482" s="6" t="s">
        <v>9</v>
      </c>
      <c r="T482" s="6" t="s">
        <v>283</v>
      </c>
      <c r="U482" s="6" t="s">
        <v>117</v>
      </c>
      <c r="V482" s="6" t="s">
        <v>284</v>
      </c>
      <c r="W482" s="6" t="s">
        <v>104</v>
      </c>
      <c r="X482" s="6" t="s">
        <v>1993</v>
      </c>
      <c r="Y482" s="6" t="s">
        <v>104</v>
      </c>
      <c r="Z482" s="6" t="s">
        <v>67</v>
      </c>
      <c r="AA482" s="6" t="s">
        <v>104</v>
      </c>
      <c r="AB482" s="6">
        <v>1516</v>
      </c>
      <c r="AC482" s="6">
        <v>0</v>
      </c>
      <c r="AD482" s="6">
        <v>0</v>
      </c>
      <c r="AE482" s="6">
        <v>0</v>
      </c>
      <c r="AF482" s="6">
        <v>0</v>
      </c>
      <c r="AG482" s="6">
        <v>0</v>
      </c>
      <c r="AH482" s="6">
        <v>0</v>
      </c>
      <c r="AI482" s="6" t="s">
        <v>1994</v>
      </c>
      <c r="AJ482" s="6" t="s">
        <v>1200</v>
      </c>
      <c r="AK482" s="6" t="s">
        <v>12</v>
      </c>
      <c r="AL482" s="6" t="s">
        <v>63</v>
      </c>
      <c r="AM482" s="6" t="s">
        <v>58</v>
      </c>
      <c r="AN482" s="6" t="s">
        <v>28</v>
      </c>
      <c r="AO482" s="6" t="s">
        <v>288</v>
      </c>
      <c r="AP482" s="6" t="s">
        <v>289</v>
      </c>
      <c r="AQ482" s="6" t="s">
        <v>33</v>
      </c>
    </row>
    <row r="483" spans="1:43" hidden="1" x14ac:dyDescent="0.25">
      <c r="A483" s="6">
        <v>22462516</v>
      </c>
      <c r="B483" s="6">
        <v>23302108</v>
      </c>
      <c r="C483" s="6" t="s">
        <v>274</v>
      </c>
      <c r="D483" s="14">
        <v>45834.851944444446</v>
      </c>
      <c r="E483" s="14">
        <v>45834.86146990741</v>
      </c>
      <c r="F483" s="6" t="s">
        <v>23</v>
      </c>
      <c r="G483" s="6" t="s">
        <v>23</v>
      </c>
      <c r="H483" s="6" t="s">
        <v>1996</v>
      </c>
      <c r="I483" s="6" t="s">
        <v>16</v>
      </c>
      <c r="J483" s="6" t="s">
        <v>1997</v>
      </c>
      <c r="K483" s="6" t="s">
        <v>1998</v>
      </c>
      <c r="L483" s="6" t="s">
        <v>1998</v>
      </c>
      <c r="M483" s="14">
        <v>45834.851388888892</v>
      </c>
      <c r="N483" s="6" t="s">
        <v>1999</v>
      </c>
      <c r="O483" s="6" t="s">
        <v>104</v>
      </c>
      <c r="P483" s="6" t="s">
        <v>309</v>
      </c>
      <c r="Q483" s="6" t="s">
        <v>292</v>
      </c>
      <c r="R483" s="6" t="s">
        <v>420</v>
      </c>
      <c r="S483" s="6" t="s">
        <v>9</v>
      </c>
      <c r="T483" s="6" t="s">
        <v>283</v>
      </c>
      <c r="U483" s="6" t="s">
        <v>125</v>
      </c>
      <c r="V483" s="6" t="s">
        <v>2000</v>
      </c>
      <c r="W483" s="6" t="s">
        <v>104</v>
      </c>
      <c r="X483" s="6" t="s">
        <v>2001</v>
      </c>
      <c r="Y483" s="6" t="s">
        <v>104</v>
      </c>
      <c r="Z483" s="6" t="s">
        <v>135</v>
      </c>
      <c r="AA483" s="6" t="s">
        <v>104</v>
      </c>
      <c r="AB483" s="6">
        <v>250</v>
      </c>
      <c r="AC483" s="6">
        <v>250</v>
      </c>
      <c r="AD483" s="6">
        <v>0</v>
      </c>
      <c r="AE483" s="6">
        <v>0</v>
      </c>
      <c r="AF483" s="6">
        <v>0</v>
      </c>
      <c r="AG483" s="6">
        <v>0</v>
      </c>
      <c r="AH483" s="6">
        <v>0</v>
      </c>
      <c r="AI483" s="6" t="s">
        <v>2002</v>
      </c>
      <c r="AJ483" s="6" t="s">
        <v>1648</v>
      </c>
      <c r="AK483" s="6" t="s">
        <v>16</v>
      </c>
      <c r="AL483" s="6" t="s">
        <v>66</v>
      </c>
      <c r="AM483" s="6" t="s">
        <v>1649</v>
      </c>
      <c r="AN483" s="6" t="s">
        <v>28</v>
      </c>
      <c r="AO483" s="6" t="s">
        <v>288</v>
      </c>
      <c r="AP483" s="6" t="s">
        <v>289</v>
      </c>
      <c r="AQ483" s="6" t="s">
        <v>33</v>
      </c>
    </row>
    <row r="484" spans="1:43" hidden="1" x14ac:dyDescent="0.25">
      <c r="A484" s="6">
        <v>22476892</v>
      </c>
      <c r="B484" s="6">
        <v>23313324</v>
      </c>
      <c r="C484" s="6" t="s">
        <v>274</v>
      </c>
      <c r="D484" s="14">
        <v>45837.533784722233</v>
      </c>
      <c r="E484" s="14">
        <v>45840.476990740739</v>
      </c>
      <c r="F484" s="6" t="s">
        <v>19</v>
      </c>
      <c r="G484" s="6" t="s">
        <v>21</v>
      </c>
      <c r="H484" s="6" t="s">
        <v>2003</v>
      </c>
      <c r="I484" s="6" t="s">
        <v>276</v>
      </c>
      <c r="J484" s="6" t="s">
        <v>2004</v>
      </c>
      <c r="K484" s="6" t="s">
        <v>278</v>
      </c>
      <c r="L484" s="6" t="s">
        <v>278</v>
      </c>
      <c r="M484" s="14">
        <v>45835.490277777782</v>
      </c>
      <c r="N484" s="6">
        <v>69578</v>
      </c>
      <c r="O484" s="6" t="s">
        <v>104</v>
      </c>
      <c r="P484" s="6" t="s">
        <v>280</v>
      </c>
      <c r="Q484" s="6" t="s">
        <v>2005</v>
      </c>
      <c r="R484" s="6" t="s">
        <v>2005</v>
      </c>
      <c r="S484" s="6" t="s">
        <v>9</v>
      </c>
      <c r="T484" s="6" t="s">
        <v>677</v>
      </c>
      <c r="U484" s="6" t="s">
        <v>121</v>
      </c>
      <c r="V484" s="6" t="s">
        <v>760</v>
      </c>
      <c r="W484" s="6" t="s">
        <v>104</v>
      </c>
      <c r="X484" s="6" t="s">
        <v>2006</v>
      </c>
      <c r="Y484" s="6" t="s">
        <v>104</v>
      </c>
      <c r="Z484" s="6" t="s">
        <v>75</v>
      </c>
      <c r="AA484" s="6" t="s">
        <v>104</v>
      </c>
      <c r="AB484" s="6">
        <v>295</v>
      </c>
      <c r="AC484" s="6">
        <v>0</v>
      </c>
      <c r="AD484" s="6">
        <v>0</v>
      </c>
      <c r="AE484" s="6">
        <v>0</v>
      </c>
      <c r="AF484" s="6">
        <v>0</v>
      </c>
      <c r="AG484" s="6">
        <v>44.25</v>
      </c>
      <c r="AH484" s="6">
        <v>0</v>
      </c>
      <c r="AI484" s="6" t="s">
        <v>2007</v>
      </c>
      <c r="AJ484" s="6" t="s">
        <v>2008</v>
      </c>
      <c r="AK484" s="6" t="s">
        <v>12</v>
      </c>
      <c r="AL484" s="6" t="s">
        <v>76</v>
      </c>
      <c r="AM484" s="6" t="s">
        <v>1524</v>
      </c>
      <c r="AN484" s="6" t="s">
        <v>35</v>
      </c>
      <c r="AO484" s="6" t="s">
        <v>288</v>
      </c>
      <c r="AP484" s="6" t="s">
        <v>289</v>
      </c>
      <c r="AQ484" s="6" t="s">
        <v>33</v>
      </c>
    </row>
    <row r="485" spans="1:43" hidden="1" x14ac:dyDescent="0.25">
      <c r="A485" s="6">
        <v>22198385</v>
      </c>
      <c r="B485" s="6">
        <v>23072919</v>
      </c>
      <c r="C485" s="6" t="s">
        <v>274</v>
      </c>
      <c r="D485" s="14">
        <v>45793.607268518521</v>
      </c>
      <c r="E485" s="14">
        <v>45825.502118055563</v>
      </c>
      <c r="F485" s="48" t="s">
        <v>27</v>
      </c>
      <c r="G485" s="48" t="s">
        <v>31</v>
      </c>
      <c r="H485" s="6" t="s">
        <v>2009</v>
      </c>
      <c r="I485" s="6" t="s">
        <v>276</v>
      </c>
      <c r="J485" s="6" t="s">
        <v>2010</v>
      </c>
      <c r="K485" s="6" t="s">
        <v>2011</v>
      </c>
      <c r="L485" s="6" t="s">
        <v>2011</v>
      </c>
      <c r="M485" s="14">
        <v>45793.45</v>
      </c>
      <c r="N485" s="6">
        <v>19502</v>
      </c>
      <c r="O485" s="6" t="s">
        <v>1039</v>
      </c>
      <c r="P485" s="6" t="s">
        <v>309</v>
      </c>
      <c r="Q485" s="6" t="s">
        <v>281</v>
      </c>
      <c r="R485" s="6" t="s">
        <v>282</v>
      </c>
      <c r="S485" s="6" t="s">
        <v>8</v>
      </c>
      <c r="T485" s="6" t="s">
        <v>283</v>
      </c>
      <c r="U485" s="6" t="s">
        <v>151</v>
      </c>
      <c r="V485" s="6" t="s">
        <v>1646</v>
      </c>
      <c r="W485" s="6" t="s">
        <v>104</v>
      </c>
      <c r="X485" s="6" t="s">
        <v>2012</v>
      </c>
      <c r="Y485" s="6" t="s">
        <v>104</v>
      </c>
      <c r="Z485" s="6" t="s">
        <v>94</v>
      </c>
      <c r="AA485" s="6" t="s">
        <v>104</v>
      </c>
      <c r="AB485" s="6">
        <v>512.87</v>
      </c>
      <c r="AC485" s="6">
        <v>0</v>
      </c>
      <c r="AD485" s="6">
        <v>0</v>
      </c>
      <c r="AE485" s="6">
        <v>0</v>
      </c>
      <c r="AF485" s="6">
        <v>0</v>
      </c>
      <c r="AG485" s="6">
        <v>0</v>
      </c>
      <c r="AH485" s="6">
        <v>0</v>
      </c>
      <c r="AI485" s="6" t="s">
        <v>2013</v>
      </c>
      <c r="AJ485" s="6" t="s">
        <v>1648</v>
      </c>
      <c r="AK485" s="6" t="s">
        <v>12</v>
      </c>
      <c r="AL485" s="6" t="s">
        <v>66</v>
      </c>
      <c r="AM485" s="6" t="s">
        <v>1649</v>
      </c>
      <c r="AN485" s="6" t="s">
        <v>28</v>
      </c>
      <c r="AO485" s="6" t="s">
        <v>288</v>
      </c>
      <c r="AP485" s="6" t="s">
        <v>289</v>
      </c>
      <c r="AQ485" s="6" t="s">
        <v>26</v>
      </c>
    </row>
    <row r="486" spans="1:43" hidden="1" x14ac:dyDescent="0.25">
      <c r="A486" s="6">
        <v>22489967</v>
      </c>
      <c r="B486" s="6">
        <v>23324415</v>
      </c>
      <c r="C486" s="6" t="s">
        <v>274</v>
      </c>
      <c r="D486" s="14">
        <v>45839.505208333343</v>
      </c>
      <c r="E486" s="14">
        <v>45839.50744212963</v>
      </c>
      <c r="F486" s="6" t="s">
        <v>21</v>
      </c>
      <c r="G486" s="6" t="s">
        <v>21</v>
      </c>
      <c r="H486" s="6">
        <v>18990583</v>
      </c>
      <c r="I486" s="6" t="s">
        <v>13</v>
      </c>
      <c r="J486" s="6" t="s">
        <v>2014</v>
      </c>
      <c r="K486" s="6" t="s">
        <v>339</v>
      </c>
      <c r="L486" s="6" t="s">
        <v>339</v>
      </c>
      <c r="M486" s="14">
        <v>45839.32708333333</v>
      </c>
      <c r="N486" s="6">
        <v>4559533</v>
      </c>
      <c r="O486" s="6" t="s">
        <v>104</v>
      </c>
      <c r="P486" s="6" t="s">
        <v>280</v>
      </c>
      <c r="Q486" s="6" t="s">
        <v>292</v>
      </c>
      <c r="R486" s="6" t="s">
        <v>292</v>
      </c>
      <c r="S486" s="6" t="s">
        <v>9</v>
      </c>
      <c r="T486" s="6" t="s">
        <v>283</v>
      </c>
      <c r="U486" s="6" t="s">
        <v>123</v>
      </c>
      <c r="V486" s="6" t="s">
        <v>1960</v>
      </c>
      <c r="W486" s="6" t="s">
        <v>104</v>
      </c>
      <c r="X486" s="6" t="s">
        <v>2015</v>
      </c>
      <c r="Y486" s="6" t="s">
        <v>104</v>
      </c>
      <c r="Z486" s="6" t="s">
        <v>78</v>
      </c>
      <c r="AA486" s="6" t="s">
        <v>104</v>
      </c>
      <c r="AB486" s="6">
        <v>399</v>
      </c>
      <c r="AC486" s="6">
        <v>19.95</v>
      </c>
      <c r="AD486" s="6">
        <v>0</v>
      </c>
      <c r="AE486" s="6">
        <v>0</v>
      </c>
      <c r="AF486" s="6">
        <v>0</v>
      </c>
      <c r="AG486" s="6">
        <v>0</v>
      </c>
      <c r="AH486" s="6">
        <v>0</v>
      </c>
      <c r="AI486" s="6" t="s">
        <v>2016</v>
      </c>
      <c r="AJ486" s="6" t="s">
        <v>1141</v>
      </c>
      <c r="AK486" s="6" t="s">
        <v>13</v>
      </c>
      <c r="AL486" s="6" t="s">
        <v>56</v>
      </c>
      <c r="AM486" s="6" t="s">
        <v>58</v>
      </c>
      <c r="AN486" s="6" t="s">
        <v>28</v>
      </c>
      <c r="AO486" s="6" t="s">
        <v>288</v>
      </c>
      <c r="AP486" s="6" t="s">
        <v>289</v>
      </c>
      <c r="AQ486" s="6" t="s">
        <v>26</v>
      </c>
    </row>
    <row r="487" spans="1:43" x14ac:dyDescent="0.25">
      <c r="A487" s="6">
        <v>22505199</v>
      </c>
      <c r="B487" s="6">
        <v>23337907</v>
      </c>
      <c r="C487" s="6" t="s">
        <v>274</v>
      </c>
      <c r="D487" s="14">
        <v>45841.670706018522</v>
      </c>
      <c r="E487" s="14">
        <v>45841.673831018517</v>
      </c>
      <c r="F487" s="6" t="s">
        <v>19</v>
      </c>
      <c r="G487" s="6" t="s">
        <v>19</v>
      </c>
      <c r="H487" s="6">
        <v>138534</v>
      </c>
      <c r="I487" s="6" t="s">
        <v>13</v>
      </c>
      <c r="J487" s="6" t="s">
        <v>2017</v>
      </c>
      <c r="K487" s="6" t="s">
        <v>2018</v>
      </c>
      <c r="L487" s="6" t="s">
        <v>2018</v>
      </c>
      <c r="M487" s="14">
        <v>45841</v>
      </c>
      <c r="N487" s="6">
        <v>4559530</v>
      </c>
      <c r="O487" s="6" t="s">
        <v>104</v>
      </c>
      <c r="P487" s="6" t="s">
        <v>309</v>
      </c>
      <c r="Q487" s="6" t="s">
        <v>292</v>
      </c>
      <c r="R487" s="6" t="s">
        <v>292</v>
      </c>
      <c r="S487" s="6" t="s">
        <v>9</v>
      </c>
      <c r="T487" s="6" t="s">
        <v>283</v>
      </c>
      <c r="U487" s="6" t="s">
        <v>123</v>
      </c>
      <c r="V487" s="6" t="s">
        <v>1960</v>
      </c>
      <c r="W487" s="6" t="s">
        <v>104</v>
      </c>
      <c r="X487" s="6" t="s">
        <v>2019</v>
      </c>
      <c r="Y487" s="6" t="s">
        <v>104</v>
      </c>
      <c r="Z487" s="6" t="s">
        <v>78</v>
      </c>
      <c r="AA487" s="6" t="s">
        <v>104</v>
      </c>
      <c r="AB487" s="6">
        <v>284</v>
      </c>
      <c r="AC487" s="6">
        <v>14.2</v>
      </c>
      <c r="AD487" s="6">
        <v>0</v>
      </c>
      <c r="AE487" s="6">
        <v>0</v>
      </c>
      <c r="AF487" s="6">
        <v>0</v>
      </c>
      <c r="AG487" s="6">
        <v>0</v>
      </c>
      <c r="AH487" s="6">
        <v>0</v>
      </c>
      <c r="AI487" s="6" t="s">
        <v>2020</v>
      </c>
      <c r="AJ487" s="6" t="s">
        <v>1141</v>
      </c>
      <c r="AK487" s="6" t="s">
        <v>13</v>
      </c>
      <c r="AL487" s="6" t="s">
        <v>56</v>
      </c>
      <c r="AM487" s="6" t="s">
        <v>58</v>
      </c>
      <c r="AN487" s="6" t="s">
        <v>28</v>
      </c>
      <c r="AO487" s="6" t="s">
        <v>288</v>
      </c>
      <c r="AP487" s="6" t="s">
        <v>289</v>
      </c>
      <c r="AQ487" s="6" t="s">
        <v>33</v>
      </c>
    </row>
    <row r="488" spans="1:43" hidden="1" x14ac:dyDescent="0.25">
      <c r="A488" s="6">
        <v>22191756</v>
      </c>
      <c r="B488" s="6">
        <v>23066782</v>
      </c>
      <c r="C488" s="6" t="s">
        <v>274</v>
      </c>
      <c r="D488" s="14">
        <v>45792.566550925927</v>
      </c>
      <c r="E488" s="14">
        <v>45817.67491898148</v>
      </c>
      <c r="F488" s="48" t="s">
        <v>29</v>
      </c>
      <c r="G488" s="48" t="s">
        <v>31</v>
      </c>
      <c r="H488" s="6" t="s">
        <v>2021</v>
      </c>
      <c r="I488" s="6" t="s">
        <v>276</v>
      </c>
      <c r="J488" s="6" t="s">
        <v>2022</v>
      </c>
      <c r="K488" s="6" t="s">
        <v>2023</v>
      </c>
      <c r="L488" s="6" t="s">
        <v>2023</v>
      </c>
      <c r="M488" s="14">
        <v>45792.506249999999</v>
      </c>
      <c r="N488" s="6">
        <v>32308</v>
      </c>
      <c r="O488" s="6" t="s">
        <v>104</v>
      </c>
      <c r="P488" s="6" t="s">
        <v>309</v>
      </c>
      <c r="Q488" s="6" t="s">
        <v>292</v>
      </c>
      <c r="R488" s="6" t="s">
        <v>282</v>
      </c>
      <c r="S488" s="6" t="s">
        <v>9</v>
      </c>
      <c r="T488" s="6" t="s">
        <v>283</v>
      </c>
      <c r="U488" s="6" t="s">
        <v>130</v>
      </c>
      <c r="V488" s="6" t="s">
        <v>1030</v>
      </c>
      <c r="W488" s="6" t="s">
        <v>104</v>
      </c>
      <c r="X488" s="6" t="s">
        <v>2024</v>
      </c>
      <c r="Y488" s="6" t="s">
        <v>104</v>
      </c>
      <c r="Z488" s="6" t="s">
        <v>83</v>
      </c>
      <c r="AA488" s="6" t="s">
        <v>104</v>
      </c>
      <c r="AB488" s="6">
        <v>329</v>
      </c>
      <c r="AC488" s="6">
        <v>0</v>
      </c>
      <c r="AD488" s="6">
        <v>0</v>
      </c>
      <c r="AE488" s="6">
        <v>0</v>
      </c>
      <c r="AF488" s="6">
        <v>0</v>
      </c>
      <c r="AG488" s="6">
        <v>0</v>
      </c>
      <c r="AH488" s="6">
        <v>0</v>
      </c>
      <c r="AI488" s="6" t="s">
        <v>2025</v>
      </c>
      <c r="AJ488" s="6" t="s">
        <v>2026</v>
      </c>
      <c r="AK488" s="6" t="s">
        <v>12</v>
      </c>
      <c r="AL488" s="6" t="s">
        <v>65</v>
      </c>
      <c r="AM488" s="6" t="s">
        <v>1937</v>
      </c>
      <c r="AN488" s="6" t="s">
        <v>30</v>
      </c>
      <c r="AO488" s="6" t="s">
        <v>1938</v>
      </c>
      <c r="AP488" s="6" t="s">
        <v>289</v>
      </c>
      <c r="AQ488" s="6" t="s">
        <v>33</v>
      </c>
    </row>
    <row r="489" spans="1:43" x14ac:dyDescent="0.25">
      <c r="A489" s="6">
        <v>22498127</v>
      </c>
      <c r="B489" s="6">
        <v>23331671</v>
      </c>
      <c r="C489" s="6" t="s">
        <v>274</v>
      </c>
      <c r="D489" s="14">
        <v>45840.649699074071</v>
      </c>
      <c r="E489" s="14">
        <v>45840.653321759259</v>
      </c>
      <c r="F489" s="6" t="s">
        <v>19</v>
      </c>
      <c r="G489" s="6" t="s">
        <v>19</v>
      </c>
      <c r="H489" s="6">
        <v>19006428</v>
      </c>
      <c r="I489" s="6" t="s">
        <v>13</v>
      </c>
      <c r="J489" s="6" t="s">
        <v>2027</v>
      </c>
      <c r="K489" s="6" t="s">
        <v>339</v>
      </c>
      <c r="L489" s="6" t="s">
        <v>339</v>
      </c>
      <c r="M489" s="14">
        <v>45839.916666666657</v>
      </c>
      <c r="N489" s="6">
        <v>4560378</v>
      </c>
      <c r="O489" s="6" t="s">
        <v>104</v>
      </c>
      <c r="P489" s="6" t="s">
        <v>280</v>
      </c>
      <c r="Q489" s="6" t="s">
        <v>292</v>
      </c>
      <c r="R489" s="6" t="s">
        <v>292</v>
      </c>
      <c r="S489" s="6" t="s">
        <v>9</v>
      </c>
      <c r="T489" s="6" t="s">
        <v>283</v>
      </c>
      <c r="U489" s="6" t="s">
        <v>123</v>
      </c>
      <c r="V489" s="6" t="s">
        <v>1960</v>
      </c>
      <c r="W489" s="6" t="s">
        <v>104</v>
      </c>
      <c r="X489" s="6" t="s">
        <v>2028</v>
      </c>
      <c r="Y489" s="6" t="s">
        <v>104</v>
      </c>
      <c r="Z489" s="6" t="s">
        <v>78</v>
      </c>
      <c r="AA489" s="6" t="s">
        <v>104</v>
      </c>
      <c r="AB489" s="6">
        <v>318</v>
      </c>
      <c r="AC489" s="6">
        <v>15.9</v>
      </c>
      <c r="AD489" s="6">
        <v>0</v>
      </c>
      <c r="AE489" s="6">
        <v>0</v>
      </c>
      <c r="AF489" s="6">
        <v>0</v>
      </c>
      <c r="AG489" s="6">
        <v>0</v>
      </c>
      <c r="AH489" s="6">
        <v>0</v>
      </c>
      <c r="AI489" s="6" t="s">
        <v>2029</v>
      </c>
      <c r="AJ489" s="6" t="s">
        <v>1141</v>
      </c>
      <c r="AK489" s="6" t="s">
        <v>13</v>
      </c>
      <c r="AL489" s="6" t="s">
        <v>56</v>
      </c>
      <c r="AM489" s="6" t="s">
        <v>58</v>
      </c>
      <c r="AN489" s="6" t="s">
        <v>28</v>
      </c>
      <c r="AO489" s="6" t="s">
        <v>288</v>
      </c>
      <c r="AP489" s="6" t="s">
        <v>289</v>
      </c>
      <c r="AQ489" s="6" t="s">
        <v>26</v>
      </c>
    </row>
    <row r="490" spans="1:43" hidden="1" x14ac:dyDescent="0.25">
      <c r="A490" s="6">
        <v>22505224</v>
      </c>
      <c r="B490" s="6">
        <v>23337936</v>
      </c>
      <c r="C490" s="6" t="s">
        <v>353</v>
      </c>
      <c r="D490" s="14">
        <v>45841.671215277784</v>
      </c>
      <c r="E490" s="14">
        <v>45841.681574074071</v>
      </c>
      <c r="F490" s="6" t="s">
        <v>19</v>
      </c>
      <c r="G490" s="6" t="s">
        <v>19</v>
      </c>
      <c r="H490" s="6" t="s">
        <v>921</v>
      </c>
      <c r="I490" s="6" t="s">
        <v>17</v>
      </c>
      <c r="J490" s="6" t="s">
        <v>922</v>
      </c>
      <c r="K490" s="6" t="s">
        <v>893</v>
      </c>
      <c r="L490" s="6" t="s">
        <v>893</v>
      </c>
      <c r="M490" s="14">
        <v>45840.407638888893</v>
      </c>
      <c r="N490" s="6" t="s">
        <v>923</v>
      </c>
      <c r="O490" s="6" t="s">
        <v>104</v>
      </c>
      <c r="P490" s="6" t="s">
        <v>309</v>
      </c>
      <c r="Q490" s="6" t="s">
        <v>292</v>
      </c>
      <c r="R490" s="6" t="s">
        <v>292</v>
      </c>
      <c r="S490" s="6" t="s">
        <v>9</v>
      </c>
      <c r="T490" s="6" t="s">
        <v>283</v>
      </c>
      <c r="U490" s="6" t="s">
        <v>136</v>
      </c>
      <c r="V490" s="6" t="s">
        <v>895</v>
      </c>
      <c r="W490" s="6" t="s">
        <v>104</v>
      </c>
      <c r="X490" s="6" t="s">
        <v>2030</v>
      </c>
      <c r="Y490" s="6" t="s">
        <v>104</v>
      </c>
      <c r="Z490" s="6" t="s">
        <v>88</v>
      </c>
      <c r="AA490" s="6" t="s">
        <v>104</v>
      </c>
      <c r="AB490" s="6">
        <v>295</v>
      </c>
      <c r="AC490" s="6">
        <v>0</v>
      </c>
      <c r="AD490" s="6">
        <v>0</v>
      </c>
      <c r="AE490" s="6">
        <v>0</v>
      </c>
      <c r="AF490" s="6">
        <v>0</v>
      </c>
      <c r="AG490" s="6">
        <v>0</v>
      </c>
      <c r="AH490" s="6">
        <v>0</v>
      </c>
      <c r="AI490" s="6" t="s">
        <v>313</v>
      </c>
      <c r="AJ490" s="6" t="s">
        <v>286</v>
      </c>
      <c r="AK490" s="6" t="s">
        <v>17</v>
      </c>
      <c r="AL490" s="6" t="s">
        <v>54</v>
      </c>
      <c r="AM490" s="6" t="s">
        <v>287</v>
      </c>
      <c r="AN490" s="6" t="s">
        <v>28</v>
      </c>
      <c r="AO490" s="6" t="s">
        <v>288</v>
      </c>
      <c r="AP490" s="6" t="s">
        <v>289</v>
      </c>
      <c r="AQ490" s="6" t="s">
        <v>26</v>
      </c>
    </row>
    <row r="491" spans="1:43" hidden="1" x14ac:dyDescent="0.25">
      <c r="A491" s="6">
        <v>22498125</v>
      </c>
      <c r="B491" s="6">
        <v>23331669</v>
      </c>
      <c r="C491" s="6" t="s">
        <v>274</v>
      </c>
      <c r="D491" s="14">
        <v>45840.649675925917</v>
      </c>
      <c r="E491" s="14">
        <v>45840.653298611112</v>
      </c>
      <c r="F491" s="6" t="s">
        <v>19</v>
      </c>
      <c r="G491" s="6" t="s">
        <v>19</v>
      </c>
      <c r="H491" s="6">
        <v>19006057</v>
      </c>
      <c r="I491" s="6" t="s">
        <v>13</v>
      </c>
      <c r="J491" s="6" t="s">
        <v>2027</v>
      </c>
      <c r="K491" s="6" t="s">
        <v>339</v>
      </c>
      <c r="L491" s="6" t="s">
        <v>339</v>
      </c>
      <c r="M491" s="14">
        <v>45839.881249999999</v>
      </c>
      <c r="N491" s="6">
        <v>4560366</v>
      </c>
      <c r="O491" s="6" t="s">
        <v>104</v>
      </c>
      <c r="P491" s="6" t="s">
        <v>280</v>
      </c>
      <c r="Q491" s="6" t="s">
        <v>292</v>
      </c>
      <c r="R491" s="6" t="s">
        <v>292</v>
      </c>
      <c r="S491" s="6" t="s">
        <v>9</v>
      </c>
      <c r="T491" s="6" t="s">
        <v>283</v>
      </c>
      <c r="U491" s="6" t="s">
        <v>123</v>
      </c>
      <c r="V491" s="6" t="s">
        <v>1960</v>
      </c>
      <c r="W491" s="6" t="s">
        <v>104</v>
      </c>
      <c r="X491" s="6" t="s">
        <v>2031</v>
      </c>
      <c r="Y491" s="6" t="s">
        <v>104</v>
      </c>
      <c r="Z491" s="6" t="s">
        <v>78</v>
      </c>
      <c r="AA491" s="6" t="s">
        <v>104</v>
      </c>
      <c r="AB491" s="6">
        <v>412</v>
      </c>
      <c r="AC491" s="6">
        <v>8.24</v>
      </c>
      <c r="AD491" s="6">
        <v>0</v>
      </c>
      <c r="AE491" s="6">
        <v>0</v>
      </c>
      <c r="AF491" s="6">
        <v>0</v>
      </c>
      <c r="AG491" s="6">
        <v>0</v>
      </c>
      <c r="AH491" s="6">
        <v>0</v>
      </c>
      <c r="AI491" s="6" t="s">
        <v>2032</v>
      </c>
      <c r="AJ491" s="6" t="s">
        <v>1141</v>
      </c>
      <c r="AK491" s="6" t="s">
        <v>13</v>
      </c>
      <c r="AL491" s="6" t="s">
        <v>56</v>
      </c>
      <c r="AM491" s="6" t="s">
        <v>58</v>
      </c>
      <c r="AN491" s="6" t="s">
        <v>28</v>
      </c>
      <c r="AO491" s="6" t="s">
        <v>288</v>
      </c>
      <c r="AP491" s="6" t="s">
        <v>289</v>
      </c>
      <c r="AQ491" s="6" t="s">
        <v>26</v>
      </c>
    </row>
    <row r="492" spans="1:43" hidden="1" x14ac:dyDescent="0.25">
      <c r="A492" s="6">
        <v>22484508</v>
      </c>
      <c r="B492" s="6">
        <v>23319693</v>
      </c>
      <c r="C492" s="6" t="s">
        <v>274</v>
      </c>
      <c r="D492" s="14">
        <v>45838.789351851847</v>
      </c>
      <c r="E492" s="14">
        <v>45839.003877314812</v>
      </c>
      <c r="F492" s="6" t="s">
        <v>21</v>
      </c>
      <c r="G492" s="6" t="s">
        <v>21</v>
      </c>
      <c r="H492" s="6" t="s">
        <v>2033</v>
      </c>
      <c r="I492" s="6" t="s">
        <v>13</v>
      </c>
      <c r="J492" s="6" t="s">
        <v>2034</v>
      </c>
      <c r="K492" s="6" t="s">
        <v>2035</v>
      </c>
      <c r="L492" s="6" t="s">
        <v>2035</v>
      </c>
      <c r="M492" s="14">
        <v>45838</v>
      </c>
      <c r="N492" s="6">
        <v>4559313</v>
      </c>
      <c r="O492" s="6" t="s">
        <v>104</v>
      </c>
      <c r="P492" s="6" t="s">
        <v>309</v>
      </c>
      <c r="Q492" s="6" t="s">
        <v>281</v>
      </c>
      <c r="R492" s="6" t="s">
        <v>282</v>
      </c>
      <c r="S492" s="6" t="s">
        <v>9</v>
      </c>
      <c r="T492" s="6" t="s">
        <v>283</v>
      </c>
      <c r="U492" s="6" t="s">
        <v>125</v>
      </c>
      <c r="V492" s="6" t="s">
        <v>872</v>
      </c>
      <c r="W492" s="6" t="s">
        <v>104</v>
      </c>
      <c r="X492" s="6" t="s">
        <v>2036</v>
      </c>
      <c r="Y492" s="6" t="s">
        <v>104</v>
      </c>
      <c r="Z492" s="6" t="s">
        <v>82</v>
      </c>
      <c r="AA492" s="6" t="s">
        <v>104</v>
      </c>
      <c r="AB492" s="6">
        <v>1068</v>
      </c>
      <c r="AC492" s="6">
        <v>0</v>
      </c>
      <c r="AD492" s="6">
        <v>0</v>
      </c>
      <c r="AE492" s="6">
        <v>0</v>
      </c>
      <c r="AF492" s="6">
        <v>0</v>
      </c>
      <c r="AG492" s="6">
        <v>0</v>
      </c>
      <c r="AH492" s="6">
        <v>0</v>
      </c>
      <c r="AI492" s="6" t="s">
        <v>2037</v>
      </c>
      <c r="AJ492" s="6" t="s">
        <v>1303</v>
      </c>
      <c r="AK492" s="6" t="s">
        <v>13</v>
      </c>
      <c r="AL492" s="6" t="s">
        <v>61</v>
      </c>
      <c r="AM492" s="6" t="s">
        <v>58</v>
      </c>
      <c r="AN492" s="6" t="s">
        <v>28</v>
      </c>
      <c r="AO492" s="6" t="s">
        <v>288</v>
      </c>
      <c r="AP492" s="6" t="s">
        <v>289</v>
      </c>
      <c r="AQ492" s="6" t="s">
        <v>41</v>
      </c>
    </row>
    <row r="493" spans="1:43" x14ac:dyDescent="0.25">
      <c r="A493" s="6">
        <v>22497723</v>
      </c>
      <c r="B493" s="6">
        <v>23331221</v>
      </c>
      <c r="C493" s="6" t="s">
        <v>274</v>
      </c>
      <c r="D493" s="14">
        <v>45840.593912037039</v>
      </c>
      <c r="E493" s="14">
        <v>45840.595555555563</v>
      </c>
      <c r="F493" s="6" t="s">
        <v>19</v>
      </c>
      <c r="G493" s="6" t="s">
        <v>19</v>
      </c>
      <c r="H493" s="6">
        <v>19014155</v>
      </c>
      <c r="I493" s="6" t="s">
        <v>13</v>
      </c>
      <c r="J493" s="6" t="s">
        <v>2038</v>
      </c>
      <c r="K493" s="6" t="s">
        <v>339</v>
      </c>
      <c r="L493" s="6" t="s">
        <v>339</v>
      </c>
      <c r="M493" s="14">
        <v>45840.586805555547</v>
      </c>
      <c r="N493" s="6">
        <v>4560850</v>
      </c>
      <c r="O493" s="6" t="s">
        <v>104</v>
      </c>
      <c r="P493" s="6" t="s">
        <v>280</v>
      </c>
      <c r="Q493" s="6" t="s">
        <v>420</v>
      </c>
      <c r="R493" s="6" t="s">
        <v>420</v>
      </c>
      <c r="S493" s="6" t="s">
        <v>9</v>
      </c>
      <c r="T493" s="6" t="s">
        <v>283</v>
      </c>
      <c r="U493" s="6" t="s">
        <v>141</v>
      </c>
      <c r="V493" s="6" t="s">
        <v>1546</v>
      </c>
      <c r="W493" s="6" t="s">
        <v>433</v>
      </c>
      <c r="X493" s="6" t="s">
        <v>2039</v>
      </c>
      <c r="Y493" s="6" t="s">
        <v>104</v>
      </c>
      <c r="Z493" s="6" t="s">
        <v>92</v>
      </c>
      <c r="AA493" s="6" t="s">
        <v>104</v>
      </c>
      <c r="AB493" s="6">
        <v>270</v>
      </c>
      <c r="AC493" s="6">
        <v>0</v>
      </c>
      <c r="AD493" s="6">
        <v>0</v>
      </c>
      <c r="AE493" s="6">
        <v>0</v>
      </c>
      <c r="AF493" s="6">
        <v>0</v>
      </c>
      <c r="AG493" s="6">
        <v>0</v>
      </c>
      <c r="AH493" s="6">
        <v>0</v>
      </c>
      <c r="AI493" s="6" t="s">
        <v>2040</v>
      </c>
      <c r="AJ493" s="6" t="s">
        <v>1356</v>
      </c>
      <c r="AK493" s="6" t="s">
        <v>13</v>
      </c>
      <c r="AL493" s="6" t="s">
        <v>60</v>
      </c>
      <c r="AM493" s="6" t="s">
        <v>1357</v>
      </c>
      <c r="AN493" s="6" t="s">
        <v>28</v>
      </c>
      <c r="AO493" s="6" t="s">
        <v>294</v>
      </c>
      <c r="AP493" s="6" t="s">
        <v>295</v>
      </c>
      <c r="AQ493" s="6" t="s">
        <v>39</v>
      </c>
    </row>
    <row r="494" spans="1:43" hidden="1" x14ac:dyDescent="0.25">
      <c r="A494" s="6">
        <v>22504446</v>
      </c>
      <c r="B494" s="6">
        <v>23337189</v>
      </c>
      <c r="C494" s="6" t="s">
        <v>1275</v>
      </c>
      <c r="D494" s="14">
        <v>45841.566574074073</v>
      </c>
      <c r="E494" s="14">
        <v>45841.568969907406</v>
      </c>
      <c r="F494" s="6" t="s">
        <v>19</v>
      </c>
      <c r="G494" s="6" t="s">
        <v>19</v>
      </c>
      <c r="H494" s="6" t="s">
        <v>908</v>
      </c>
      <c r="I494" s="6" t="s">
        <v>17</v>
      </c>
      <c r="J494" s="6" t="s">
        <v>909</v>
      </c>
      <c r="K494" s="6" t="s">
        <v>893</v>
      </c>
      <c r="L494" s="6" t="s">
        <v>893</v>
      </c>
      <c r="M494" s="14">
        <v>45840.425694444442</v>
      </c>
      <c r="N494" s="6" t="s">
        <v>910</v>
      </c>
      <c r="O494" s="6" t="s">
        <v>104</v>
      </c>
      <c r="P494" s="6" t="s">
        <v>309</v>
      </c>
      <c r="Q494" s="6" t="s">
        <v>292</v>
      </c>
      <c r="R494" s="6" t="s">
        <v>292</v>
      </c>
      <c r="S494" s="6" t="s">
        <v>9</v>
      </c>
      <c r="T494" s="6" t="s">
        <v>283</v>
      </c>
      <c r="U494" s="6" t="s">
        <v>136</v>
      </c>
      <c r="V494" s="6" t="s">
        <v>895</v>
      </c>
      <c r="W494" s="6" t="s">
        <v>104</v>
      </c>
      <c r="X494" s="6" t="s">
        <v>2041</v>
      </c>
      <c r="Y494" s="6" t="s">
        <v>104</v>
      </c>
      <c r="Z494" s="6" t="s">
        <v>88</v>
      </c>
      <c r="AA494" s="6" t="s">
        <v>104</v>
      </c>
      <c r="AB494" s="6">
        <v>242</v>
      </c>
      <c r="AC494" s="6">
        <v>0</v>
      </c>
      <c r="AD494" s="6">
        <v>0</v>
      </c>
      <c r="AE494" s="6">
        <v>0</v>
      </c>
      <c r="AF494" s="6">
        <v>0</v>
      </c>
      <c r="AG494" s="6">
        <v>0</v>
      </c>
      <c r="AH494" s="6">
        <v>0</v>
      </c>
      <c r="AI494" s="6" t="s">
        <v>313</v>
      </c>
      <c r="AJ494" s="6" t="s">
        <v>911</v>
      </c>
      <c r="AK494" s="6" t="s">
        <v>17</v>
      </c>
      <c r="AL494" s="6" t="s">
        <v>54</v>
      </c>
      <c r="AM494" s="6" t="s">
        <v>287</v>
      </c>
      <c r="AN494" s="6" t="s">
        <v>28</v>
      </c>
      <c r="AO494" s="6" t="s">
        <v>288</v>
      </c>
      <c r="AP494" s="6" t="s">
        <v>289</v>
      </c>
      <c r="AQ494" s="6" t="s">
        <v>26</v>
      </c>
    </row>
    <row r="495" spans="1:43" hidden="1" x14ac:dyDescent="0.25">
      <c r="A495" s="6">
        <v>22483168</v>
      </c>
      <c r="B495" s="6">
        <v>23318358</v>
      </c>
      <c r="C495" s="6" t="s">
        <v>274</v>
      </c>
      <c r="D495" s="14">
        <v>45838.643622685187</v>
      </c>
      <c r="E495" s="14">
        <v>45838.646504629629</v>
      </c>
      <c r="F495" s="6" t="s">
        <v>21</v>
      </c>
      <c r="G495" s="6" t="s">
        <v>21</v>
      </c>
      <c r="H495" s="6">
        <v>4558035</v>
      </c>
      <c r="I495" s="6" t="s">
        <v>13</v>
      </c>
      <c r="J495" s="6" t="s">
        <v>2042</v>
      </c>
      <c r="K495" s="6" t="s">
        <v>1176</v>
      </c>
      <c r="L495" s="6" t="s">
        <v>1176</v>
      </c>
      <c r="M495" s="14">
        <v>45838.634722222218</v>
      </c>
      <c r="N495" s="6">
        <v>4558035</v>
      </c>
      <c r="O495" s="6" t="s">
        <v>104</v>
      </c>
      <c r="P495" s="6" t="s">
        <v>309</v>
      </c>
      <c r="Q495" s="6" t="s">
        <v>292</v>
      </c>
      <c r="R495" s="6" t="s">
        <v>292</v>
      </c>
      <c r="S495" s="6" t="s">
        <v>9</v>
      </c>
      <c r="T495" s="6" t="s">
        <v>283</v>
      </c>
      <c r="U495" s="6" t="s">
        <v>178</v>
      </c>
      <c r="V495" s="6" t="s">
        <v>2043</v>
      </c>
      <c r="W495" s="6" t="s">
        <v>104</v>
      </c>
      <c r="X495" s="6" t="s">
        <v>2044</v>
      </c>
      <c r="Y495" s="6" t="s">
        <v>104</v>
      </c>
      <c r="Z495" s="6" t="s">
        <v>107</v>
      </c>
      <c r="AA495" s="6" t="s">
        <v>104</v>
      </c>
      <c r="AB495" s="6">
        <v>462</v>
      </c>
      <c r="AC495" s="6">
        <v>0</v>
      </c>
      <c r="AD495" s="6">
        <v>0</v>
      </c>
      <c r="AE495" s="6">
        <v>0</v>
      </c>
      <c r="AF495" s="6">
        <v>0</v>
      </c>
      <c r="AG495" s="6">
        <v>0</v>
      </c>
      <c r="AH495" s="6">
        <v>0</v>
      </c>
      <c r="AI495" s="6" t="s">
        <v>2045</v>
      </c>
      <c r="AJ495" s="6" t="s">
        <v>2046</v>
      </c>
      <c r="AK495" s="6" t="s">
        <v>13</v>
      </c>
      <c r="AL495" s="6" t="s">
        <v>72</v>
      </c>
      <c r="AM495" s="6" t="s">
        <v>2047</v>
      </c>
      <c r="AN495" s="6" t="s">
        <v>28</v>
      </c>
      <c r="AO495" s="6" t="s">
        <v>288</v>
      </c>
      <c r="AP495" s="6" t="s">
        <v>289</v>
      </c>
      <c r="AQ495" s="6" t="s">
        <v>33</v>
      </c>
    </row>
    <row r="496" spans="1:43" hidden="1" x14ac:dyDescent="0.25">
      <c r="A496" s="6">
        <v>22496446</v>
      </c>
      <c r="B496" s="6">
        <v>23329989</v>
      </c>
      <c r="C496" s="6" t="s">
        <v>274</v>
      </c>
      <c r="D496" s="14">
        <v>45840.476458333331</v>
      </c>
      <c r="E496" s="14">
        <v>45840.479988425926</v>
      </c>
      <c r="F496" s="6" t="s">
        <v>19</v>
      </c>
      <c r="G496" s="6" t="s">
        <v>19</v>
      </c>
      <c r="H496" s="6">
        <v>4557409</v>
      </c>
      <c r="I496" s="6" t="s">
        <v>13</v>
      </c>
      <c r="J496" s="6" t="s">
        <v>2048</v>
      </c>
      <c r="K496" s="6" t="s">
        <v>2018</v>
      </c>
      <c r="L496" s="6" t="s">
        <v>2018</v>
      </c>
      <c r="M496" s="14">
        <v>45840</v>
      </c>
      <c r="N496" s="6">
        <v>4557409</v>
      </c>
      <c r="O496" s="6" t="s">
        <v>104</v>
      </c>
      <c r="P496" s="6" t="s">
        <v>309</v>
      </c>
      <c r="Q496" s="6" t="s">
        <v>292</v>
      </c>
      <c r="R496" s="6" t="s">
        <v>292</v>
      </c>
      <c r="S496" s="6" t="s">
        <v>9</v>
      </c>
      <c r="T496" s="6" t="s">
        <v>283</v>
      </c>
      <c r="U496" s="6" t="s">
        <v>123</v>
      </c>
      <c r="V496" s="6" t="s">
        <v>1960</v>
      </c>
      <c r="W496" s="6" t="s">
        <v>104</v>
      </c>
      <c r="X496" s="6" t="s">
        <v>2049</v>
      </c>
      <c r="Y496" s="6" t="s">
        <v>104</v>
      </c>
      <c r="Z496" s="6" t="s">
        <v>78</v>
      </c>
      <c r="AA496" s="6" t="s">
        <v>104</v>
      </c>
      <c r="AB496" s="6">
        <v>180</v>
      </c>
      <c r="AC496" s="6">
        <v>0</v>
      </c>
      <c r="AD496" s="6">
        <v>0</v>
      </c>
      <c r="AE496" s="6">
        <v>0</v>
      </c>
      <c r="AF496" s="6">
        <v>0</v>
      </c>
      <c r="AG496" s="6">
        <v>0</v>
      </c>
      <c r="AH496" s="6">
        <v>0</v>
      </c>
      <c r="AI496" s="6" t="s">
        <v>2050</v>
      </c>
      <c r="AJ496" s="6" t="s">
        <v>1141</v>
      </c>
      <c r="AK496" s="6" t="s">
        <v>13</v>
      </c>
      <c r="AL496" s="6" t="s">
        <v>56</v>
      </c>
      <c r="AM496" s="6" t="s">
        <v>58</v>
      </c>
      <c r="AN496" s="6" t="s">
        <v>28</v>
      </c>
      <c r="AO496" s="6" t="s">
        <v>288</v>
      </c>
      <c r="AP496" s="6" t="s">
        <v>289</v>
      </c>
      <c r="AQ496" s="6" t="s">
        <v>33</v>
      </c>
    </row>
    <row r="497" spans="1:43" hidden="1" x14ac:dyDescent="0.25">
      <c r="A497" s="6">
        <v>22456914</v>
      </c>
      <c r="B497" s="6">
        <v>23297470</v>
      </c>
      <c r="C497" s="6" t="s">
        <v>274</v>
      </c>
      <c r="D497" s="14">
        <v>45833.862592592603</v>
      </c>
      <c r="E497" s="14">
        <v>45833.864953703713</v>
      </c>
      <c r="F497" s="6" t="s">
        <v>25</v>
      </c>
      <c r="G497" s="6" t="s">
        <v>25</v>
      </c>
      <c r="H497" s="6" t="s">
        <v>2051</v>
      </c>
      <c r="I497" s="6" t="s">
        <v>276</v>
      </c>
      <c r="J497" s="6" t="s">
        <v>2052</v>
      </c>
      <c r="K497" s="6" t="s">
        <v>1084</v>
      </c>
      <c r="L497" s="6" t="s">
        <v>1084</v>
      </c>
      <c r="M497" s="14">
        <v>45831.711111111108</v>
      </c>
      <c r="N497" s="6">
        <v>10318</v>
      </c>
      <c r="O497" s="6" t="s">
        <v>104</v>
      </c>
      <c r="P497" s="6" t="s">
        <v>309</v>
      </c>
      <c r="Q497" s="6" t="s">
        <v>281</v>
      </c>
      <c r="R497" s="6" t="s">
        <v>282</v>
      </c>
      <c r="S497" s="6" t="s">
        <v>7</v>
      </c>
      <c r="T497" s="6" t="s">
        <v>283</v>
      </c>
      <c r="U497" s="6" t="s">
        <v>140</v>
      </c>
      <c r="V497" s="6" t="s">
        <v>1075</v>
      </c>
      <c r="W497" s="6" t="s">
        <v>104</v>
      </c>
      <c r="X497" s="6" t="s">
        <v>2053</v>
      </c>
      <c r="Y497" s="6">
        <v>3023297470</v>
      </c>
      <c r="Z497" s="6" t="s">
        <v>91</v>
      </c>
      <c r="AA497" s="6" t="s">
        <v>104</v>
      </c>
      <c r="AB497" s="6">
        <v>0</v>
      </c>
      <c r="AC497" s="6">
        <v>0</v>
      </c>
      <c r="AD497" s="6">
        <v>0</v>
      </c>
      <c r="AE497" s="6">
        <v>0</v>
      </c>
      <c r="AF497" s="6">
        <v>0</v>
      </c>
      <c r="AG497" s="6">
        <v>0</v>
      </c>
      <c r="AH497" s="6">
        <v>0</v>
      </c>
      <c r="AI497" s="6" t="s">
        <v>2054</v>
      </c>
      <c r="AJ497" s="6" t="s">
        <v>1055</v>
      </c>
      <c r="AK497" s="6" t="s">
        <v>12</v>
      </c>
      <c r="AL497" s="6" t="s">
        <v>56</v>
      </c>
      <c r="AM497" s="6" t="s">
        <v>58</v>
      </c>
      <c r="AN497" s="6" t="s">
        <v>28</v>
      </c>
      <c r="AO497" s="6" t="s">
        <v>288</v>
      </c>
      <c r="AP497" s="6" t="s">
        <v>289</v>
      </c>
      <c r="AQ497" s="6" t="s">
        <v>33</v>
      </c>
    </row>
    <row r="498" spans="1:43" x14ac:dyDescent="0.25">
      <c r="A498" s="6">
        <v>22494464</v>
      </c>
      <c r="B498" s="6">
        <v>23328587</v>
      </c>
      <c r="C498" s="6" t="s">
        <v>274</v>
      </c>
      <c r="D498" s="14">
        <v>45840.010983796303</v>
      </c>
      <c r="E498" s="14">
        <v>45840.014386574083</v>
      </c>
      <c r="F498" s="6" t="s">
        <v>19</v>
      </c>
      <c r="G498" s="6" t="s">
        <v>19</v>
      </c>
      <c r="H498" s="6" t="s">
        <v>2055</v>
      </c>
      <c r="I498" s="6" t="s">
        <v>276</v>
      </c>
      <c r="J498" s="6" t="s">
        <v>2056</v>
      </c>
      <c r="K498" s="6" t="s">
        <v>278</v>
      </c>
      <c r="L498" s="6" t="s">
        <v>278</v>
      </c>
      <c r="M498" s="14">
        <v>45839.786111111112</v>
      </c>
      <c r="N498" s="6">
        <v>60</v>
      </c>
      <c r="O498" s="6" t="s">
        <v>104</v>
      </c>
      <c r="P498" s="6" t="s">
        <v>280</v>
      </c>
      <c r="Q498" s="6" t="s">
        <v>292</v>
      </c>
      <c r="R498" s="6" t="s">
        <v>593</v>
      </c>
      <c r="S498" s="6" t="s">
        <v>7</v>
      </c>
      <c r="T498" s="6" t="s">
        <v>283</v>
      </c>
      <c r="U498" s="6" t="s">
        <v>134</v>
      </c>
      <c r="V498" s="6" t="s">
        <v>1025</v>
      </c>
      <c r="W498" s="6" t="s">
        <v>104</v>
      </c>
      <c r="X498" s="6" t="s">
        <v>2053</v>
      </c>
      <c r="Y498" s="6">
        <v>3023328587</v>
      </c>
      <c r="Z498" s="6" t="s">
        <v>85</v>
      </c>
      <c r="AA498" s="6" t="s">
        <v>104</v>
      </c>
      <c r="AB498" s="6">
        <v>1193.06</v>
      </c>
      <c r="AC498" s="6">
        <v>63.88</v>
      </c>
      <c r="AD498" s="6">
        <v>0</v>
      </c>
      <c r="AE498" s="6">
        <v>119.31</v>
      </c>
      <c r="AF498" s="6">
        <v>0</v>
      </c>
      <c r="AG498" s="6">
        <v>0</v>
      </c>
      <c r="AH498" s="6">
        <v>0</v>
      </c>
      <c r="AI498" s="6" t="s">
        <v>2057</v>
      </c>
      <c r="AJ498" s="6" t="s">
        <v>1071</v>
      </c>
      <c r="AK498" s="6" t="s">
        <v>12</v>
      </c>
      <c r="AL498" s="6" t="s">
        <v>56</v>
      </c>
      <c r="AM498" s="6" t="s">
        <v>58</v>
      </c>
      <c r="AN498" s="6" t="s">
        <v>28</v>
      </c>
      <c r="AO498" s="6" t="s">
        <v>288</v>
      </c>
      <c r="AP498" s="6" t="s">
        <v>289</v>
      </c>
      <c r="AQ498" s="6" t="s">
        <v>33</v>
      </c>
    </row>
    <row r="499" spans="1:43" hidden="1" x14ac:dyDescent="0.25">
      <c r="A499" s="6">
        <v>22493076</v>
      </c>
      <c r="B499" s="6">
        <v>23327440</v>
      </c>
      <c r="C499" s="6" t="s">
        <v>274</v>
      </c>
      <c r="D499" s="14">
        <v>45839.77548611111</v>
      </c>
      <c r="E499" s="14">
        <v>45839.85665509259</v>
      </c>
      <c r="F499" s="6" t="s">
        <v>21</v>
      </c>
      <c r="G499" s="6" t="s">
        <v>21</v>
      </c>
      <c r="H499" s="6" t="s">
        <v>2058</v>
      </c>
      <c r="I499" s="6" t="s">
        <v>276</v>
      </c>
      <c r="J499" s="6" t="s">
        <v>1069</v>
      </c>
      <c r="K499" s="6" t="s">
        <v>278</v>
      </c>
      <c r="L499" s="6" t="s">
        <v>278</v>
      </c>
      <c r="M499" s="14">
        <v>45839.680555555547</v>
      </c>
      <c r="N499" s="6">
        <v>49</v>
      </c>
      <c r="O499" s="6" t="s">
        <v>104</v>
      </c>
      <c r="P499" s="6" t="s">
        <v>280</v>
      </c>
      <c r="Q499" s="6" t="s">
        <v>292</v>
      </c>
      <c r="R499" s="6" t="s">
        <v>593</v>
      </c>
      <c r="S499" s="6" t="s">
        <v>7</v>
      </c>
      <c r="T499" s="6" t="s">
        <v>283</v>
      </c>
      <c r="U499" s="6" t="s">
        <v>134</v>
      </c>
      <c r="V499" s="6" t="s">
        <v>1025</v>
      </c>
      <c r="W499" s="6" t="s">
        <v>104</v>
      </c>
      <c r="X499" s="6" t="s">
        <v>2053</v>
      </c>
      <c r="Y499" s="6">
        <v>3023327439</v>
      </c>
      <c r="Z499" s="6" t="s">
        <v>85</v>
      </c>
      <c r="AA499" s="6" t="s">
        <v>104</v>
      </c>
      <c r="AB499" s="6">
        <v>485.91</v>
      </c>
      <c r="AC499" s="6">
        <v>30.32</v>
      </c>
      <c r="AD499" s="6">
        <v>0</v>
      </c>
      <c r="AE499" s="6">
        <v>48.59</v>
      </c>
      <c r="AF499" s="6">
        <v>0</v>
      </c>
      <c r="AG499" s="6">
        <v>0</v>
      </c>
      <c r="AH499" s="6">
        <v>0</v>
      </c>
      <c r="AI499" s="6" t="s">
        <v>1070</v>
      </c>
      <c r="AJ499" s="6" t="s">
        <v>1071</v>
      </c>
      <c r="AK499" s="6" t="s">
        <v>12</v>
      </c>
      <c r="AL499" s="6" t="s">
        <v>56</v>
      </c>
      <c r="AM499" s="6" t="s">
        <v>58</v>
      </c>
      <c r="AN499" s="6" t="s">
        <v>28</v>
      </c>
      <c r="AO499" s="6" t="s">
        <v>288</v>
      </c>
      <c r="AP499" s="6" t="s">
        <v>289</v>
      </c>
      <c r="AQ499" s="6" t="s">
        <v>33</v>
      </c>
    </row>
    <row r="500" spans="1:43" hidden="1" x14ac:dyDescent="0.25">
      <c r="A500" s="6">
        <v>22499901</v>
      </c>
      <c r="B500" s="6">
        <v>23333392</v>
      </c>
      <c r="C500" s="6" t="s">
        <v>274</v>
      </c>
      <c r="D500" s="14">
        <v>45840.777314814812</v>
      </c>
      <c r="E500" s="14">
        <v>45840.799467592587</v>
      </c>
      <c r="F500" s="6" t="s">
        <v>19</v>
      </c>
      <c r="G500" s="6" t="s">
        <v>19</v>
      </c>
      <c r="H500" s="6" t="s">
        <v>2059</v>
      </c>
      <c r="I500" s="6" t="s">
        <v>276</v>
      </c>
      <c r="J500" s="6" t="s">
        <v>2060</v>
      </c>
      <c r="K500" s="6" t="s">
        <v>278</v>
      </c>
      <c r="L500" s="6" t="s">
        <v>278</v>
      </c>
      <c r="M500" s="14">
        <v>45840.668055555558</v>
      </c>
      <c r="N500" s="6">
        <v>63</v>
      </c>
      <c r="O500" s="6" t="s">
        <v>104</v>
      </c>
      <c r="P500" s="6" t="s">
        <v>280</v>
      </c>
      <c r="Q500" s="6" t="s">
        <v>292</v>
      </c>
      <c r="R500" s="6" t="s">
        <v>593</v>
      </c>
      <c r="S500" s="6" t="s">
        <v>7</v>
      </c>
      <c r="T500" s="6" t="s">
        <v>283</v>
      </c>
      <c r="U500" s="6" t="s">
        <v>134</v>
      </c>
      <c r="V500" s="6" t="s">
        <v>1025</v>
      </c>
      <c r="W500" s="6" t="s">
        <v>104</v>
      </c>
      <c r="X500" s="6" t="s">
        <v>2053</v>
      </c>
      <c r="Y500" s="6">
        <v>3023333392</v>
      </c>
      <c r="Z500" s="6" t="s">
        <v>85</v>
      </c>
      <c r="AA500" s="6" t="s">
        <v>104</v>
      </c>
      <c r="AB500" s="6">
        <v>2294.48</v>
      </c>
      <c r="AC500" s="6">
        <v>74.59</v>
      </c>
      <c r="AD500" s="6">
        <v>0</v>
      </c>
      <c r="AE500" s="6">
        <v>229.45</v>
      </c>
      <c r="AF500" s="6">
        <v>0</v>
      </c>
      <c r="AG500" s="6">
        <v>0</v>
      </c>
      <c r="AH500" s="6">
        <v>0</v>
      </c>
      <c r="AI500" s="6" t="s">
        <v>2061</v>
      </c>
      <c r="AJ500" s="6" t="s">
        <v>1071</v>
      </c>
      <c r="AK500" s="6" t="s">
        <v>12</v>
      </c>
      <c r="AL500" s="6" t="s">
        <v>56</v>
      </c>
      <c r="AM500" s="6" t="s">
        <v>58</v>
      </c>
      <c r="AN500" s="6" t="s">
        <v>28</v>
      </c>
      <c r="AO500" s="6" t="s">
        <v>288</v>
      </c>
      <c r="AP500" s="6" t="s">
        <v>289</v>
      </c>
      <c r="AQ500" s="6" t="s">
        <v>33</v>
      </c>
    </row>
    <row r="501" spans="1:43" hidden="1" x14ac:dyDescent="0.25">
      <c r="A501" s="6">
        <v>22485976</v>
      </c>
      <c r="B501" s="6">
        <v>23321094</v>
      </c>
      <c r="C501" s="6" t="s">
        <v>274</v>
      </c>
      <c r="D501" s="14">
        <v>45838.881331018521</v>
      </c>
      <c r="E501" s="14">
        <v>45838.900763888887</v>
      </c>
      <c r="F501" s="6" t="s">
        <v>21</v>
      </c>
      <c r="G501" s="6" t="s">
        <v>21</v>
      </c>
      <c r="H501" s="6" t="s">
        <v>2062</v>
      </c>
      <c r="I501" s="6" t="s">
        <v>276</v>
      </c>
      <c r="J501" s="6" t="s">
        <v>2063</v>
      </c>
      <c r="K501" s="6" t="s">
        <v>419</v>
      </c>
      <c r="L501" s="6" t="s">
        <v>419</v>
      </c>
      <c r="M501" s="14">
        <v>45838.786111111112</v>
      </c>
      <c r="N501" s="6">
        <v>36040</v>
      </c>
      <c r="O501" s="6" t="s">
        <v>104</v>
      </c>
      <c r="P501" s="6" t="s">
        <v>309</v>
      </c>
      <c r="Q501" s="6" t="s">
        <v>281</v>
      </c>
      <c r="R501" s="6" t="s">
        <v>282</v>
      </c>
      <c r="S501" s="6" t="s">
        <v>7</v>
      </c>
      <c r="T501" s="6" t="s">
        <v>283</v>
      </c>
      <c r="U501" s="6" t="s">
        <v>130</v>
      </c>
      <c r="V501" s="6" t="s">
        <v>1007</v>
      </c>
      <c r="W501" s="6" t="s">
        <v>104</v>
      </c>
      <c r="X501" s="6" t="s">
        <v>2053</v>
      </c>
      <c r="Y501" s="6">
        <v>3023321094</v>
      </c>
      <c r="Z501" s="6" t="s">
        <v>83</v>
      </c>
      <c r="AA501" s="6" t="s">
        <v>104</v>
      </c>
      <c r="AB501" s="6">
        <v>0</v>
      </c>
      <c r="AC501" s="6">
        <v>0</v>
      </c>
      <c r="AD501" s="6">
        <v>0</v>
      </c>
      <c r="AE501" s="6">
        <v>0</v>
      </c>
      <c r="AF501" s="6">
        <v>0</v>
      </c>
      <c r="AG501" s="6">
        <v>0</v>
      </c>
      <c r="AH501" s="6">
        <v>0</v>
      </c>
      <c r="AI501" s="6" t="s">
        <v>2064</v>
      </c>
      <c r="AJ501" s="6" t="s">
        <v>1316</v>
      </c>
      <c r="AK501" s="6" t="s">
        <v>12</v>
      </c>
      <c r="AL501" s="6" t="s">
        <v>70</v>
      </c>
      <c r="AM501" s="6" t="s">
        <v>58</v>
      </c>
      <c r="AN501" s="6" t="s">
        <v>28</v>
      </c>
      <c r="AO501" s="6" t="s">
        <v>288</v>
      </c>
      <c r="AP501" s="6" t="s">
        <v>289</v>
      </c>
      <c r="AQ501" s="6" t="s">
        <v>33</v>
      </c>
    </row>
    <row r="502" spans="1:43" hidden="1" x14ac:dyDescent="0.25">
      <c r="A502" s="6">
        <v>22493088</v>
      </c>
      <c r="B502" s="6">
        <v>23327452</v>
      </c>
      <c r="C502" s="6" t="s">
        <v>274</v>
      </c>
      <c r="D502" s="14">
        <v>45839.775949074072</v>
      </c>
      <c r="E502" s="14">
        <v>45839.856736111113</v>
      </c>
      <c r="F502" s="6" t="s">
        <v>21</v>
      </c>
      <c r="G502" s="6" t="s">
        <v>21</v>
      </c>
      <c r="H502" s="6" t="s">
        <v>2065</v>
      </c>
      <c r="I502" s="6" t="s">
        <v>276</v>
      </c>
      <c r="J502" s="6" t="s">
        <v>2066</v>
      </c>
      <c r="K502" s="6" t="s">
        <v>278</v>
      </c>
      <c r="L502" s="6" t="s">
        <v>278</v>
      </c>
      <c r="M502" s="14">
        <v>45839.522222222222</v>
      </c>
      <c r="N502" s="6">
        <v>31</v>
      </c>
      <c r="O502" s="6" t="s">
        <v>104</v>
      </c>
      <c r="P502" s="6" t="s">
        <v>280</v>
      </c>
      <c r="Q502" s="6" t="s">
        <v>292</v>
      </c>
      <c r="R502" s="6" t="s">
        <v>593</v>
      </c>
      <c r="S502" s="6" t="s">
        <v>7</v>
      </c>
      <c r="T502" s="6" t="s">
        <v>283</v>
      </c>
      <c r="U502" s="6" t="s">
        <v>134</v>
      </c>
      <c r="V502" s="6" t="s">
        <v>1025</v>
      </c>
      <c r="W502" s="6" t="s">
        <v>104</v>
      </c>
      <c r="X502" s="6" t="s">
        <v>2053</v>
      </c>
      <c r="Y502" s="6">
        <v>3023327452</v>
      </c>
      <c r="Z502" s="6" t="s">
        <v>85</v>
      </c>
      <c r="AA502" s="6" t="s">
        <v>104</v>
      </c>
      <c r="AB502" s="6">
        <v>3222.59</v>
      </c>
      <c r="AC502" s="6">
        <v>58.31</v>
      </c>
      <c r="AD502" s="6">
        <v>0</v>
      </c>
      <c r="AE502" s="6">
        <v>322.26</v>
      </c>
      <c r="AF502" s="6">
        <v>0</v>
      </c>
      <c r="AG502" s="6">
        <v>0</v>
      </c>
      <c r="AH502" s="6">
        <v>0</v>
      </c>
      <c r="AI502" s="6" t="s">
        <v>2067</v>
      </c>
      <c r="AJ502" s="6" t="s">
        <v>1071</v>
      </c>
      <c r="AK502" s="6" t="s">
        <v>12</v>
      </c>
      <c r="AL502" s="6" t="s">
        <v>56</v>
      </c>
      <c r="AM502" s="6" t="s">
        <v>58</v>
      </c>
      <c r="AN502" s="6" t="s">
        <v>28</v>
      </c>
      <c r="AO502" s="6" t="s">
        <v>288</v>
      </c>
      <c r="AP502" s="6" t="s">
        <v>289</v>
      </c>
      <c r="AQ502" s="6" t="s">
        <v>33</v>
      </c>
    </row>
    <row r="503" spans="1:43" hidden="1" x14ac:dyDescent="0.25">
      <c r="A503" s="6">
        <v>22473171</v>
      </c>
      <c r="B503" s="6">
        <v>23310614</v>
      </c>
      <c r="C503" s="6" t="s">
        <v>274</v>
      </c>
      <c r="D503" s="14">
        <v>45836.819039351853</v>
      </c>
      <c r="E503" s="14">
        <v>45836.820092592592</v>
      </c>
      <c r="F503" s="6" t="s">
        <v>23</v>
      </c>
      <c r="G503" s="6" t="s">
        <v>23</v>
      </c>
      <c r="H503" s="6" t="s">
        <v>2068</v>
      </c>
      <c r="I503" s="6" t="s">
        <v>276</v>
      </c>
      <c r="J503" s="6" t="s">
        <v>2063</v>
      </c>
      <c r="K503" s="6" t="s">
        <v>1156</v>
      </c>
      <c r="L503" s="6" t="s">
        <v>1156</v>
      </c>
      <c r="M503" s="14">
        <v>45831.59097222222</v>
      </c>
      <c r="N503" s="6">
        <v>35532</v>
      </c>
      <c r="O503" s="6" t="s">
        <v>104</v>
      </c>
      <c r="P503" s="6" t="s">
        <v>280</v>
      </c>
      <c r="Q503" s="6" t="s">
        <v>281</v>
      </c>
      <c r="R503" s="6" t="s">
        <v>282</v>
      </c>
      <c r="S503" s="6" t="s">
        <v>7</v>
      </c>
      <c r="T503" s="6" t="s">
        <v>283</v>
      </c>
      <c r="U503" s="6" t="s">
        <v>130</v>
      </c>
      <c r="V503" s="6" t="s">
        <v>1007</v>
      </c>
      <c r="W503" s="6" t="s">
        <v>104</v>
      </c>
      <c r="X503" s="6" t="s">
        <v>2053</v>
      </c>
      <c r="Y503" s="6">
        <v>3023310614</v>
      </c>
      <c r="Z503" s="6" t="s">
        <v>83</v>
      </c>
      <c r="AA503" s="6" t="s">
        <v>104</v>
      </c>
      <c r="AB503" s="6">
        <v>0</v>
      </c>
      <c r="AC503" s="6">
        <v>0</v>
      </c>
      <c r="AD503" s="6">
        <v>0</v>
      </c>
      <c r="AE503" s="6">
        <v>0</v>
      </c>
      <c r="AF503" s="6">
        <v>0</v>
      </c>
      <c r="AG503" s="6">
        <v>0</v>
      </c>
      <c r="AH503" s="6">
        <v>0</v>
      </c>
      <c r="AI503" s="6" t="s">
        <v>2069</v>
      </c>
      <c r="AJ503" s="6" t="s">
        <v>1316</v>
      </c>
      <c r="AK503" s="6" t="s">
        <v>12</v>
      </c>
      <c r="AL503" s="6" t="s">
        <v>70</v>
      </c>
      <c r="AM503" s="6" t="s">
        <v>58</v>
      </c>
      <c r="AN503" s="6" t="s">
        <v>28</v>
      </c>
      <c r="AO503" s="6" t="s">
        <v>288</v>
      </c>
      <c r="AP503" s="6" t="s">
        <v>289</v>
      </c>
      <c r="AQ503" s="6" t="s">
        <v>33</v>
      </c>
    </row>
    <row r="504" spans="1:43" hidden="1" x14ac:dyDescent="0.25">
      <c r="A504" s="6">
        <v>22465411</v>
      </c>
      <c r="B504" s="6">
        <v>23304310</v>
      </c>
      <c r="C504" s="6" t="s">
        <v>274</v>
      </c>
      <c r="D504" s="14">
        <v>45835.535775462973</v>
      </c>
      <c r="E504" s="14">
        <v>45835.548993055563</v>
      </c>
      <c r="F504" s="6" t="s">
        <v>23</v>
      </c>
      <c r="G504" s="6" t="s">
        <v>23</v>
      </c>
      <c r="H504" s="6" t="s">
        <v>2070</v>
      </c>
      <c r="I504" s="6" t="s">
        <v>276</v>
      </c>
      <c r="J504" s="6" t="s">
        <v>2071</v>
      </c>
      <c r="K504" s="6" t="s">
        <v>1156</v>
      </c>
      <c r="L504" s="6" t="s">
        <v>1156</v>
      </c>
      <c r="M504" s="14">
        <v>45831.673611111109</v>
      </c>
      <c r="N504" s="6">
        <v>35539</v>
      </c>
      <c r="O504" s="6" t="s">
        <v>104</v>
      </c>
      <c r="P504" s="6" t="s">
        <v>309</v>
      </c>
      <c r="Q504" s="6" t="s">
        <v>292</v>
      </c>
      <c r="R504" s="6" t="s">
        <v>593</v>
      </c>
      <c r="S504" s="6" t="s">
        <v>7</v>
      </c>
      <c r="T504" s="6" t="s">
        <v>283</v>
      </c>
      <c r="U504" s="6" t="s">
        <v>130</v>
      </c>
      <c r="V504" s="6" t="s">
        <v>1007</v>
      </c>
      <c r="W504" s="6" t="s">
        <v>104</v>
      </c>
      <c r="X504" s="6" t="s">
        <v>2053</v>
      </c>
      <c r="Y504" s="6">
        <v>3023304310</v>
      </c>
      <c r="Z504" s="6" t="s">
        <v>83</v>
      </c>
      <c r="AA504" s="6" t="s">
        <v>104</v>
      </c>
      <c r="AB504" s="6">
        <v>0</v>
      </c>
      <c r="AC504" s="6">
        <v>175</v>
      </c>
      <c r="AD504" s="6">
        <v>0</v>
      </c>
      <c r="AE504" s="6">
        <v>0</v>
      </c>
      <c r="AF504" s="6">
        <v>0</v>
      </c>
      <c r="AG504" s="6">
        <v>0</v>
      </c>
      <c r="AH504" s="6">
        <v>0</v>
      </c>
      <c r="AI504" s="6" t="s">
        <v>2072</v>
      </c>
      <c r="AJ504" s="6" t="s">
        <v>1055</v>
      </c>
      <c r="AK504" s="6" t="s">
        <v>12</v>
      </c>
      <c r="AL504" s="6" t="s">
        <v>56</v>
      </c>
      <c r="AM504" s="6" t="s">
        <v>58</v>
      </c>
      <c r="AN504" s="6" t="s">
        <v>28</v>
      </c>
      <c r="AO504" s="6" t="s">
        <v>288</v>
      </c>
      <c r="AP504" s="6" t="s">
        <v>289</v>
      </c>
      <c r="AQ504" s="6" t="s">
        <v>33</v>
      </c>
    </row>
    <row r="505" spans="1:43" hidden="1" x14ac:dyDescent="0.25">
      <c r="A505" s="6">
        <v>22496963</v>
      </c>
      <c r="B505" s="6">
        <v>23330494</v>
      </c>
      <c r="C505" s="6" t="s">
        <v>274</v>
      </c>
      <c r="D505" s="14">
        <v>45840.512824074067</v>
      </c>
      <c r="E505" s="14">
        <v>45840.517962962957</v>
      </c>
      <c r="F505" s="6" t="s">
        <v>19</v>
      </c>
      <c r="G505" s="6" t="s">
        <v>19</v>
      </c>
      <c r="H505" s="6" t="s">
        <v>2073</v>
      </c>
      <c r="I505" s="6" t="s">
        <v>276</v>
      </c>
      <c r="J505" s="6" t="s">
        <v>2074</v>
      </c>
      <c r="K505" s="6" t="s">
        <v>1038</v>
      </c>
      <c r="L505" s="6" t="s">
        <v>1038</v>
      </c>
      <c r="M505" s="14">
        <v>45840.429166666669</v>
      </c>
      <c r="N505" s="6">
        <v>36096</v>
      </c>
      <c r="O505" s="6" t="s">
        <v>104</v>
      </c>
      <c r="P505" s="6" t="s">
        <v>309</v>
      </c>
      <c r="Q505" s="6" t="s">
        <v>281</v>
      </c>
      <c r="R505" s="6" t="s">
        <v>282</v>
      </c>
      <c r="S505" s="6" t="s">
        <v>7</v>
      </c>
      <c r="T505" s="6" t="s">
        <v>283</v>
      </c>
      <c r="U505" s="6" t="s">
        <v>130</v>
      </c>
      <c r="V505" s="6" t="s">
        <v>1007</v>
      </c>
      <c r="W505" s="6" t="s">
        <v>104</v>
      </c>
      <c r="X505" s="6" t="s">
        <v>2053</v>
      </c>
      <c r="Y505" s="6">
        <v>3023330493</v>
      </c>
      <c r="Z505" s="6" t="s">
        <v>83</v>
      </c>
      <c r="AA505" s="6" t="s">
        <v>104</v>
      </c>
      <c r="AB505" s="6">
        <v>0</v>
      </c>
      <c r="AC505" s="6">
        <v>0</v>
      </c>
      <c r="AD505" s="6">
        <v>0</v>
      </c>
      <c r="AE505" s="6">
        <v>0</v>
      </c>
      <c r="AF505" s="6">
        <v>0</v>
      </c>
      <c r="AG505" s="6">
        <v>0</v>
      </c>
      <c r="AH505" s="6">
        <v>0</v>
      </c>
      <c r="AI505" s="6" t="s">
        <v>2075</v>
      </c>
      <c r="AJ505" s="6" t="s">
        <v>1055</v>
      </c>
      <c r="AK505" s="6" t="s">
        <v>12</v>
      </c>
      <c r="AL505" s="6" t="s">
        <v>56</v>
      </c>
      <c r="AM505" s="6" t="s">
        <v>58</v>
      </c>
      <c r="AN505" s="6" t="s">
        <v>28</v>
      </c>
      <c r="AO505" s="6" t="s">
        <v>288</v>
      </c>
      <c r="AP505" s="6" t="s">
        <v>289</v>
      </c>
      <c r="AQ505" s="6" t="s">
        <v>33</v>
      </c>
    </row>
    <row r="506" spans="1:43" hidden="1" x14ac:dyDescent="0.25">
      <c r="A506" s="6">
        <v>22479263</v>
      </c>
      <c r="B506" s="6">
        <v>23315138</v>
      </c>
      <c r="C506" s="6" t="s">
        <v>274</v>
      </c>
      <c r="D506" s="14">
        <v>45837.973483796297</v>
      </c>
      <c r="E506" s="14">
        <v>45837.975995370369</v>
      </c>
      <c r="F506" s="6" t="s">
        <v>21</v>
      </c>
      <c r="G506" s="6" t="s">
        <v>21</v>
      </c>
      <c r="H506" s="6" t="s">
        <v>2076</v>
      </c>
      <c r="I506" s="6" t="s">
        <v>276</v>
      </c>
      <c r="J506" s="6" t="s">
        <v>2077</v>
      </c>
      <c r="K506" s="6" t="s">
        <v>866</v>
      </c>
      <c r="L506" s="6" t="s">
        <v>866</v>
      </c>
      <c r="M506" s="14">
        <v>45835.48333333333</v>
      </c>
      <c r="N506" s="6">
        <v>19711</v>
      </c>
      <c r="O506" s="6" t="s">
        <v>104</v>
      </c>
      <c r="P506" s="6" t="s">
        <v>309</v>
      </c>
      <c r="Q506" s="6" t="s">
        <v>281</v>
      </c>
      <c r="R506" s="6" t="s">
        <v>282</v>
      </c>
      <c r="S506" s="6" t="s">
        <v>7</v>
      </c>
      <c r="T506" s="6" t="s">
        <v>283</v>
      </c>
      <c r="U506" s="6" t="s">
        <v>180</v>
      </c>
      <c r="V506" s="6" t="s">
        <v>2078</v>
      </c>
      <c r="W506" s="6" t="s">
        <v>104</v>
      </c>
      <c r="X506" s="6" t="s">
        <v>2053</v>
      </c>
      <c r="Y506" s="6">
        <v>3023315138</v>
      </c>
      <c r="Z506" s="6" t="s">
        <v>118</v>
      </c>
      <c r="AA506" s="6" t="s">
        <v>104</v>
      </c>
      <c r="AB506" s="6">
        <v>0</v>
      </c>
      <c r="AC506" s="6">
        <v>200</v>
      </c>
      <c r="AD506" s="6">
        <v>0</v>
      </c>
      <c r="AE506" s="6">
        <v>0</v>
      </c>
      <c r="AF506" s="6">
        <v>0</v>
      </c>
      <c r="AG506" s="6">
        <v>0</v>
      </c>
      <c r="AH506" s="6">
        <v>0</v>
      </c>
      <c r="AI506" s="6" t="s">
        <v>2079</v>
      </c>
      <c r="AJ506" s="6" t="s">
        <v>1055</v>
      </c>
      <c r="AK506" s="6" t="s">
        <v>12</v>
      </c>
      <c r="AL506" s="6" t="s">
        <v>56</v>
      </c>
      <c r="AM506" s="6" t="s">
        <v>58</v>
      </c>
      <c r="AN506" s="6" t="s">
        <v>28</v>
      </c>
      <c r="AO506" s="6" t="s">
        <v>288</v>
      </c>
      <c r="AP506" s="6" t="s">
        <v>289</v>
      </c>
      <c r="AQ506" s="6" t="s">
        <v>33</v>
      </c>
    </row>
    <row r="507" spans="1:43" hidden="1" x14ac:dyDescent="0.25">
      <c r="A507" s="6">
        <v>22491363</v>
      </c>
      <c r="B507" s="6">
        <v>23325760</v>
      </c>
      <c r="C507" s="6" t="s">
        <v>274</v>
      </c>
      <c r="D507" s="14">
        <v>45839.651099537034</v>
      </c>
      <c r="E507" s="14">
        <v>45839.653298611112</v>
      </c>
      <c r="F507" s="6" t="s">
        <v>21</v>
      </c>
      <c r="G507" s="6" t="s">
        <v>21</v>
      </c>
      <c r="H507" s="6" t="s">
        <v>2080</v>
      </c>
      <c r="I507" s="6" t="s">
        <v>16</v>
      </c>
      <c r="J507" s="6" t="s">
        <v>2081</v>
      </c>
      <c r="K507" s="6" t="s">
        <v>356</v>
      </c>
      <c r="L507" s="6" t="s">
        <v>356</v>
      </c>
      <c r="M507" s="14">
        <v>45834.456944444442</v>
      </c>
      <c r="N507" s="6" t="s">
        <v>2082</v>
      </c>
      <c r="O507" s="6" t="s">
        <v>104</v>
      </c>
      <c r="P507" s="6" t="s">
        <v>309</v>
      </c>
      <c r="Q507" s="6" t="s">
        <v>2083</v>
      </c>
      <c r="R507" s="6" t="s">
        <v>292</v>
      </c>
      <c r="S507" s="6" t="s">
        <v>7</v>
      </c>
      <c r="T507" s="6" t="s">
        <v>283</v>
      </c>
      <c r="U507" s="6" t="s">
        <v>138</v>
      </c>
      <c r="V507" s="6" t="s">
        <v>1268</v>
      </c>
      <c r="W507" s="6" t="s">
        <v>433</v>
      </c>
      <c r="X507" s="6" t="s">
        <v>2053</v>
      </c>
      <c r="Y507" s="6">
        <v>8800000803</v>
      </c>
      <c r="Z507" s="6" t="s">
        <v>87</v>
      </c>
      <c r="AA507" s="6" t="s">
        <v>104</v>
      </c>
      <c r="AB507" s="6">
        <v>0</v>
      </c>
      <c r="AC507" s="6">
        <v>0</v>
      </c>
      <c r="AD507" s="6">
        <v>0</v>
      </c>
      <c r="AE507" s="6">
        <v>0</v>
      </c>
      <c r="AF507" s="6">
        <v>0</v>
      </c>
      <c r="AG507" s="6">
        <v>0</v>
      </c>
      <c r="AH507" s="6">
        <v>0</v>
      </c>
      <c r="AI507" s="6" t="s">
        <v>313</v>
      </c>
      <c r="AJ507" s="6" t="s">
        <v>1356</v>
      </c>
      <c r="AK507" s="6" t="s">
        <v>16</v>
      </c>
      <c r="AL507" s="6" t="s">
        <v>60</v>
      </c>
      <c r="AM507" s="6" t="s">
        <v>1357</v>
      </c>
      <c r="AN507" s="6" t="s">
        <v>28</v>
      </c>
      <c r="AO507" s="6" t="s">
        <v>288</v>
      </c>
      <c r="AP507" s="6" t="s">
        <v>289</v>
      </c>
      <c r="AQ507" s="6" t="s">
        <v>41</v>
      </c>
    </row>
    <row r="508" spans="1:43" hidden="1" x14ac:dyDescent="0.25">
      <c r="A508" s="6">
        <v>22260696</v>
      </c>
      <c r="B508" s="6">
        <v>23126487</v>
      </c>
      <c r="C508" s="6" t="s">
        <v>274</v>
      </c>
      <c r="D508" s="14">
        <v>45804.822430555563</v>
      </c>
      <c r="E508" s="14">
        <v>45826.70579861111</v>
      </c>
      <c r="F508" s="48" t="s">
        <v>27</v>
      </c>
      <c r="G508" s="48" t="s">
        <v>31</v>
      </c>
      <c r="H508" s="6" t="s">
        <v>2084</v>
      </c>
      <c r="I508" s="6" t="s">
        <v>13</v>
      </c>
      <c r="J508" s="6" t="s">
        <v>2085</v>
      </c>
      <c r="K508" s="6" t="s">
        <v>1112</v>
      </c>
      <c r="L508" s="6" t="s">
        <v>1112</v>
      </c>
      <c r="M508" s="14">
        <v>45804.817361111112</v>
      </c>
      <c r="N508" s="6">
        <v>4543770</v>
      </c>
      <c r="O508" s="6" t="s">
        <v>104</v>
      </c>
      <c r="P508" s="6" t="s">
        <v>309</v>
      </c>
      <c r="Q508" s="6" t="s">
        <v>292</v>
      </c>
      <c r="R508" s="6" t="s">
        <v>292</v>
      </c>
      <c r="S508" s="6" t="s">
        <v>7</v>
      </c>
      <c r="T508" s="6" t="s">
        <v>283</v>
      </c>
      <c r="U508" s="6" t="s">
        <v>178</v>
      </c>
      <c r="V508" s="6" t="s">
        <v>2086</v>
      </c>
      <c r="W508" s="6" t="s">
        <v>104</v>
      </c>
      <c r="X508" s="6" t="s">
        <v>2053</v>
      </c>
      <c r="Y508" s="6">
        <v>3023126486</v>
      </c>
      <c r="Z508" s="6" t="s">
        <v>107</v>
      </c>
      <c r="AA508" s="6" t="s">
        <v>104</v>
      </c>
      <c r="AB508" s="6">
        <v>1493</v>
      </c>
      <c r="AC508" s="6">
        <v>0</v>
      </c>
      <c r="AD508" s="6">
        <v>0</v>
      </c>
      <c r="AE508" s="6">
        <v>0</v>
      </c>
      <c r="AF508" s="6">
        <v>0</v>
      </c>
      <c r="AG508" s="6">
        <v>0</v>
      </c>
      <c r="AH508" s="6">
        <v>0</v>
      </c>
      <c r="AI508" s="6" t="s">
        <v>2087</v>
      </c>
      <c r="AJ508" s="6" t="s">
        <v>1115</v>
      </c>
      <c r="AK508" s="6" t="s">
        <v>13</v>
      </c>
      <c r="AL508" s="6" t="s">
        <v>57</v>
      </c>
      <c r="AM508" s="6" t="s">
        <v>1116</v>
      </c>
      <c r="AN508" s="6" t="s">
        <v>22</v>
      </c>
      <c r="AO508" s="6" t="s">
        <v>288</v>
      </c>
      <c r="AP508" s="6" t="s">
        <v>295</v>
      </c>
      <c r="AQ508" s="6" t="s">
        <v>20</v>
      </c>
    </row>
    <row r="509" spans="1:43" hidden="1" x14ac:dyDescent="0.25">
      <c r="A509" s="6">
        <v>22507127</v>
      </c>
      <c r="B509" s="6">
        <v>23339842</v>
      </c>
      <c r="C509" s="6" t="s">
        <v>274</v>
      </c>
      <c r="D509" s="14">
        <v>45841.819363425922</v>
      </c>
      <c r="E509" s="14">
        <v>45841.821168981478</v>
      </c>
      <c r="F509" s="6" t="s">
        <v>19</v>
      </c>
      <c r="G509" s="6" t="s">
        <v>19</v>
      </c>
      <c r="H509" s="6" t="s">
        <v>2088</v>
      </c>
      <c r="I509" s="6" t="s">
        <v>1167</v>
      </c>
      <c r="J509" s="6" t="s">
        <v>2089</v>
      </c>
      <c r="K509" s="6" t="s">
        <v>1169</v>
      </c>
      <c r="L509" s="6" t="s">
        <v>1169</v>
      </c>
      <c r="M509" s="14">
        <v>45841.818055555559</v>
      </c>
      <c r="N509" s="6" t="s">
        <v>104</v>
      </c>
      <c r="O509" s="6" t="s">
        <v>104</v>
      </c>
      <c r="P509" s="6" t="s">
        <v>309</v>
      </c>
      <c r="Q509" s="6" t="s">
        <v>292</v>
      </c>
      <c r="R509" s="6" t="s">
        <v>292</v>
      </c>
      <c r="S509" s="6" t="s">
        <v>7</v>
      </c>
      <c r="T509" s="6" t="s">
        <v>283</v>
      </c>
      <c r="U509" s="6" t="s">
        <v>156</v>
      </c>
      <c r="V509" s="6" t="s">
        <v>2090</v>
      </c>
      <c r="W509" s="6" t="s">
        <v>104</v>
      </c>
      <c r="X509" s="6" t="s">
        <v>2053</v>
      </c>
      <c r="Y509" s="6">
        <v>575077156</v>
      </c>
      <c r="Z509" s="6" t="s">
        <v>14</v>
      </c>
      <c r="AA509" s="6" t="s">
        <v>104</v>
      </c>
      <c r="AB509" s="6">
        <v>404.5</v>
      </c>
      <c r="AC509" s="6">
        <v>450</v>
      </c>
      <c r="AD509" s="6">
        <v>0</v>
      </c>
      <c r="AE509" s="6">
        <v>0</v>
      </c>
      <c r="AF509" s="6">
        <v>0</v>
      </c>
      <c r="AG509" s="6">
        <v>0</v>
      </c>
      <c r="AH509" s="6">
        <v>40</v>
      </c>
      <c r="AI509" s="6" t="s">
        <v>1171</v>
      </c>
      <c r="AJ509" s="6" t="s">
        <v>1115</v>
      </c>
      <c r="AK509" s="6" t="s">
        <v>14</v>
      </c>
      <c r="AL509" s="6" t="s">
        <v>57</v>
      </c>
      <c r="AM509" s="6" t="s">
        <v>1116</v>
      </c>
      <c r="AN509" s="6" t="s">
        <v>22</v>
      </c>
      <c r="AO509" s="6" t="s">
        <v>288</v>
      </c>
      <c r="AP509" s="6" t="s">
        <v>1172</v>
      </c>
      <c r="AQ509" s="6" t="s">
        <v>43</v>
      </c>
    </row>
    <row r="510" spans="1:43" hidden="1" x14ac:dyDescent="0.25">
      <c r="A510" s="6">
        <v>22505034</v>
      </c>
      <c r="B510" s="6">
        <v>23337766</v>
      </c>
      <c r="C510" s="6" t="s">
        <v>274</v>
      </c>
      <c r="D510" s="14">
        <v>45841.654490740737</v>
      </c>
      <c r="E510" s="14">
        <v>45841.660046296303</v>
      </c>
      <c r="F510" s="6" t="s">
        <v>19</v>
      </c>
      <c r="G510" s="6" t="s">
        <v>19</v>
      </c>
      <c r="H510" s="6" t="s">
        <v>2091</v>
      </c>
      <c r="I510" s="6" t="s">
        <v>16</v>
      </c>
      <c r="J510" s="6" t="s">
        <v>2092</v>
      </c>
      <c r="K510" s="6" t="s">
        <v>2093</v>
      </c>
      <c r="L510" s="6" t="s">
        <v>2093</v>
      </c>
      <c r="M510" s="14">
        <v>45840.654166666667</v>
      </c>
      <c r="N510" s="6" t="s">
        <v>104</v>
      </c>
      <c r="O510" s="6" t="s">
        <v>104</v>
      </c>
      <c r="P510" s="6" t="s">
        <v>309</v>
      </c>
      <c r="Q510" s="6" t="s">
        <v>292</v>
      </c>
      <c r="R510" s="6" t="s">
        <v>292</v>
      </c>
      <c r="S510" s="6" t="s">
        <v>7</v>
      </c>
      <c r="T510" s="6" t="s">
        <v>283</v>
      </c>
      <c r="U510" s="6" t="s">
        <v>156</v>
      </c>
      <c r="V510" s="6" t="s">
        <v>2094</v>
      </c>
      <c r="W510" s="6" t="s">
        <v>104</v>
      </c>
      <c r="X510" s="6" t="s">
        <v>2053</v>
      </c>
      <c r="Y510" s="6">
        <v>3023337765</v>
      </c>
      <c r="Z510" s="6" t="s">
        <v>14</v>
      </c>
      <c r="AA510" s="6" t="s">
        <v>104</v>
      </c>
      <c r="AB510" s="6">
        <v>1017.8</v>
      </c>
      <c r="AC510" s="6">
        <v>107.34</v>
      </c>
      <c r="AD510" s="6">
        <v>0</v>
      </c>
      <c r="AE510" s="6">
        <v>0</v>
      </c>
      <c r="AF510" s="6">
        <v>0</v>
      </c>
      <c r="AG510" s="6">
        <v>0</v>
      </c>
      <c r="AH510" s="6">
        <v>274.81</v>
      </c>
      <c r="AI510" s="6" t="s">
        <v>104</v>
      </c>
      <c r="AJ510" s="6" t="s">
        <v>2095</v>
      </c>
      <c r="AK510" s="6" t="s">
        <v>14</v>
      </c>
      <c r="AL510" s="6" t="s">
        <v>58</v>
      </c>
      <c r="AM510" s="6" t="s">
        <v>1539</v>
      </c>
      <c r="AN510" s="6" t="s">
        <v>44</v>
      </c>
      <c r="AO510" s="6" t="s">
        <v>288</v>
      </c>
      <c r="AP510" s="6" t="s">
        <v>1172</v>
      </c>
      <c r="AQ510" s="6" t="s">
        <v>43</v>
      </c>
    </row>
    <row r="511" spans="1:43" hidden="1" x14ac:dyDescent="0.25">
      <c r="A511" s="6">
        <v>22505034</v>
      </c>
      <c r="B511" s="6">
        <v>23337772</v>
      </c>
      <c r="C511" s="6" t="s">
        <v>353</v>
      </c>
      <c r="D511" s="14">
        <v>45841.654490740737</v>
      </c>
      <c r="E511" s="14">
        <v>45841.660046296303</v>
      </c>
      <c r="F511" s="6" t="s">
        <v>19</v>
      </c>
      <c r="G511" s="6" t="s">
        <v>19</v>
      </c>
      <c r="H511" s="6" t="s">
        <v>2091</v>
      </c>
      <c r="I511" s="6" t="s">
        <v>16</v>
      </c>
      <c r="J511" s="6" t="s">
        <v>2096</v>
      </c>
      <c r="K511" s="6" t="s">
        <v>2093</v>
      </c>
      <c r="L511" s="6" t="s">
        <v>2093</v>
      </c>
      <c r="M511" s="14">
        <v>45840.654166666667</v>
      </c>
      <c r="N511" s="6" t="s">
        <v>104</v>
      </c>
      <c r="O511" s="6" t="s">
        <v>104</v>
      </c>
      <c r="P511" s="6" t="s">
        <v>309</v>
      </c>
      <c r="Q511" s="6" t="s">
        <v>292</v>
      </c>
      <c r="R511" s="6" t="s">
        <v>292</v>
      </c>
      <c r="S511" s="6" t="s">
        <v>7</v>
      </c>
      <c r="T511" s="6" t="s">
        <v>283</v>
      </c>
      <c r="U511" s="6" t="s">
        <v>156</v>
      </c>
      <c r="V511" s="6" t="s">
        <v>2094</v>
      </c>
      <c r="W511" s="6" t="s">
        <v>104</v>
      </c>
      <c r="X511" s="6" t="s">
        <v>2053</v>
      </c>
      <c r="Y511" s="6">
        <v>3023337775</v>
      </c>
      <c r="Z511" s="6" t="s">
        <v>14</v>
      </c>
      <c r="AA511" s="6" t="s">
        <v>104</v>
      </c>
      <c r="AB511" s="6">
        <v>1017.8</v>
      </c>
      <c r="AC511" s="6">
        <v>107.34</v>
      </c>
      <c r="AD511" s="6">
        <v>0</v>
      </c>
      <c r="AE511" s="6">
        <v>0</v>
      </c>
      <c r="AF511" s="6">
        <v>0</v>
      </c>
      <c r="AG511" s="6">
        <v>0</v>
      </c>
      <c r="AH511" s="6">
        <v>0</v>
      </c>
      <c r="AI511" s="6" t="s">
        <v>104</v>
      </c>
      <c r="AJ511" s="6" t="s">
        <v>2095</v>
      </c>
      <c r="AK511" s="6" t="s">
        <v>14</v>
      </c>
      <c r="AL511" s="6" t="s">
        <v>58</v>
      </c>
      <c r="AM511" s="6" t="s">
        <v>1539</v>
      </c>
      <c r="AN511" s="6" t="s">
        <v>44</v>
      </c>
      <c r="AO511" s="6" t="s">
        <v>288</v>
      </c>
      <c r="AP511" s="6" t="s">
        <v>1172</v>
      </c>
      <c r="AQ511" s="6" t="s">
        <v>43</v>
      </c>
    </row>
    <row r="512" spans="1:43" hidden="1" x14ac:dyDescent="0.25">
      <c r="A512" s="6">
        <v>22505034</v>
      </c>
      <c r="B512" s="6">
        <v>23337777</v>
      </c>
      <c r="C512" s="6" t="s">
        <v>1275</v>
      </c>
      <c r="D512" s="14">
        <v>45841.654490740737</v>
      </c>
      <c r="E512" s="14">
        <v>45841.660046296303</v>
      </c>
      <c r="F512" s="6" t="s">
        <v>19</v>
      </c>
      <c r="G512" s="6" t="s">
        <v>19</v>
      </c>
      <c r="H512" s="6" t="s">
        <v>2091</v>
      </c>
      <c r="I512" s="6" t="s">
        <v>16</v>
      </c>
      <c r="J512" s="6" t="s">
        <v>2097</v>
      </c>
      <c r="K512" s="6" t="s">
        <v>2093</v>
      </c>
      <c r="L512" s="6" t="s">
        <v>2093</v>
      </c>
      <c r="M512" s="14">
        <v>45840.654166666667</v>
      </c>
      <c r="N512" s="6" t="s">
        <v>104</v>
      </c>
      <c r="O512" s="6" t="s">
        <v>104</v>
      </c>
      <c r="P512" s="6" t="s">
        <v>309</v>
      </c>
      <c r="Q512" s="6" t="s">
        <v>292</v>
      </c>
      <c r="R512" s="6" t="s">
        <v>292</v>
      </c>
      <c r="S512" s="6" t="s">
        <v>7</v>
      </c>
      <c r="T512" s="6" t="s">
        <v>283</v>
      </c>
      <c r="U512" s="6" t="s">
        <v>156</v>
      </c>
      <c r="V512" s="6" t="s">
        <v>2094</v>
      </c>
      <c r="W512" s="6" t="s">
        <v>104</v>
      </c>
      <c r="X512" s="6" t="s">
        <v>2053</v>
      </c>
      <c r="Y512" s="6">
        <v>3023337779</v>
      </c>
      <c r="Z512" s="6" t="s">
        <v>14</v>
      </c>
      <c r="AA512" s="6" t="s">
        <v>104</v>
      </c>
      <c r="AB512" s="6">
        <v>1017.8</v>
      </c>
      <c r="AC512" s="6">
        <v>107.34</v>
      </c>
      <c r="AD512" s="6">
        <v>0</v>
      </c>
      <c r="AE512" s="6">
        <v>0</v>
      </c>
      <c r="AF512" s="6">
        <v>0</v>
      </c>
      <c r="AG512" s="6">
        <v>0</v>
      </c>
      <c r="AH512" s="6">
        <v>0</v>
      </c>
      <c r="AI512" s="6" t="s">
        <v>104</v>
      </c>
      <c r="AJ512" s="6" t="s">
        <v>2095</v>
      </c>
      <c r="AK512" s="6" t="s">
        <v>14</v>
      </c>
      <c r="AL512" s="6" t="s">
        <v>58</v>
      </c>
      <c r="AM512" s="6" t="s">
        <v>1539</v>
      </c>
      <c r="AN512" s="6" t="s">
        <v>44</v>
      </c>
      <c r="AO512" s="6" t="s">
        <v>288</v>
      </c>
      <c r="AP512" s="6" t="s">
        <v>1172</v>
      </c>
      <c r="AQ512" s="6" t="s">
        <v>43</v>
      </c>
    </row>
    <row r="513" spans="1:43" hidden="1" x14ac:dyDescent="0.25">
      <c r="A513" s="6">
        <v>22505228</v>
      </c>
      <c r="B513" s="6">
        <v>23337948</v>
      </c>
      <c r="C513" s="6" t="s">
        <v>274</v>
      </c>
      <c r="D513" s="14">
        <v>45841.672199074077</v>
      </c>
      <c r="E513" s="14">
        <v>45841.673275462963</v>
      </c>
      <c r="F513" s="6" t="s">
        <v>19</v>
      </c>
      <c r="G513" s="6" t="s">
        <v>19</v>
      </c>
      <c r="H513" s="6" t="s">
        <v>2098</v>
      </c>
      <c r="I513" s="6" t="s">
        <v>1167</v>
      </c>
      <c r="J513" s="6" t="s">
        <v>2099</v>
      </c>
      <c r="K513" s="6" t="s">
        <v>1169</v>
      </c>
      <c r="L513" s="6" t="s">
        <v>1169</v>
      </c>
      <c r="M513" s="14">
        <v>45841.670138888891</v>
      </c>
      <c r="N513" s="6" t="s">
        <v>104</v>
      </c>
      <c r="O513" s="6" t="s">
        <v>104</v>
      </c>
      <c r="P513" s="6" t="s">
        <v>309</v>
      </c>
      <c r="Q513" s="6" t="s">
        <v>292</v>
      </c>
      <c r="R513" s="6" t="s">
        <v>292</v>
      </c>
      <c r="S513" s="6" t="s">
        <v>7</v>
      </c>
      <c r="T513" s="6" t="s">
        <v>283</v>
      </c>
      <c r="U513" s="6" t="s">
        <v>156</v>
      </c>
      <c r="V513" s="6" t="s">
        <v>2100</v>
      </c>
      <c r="W513" s="6" t="s">
        <v>104</v>
      </c>
      <c r="X513" s="6" t="s">
        <v>2053</v>
      </c>
      <c r="Y513" s="6">
        <v>423506088</v>
      </c>
      <c r="Z513" s="6" t="s">
        <v>14</v>
      </c>
      <c r="AA513" s="6" t="s">
        <v>104</v>
      </c>
      <c r="AB513" s="6">
        <v>226.64</v>
      </c>
      <c r="AC513" s="6">
        <v>900</v>
      </c>
      <c r="AD513" s="6">
        <v>0</v>
      </c>
      <c r="AE513" s="6">
        <v>0</v>
      </c>
      <c r="AF513" s="6">
        <v>0</v>
      </c>
      <c r="AG513" s="6">
        <v>0</v>
      </c>
      <c r="AH513" s="6">
        <v>40</v>
      </c>
      <c r="AI513" s="6" t="s">
        <v>1171</v>
      </c>
      <c r="AJ513" s="6" t="s">
        <v>1115</v>
      </c>
      <c r="AK513" s="6" t="s">
        <v>14</v>
      </c>
      <c r="AL513" s="6" t="s">
        <v>57</v>
      </c>
      <c r="AM513" s="6" t="s">
        <v>1116</v>
      </c>
      <c r="AN513" s="6" t="s">
        <v>22</v>
      </c>
      <c r="AO513" s="6" t="s">
        <v>288</v>
      </c>
      <c r="AP513" s="6" t="s">
        <v>1172</v>
      </c>
      <c r="AQ513" s="6" t="s">
        <v>43</v>
      </c>
    </row>
    <row r="514" spans="1:43" hidden="1" x14ac:dyDescent="0.25">
      <c r="A514" s="6">
        <v>21720399</v>
      </c>
      <c r="B514" s="6">
        <v>22644346</v>
      </c>
      <c r="C514" s="6" t="s">
        <v>274</v>
      </c>
      <c r="D514" s="14">
        <v>45714.390011574083</v>
      </c>
      <c r="E514" s="14">
        <v>45839.751620370371</v>
      </c>
      <c r="F514" s="6" t="s">
        <v>21</v>
      </c>
      <c r="G514" s="6" t="s">
        <v>31</v>
      </c>
      <c r="H514" s="6" t="s">
        <v>2101</v>
      </c>
      <c r="I514" s="6" t="s">
        <v>276</v>
      </c>
      <c r="J514" s="6" t="s">
        <v>2102</v>
      </c>
      <c r="K514" s="6" t="s">
        <v>278</v>
      </c>
      <c r="L514" s="6" t="s">
        <v>278</v>
      </c>
      <c r="M514" s="14">
        <v>45714.386805555558</v>
      </c>
      <c r="N514" s="6">
        <v>3058</v>
      </c>
      <c r="O514" s="6" t="s">
        <v>104</v>
      </c>
      <c r="P514" s="6" t="s">
        <v>280</v>
      </c>
      <c r="Q514" s="6" t="s">
        <v>292</v>
      </c>
      <c r="R514" s="6" t="s">
        <v>292</v>
      </c>
      <c r="S514" s="6" t="s">
        <v>7</v>
      </c>
      <c r="T514" s="6" t="s">
        <v>283</v>
      </c>
      <c r="U514" s="6" t="s">
        <v>117</v>
      </c>
      <c r="V514" s="6" t="s">
        <v>1182</v>
      </c>
      <c r="W514" s="6" t="s">
        <v>104</v>
      </c>
      <c r="X514" s="6" t="s">
        <v>2053</v>
      </c>
      <c r="Y514" s="6">
        <v>3022644346</v>
      </c>
      <c r="Z514" s="6" t="s">
        <v>67</v>
      </c>
      <c r="AA514" s="6" t="s">
        <v>104</v>
      </c>
      <c r="AB514" s="6">
        <v>0</v>
      </c>
      <c r="AC514" s="6">
        <v>74.59</v>
      </c>
      <c r="AD514" s="6">
        <v>0</v>
      </c>
      <c r="AE514" s="6">
        <v>0</v>
      </c>
      <c r="AF514" s="6">
        <v>0</v>
      </c>
      <c r="AG514" s="6">
        <v>0</v>
      </c>
      <c r="AH514" s="6">
        <v>0</v>
      </c>
      <c r="AI514" s="6" t="s">
        <v>2103</v>
      </c>
      <c r="AJ514" s="6" t="s">
        <v>1184</v>
      </c>
      <c r="AK514" s="6" t="s">
        <v>12</v>
      </c>
      <c r="AL514" s="6" t="s">
        <v>58</v>
      </c>
      <c r="AM514" s="6" t="s">
        <v>56</v>
      </c>
      <c r="AN514" s="6" t="s">
        <v>28</v>
      </c>
      <c r="AO514" s="6" t="s">
        <v>294</v>
      </c>
      <c r="AP514" s="6" t="s">
        <v>289</v>
      </c>
      <c r="AQ514" s="6" t="s">
        <v>26</v>
      </c>
    </row>
    <row r="515" spans="1:43" x14ac:dyDescent="0.25">
      <c r="A515" s="6">
        <v>22482895</v>
      </c>
      <c r="B515" s="6">
        <v>23318093</v>
      </c>
      <c r="C515" s="6" t="s">
        <v>274</v>
      </c>
      <c r="D515" s="14">
        <v>45838.62023148148</v>
      </c>
      <c r="E515" s="14">
        <v>45838.930046296293</v>
      </c>
      <c r="F515" s="6" t="s">
        <v>21</v>
      </c>
      <c r="G515" s="6" t="s">
        <v>21</v>
      </c>
      <c r="H515" s="6" t="s">
        <v>2104</v>
      </c>
      <c r="I515" s="6" t="s">
        <v>276</v>
      </c>
      <c r="J515" s="6" t="s">
        <v>2105</v>
      </c>
      <c r="K515" s="6" t="s">
        <v>278</v>
      </c>
      <c r="L515" s="6" t="s">
        <v>278</v>
      </c>
      <c r="M515" s="14">
        <v>45838.570833333331</v>
      </c>
      <c r="N515" s="6">
        <v>8470</v>
      </c>
      <c r="O515" s="6" t="s">
        <v>104</v>
      </c>
      <c r="P515" s="6" t="s">
        <v>280</v>
      </c>
      <c r="Q515" s="6" t="s">
        <v>292</v>
      </c>
      <c r="R515" s="6" t="s">
        <v>292</v>
      </c>
      <c r="S515" s="6" t="s">
        <v>7</v>
      </c>
      <c r="T515" s="6" t="s">
        <v>283</v>
      </c>
      <c r="U515" s="6" t="s">
        <v>117</v>
      </c>
      <c r="V515" s="6" t="s">
        <v>284</v>
      </c>
      <c r="W515" s="6" t="s">
        <v>104</v>
      </c>
      <c r="X515" s="6" t="s">
        <v>2053</v>
      </c>
      <c r="Y515" s="6">
        <v>3023318092</v>
      </c>
      <c r="Z515" s="6" t="s">
        <v>67</v>
      </c>
      <c r="AA515" s="6" t="s">
        <v>104</v>
      </c>
      <c r="AB515" s="6">
        <v>793.01</v>
      </c>
      <c r="AC515" s="6">
        <v>108.03</v>
      </c>
      <c r="AD515" s="6">
        <v>0</v>
      </c>
      <c r="AE515" s="6">
        <v>0</v>
      </c>
      <c r="AF515" s="6">
        <v>0</v>
      </c>
      <c r="AG515" s="6">
        <v>0</v>
      </c>
      <c r="AH515" s="6">
        <v>0</v>
      </c>
      <c r="AI515" s="6" t="s">
        <v>2106</v>
      </c>
      <c r="AJ515" s="6" t="s">
        <v>1200</v>
      </c>
      <c r="AK515" s="6" t="s">
        <v>12</v>
      </c>
      <c r="AL515" s="6" t="s">
        <v>63</v>
      </c>
      <c r="AM515" s="6" t="s">
        <v>58</v>
      </c>
      <c r="AN515" s="6" t="s">
        <v>28</v>
      </c>
      <c r="AO515" s="6" t="s">
        <v>288</v>
      </c>
      <c r="AP515" s="6" t="s">
        <v>289</v>
      </c>
      <c r="AQ515" s="6" t="s">
        <v>33</v>
      </c>
    </row>
    <row r="516" spans="1:43" hidden="1" x14ac:dyDescent="0.25">
      <c r="A516" s="6">
        <v>22491706</v>
      </c>
      <c r="B516" s="6">
        <v>23326112</v>
      </c>
      <c r="C516" s="6" t="s">
        <v>274</v>
      </c>
      <c r="D516" s="14">
        <v>45839.691863425927</v>
      </c>
      <c r="E516" s="14">
        <v>45840.670798611107</v>
      </c>
      <c r="F516" s="6" t="s">
        <v>19</v>
      </c>
      <c r="G516" s="6" t="s">
        <v>21</v>
      </c>
      <c r="H516" s="6" t="s">
        <v>2107</v>
      </c>
      <c r="I516" s="6" t="s">
        <v>17</v>
      </c>
      <c r="J516" s="6" t="s">
        <v>2108</v>
      </c>
      <c r="K516" s="6" t="s">
        <v>2109</v>
      </c>
      <c r="L516" s="6" t="s">
        <v>2109</v>
      </c>
      <c r="M516" s="14">
        <v>45839.598611111112</v>
      </c>
      <c r="N516" s="6" t="s">
        <v>2107</v>
      </c>
      <c r="O516" s="6" t="s">
        <v>104</v>
      </c>
      <c r="P516" s="6" t="s">
        <v>309</v>
      </c>
      <c r="Q516" s="6" t="s">
        <v>292</v>
      </c>
      <c r="R516" s="6" t="s">
        <v>593</v>
      </c>
      <c r="S516" s="6" t="s">
        <v>7</v>
      </c>
      <c r="T516" s="6" t="s">
        <v>283</v>
      </c>
      <c r="U516" s="6" t="s">
        <v>145</v>
      </c>
      <c r="V516" s="6" t="s">
        <v>2110</v>
      </c>
      <c r="W516" s="6" t="s">
        <v>433</v>
      </c>
      <c r="X516" s="6" t="s">
        <v>2053</v>
      </c>
      <c r="Y516" s="6">
        <v>7700072305</v>
      </c>
      <c r="Z516" s="6" t="s">
        <v>93</v>
      </c>
      <c r="AA516" s="6" t="s">
        <v>104</v>
      </c>
      <c r="AB516" s="6">
        <v>0</v>
      </c>
      <c r="AC516" s="6">
        <v>0</v>
      </c>
      <c r="AD516" s="6">
        <v>0</v>
      </c>
      <c r="AE516" s="6">
        <v>0</v>
      </c>
      <c r="AF516" s="6">
        <v>0</v>
      </c>
      <c r="AG516" s="6">
        <v>0</v>
      </c>
      <c r="AH516" s="6">
        <v>21.83</v>
      </c>
      <c r="AI516" s="6" t="s">
        <v>313</v>
      </c>
      <c r="AJ516" s="6" t="s">
        <v>1055</v>
      </c>
      <c r="AK516" s="6" t="s">
        <v>17</v>
      </c>
      <c r="AL516" s="6" t="s">
        <v>56</v>
      </c>
      <c r="AM516" s="6" t="s">
        <v>58</v>
      </c>
      <c r="AN516" s="6" t="s">
        <v>28</v>
      </c>
      <c r="AO516" s="6" t="s">
        <v>288</v>
      </c>
      <c r="AP516" s="6" t="s">
        <v>289</v>
      </c>
      <c r="AQ516" s="6" t="s">
        <v>41</v>
      </c>
    </row>
    <row r="517" spans="1:43" hidden="1" x14ac:dyDescent="0.25">
      <c r="A517" s="6">
        <v>22491709</v>
      </c>
      <c r="B517" s="6">
        <v>23326115</v>
      </c>
      <c r="C517" s="6" t="s">
        <v>274</v>
      </c>
      <c r="D517" s="14">
        <v>45839.691921296297</v>
      </c>
      <c r="E517" s="14">
        <v>45840.670810185176</v>
      </c>
      <c r="F517" s="6" t="s">
        <v>19</v>
      </c>
      <c r="G517" s="6" t="s">
        <v>21</v>
      </c>
      <c r="H517" s="6" t="s">
        <v>2111</v>
      </c>
      <c r="I517" s="6" t="s">
        <v>17</v>
      </c>
      <c r="J517" s="6" t="s">
        <v>2112</v>
      </c>
      <c r="K517" s="6" t="s">
        <v>2109</v>
      </c>
      <c r="L517" s="6" t="s">
        <v>2109</v>
      </c>
      <c r="M517" s="14">
        <v>45839.602777777778</v>
      </c>
      <c r="N517" s="6" t="s">
        <v>2111</v>
      </c>
      <c r="O517" s="6" t="s">
        <v>104</v>
      </c>
      <c r="P517" s="6" t="s">
        <v>309</v>
      </c>
      <c r="Q517" s="6" t="s">
        <v>292</v>
      </c>
      <c r="R517" s="6" t="s">
        <v>593</v>
      </c>
      <c r="S517" s="6" t="s">
        <v>7</v>
      </c>
      <c r="T517" s="6" t="s">
        <v>283</v>
      </c>
      <c r="U517" s="6" t="s">
        <v>145</v>
      </c>
      <c r="V517" s="6" t="s">
        <v>2110</v>
      </c>
      <c r="W517" s="6" t="s">
        <v>433</v>
      </c>
      <c r="X517" s="6" t="s">
        <v>2053</v>
      </c>
      <c r="Y517" s="6">
        <v>7700072311</v>
      </c>
      <c r="Z517" s="6" t="s">
        <v>93</v>
      </c>
      <c r="AA517" s="6" t="s">
        <v>104</v>
      </c>
      <c r="AB517" s="6">
        <v>0</v>
      </c>
      <c r="AC517" s="6">
        <v>0</v>
      </c>
      <c r="AD517" s="6">
        <v>0</v>
      </c>
      <c r="AE517" s="6">
        <v>0</v>
      </c>
      <c r="AF517" s="6">
        <v>0</v>
      </c>
      <c r="AG517" s="6">
        <v>0</v>
      </c>
      <c r="AH517" s="6">
        <v>21.83</v>
      </c>
      <c r="AI517" s="6" t="s">
        <v>313</v>
      </c>
      <c r="AJ517" s="6" t="s">
        <v>1055</v>
      </c>
      <c r="AK517" s="6" t="s">
        <v>17</v>
      </c>
      <c r="AL517" s="6" t="s">
        <v>56</v>
      </c>
      <c r="AM517" s="6" t="s">
        <v>58</v>
      </c>
      <c r="AN517" s="6" t="s">
        <v>28</v>
      </c>
      <c r="AO517" s="6" t="s">
        <v>288</v>
      </c>
      <c r="AP517" s="6" t="s">
        <v>289</v>
      </c>
      <c r="AQ517" s="6" t="s">
        <v>41</v>
      </c>
    </row>
    <row r="518" spans="1:43" hidden="1" x14ac:dyDescent="0.25">
      <c r="A518" s="6">
        <v>22491865</v>
      </c>
      <c r="B518" s="6">
        <v>23326268</v>
      </c>
      <c r="C518" s="6" t="s">
        <v>274</v>
      </c>
      <c r="D518" s="14">
        <v>45839.704201388893</v>
      </c>
      <c r="E518" s="14">
        <v>45840.67082175926</v>
      </c>
      <c r="F518" s="6" t="s">
        <v>19</v>
      </c>
      <c r="G518" s="6" t="s">
        <v>21</v>
      </c>
      <c r="H518" s="6" t="s">
        <v>2113</v>
      </c>
      <c r="I518" s="6" t="s">
        <v>17</v>
      </c>
      <c r="J518" s="6" t="s">
        <v>2114</v>
      </c>
      <c r="K518" s="6" t="s">
        <v>2109</v>
      </c>
      <c r="L518" s="6" t="s">
        <v>2109</v>
      </c>
      <c r="M518" s="14">
        <v>45839.60833333333</v>
      </c>
      <c r="N518" s="6" t="s">
        <v>2113</v>
      </c>
      <c r="O518" s="6" t="s">
        <v>104</v>
      </c>
      <c r="P518" s="6" t="s">
        <v>309</v>
      </c>
      <c r="Q518" s="6" t="s">
        <v>292</v>
      </c>
      <c r="R518" s="6" t="s">
        <v>593</v>
      </c>
      <c r="S518" s="6" t="s">
        <v>7</v>
      </c>
      <c r="T518" s="6" t="s">
        <v>283</v>
      </c>
      <c r="U518" s="6" t="s">
        <v>145</v>
      </c>
      <c r="V518" s="6" t="s">
        <v>2110</v>
      </c>
      <c r="W518" s="6" t="s">
        <v>433</v>
      </c>
      <c r="X518" s="6" t="s">
        <v>2053</v>
      </c>
      <c r="Y518" s="6">
        <v>7700072349</v>
      </c>
      <c r="Z518" s="6" t="s">
        <v>93</v>
      </c>
      <c r="AA518" s="6" t="s">
        <v>104</v>
      </c>
      <c r="AB518" s="6">
        <v>0</v>
      </c>
      <c r="AC518" s="6">
        <v>0</v>
      </c>
      <c r="AD518" s="6">
        <v>0</v>
      </c>
      <c r="AE518" s="6">
        <v>0</v>
      </c>
      <c r="AF518" s="6">
        <v>0</v>
      </c>
      <c r="AG518" s="6">
        <v>0</v>
      </c>
      <c r="AH518" s="6">
        <v>21.83</v>
      </c>
      <c r="AI518" s="6" t="s">
        <v>313</v>
      </c>
      <c r="AJ518" s="6" t="s">
        <v>1055</v>
      </c>
      <c r="AK518" s="6" t="s">
        <v>17</v>
      </c>
      <c r="AL518" s="6" t="s">
        <v>56</v>
      </c>
      <c r="AM518" s="6" t="s">
        <v>58</v>
      </c>
      <c r="AN518" s="6" t="s">
        <v>28</v>
      </c>
      <c r="AO518" s="6" t="s">
        <v>288</v>
      </c>
      <c r="AP518" s="6" t="s">
        <v>289</v>
      </c>
      <c r="AQ518" s="6" t="s">
        <v>41</v>
      </c>
    </row>
    <row r="519" spans="1:43" x14ac:dyDescent="0.25">
      <c r="A519" s="6">
        <v>22483703</v>
      </c>
      <c r="B519" s="6">
        <v>23318888</v>
      </c>
      <c r="C519" s="6" t="s">
        <v>274</v>
      </c>
      <c r="D519" s="14">
        <v>45838.702361111107</v>
      </c>
      <c r="E519" s="14">
        <v>45840.670729166668</v>
      </c>
      <c r="F519" s="6" t="s">
        <v>19</v>
      </c>
      <c r="G519" s="6" t="s">
        <v>21</v>
      </c>
      <c r="H519" s="6" t="s">
        <v>2115</v>
      </c>
      <c r="I519" s="6" t="s">
        <v>17</v>
      </c>
      <c r="J519" s="6" t="s">
        <v>2116</v>
      </c>
      <c r="K519" s="6" t="s">
        <v>2109</v>
      </c>
      <c r="L519" s="6" t="s">
        <v>2109</v>
      </c>
      <c r="M519" s="14">
        <v>45838.611111111109</v>
      </c>
      <c r="N519" s="6" t="s">
        <v>2115</v>
      </c>
      <c r="O519" s="6" t="s">
        <v>104</v>
      </c>
      <c r="P519" s="6" t="s">
        <v>309</v>
      </c>
      <c r="Q519" s="6" t="s">
        <v>292</v>
      </c>
      <c r="R519" s="6" t="s">
        <v>593</v>
      </c>
      <c r="S519" s="6" t="s">
        <v>7</v>
      </c>
      <c r="T519" s="6" t="s">
        <v>283</v>
      </c>
      <c r="U519" s="6" t="s">
        <v>145</v>
      </c>
      <c r="V519" s="6" t="s">
        <v>2117</v>
      </c>
      <c r="W519" s="6" t="s">
        <v>433</v>
      </c>
      <c r="X519" s="6" t="s">
        <v>2053</v>
      </c>
      <c r="Y519" s="6">
        <v>7700072956</v>
      </c>
      <c r="Z519" s="6" t="s">
        <v>93</v>
      </c>
      <c r="AA519" s="6" t="s">
        <v>104</v>
      </c>
      <c r="AB519" s="6">
        <v>0</v>
      </c>
      <c r="AC519" s="6">
        <v>0</v>
      </c>
      <c r="AD519" s="6">
        <v>0</v>
      </c>
      <c r="AE519" s="6">
        <v>0</v>
      </c>
      <c r="AF519" s="6">
        <v>0</v>
      </c>
      <c r="AG519" s="6">
        <v>0</v>
      </c>
      <c r="AH519" s="6">
        <v>19.170000000000002</v>
      </c>
      <c r="AI519" s="6" t="s">
        <v>313</v>
      </c>
      <c r="AJ519" s="6" t="s">
        <v>1055</v>
      </c>
      <c r="AK519" s="6" t="s">
        <v>17</v>
      </c>
      <c r="AL519" s="6" t="s">
        <v>56</v>
      </c>
      <c r="AM519" s="6" t="s">
        <v>58</v>
      </c>
      <c r="AN519" s="6" t="s">
        <v>28</v>
      </c>
      <c r="AO519" s="6" t="s">
        <v>288</v>
      </c>
      <c r="AP519" s="6" t="s">
        <v>289</v>
      </c>
      <c r="AQ519" s="6" t="s">
        <v>41</v>
      </c>
    </row>
    <row r="520" spans="1:43" hidden="1" x14ac:dyDescent="0.25">
      <c r="A520" s="6">
        <v>22506272</v>
      </c>
      <c r="B520" s="6">
        <v>23338987</v>
      </c>
      <c r="C520" s="6" t="s">
        <v>274</v>
      </c>
      <c r="D520" s="14">
        <v>45841.764016203713</v>
      </c>
      <c r="E520" s="14">
        <v>45842.23814814815</v>
      </c>
      <c r="F520" s="6" t="s">
        <v>19</v>
      </c>
      <c r="G520" s="6" t="s">
        <v>19</v>
      </c>
      <c r="H520" s="6" t="s">
        <v>2118</v>
      </c>
      <c r="I520" s="6" t="s">
        <v>17</v>
      </c>
      <c r="J520" s="6" t="s">
        <v>2119</v>
      </c>
      <c r="K520" s="6" t="s">
        <v>491</v>
      </c>
      <c r="L520" s="6" t="s">
        <v>491</v>
      </c>
      <c r="M520" s="14">
        <v>45841.657638888893</v>
      </c>
      <c r="N520" s="6" t="s">
        <v>2120</v>
      </c>
      <c r="O520" s="6" t="s">
        <v>104</v>
      </c>
      <c r="P520" s="6" t="s">
        <v>280</v>
      </c>
      <c r="Q520" s="6" t="s">
        <v>292</v>
      </c>
      <c r="R520" s="6" t="s">
        <v>593</v>
      </c>
      <c r="S520" s="6" t="s">
        <v>7</v>
      </c>
      <c r="T520" s="6" t="s">
        <v>283</v>
      </c>
      <c r="U520" s="6" t="s">
        <v>145</v>
      </c>
      <c r="V520" s="6" t="s">
        <v>2121</v>
      </c>
      <c r="W520" s="6" t="s">
        <v>433</v>
      </c>
      <c r="X520" s="6" t="s">
        <v>2053</v>
      </c>
      <c r="Y520" s="6">
        <v>7700073212</v>
      </c>
      <c r="Z520" s="6" t="s">
        <v>93</v>
      </c>
      <c r="AA520" s="6" t="s">
        <v>104</v>
      </c>
      <c r="AB520" s="6">
        <v>0</v>
      </c>
      <c r="AC520" s="6">
        <v>0</v>
      </c>
      <c r="AD520" s="6">
        <v>0</v>
      </c>
      <c r="AE520" s="6">
        <v>0</v>
      </c>
      <c r="AF520" s="6">
        <v>0</v>
      </c>
      <c r="AG520" s="6">
        <v>0</v>
      </c>
      <c r="AH520" s="6">
        <v>19.079999999999998</v>
      </c>
      <c r="AI520" s="6" t="s">
        <v>313</v>
      </c>
      <c r="AJ520" s="6" t="s">
        <v>2122</v>
      </c>
      <c r="AK520" s="6" t="s">
        <v>17</v>
      </c>
      <c r="AL520" s="6" t="s">
        <v>2123</v>
      </c>
      <c r="AM520" s="6" t="s">
        <v>58</v>
      </c>
      <c r="AN520" s="6" t="s">
        <v>28</v>
      </c>
      <c r="AO520" s="6" t="s">
        <v>288</v>
      </c>
      <c r="AP520" s="6" t="s">
        <v>289</v>
      </c>
      <c r="AQ520" s="6" t="s">
        <v>26</v>
      </c>
    </row>
    <row r="521" spans="1:43" hidden="1" x14ac:dyDescent="0.25">
      <c r="A521" s="6">
        <v>22505120</v>
      </c>
      <c r="B521" s="6">
        <v>23337831</v>
      </c>
      <c r="C521" s="6" t="s">
        <v>274</v>
      </c>
      <c r="D521" s="14">
        <v>45841.663969907408</v>
      </c>
      <c r="E521" s="14">
        <v>45841.665046296293</v>
      </c>
      <c r="F521" s="6" t="s">
        <v>19</v>
      </c>
      <c r="G521" s="6" t="s">
        <v>19</v>
      </c>
      <c r="H521" s="6" t="s">
        <v>2124</v>
      </c>
      <c r="I521" s="6" t="s">
        <v>1167</v>
      </c>
      <c r="J521" s="6" t="s">
        <v>2125</v>
      </c>
      <c r="K521" s="6" t="s">
        <v>1436</v>
      </c>
      <c r="L521" s="6" t="s">
        <v>1436</v>
      </c>
      <c r="M521" s="14">
        <v>45841.663194444453</v>
      </c>
      <c r="N521" s="6">
        <v>6766386</v>
      </c>
      <c r="O521" s="6" t="s">
        <v>104</v>
      </c>
      <c r="P521" s="6" t="s">
        <v>309</v>
      </c>
      <c r="Q521" s="6" t="s">
        <v>281</v>
      </c>
      <c r="R521" s="6" t="s">
        <v>1187</v>
      </c>
      <c r="S521" s="6" t="s">
        <v>7</v>
      </c>
      <c r="T521" s="6" t="s">
        <v>283</v>
      </c>
      <c r="U521" s="6" t="s">
        <v>202</v>
      </c>
      <c r="V521" s="6" t="s">
        <v>2126</v>
      </c>
      <c r="W521" s="6" t="s">
        <v>104</v>
      </c>
      <c r="X521" s="6" t="s">
        <v>2053</v>
      </c>
      <c r="Y521" s="6">
        <v>5226286672</v>
      </c>
      <c r="Z521" s="6" t="s">
        <v>18</v>
      </c>
      <c r="AA521" s="6" t="s">
        <v>104</v>
      </c>
      <c r="AB521" s="6">
        <v>885.39</v>
      </c>
      <c r="AC521" s="6">
        <v>51.92</v>
      </c>
      <c r="AD521" s="6">
        <v>0</v>
      </c>
      <c r="AE521" s="6">
        <v>0</v>
      </c>
      <c r="AF521" s="6">
        <v>0</v>
      </c>
      <c r="AG521" s="6">
        <v>0</v>
      </c>
      <c r="AH521" s="6">
        <v>159.36000000000001</v>
      </c>
      <c r="AI521" s="6" t="s">
        <v>104</v>
      </c>
      <c r="AJ521" s="6" t="s">
        <v>2127</v>
      </c>
      <c r="AK521" s="6" t="s">
        <v>18</v>
      </c>
      <c r="AL521" s="6" t="s">
        <v>76</v>
      </c>
      <c r="AM521" s="6" t="s">
        <v>1524</v>
      </c>
      <c r="AN521" s="6" t="s">
        <v>35</v>
      </c>
      <c r="AO521" s="6" t="s">
        <v>288</v>
      </c>
      <c r="AP521" s="6" t="s">
        <v>1438</v>
      </c>
      <c r="AQ521" s="6" t="s">
        <v>50</v>
      </c>
    </row>
    <row r="522" spans="1:43" hidden="1" x14ac:dyDescent="0.25">
      <c r="A522" s="6">
        <v>22505120</v>
      </c>
      <c r="B522" s="6">
        <v>23337832</v>
      </c>
      <c r="C522" s="6" t="s">
        <v>353</v>
      </c>
      <c r="D522" s="14">
        <v>45841.663969907408</v>
      </c>
      <c r="E522" s="14">
        <v>45841.665046296293</v>
      </c>
      <c r="F522" s="6" t="s">
        <v>19</v>
      </c>
      <c r="G522" s="6" t="s">
        <v>19</v>
      </c>
      <c r="H522" s="6" t="s">
        <v>2124</v>
      </c>
      <c r="I522" s="6" t="s">
        <v>1167</v>
      </c>
      <c r="J522" s="6" t="s">
        <v>2128</v>
      </c>
      <c r="K522" s="6" t="s">
        <v>1436</v>
      </c>
      <c r="L522" s="6" t="s">
        <v>1436</v>
      </c>
      <c r="M522" s="14">
        <v>45841.663194444453</v>
      </c>
      <c r="N522" s="6">
        <v>6766386</v>
      </c>
      <c r="O522" s="6" t="s">
        <v>104</v>
      </c>
      <c r="P522" s="6" t="s">
        <v>309</v>
      </c>
      <c r="Q522" s="6" t="s">
        <v>281</v>
      </c>
      <c r="R522" s="6" t="s">
        <v>1187</v>
      </c>
      <c r="S522" s="6" t="s">
        <v>7</v>
      </c>
      <c r="T522" s="6" t="s">
        <v>283</v>
      </c>
      <c r="U522" s="6" t="s">
        <v>202</v>
      </c>
      <c r="V522" s="6" t="s">
        <v>2126</v>
      </c>
      <c r="W522" s="6" t="s">
        <v>104</v>
      </c>
      <c r="X522" s="6" t="s">
        <v>2053</v>
      </c>
      <c r="Y522" s="6">
        <v>2800792721</v>
      </c>
      <c r="Z522" s="6" t="s">
        <v>18</v>
      </c>
      <c r="AA522" s="6" t="s">
        <v>104</v>
      </c>
      <c r="AB522" s="6">
        <v>885.39</v>
      </c>
      <c r="AC522" s="6">
        <v>51.92</v>
      </c>
      <c r="AD522" s="6">
        <v>0</v>
      </c>
      <c r="AE522" s="6">
        <v>0</v>
      </c>
      <c r="AF522" s="6">
        <v>0</v>
      </c>
      <c r="AG522" s="6">
        <v>0</v>
      </c>
      <c r="AH522" s="6">
        <v>0</v>
      </c>
      <c r="AI522" s="6" t="s">
        <v>104</v>
      </c>
      <c r="AJ522" s="6" t="s">
        <v>2127</v>
      </c>
      <c r="AK522" s="6" t="s">
        <v>18</v>
      </c>
      <c r="AL522" s="6" t="s">
        <v>76</v>
      </c>
      <c r="AM522" s="6" t="s">
        <v>1524</v>
      </c>
      <c r="AN522" s="6" t="s">
        <v>35</v>
      </c>
      <c r="AO522" s="6" t="s">
        <v>288</v>
      </c>
      <c r="AP522" s="6" t="s">
        <v>1438</v>
      </c>
      <c r="AQ522" s="6" t="s">
        <v>50</v>
      </c>
    </row>
    <row r="523" spans="1:43" hidden="1" x14ac:dyDescent="0.25">
      <c r="A523" s="6">
        <v>22505120</v>
      </c>
      <c r="B523" s="6">
        <v>23337833</v>
      </c>
      <c r="C523" s="6" t="s">
        <v>1275</v>
      </c>
      <c r="D523" s="14">
        <v>45841.663969907408</v>
      </c>
      <c r="E523" s="14">
        <v>45841.665046296293</v>
      </c>
      <c r="F523" s="6" t="s">
        <v>19</v>
      </c>
      <c r="G523" s="6" t="s">
        <v>19</v>
      </c>
      <c r="H523" s="6" t="s">
        <v>2124</v>
      </c>
      <c r="I523" s="6" t="s">
        <v>1167</v>
      </c>
      <c r="J523" s="6" t="s">
        <v>2129</v>
      </c>
      <c r="K523" s="6" t="s">
        <v>1436</v>
      </c>
      <c r="L523" s="6" t="s">
        <v>1436</v>
      </c>
      <c r="M523" s="14">
        <v>45841.663194444453</v>
      </c>
      <c r="N523" s="6">
        <v>6766386</v>
      </c>
      <c r="O523" s="6" t="s">
        <v>104</v>
      </c>
      <c r="P523" s="6" t="s">
        <v>309</v>
      </c>
      <c r="Q523" s="6" t="s">
        <v>281</v>
      </c>
      <c r="R523" s="6" t="s">
        <v>1187</v>
      </c>
      <c r="S523" s="6" t="s">
        <v>7</v>
      </c>
      <c r="T523" s="6" t="s">
        <v>283</v>
      </c>
      <c r="U523" s="6" t="s">
        <v>202</v>
      </c>
      <c r="V523" s="6" t="s">
        <v>2126</v>
      </c>
      <c r="W523" s="6" t="s">
        <v>104</v>
      </c>
      <c r="X523" s="6" t="s">
        <v>2053</v>
      </c>
      <c r="Y523" s="6">
        <v>5990216094</v>
      </c>
      <c r="Z523" s="6" t="s">
        <v>18</v>
      </c>
      <c r="AA523" s="6" t="s">
        <v>104</v>
      </c>
      <c r="AB523" s="6">
        <v>885.39</v>
      </c>
      <c r="AC523" s="6">
        <v>51.92</v>
      </c>
      <c r="AD523" s="6">
        <v>0</v>
      </c>
      <c r="AE523" s="6">
        <v>0</v>
      </c>
      <c r="AF523" s="6">
        <v>0</v>
      </c>
      <c r="AG523" s="6">
        <v>0</v>
      </c>
      <c r="AH523" s="6">
        <v>0</v>
      </c>
      <c r="AI523" s="6" t="s">
        <v>104</v>
      </c>
      <c r="AJ523" s="6" t="s">
        <v>2127</v>
      </c>
      <c r="AK523" s="6" t="s">
        <v>18</v>
      </c>
      <c r="AL523" s="6" t="s">
        <v>76</v>
      </c>
      <c r="AM523" s="6" t="s">
        <v>1524</v>
      </c>
      <c r="AN523" s="6" t="s">
        <v>35</v>
      </c>
      <c r="AO523" s="6" t="s">
        <v>288</v>
      </c>
      <c r="AP523" s="6" t="s">
        <v>1438</v>
      </c>
      <c r="AQ523" s="6" t="s">
        <v>50</v>
      </c>
    </row>
    <row r="524" spans="1:43" x14ac:dyDescent="0.25">
      <c r="A524" s="6">
        <v>22442490</v>
      </c>
      <c r="B524" s="6">
        <v>23285482</v>
      </c>
      <c r="C524" s="6" t="s">
        <v>274</v>
      </c>
      <c r="D524" s="14">
        <v>45831.504953703698</v>
      </c>
      <c r="E524" s="14">
        <v>45839.789224537039</v>
      </c>
      <c r="F524" s="6" t="s">
        <v>21</v>
      </c>
      <c r="G524" s="6" t="s">
        <v>25</v>
      </c>
      <c r="H524" s="6" t="s">
        <v>2130</v>
      </c>
      <c r="I524" s="6" t="s">
        <v>276</v>
      </c>
      <c r="J524" s="6" t="s">
        <v>2131</v>
      </c>
      <c r="K524" s="6" t="s">
        <v>278</v>
      </c>
      <c r="L524" s="6" t="s">
        <v>278</v>
      </c>
      <c r="M524" s="14">
        <v>45824.630879629629</v>
      </c>
      <c r="N524" s="6">
        <v>7944</v>
      </c>
      <c r="O524" s="6" t="s">
        <v>104</v>
      </c>
      <c r="P524" s="6" t="s">
        <v>280</v>
      </c>
      <c r="Q524" s="6" t="s">
        <v>292</v>
      </c>
      <c r="R524" s="6" t="s">
        <v>292</v>
      </c>
      <c r="S524" s="6" t="s">
        <v>7</v>
      </c>
      <c r="T524" s="6" t="s">
        <v>677</v>
      </c>
      <c r="U524" s="6" t="s">
        <v>117</v>
      </c>
      <c r="V524" s="6" t="s">
        <v>284</v>
      </c>
      <c r="W524" s="6" t="s">
        <v>104</v>
      </c>
      <c r="X524" s="6" t="s">
        <v>2053</v>
      </c>
      <c r="Y524" s="6">
        <v>3023285456</v>
      </c>
      <c r="Z524" s="6" t="s">
        <v>67</v>
      </c>
      <c r="AA524" s="6" t="s">
        <v>104</v>
      </c>
      <c r="AB524" s="6">
        <v>0</v>
      </c>
      <c r="AC524" s="6">
        <v>120.57</v>
      </c>
      <c r="AD524" s="6">
        <v>0</v>
      </c>
      <c r="AE524" s="6">
        <v>0</v>
      </c>
      <c r="AF524" s="6">
        <v>0</v>
      </c>
      <c r="AG524" s="6">
        <v>0</v>
      </c>
      <c r="AH524" s="6">
        <v>0</v>
      </c>
      <c r="AI524" s="6" t="s">
        <v>2132</v>
      </c>
      <c r="AJ524" s="6" t="s">
        <v>1184</v>
      </c>
      <c r="AK524" s="6" t="s">
        <v>12</v>
      </c>
      <c r="AL524" s="6" t="s">
        <v>58</v>
      </c>
      <c r="AM524" s="6" t="s">
        <v>56</v>
      </c>
      <c r="AN524" s="6" t="s">
        <v>28</v>
      </c>
      <c r="AO524" s="6" t="s">
        <v>294</v>
      </c>
      <c r="AP524" s="6" t="s">
        <v>289</v>
      </c>
      <c r="AQ524" s="6" t="s">
        <v>26</v>
      </c>
    </row>
    <row r="525" spans="1:43" hidden="1" x14ac:dyDescent="0.25">
      <c r="A525" s="6">
        <v>22442490</v>
      </c>
      <c r="B525" s="6">
        <v>23285490</v>
      </c>
      <c r="C525" s="6" t="s">
        <v>353</v>
      </c>
      <c r="D525" s="14">
        <v>45831.504953703698</v>
      </c>
      <c r="E525" s="14">
        <v>45839.789224537039</v>
      </c>
      <c r="F525" s="6" t="s">
        <v>21</v>
      </c>
      <c r="G525" s="6" t="s">
        <v>25</v>
      </c>
      <c r="H525" s="6" t="s">
        <v>2130</v>
      </c>
      <c r="I525" s="6" t="s">
        <v>276</v>
      </c>
      <c r="J525" s="6" t="s">
        <v>2131</v>
      </c>
      <c r="K525" s="6" t="s">
        <v>278</v>
      </c>
      <c r="L525" s="6" t="s">
        <v>278</v>
      </c>
      <c r="M525" s="14">
        <v>45824.630879629629</v>
      </c>
      <c r="N525" s="6">
        <v>7944</v>
      </c>
      <c r="O525" s="6" t="s">
        <v>104</v>
      </c>
      <c r="P525" s="6" t="s">
        <v>280</v>
      </c>
      <c r="Q525" s="6" t="s">
        <v>292</v>
      </c>
      <c r="R525" s="6" t="s">
        <v>292</v>
      </c>
      <c r="S525" s="6" t="s">
        <v>7</v>
      </c>
      <c r="T525" s="6" t="s">
        <v>283</v>
      </c>
      <c r="U525" s="6" t="s">
        <v>117</v>
      </c>
      <c r="V525" s="6" t="s">
        <v>284</v>
      </c>
      <c r="W525" s="6" t="s">
        <v>104</v>
      </c>
      <c r="X525" s="6" t="s">
        <v>2053</v>
      </c>
      <c r="Y525" s="6">
        <v>3023285482</v>
      </c>
      <c r="Z525" s="6" t="s">
        <v>67</v>
      </c>
      <c r="AA525" s="6" t="s">
        <v>104</v>
      </c>
      <c r="AB525" s="6">
        <v>288.79000000000002</v>
      </c>
      <c r="AC525" s="6">
        <v>120.57</v>
      </c>
      <c r="AD525" s="6">
        <v>0</v>
      </c>
      <c r="AE525" s="6">
        <v>0</v>
      </c>
      <c r="AF525" s="6">
        <v>0</v>
      </c>
      <c r="AG525" s="6">
        <v>0</v>
      </c>
      <c r="AH525" s="6">
        <v>0</v>
      </c>
      <c r="AI525" s="6" t="s">
        <v>2132</v>
      </c>
      <c r="AJ525" s="6" t="s">
        <v>1184</v>
      </c>
      <c r="AK525" s="6" t="s">
        <v>12</v>
      </c>
      <c r="AL525" s="6" t="s">
        <v>58</v>
      </c>
      <c r="AM525" s="6" t="s">
        <v>56</v>
      </c>
      <c r="AN525" s="6" t="s">
        <v>28</v>
      </c>
      <c r="AO525" s="6" t="s">
        <v>294</v>
      </c>
      <c r="AP525" s="6" t="s">
        <v>289</v>
      </c>
      <c r="AQ525" s="6" t="s">
        <v>26</v>
      </c>
    </row>
    <row r="526" spans="1:43" x14ac:dyDescent="0.25">
      <c r="A526" s="6">
        <v>22461303</v>
      </c>
      <c r="B526" s="6">
        <v>23300982</v>
      </c>
      <c r="C526" s="6" t="s">
        <v>274</v>
      </c>
      <c r="D526" s="14">
        <v>45834.705787037034</v>
      </c>
      <c r="E526" s="14">
        <v>45834.718402777777</v>
      </c>
      <c r="F526" s="6" t="s">
        <v>23</v>
      </c>
      <c r="G526" s="6" t="s">
        <v>23</v>
      </c>
      <c r="H526" s="6" t="s">
        <v>2133</v>
      </c>
      <c r="I526" s="6" t="s">
        <v>13</v>
      </c>
      <c r="J526" s="6" t="s">
        <v>2134</v>
      </c>
      <c r="K526" s="6" t="s">
        <v>339</v>
      </c>
      <c r="L526" s="6" t="s">
        <v>339</v>
      </c>
      <c r="M526" s="14">
        <v>45834.749305555553</v>
      </c>
      <c r="N526" s="6">
        <v>4557973</v>
      </c>
      <c r="O526" s="6" t="s">
        <v>104</v>
      </c>
      <c r="P526" s="6" t="s">
        <v>309</v>
      </c>
      <c r="Q526" s="6" t="s">
        <v>292</v>
      </c>
      <c r="R526" s="6" t="s">
        <v>593</v>
      </c>
      <c r="S526" s="6" t="s">
        <v>7</v>
      </c>
      <c r="T526" s="6" t="s">
        <v>283</v>
      </c>
      <c r="U526" s="6" t="s">
        <v>176</v>
      </c>
      <c r="V526" s="6" t="s">
        <v>1229</v>
      </c>
      <c r="W526" s="6" t="s">
        <v>104</v>
      </c>
      <c r="X526" s="6" t="s">
        <v>2053</v>
      </c>
      <c r="Y526" s="6">
        <v>3023300981</v>
      </c>
      <c r="Z526" s="6" t="s">
        <v>106</v>
      </c>
      <c r="AA526" s="6" t="s">
        <v>104</v>
      </c>
      <c r="AB526" s="6">
        <v>47.21</v>
      </c>
      <c r="AC526" s="6">
        <v>450</v>
      </c>
      <c r="AD526" s="6">
        <v>0</v>
      </c>
      <c r="AE526" s="6">
        <v>0</v>
      </c>
      <c r="AF526" s="6">
        <v>0</v>
      </c>
      <c r="AG526" s="6">
        <v>0</v>
      </c>
      <c r="AH526" s="6">
        <v>0</v>
      </c>
      <c r="AI526" s="6" t="s">
        <v>2135</v>
      </c>
      <c r="AJ526" s="6" t="s">
        <v>1115</v>
      </c>
      <c r="AK526" s="6" t="s">
        <v>13</v>
      </c>
      <c r="AL526" s="6" t="s">
        <v>57</v>
      </c>
      <c r="AM526" s="6" t="s">
        <v>1116</v>
      </c>
      <c r="AN526" s="6" t="s">
        <v>22</v>
      </c>
      <c r="AO526" s="6" t="s">
        <v>288</v>
      </c>
      <c r="AP526" s="6" t="s">
        <v>295</v>
      </c>
      <c r="AQ526" s="6" t="s">
        <v>20</v>
      </c>
    </row>
    <row r="527" spans="1:43" hidden="1" x14ac:dyDescent="0.25">
      <c r="A527" s="6">
        <v>22384755</v>
      </c>
      <c r="B527" s="6">
        <v>23237997</v>
      </c>
      <c r="C527" s="6" t="s">
        <v>274</v>
      </c>
      <c r="D527" s="14">
        <v>45820.701909722222</v>
      </c>
      <c r="E527" s="14">
        <v>45826.705277777779</v>
      </c>
      <c r="F527" s="48" t="s">
        <v>27</v>
      </c>
      <c r="G527" s="48" t="s">
        <v>27</v>
      </c>
      <c r="H527" s="6" t="s">
        <v>2136</v>
      </c>
      <c r="I527" s="6" t="s">
        <v>276</v>
      </c>
      <c r="J527" s="6" t="s">
        <v>2137</v>
      </c>
      <c r="K527" s="6" t="s">
        <v>278</v>
      </c>
      <c r="L527" s="6" t="s">
        <v>278</v>
      </c>
      <c r="M527" s="14">
        <v>45819.73333333333</v>
      </c>
      <c r="N527" s="6">
        <v>70095</v>
      </c>
      <c r="O527" s="6" t="s">
        <v>104</v>
      </c>
      <c r="P527" s="6" t="s">
        <v>280</v>
      </c>
      <c r="Q527" s="6" t="s">
        <v>292</v>
      </c>
      <c r="R527" s="6" t="s">
        <v>292</v>
      </c>
      <c r="S527" s="6" t="s">
        <v>7</v>
      </c>
      <c r="T527" s="6" t="s">
        <v>283</v>
      </c>
      <c r="U527" s="6" t="s">
        <v>168</v>
      </c>
      <c r="V527" s="6" t="s">
        <v>465</v>
      </c>
      <c r="W527" s="6" t="s">
        <v>104</v>
      </c>
      <c r="X527" s="6" t="s">
        <v>2053</v>
      </c>
      <c r="Y527" s="6">
        <v>3023237996</v>
      </c>
      <c r="Z527" s="6" t="s">
        <v>69</v>
      </c>
      <c r="AA527" s="6" t="s">
        <v>104</v>
      </c>
      <c r="AB527" s="6">
        <v>1161.51</v>
      </c>
      <c r="AC527" s="6">
        <v>100.81</v>
      </c>
      <c r="AD527" s="6">
        <v>0</v>
      </c>
      <c r="AE527" s="6">
        <v>0</v>
      </c>
      <c r="AF527" s="6">
        <v>0</v>
      </c>
      <c r="AG527" s="6">
        <v>0</v>
      </c>
      <c r="AH527" s="6">
        <v>0</v>
      </c>
      <c r="AI527" s="6" t="s">
        <v>2138</v>
      </c>
      <c r="AJ527" s="6" t="s">
        <v>1115</v>
      </c>
      <c r="AK527" s="6" t="s">
        <v>12</v>
      </c>
      <c r="AL527" s="6" t="s">
        <v>57</v>
      </c>
      <c r="AM527" s="6" t="s">
        <v>1116</v>
      </c>
      <c r="AN527" s="6" t="s">
        <v>22</v>
      </c>
      <c r="AO527" s="6" t="s">
        <v>288</v>
      </c>
      <c r="AP527" s="6" t="s">
        <v>295</v>
      </c>
      <c r="AQ527" s="6" t="s">
        <v>20</v>
      </c>
    </row>
    <row r="528" spans="1:43" x14ac:dyDescent="0.25">
      <c r="A528" s="6">
        <v>22413856</v>
      </c>
      <c r="B528" s="6">
        <v>23263254</v>
      </c>
      <c r="C528" s="6" t="s">
        <v>274</v>
      </c>
      <c r="D528" s="14">
        <v>45825.82267361111</v>
      </c>
      <c r="E528" s="14">
        <v>45826.705312500002</v>
      </c>
      <c r="F528" s="48" t="s">
        <v>27</v>
      </c>
      <c r="G528" s="48" t="s">
        <v>27</v>
      </c>
      <c r="H528" s="6" t="s">
        <v>2139</v>
      </c>
      <c r="I528" s="6" t="s">
        <v>276</v>
      </c>
      <c r="J528" s="6" t="s">
        <v>2140</v>
      </c>
      <c r="K528" s="6" t="s">
        <v>278</v>
      </c>
      <c r="L528" s="6" t="s">
        <v>278</v>
      </c>
      <c r="M528" s="14">
        <v>45824.466666666667</v>
      </c>
      <c r="N528" s="6">
        <v>12729</v>
      </c>
      <c r="O528" s="6" t="s">
        <v>104</v>
      </c>
      <c r="P528" s="6" t="s">
        <v>280</v>
      </c>
      <c r="Q528" s="6" t="s">
        <v>292</v>
      </c>
      <c r="R528" s="6" t="s">
        <v>593</v>
      </c>
      <c r="S528" s="6" t="s">
        <v>7</v>
      </c>
      <c r="T528" s="6" t="s">
        <v>283</v>
      </c>
      <c r="U528" s="6" t="s">
        <v>187</v>
      </c>
      <c r="V528" s="6" t="s">
        <v>567</v>
      </c>
      <c r="W528" s="6" t="s">
        <v>104</v>
      </c>
      <c r="X528" s="6" t="s">
        <v>2053</v>
      </c>
      <c r="Y528" s="6">
        <v>3023263252</v>
      </c>
      <c r="Z528" s="6" t="s">
        <v>113</v>
      </c>
      <c r="AA528" s="6" t="s">
        <v>104</v>
      </c>
      <c r="AB528" s="6">
        <v>1008.23</v>
      </c>
      <c r="AC528" s="6">
        <v>58.89</v>
      </c>
      <c r="AD528" s="6">
        <v>0</v>
      </c>
      <c r="AE528" s="6">
        <v>0</v>
      </c>
      <c r="AF528" s="6">
        <v>0</v>
      </c>
      <c r="AG528" s="6">
        <v>0</v>
      </c>
      <c r="AH528" s="6">
        <v>0</v>
      </c>
      <c r="AI528" s="6" t="s">
        <v>2141</v>
      </c>
      <c r="AJ528" s="6" t="s">
        <v>1115</v>
      </c>
      <c r="AK528" s="6" t="s">
        <v>12</v>
      </c>
      <c r="AL528" s="6" t="s">
        <v>57</v>
      </c>
      <c r="AM528" s="6" t="s">
        <v>1116</v>
      </c>
      <c r="AN528" s="6" t="s">
        <v>22</v>
      </c>
      <c r="AO528" s="6" t="s">
        <v>288</v>
      </c>
      <c r="AP528" s="6" t="s">
        <v>295</v>
      </c>
      <c r="AQ528" s="6" t="s">
        <v>20</v>
      </c>
    </row>
    <row r="529" spans="1:43" x14ac:dyDescent="0.25">
      <c r="A529" s="6">
        <v>22467432</v>
      </c>
      <c r="B529" s="6">
        <v>23306279</v>
      </c>
      <c r="C529" s="6" t="s">
        <v>274</v>
      </c>
      <c r="D529" s="14">
        <v>45835.756701388891</v>
      </c>
      <c r="E529" s="14">
        <v>45835.788564814808</v>
      </c>
      <c r="F529" s="6" t="s">
        <v>23</v>
      </c>
      <c r="G529" s="6" t="s">
        <v>23</v>
      </c>
      <c r="H529" s="6" t="s">
        <v>2142</v>
      </c>
      <c r="I529" s="6" t="s">
        <v>13</v>
      </c>
      <c r="J529" s="6" t="s">
        <v>2143</v>
      </c>
      <c r="K529" s="6" t="s">
        <v>1941</v>
      </c>
      <c r="L529" s="6" t="s">
        <v>1941</v>
      </c>
      <c r="M529" s="14">
        <v>45835.740277777782</v>
      </c>
      <c r="N529" s="6">
        <v>4558510</v>
      </c>
      <c r="O529" s="6" t="s">
        <v>104</v>
      </c>
      <c r="P529" s="6" t="s">
        <v>309</v>
      </c>
      <c r="Q529" s="6" t="s">
        <v>292</v>
      </c>
      <c r="R529" s="6" t="s">
        <v>292</v>
      </c>
      <c r="S529" s="6" t="s">
        <v>7</v>
      </c>
      <c r="T529" s="6" t="s">
        <v>283</v>
      </c>
      <c r="U529" s="6" t="s">
        <v>224</v>
      </c>
      <c r="V529" s="6" t="s">
        <v>2144</v>
      </c>
      <c r="W529" s="6" t="s">
        <v>104</v>
      </c>
      <c r="X529" s="6" t="s">
        <v>2053</v>
      </c>
      <c r="Y529" s="6">
        <v>3023306278</v>
      </c>
      <c r="Z529" s="6" t="s">
        <v>144</v>
      </c>
      <c r="AA529" s="6" t="s">
        <v>104</v>
      </c>
      <c r="AB529" s="6">
        <v>1606.09</v>
      </c>
      <c r="AC529" s="6">
        <v>0</v>
      </c>
      <c r="AD529" s="6">
        <v>0</v>
      </c>
      <c r="AE529" s="6">
        <v>0</v>
      </c>
      <c r="AF529" s="6">
        <v>0</v>
      </c>
      <c r="AG529" s="6">
        <v>0</v>
      </c>
      <c r="AH529" s="6">
        <v>0</v>
      </c>
      <c r="AI529" s="6" t="s">
        <v>2145</v>
      </c>
      <c r="AJ529" s="6" t="s">
        <v>1115</v>
      </c>
      <c r="AK529" s="6" t="s">
        <v>13</v>
      </c>
      <c r="AL529" s="6" t="s">
        <v>57</v>
      </c>
      <c r="AM529" s="6" t="s">
        <v>1116</v>
      </c>
      <c r="AN529" s="6" t="s">
        <v>22</v>
      </c>
      <c r="AO529" s="6" t="s">
        <v>288</v>
      </c>
      <c r="AP529" s="6" t="s">
        <v>295</v>
      </c>
      <c r="AQ529" s="6" t="s">
        <v>20</v>
      </c>
    </row>
    <row r="530" spans="1:43" x14ac:dyDescent="0.25">
      <c r="A530" s="6">
        <v>22384753</v>
      </c>
      <c r="B530" s="6">
        <v>23237995</v>
      </c>
      <c r="C530" s="6" t="s">
        <v>274</v>
      </c>
      <c r="D530" s="14">
        <v>45820.701678240737</v>
      </c>
      <c r="E530" s="14">
        <v>45826.705266203702</v>
      </c>
      <c r="F530" s="48" t="s">
        <v>27</v>
      </c>
      <c r="G530" s="48" t="s">
        <v>27</v>
      </c>
      <c r="H530" s="6" t="s">
        <v>2146</v>
      </c>
      <c r="I530" s="6" t="s">
        <v>276</v>
      </c>
      <c r="J530" s="6" t="s">
        <v>2147</v>
      </c>
      <c r="K530" s="6" t="s">
        <v>278</v>
      </c>
      <c r="L530" s="6" t="s">
        <v>278</v>
      </c>
      <c r="M530" s="14">
        <v>45819.661805555559</v>
      </c>
      <c r="N530" s="6">
        <v>70096</v>
      </c>
      <c r="O530" s="6" t="s">
        <v>104</v>
      </c>
      <c r="P530" s="6" t="s">
        <v>280</v>
      </c>
      <c r="Q530" s="6" t="s">
        <v>292</v>
      </c>
      <c r="R530" s="6" t="s">
        <v>593</v>
      </c>
      <c r="S530" s="6" t="s">
        <v>7</v>
      </c>
      <c r="T530" s="6" t="s">
        <v>283</v>
      </c>
      <c r="U530" s="6" t="s">
        <v>168</v>
      </c>
      <c r="V530" s="6" t="s">
        <v>483</v>
      </c>
      <c r="W530" s="6" t="s">
        <v>104</v>
      </c>
      <c r="X530" s="6" t="s">
        <v>2053</v>
      </c>
      <c r="Y530" s="6">
        <v>3023237994</v>
      </c>
      <c r="Z530" s="6" t="s">
        <v>69</v>
      </c>
      <c r="AA530" s="6" t="s">
        <v>104</v>
      </c>
      <c r="AB530" s="6">
        <v>3496.08</v>
      </c>
      <c r="AC530" s="6">
        <v>197.23</v>
      </c>
      <c r="AD530" s="6">
        <v>0</v>
      </c>
      <c r="AE530" s="6">
        <v>0</v>
      </c>
      <c r="AF530" s="6">
        <v>0</v>
      </c>
      <c r="AG530" s="6">
        <v>0</v>
      </c>
      <c r="AH530" s="6">
        <v>0</v>
      </c>
      <c r="AI530" s="6" t="s">
        <v>2148</v>
      </c>
      <c r="AJ530" s="6" t="s">
        <v>1115</v>
      </c>
      <c r="AK530" s="6" t="s">
        <v>12</v>
      </c>
      <c r="AL530" s="6" t="s">
        <v>57</v>
      </c>
      <c r="AM530" s="6" t="s">
        <v>1116</v>
      </c>
      <c r="AN530" s="6" t="s">
        <v>22</v>
      </c>
      <c r="AO530" s="6" t="s">
        <v>288</v>
      </c>
      <c r="AP530" s="6" t="s">
        <v>295</v>
      </c>
      <c r="AQ530" s="6" t="s">
        <v>20</v>
      </c>
    </row>
    <row r="531" spans="1:43" hidden="1" x14ac:dyDescent="0.25">
      <c r="A531" s="6">
        <v>22259312</v>
      </c>
      <c r="B531" s="6">
        <v>23125162</v>
      </c>
      <c r="C531" s="6" t="s">
        <v>274</v>
      </c>
      <c r="D531" s="14">
        <v>45804.727129629631</v>
      </c>
      <c r="E531" s="14">
        <v>45804.728275462963</v>
      </c>
      <c r="F531" s="48" t="s">
        <v>31</v>
      </c>
      <c r="G531" s="48" t="s">
        <v>31</v>
      </c>
      <c r="H531" s="6" t="s">
        <v>2149</v>
      </c>
      <c r="I531" s="6" t="s">
        <v>13</v>
      </c>
      <c r="J531" s="6" t="s">
        <v>2150</v>
      </c>
      <c r="K531" s="6" t="s">
        <v>339</v>
      </c>
      <c r="L531" s="6" t="s">
        <v>339</v>
      </c>
      <c r="M531" s="14">
        <v>45804.71597222222</v>
      </c>
      <c r="N531" s="6">
        <v>4543749</v>
      </c>
      <c r="O531" s="6" t="s">
        <v>104</v>
      </c>
      <c r="P531" s="6" t="s">
        <v>280</v>
      </c>
      <c r="Q531" s="6" t="s">
        <v>281</v>
      </c>
      <c r="R531" s="6" t="s">
        <v>282</v>
      </c>
      <c r="S531" s="6" t="s">
        <v>7</v>
      </c>
      <c r="T531" s="6" t="s">
        <v>283</v>
      </c>
      <c r="U531" s="6" t="s">
        <v>161</v>
      </c>
      <c r="V531" s="6" t="s">
        <v>2151</v>
      </c>
      <c r="W531" s="6" t="s">
        <v>104</v>
      </c>
      <c r="X531" s="6" t="s">
        <v>2053</v>
      </c>
      <c r="Y531" s="6">
        <v>3023125161</v>
      </c>
      <c r="Z531" s="6" t="s">
        <v>97</v>
      </c>
      <c r="AA531" s="6" t="s">
        <v>104</v>
      </c>
      <c r="AB531" s="6">
        <v>6175.22</v>
      </c>
      <c r="AC531" s="6">
        <v>90.75</v>
      </c>
      <c r="AD531" s="6">
        <v>0</v>
      </c>
      <c r="AE531" s="6">
        <v>0</v>
      </c>
      <c r="AF531" s="6">
        <v>0</v>
      </c>
      <c r="AG531" s="6">
        <v>0</v>
      </c>
      <c r="AH531" s="6">
        <v>0</v>
      </c>
      <c r="AI531" s="6" t="s">
        <v>2152</v>
      </c>
      <c r="AJ531" s="6" t="s">
        <v>2153</v>
      </c>
      <c r="AK531" s="6" t="s">
        <v>13</v>
      </c>
      <c r="AL531" s="6" t="s">
        <v>56</v>
      </c>
      <c r="AM531" s="6" t="s">
        <v>58</v>
      </c>
      <c r="AN531" s="6" t="s">
        <v>28</v>
      </c>
      <c r="AO531" s="6" t="s">
        <v>288</v>
      </c>
      <c r="AP531" s="6" t="s">
        <v>289</v>
      </c>
      <c r="AQ531" s="6" t="s">
        <v>26</v>
      </c>
    </row>
    <row r="532" spans="1:43" hidden="1" x14ac:dyDescent="0.25">
      <c r="A532" s="6">
        <v>22499496</v>
      </c>
      <c r="B532" s="6">
        <v>23332993</v>
      </c>
      <c r="C532" s="6" t="s">
        <v>274</v>
      </c>
      <c r="D532" s="14">
        <v>45840.765324074076</v>
      </c>
      <c r="E532" s="14">
        <v>45840.768645833326</v>
      </c>
      <c r="F532" s="6" t="s">
        <v>19</v>
      </c>
      <c r="G532" s="6" t="s">
        <v>19</v>
      </c>
      <c r="H532" s="6" t="s">
        <v>2154</v>
      </c>
      <c r="I532" s="6" t="s">
        <v>276</v>
      </c>
      <c r="J532" s="6" t="s">
        <v>2155</v>
      </c>
      <c r="K532" s="6" t="s">
        <v>419</v>
      </c>
      <c r="L532" s="6" t="s">
        <v>419</v>
      </c>
      <c r="M532" s="14">
        <v>45840.625</v>
      </c>
      <c r="N532" s="6">
        <v>108773</v>
      </c>
      <c r="O532" s="6" t="s">
        <v>104</v>
      </c>
      <c r="P532" s="6" t="s">
        <v>309</v>
      </c>
      <c r="Q532" s="6" t="s">
        <v>292</v>
      </c>
      <c r="R532" s="6" t="s">
        <v>292</v>
      </c>
      <c r="S532" s="6" t="s">
        <v>7</v>
      </c>
      <c r="T532" s="6" t="s">
        <v>283</v>
      </c>
      <c r="U532" s="6" t="s">
        <v>147</v>
      </c>
      <c r="V532" s="6" t="s">
        <v>2156</v>
      </c>
      <c r="W532" s="6" t="s">
        <v>104</v>
      </c>
      <c r="X532" s="6" t="s">
        <v>2053</v>
      </c>
      <c r="Y532" s="6">
        <v>3023332993</v>
      </c>
      <c r="Z532" s="6" t="s">
        <v>95</v>
      </c>
      <c r="AA532" s="6" t="s">
        <v>104</v>
      </c>
      <c r="AB532" s="6">
        <v>0</v>
      </c>
      <c r="AC532" s="6">
        <v>0</v>
      </c>
      <c r="AD532" s="6">
        <v>0</v>
      </c>
      <c r="AE532" s="6">
        <v>0</v>
      </c>
      <c r="AF532" s="6">
        <v>0</v>
      </c>
      <c r="AG532" s="6">
        <v>0</v>
      </c>
      <c r="AH532" s="6">
        <v>0</v>
      </c>
      <c r="AI532" s="6" t="s">
        <v>2157</v>
      </c>
      <c r="AJ532" s="6" t="s">
        <v>1141</v>
      </c>
      <c r="AK532" s="6" t="s">
        <v>12</v>
      </c>
      <c r="AL532" s="6" t="s">
        <v>56</v>
      </c>
      <c r="AM532" s="6" t="s">
        <v>58</v>
      </c>
      <c r="AN532" s="6" t="s">
        <v>28</v>
      </c>
      <c r="AO532" s="6" t="s">
        <v>288</v>
      </c>
      <c r="AP532" s="6" t="s">
        <v>289</v>
      </c>
      <c r="AQ532" s="6" t="s">
        <v>33</v>
      </c>
    </row>
    <row r="533" spans="1:43" x14ac:dyDescent="0.25">
      <c r="A533" s="6">
        <v>22492747</v>
      </c>
      <c r="B533" s="6">
        <v>23327125</v>
      </c>
      <c r="C533" s="6" t="s">
        <v>274</v>
      </c>
      <c r="D533" s="14">
        <v>45839.764872685177</v>
      </c>
      <c r="E533" s="14">
        <v>45839.837060185193</v>
      </c>
      <c r="F533" s="6" t="s">
        <v>21</v>
      </c>
      <c r="G533" s="6" t="s">
        <v>21</v>
      </c>
      <c r="H533" s="6" t="s">
        <v>2158</v>
      </c>
      <c r="I533" s="6" t="s">
        <v>276</v>
      </c>
      <c r="J533" s="6" t="s">
        <v>2159</v>
      </c>
      <c r="K533" s="6" t="s">
        <v>419</v>
      </c>
      <c r="L533" s="6" t="s">
        <v>419</v>
      </c>
      <c r="M533" s="14">
        <v>45839.729861111111</v>
      </c>
      <c r="N533" s="6">
        <v>108760</v>
      </c>
      <c r="O533" s="6" t="s">
        <v>104</v>
      </c>
      <c r="P533" s="6" t="s">
        <v>309</v>
      </c>
      <c r="Q533" s="6" t="s">
        <v>292</v>
      </c>
      <c r="R533" s="6" t="s">
        <v>292</v>
      </c>
      <c r="S533" s="6" t="s">
        <v>7</v>
      </c>
      <c r="T533" s="6" t="s">
        <v>283</v>
      </c>
      <c r="U533" s="6" t="s">
        <v>147</v>
      </c>
      <c r="V533" s="6" t="s">
        <v>2160</v>
      </c>
      <c r="W533" s="6" t="s">
        <v>104</v>
      </c>
      <c r="X533" s="6" t="s">
        <v>2053</v>
      </c>
      <c r="Y533" s="6">
        <v>3023327125</v>
      </c>
      <c r="Z533" s="6" t="s">
        <v>95</v>
      </c>
      <c r="AA533" s="6" t="s">
        <v>104</v>
      </c>
      <c r="AB533" s="6">
        <v>0</v>
      </c>
      <c r="AC533" s="6">
        <v>0</v>
      </c>
      <c r="AD533" s="6">
        <v>0</v>
      </c>
      <c r="AE533" s="6">
        <v>0</v>
      </c>
      <c r="AF533" s="6">
        <v>0</v>
      </c>
      <c r="AG533" s="6">
        <v>0</v>
      </c>
      <c r="AH533" s="6">
        <v>0</v>
      </c>
      <c r="AI533" s="6" t="s">
        <v>2161</v>
      </c>
      <c r="AJ533" s="6" t="s">
        <v>2162</v>
      </c>
      <c r="AK533" s="6" t="s">
        <v>12</v>
      </c>
      <c r="AL533" s="6" t="s">
        <v>56</v>
      </c>
      <c r="AM533" s="6" t="s">
        <v>58</v>
      </c>
      <c r="AN533" s="6" t="s">
        <v>28</v>
      </c>
      <c r="AO533" s="6" t="s">
        <v>288</v>
      </c>
      <c r="AP533" s="6" t="s">
        <v>289</v>
      </c>
      <c r="AQ533" s="6" t="s">
        <v>33</v>
      </c>
    </row>
    <row r="534" spans="1:43" hidden="1" x14ac:dyDescent="0.25">
      <c r="A534" s="6">
        <v>22490940</v>
      </c>
      <c r="B534" s="6">
        <v>23325384</v>
      </c>
      <c r="C534" s="6" t="s">
        <v>274</v>
      </c>
      <c r="D534" s="14">
        <v>45839.59574074074</v>
      </c>
      <c r="E534" s="14">
        <v>45840.545358796298</v>
      </c>
      <c r="F534" s="6" t="s">
        <v>19</v>
      </c>
      <c r="G534" s="6" t="s">
        <v>21</v>
      </c>
      <c r="H534" s="6" t="s">
        <v>2163</v>
      </c>
      <c r="I534" s="6" t="s">
        <v>13</v>
      </c>
      <c r="J534" s="6" t="s">
        <v>2164</v>
      </c>
      <c r="K534" s="6" t="s">
        <v>339</v>
      </c>
      <c r="L534" s="6" t="s">
        <v>339</v>
      </c>
      <c r="M534" s="14">
        <v>45839.571527777778</v>
      </c>
      <c r="N534" s="6">
        <v>4559777</v>
      </c>
      <c r="O534" s="6" t="s">
        <v>2165</v>
      </c>
      <c r="P534" s="6" t="s">
        <v>280</v>
      </c>
      <c r="Q534" s="6" t="s">
        <v>281</v>
      </c>
      <c r="R534" s="6" t="s">
        <v>282</v>
      </c>
      <c r="S534" s="6" t="s">
        <v>8</v>
      </c>
      <c r="T534" s="6" t="s">
        <v>283</v>
      </c>
      <c r="U534" s="6" t="s">
        <v>200</v>
      </c>
      <c r="V534" s="6" t="s">
        <v>1880</v>
      </c>
      <c r="W534" s="6" t="s">
        <v>104</v>
      </c>
      <c r="X534" s="6" t="s">
        <v>2166</v>
      </c>
      <c r="Y534" s="6" t="s">
        <v>104</v>
      </c>
      <c r="Z534" s="6" t="s">
        <v>115</v>
      </c>
      <c r="AA534" s="6" t="s">
        <v>104</v>
      </c>
      <c r="AB534" s="6">
        <v>24.28</v>
      </c>
      <c r="AC534" s="6">
        <v>68.040000000000006</v>
      </c>
      <c r="AD534" s="6">
        <v>0</v>
      </c>
      <c r="AE534" s="6">
        <v>0</v>
      </c>
      <c r="AF534" s="6">
        <v>0</v>
      </c>
      <c r="AG534" s="6">
        <v>0</v>
      </c>
      <c r="AH534" s="6">
        <v>0</v>
      </c>
      <c r="AI534" s="6" t="s">
        <v>2167</v>
      </c>
      <c r="AJ534" s="6" t="s">
        <v>2168</v>
      </c>
      <c r="AK534" s="6" t="s">
        <v>13</v>
      </c>
      <c r="AL534" s="6" t="s">
        <v>66</v>
      </c>
      <c r="AM534" s="6" t="s">
        <v>1649</v>
      </c>
      <c r="AN534" s="6" t="s">
        <v>28</v>
      </c>
      <c r="AO534" s="6" t="s">
        <v>288</v>
      </c>
      <c r="AP534" s="6" t="s">
        <v>289</v>
      </c>
      <c r="AQ534" s="6" t="s">
        <v>26</v>
      </c>
    </row>
    <row r="535" spans="1:43" hidden="1" x14ac:dyDescent="0.25">
      <c r="A535" s="6">
        <v>22452741</v>
      </c>
      <c r="B535" s="6">
        <v>23293781</v>
      </c>
      <c r="C535" s="6" t="s">
        <v>274</v>
      </c>
      <c r="D535" s="14">
        <v>45833.267326388886</v>
      </c>
      <c r="E535" s="14">
        <v>45833.284861111111</v>
      </c>
      <c r="F535" s="6" t="s">
        <v>25</v>
      </c>
      <c r="G535" s="6" t="s">
        <v>25</v>
      </c>
      <c r="H535" s="6" t="s">
        <v>2169</v>
      </c>
      <c r="I535" s="6" t="s">
        <v>16</v>
      </c>
      <c r="J535" s="6" t="s">
        <v>2170</v>
      </c>
      <c r="K535" s="6" t="s">
        <v>2171</v>
      </c>
      <c r="L535" s="6" t="s">
        <v>2171</v>
      </c>
      <c r="M535" s="14">
        <v>45833.275000000001</v>
      </c>
      <c r="N535" s="6" t="s">
        <v>2172</v>
      </c>
      <c r="O535" s="6" t="s">
        <v>2173</v>
      </c>
      <c r="P535" s="6" t="s">
        <v>309</v>
      </c>
      <c r="Q535" s="6" t="s">
        <v>420</v>
      </c>
      <c r="R535" s="6" t="s">
        <v>420</v>
      </c>
      <c r="S535" s="6" t="s">
        <v>8</v>
      </c>
      <c r="T535" s="6" t="s">
        <v>283</v>
      </c>
      <c r="U535" s="6" t="s">
        <v>173</v>
      </c>
      <c r="V535" s="6" t="s">
        <v>438</v>
      </c>
      <c r="W535" s="6" t="s">
        <v>433</v>
      </c>
      <c r="X535" s="6" t="s">
        <v>2174</v>
      </c>
      <c r="Y535" s="6" t="s">
        <v>104</v>
      </c>
      <c r="Z535" s="6" t="s">
        <v>135</v>
      </c>
      <c r="AA535" s="6" t="s">
        <v>104</v>
      </c>
      <c r="AB535" s="6">
        <v>179.33</v>
      </c>
      <c r="AC535" s="6">
        <v>25.2</v>
      </c>
      <c r="AD535" s="6">
        <v>0</v>
      </c>
      <c r="AE535" s="6">
        <v>0</v>
      </c>
      <c r="AF535" s="6">
        <v>0</v>
      </c>
      <c r="AG535" s="6">
        <v>0</v>
      </c>
      <c r="AH535" s="6">
        <v>0</v>
      </c>
      <c r="AI535" s="6" t="s">
        <v>2175</v>
      </c>
      <c r="AJ535" s="6" t="s">
        <v>1356</v>
      </c>
      <c r="AK535" s="6" t="s">
        <v>16</v>
      </c>
      <c r="AL535" s="6" t="s">
        <v>60</v>
      </c>
      <c r="AM535" s="6" t="s">
        <v>1357</v>
      </c>
      <c r="AN535" s="6" t="s">
        <v>28</v>
      </c>
      <c r="AO535" s="6" t="s">
        <v>294</v>
      </c>
      <c r="AP535" s="6" t="s">
        <v>295</v>
      </c>
      <c r="AQ535" s="6" t="s">
        <v>39</v>
      </c>
    </row>
    <row r="536" spans="1:43" hidden="1" x14ac:dyDescent="0.25">
      <c r="A536" s="6">
        <v>22466758</v>
      </c>
      <c r="B536" s="6">
        <v>23305602</v>
      </c>
      <c r="C536" s="6" t="s">
        <v>274</v>
      </c>
      <c r="D536" s="14">
        <v>45835.733807870369</v>
      </c>
      <c r="E536" s="14">
        <v>45839.701874999999</v>
      </c>
      <c r="F536" s="6" t="s">
        <v>21</v>
      </c>
      <c r="G536" s="6" t="s">
        <v>23</v>
      </c>
      <c r="H536" s="6" t="s">
        <v>2176</v>
      </c>
      <c r="I536" s="6" t="s">
        <v>17</v>
      </c>
      <c r="J536" s="6" t="s">
        <v>2177</v>
      </c>
      <c r="K536" s="6" t="s">
        <v>1239</v>
      </c>
      <c r="L536" s="6" t="s">
        <v>1561</v>
      </c>
      <c r="M536" s="14">
        <v>45824</v>
      </c>
      <c r="N536" s="6" t="s">
        <v>2176</v>
      </c>
      <c r="O536" s="6" t="s">
        <v>104</v>
      </c>
      <c r="P536" s="6" t="s">
        <v>280</v>
      </c>
      <c r="Q536" s="6" t="s">
        <v>292</v>
      </c>
      <c r="R536" s="6" t="s">
        <v>292</v>
      </c>
      <c r="S536" s="6" t="s">
        <v>7</v>
      </c>
      <c r="T536" s="6" t="s">
        <v>283</v>
      </c>
      <c r="U536" s="6" t="s">
        <v>138</v>
      </c>
      <c r="V536" s="6" t="s">
        <v>1268</v>
      </c>
      <c r="W536" s="6" t="s">
        <v>433</v>
      </c>
      <c r="X536" s="6" t="s">
        <v>2178</v>
      </c>
      <c r="Y536" s="6">
        <v>2872524750</v>
      </c>
      <c r="Z536" s="6" t="s">
        <v>87</v>
      </c>
      <c r="AA536" s="6" t="s">
        <v>104</v>
      </c>
      <c r="AB536" s="6">
        <v>0</v>
      </c>
      <c r="AC536" s="6">
        <v>0</v>
      </c>
      <c r="AD536" s="6">
        <v>23.71</v>
      </c>
      <c r="AE536" s="6">
        <v>0</v>
      </c>
      <c r="AF536" s="6">
        <v>0</v>
      </c>
      <c r="AG536" s="6">
        <v>0</v>
      </c>
      <c r="AH536" s="6">
        <v>83.48</v>
      </c>
      <c r="AI536" s="6" t="s">
        <v>313</v>
      </c>
      <c r="AJ536" s="6" t="s">
        <v>2179</v>
      </c>
      <c r="AK536" s="6" t="s">
        <v>17</v>
      </c>
      <c r="AL536" s="6" t="s">
        <v>55</v>
      </c>
      <c r="AM536" s="6" t="s">
        <v>1051</v>
      </c>
      <c r="AN536" s="6" t="s">
        <v>22</v>
      </c>
      <c r="AO536" s="6" t="s">
        <v>288</v>
      </c>
      <c r="AP536" s="6" t="s">
        <v>295</v>
      </c>
      <c r="AQ536" s="6" t="s">
        <v>20</v>
      </c>
    </row>
    <row r="537" spans="1:43" x14ac:dyDescent="0.25">
      <c r="A537" s="6">
        <v>22191666</v>
      </c>
      <c r="B537" s="6">
        <v>23066698</v>
      </c>
      <c r="C537" s="6" t="s">
        <v>274</v>
      </c>
      <c r="D537" s="14">
        <v>45792.561145833337</v>
      </c>
      <c r="E537" s="14">
        <v>45817.673032407409</v>
      </c>
      <c r="F537" s="48" t="s">
        <v>29</v>
      </c>
      <c r="G537" s="48" t="s">
        <v>31</v>
      </c>
      <c r="H537" s="6" t="s">
        <v>2180</v>
      </c>
      <c r="I537" s="6" t="s">
        <v>276</v>
      </c>
      <c r="J537" s="6" t="s">
        <v>2181</v>
      </c>
      <c r="K537" s="6" t="s">
        <v>385</v>
      </c>
      <c r="L537" s="6" t="s">
        <v>385</v>
      </c>
      <c r="M537" s="14">
        <v>45792.438194444447</v>
      </c>
      <c r="N537" s="6">
        <v>32505</v>
      </c>
      <c r="O537" s="6" t="s">
        <v>104</v>
      </c>
      <c r="P537" s="6" t="s">
        <v>309</v>
      </c>
      <c r="Q537" s="6" t="s">
        <v>292</v>
      </c>
      <c r="R537" s="6" t="s">
        <v>282</v>
      </c>
      <c r="S537" s="6" t="s">
        <v>9</v>
      </c>
      <c r="T537" s="6" t="s">
        <v>283</v>
      </c>
      <c r="U537" s="6" t="s">
        <v>130</v>
      </c>
      <c r="V537" s="6" t="s">
        <v>2182</v>
      </c>
      <c r="W537" s="6" t="s">
        <v>104</v>
      </c>
      <c r="X537" s="6" t="s">
        <v>2183</v>
      </c>
      <c r="Y537" s="6" t="s">
        <v>104</v>
      </c>
      <c r="Z537" s="6" t="s">
        <v>83</v>
      </c>
      <c r="AA537" s="6" t="s">
        <v>104</v>
      </c>
      <c r="AB537" s="6">
        <v>330</v>
      </c>
      <c r="AC537" s="6">
        <v>0</v>
      </c>
      <c r="AD537" s="6">
        <v>0</v>
      </c>
      <c r="AE537" s="6">
        <v>0</v>
      </c>
      <c r="AF537" s="6">
        <v>0</v>
      </c>
      <c r="AG537" s="6">
        <v>0</v>
      </c>
      <c r="AH537" s="6">
        <v>0</v>
      </c>
      <c r="AI537" s="6" t="s">
        <v>2184</v>
      </c>
      <c r="AJ537" s="6" t="s">
        <v>2185</v>
      </c>
      <c r="AK537" s="6" t="s">
        <v>12</v>
      </c>
      <c r="AL537" s="6" t="s">
        <v>65</v>
      </c>
      <c r="AM537" s="6" t="s">
        <v>1937</v>
      </c>
      <c r="AN537" s="6" t="s">
        <v>30</v>
      </c>
      <c r="AO537" s="6" t="s">
        <v>1938</v>
      </c>
      <c r="AP537" s="6" t="s">
        <v>289</v>
      </c>
      <c r="AQ537" s="6" t="s">
        <v>33</v>
      </c>
    </row>
    <row r="538" spans="1:43" x14ac:dyDescent="0.25">
      <c r="A538" s="6">
        <v>22191682</v>
      </c>
      <c r="B538" s="6">
        <v>23066714</v>
      </c>
      <c r="C538" s="6" t="s">
        <v>274</v>
      </c>
      <c r="D538" s="14">
        <v>45792.562245370369</v>
      </c>
      <c r="E538" s="14">
        <v>45817.674050925933</v>
      </c>
      <c r="F538" s="48" t="s">
        <v>29</v>
      </c>
      <c r="G538" s="48" t="s">
        <v>31</v>
      </c>
      <c r="H538" s="6" t="s">
        <v>2186</v>
      </c>
      <c r="I538" s="6" t="s">
        <v>276</v>
      </c>
      <c r="J538" s="6" t="s">
        <v>2187</v>
      </c>
      <c r="K538" s="6" t="s">
        <v>385</v>
      </c>
      <c r="L538" s="6" t="s">
        <v>385</v>
      </c>
      <c r="M538" s="14">
        <v>45792.427777777782</v>
      </c>
      <c r="N538" s="6">
        <v>32492</v>
      </c>
      <c r="O538" s="6" t="s">
        <v>104</v>
      </c>
      <c r="P538" s="6" t="s">
        <v>309</v>
      </c>
      <c r="Q538" s="6" t="s">
        <v>292</v>
      </c>
      <c r="R538" s="6" t="s">
        <v>282</v>
      </c>
      <c r="S538" s="6" t="s">
        <v>9</v>
      </c>
      <c r="T538" s="6" t="s">
        <v>283</v>
      </c>
      <c r="U538" s="6" t="s">
        <v>130</v>
      </c>
      <c r="V538" s="6" t="s">
        <v>2182</v>
      </c>
      <c r="W538" s="6" t="s">
        <v>104</v>
      </c>
      <c r="X538" s="6" t="s">
        <v>2183</v>
      </c>
      <c r="Y538" s="6" t="s">
        <v>104</v>
      </c>
      <c r="Z538" s="6" t="s">
        <v>83</v>
      </c>
      <c r="AA538" s="6" t="s">
        <v>104</v>
      </c>
      <c r="AB538" s="6">
        <v>990</v>
      </c>
      <c r="AC538" s="6">
        <v>0</v>
      </c>
      <c r="AD538" s="6">
        <v>0</v>
      </c>
      <c r="AE538" s="6">
        <v>0</v>
      </c>
      <c r="AF538" s="6">
        <v>0</v>
      </c>
      <c r="AG538" s="6">
        <v>0</v>
      </c>
      <c r="AH538" s="6">
        <v>0</v>
      </c>
      <c r="AI538" s="6" t="s">
        <v>2188</v>
      </c>
      <c r="AJ538" s="6" t="s">
        <v>2189</v>
      </c>
      <c r="AK538" s="6" t="s">
        <v>12</v>
      </c>
      <c r="AL538" s="6" t="s">
        <v>65</v>
      </c>
      <c r="AM538" s="6" t="s">
        <v>1937</v>
      </c>
      <c r="AN538" s="6" t="s">
        <v>30</v>
      </c>
      <c r="AO538" s="6" t="s">
        <v>1938</v>
      </c>
      <c r="AP538" s="6" t="s">
        <v>289</v>
      </c>
      <c r="AQ538" s="6" t="s">
        <v>33</v>
      </c>
    </row>
    <row r="539" spans="1:43" hidden="1" x14ac:dyDescent="0.25">
      <c r="A539" s="6">
        <v>22146138</v>
      </c>
      <c r="B539" s="6">
        <v>23025846</v>
      </c>
      <c r="C539" s="6" t="s">
        <v>274</v>
      </c>
      <c r="D539" s="14">
        <v>45784.717499999999</v>
      </c>
      <c r="E539" s="14">
        <v>45824.716099537043</v>
      </c>
      <c r="F539" s="48" t="s">
        <v>27</v>
      </c>
      <c r="G539" s="48" t="s">
        <v>31</v>
      </c>
      <c r="H539" s="6" t="s">
        <v>2190</v>
      </c>
      <c r="I539" s="6" t="s">
        <v>276</v>
      </c>
      <c r="J539" s="6" t="s">
        <v>2191</v>
      </c>
      <c r="K539" s="6" t="s">
        <v>1156</v>
      </c>
      <c r="L539" s="6" t="s">
        <v>1156</v>
      </c>
      <c r="M539" s="14">
        <v>45784.611805555563</v>
      </c>
      <c r="N539" s="6">
        <v>31650</v>
      </c>
      <c r="O539" s="6" t="s">
        <v>104</v>
      </c>
      <c r="P539" s="6" t="s">
        <v>309</v>
      </c>
      <c r="Q539" s="6" t="s">
        <v>292</v>
      </c>
      <c r="R539" s="6" t="s">
        <v>282</v>
      </c>
      <c r="S539" s="6" t="s">
        <v>9</v>
      </c>
      <c r="T539" s="6" t="s">
        <v>677</v>
      </c>
      <c r="U539" s="6" t="s">
        <v>130</v>
      </c>
      <c r="V539" s="6" t="s">
        <v>1034</v>
      </c>
      <c r="W539" s="6" t="s">
        <v>104</v>
      </c>
      <c r="X539" s="6" t="s">
        <v>2183</v>
      </c>
      <c r="Y539" s="6" t="s">
        <v>104</v>
      </c>
      <c r="Z539" s="6" t="s">
        <v>83</v>
      </c>
      <c r="AA539" s="6" t="s">
        <v>104</v>
      </c>
      <c r="AB539" s="6">
        <v>354</v>
      </c>
      <c r="AC539" s="6">
        <v>0</v>
      </c>
      <c r="AD539" s="6">
        <v>0</v>
      </c>
      <c r="AE539" s="6">
        <v>0</v>
      </c>
      <c r="AF539" s="6">
        <v>0</v>
      </c>
      <c r="AG539" s="6">
        <v>0</v>
      </c>
      <c r="AH539" s="6">
        <v>0</v>
      </c>
      <c r="AI539" s="6" t="s">
        <v>2192</v>
      </c>
      <c r="AJ539" s="6" t="s">
        <v>2193</v>
      </c>
      <c r="AK539" s="6" t="s">
        <v>12</v>
      </c>
      <c r="AL539" s="6" t="s">
        <v>65</v>
      </c>
      <c r="AM539" s="6" t="s">
        <v>1937</v>
      </c>
      <c r="AN539" s="6" t="s">
        <v>30</v>
      </c>
      <c r="AO539" s="6" t="s">
        <v>1938</v>
      </c>
      <c r="AP539" s="6" t="s">
        <v>289</v>
      </c>
      <c r="AQ539" s="6" t="s">
        <v>33</v>
      </c>
    </row>
    <row r="540" spans="1:43" x14ac:dyDescent="0.25">
      <c r="A540" s="6">
        <v>22453195</v>
      </c>
      <c r="B540" s="6">
        <v>23294079</v>
      </c>
      <c r="C540" s="6" t="s">
        <v>274</v>
      </c>
      <c r="D540" s="14">
        <v>45833.372835648152</v>
      </c>
      <c r="E540" s="14">
        <v>45833.386319444442</v>
      </c>
      <c r="F540" s="6" t="s">
        <v>25</v>
      </c>
      <c r="G540" s="6" t="s">
        <v>25</v>
      </c>
      <c r="H540" s="6" t="s">
        <v>2194</v>
      </c>
      <c r="I540" s="6" t="s">
        <v>13</v>
      </c>
      <c r="J540" s="6" t="s">
        <v>2195</v>
      </c>
      <c r="K540" s="6" t="s">
        <v>1260</v>
      </c>
      <c r="L540" s="6" t="s">
        <v>1260</v>
      </c>
      <c r="M540" s="14">
        <v>45831.833333333343</v>
      </c>
      <c r="N540" s="6">
        <v>4556531</v>
      </c>
      <c r="O540" s="6" t="s">
        <v>104</v>
      </c>
      <c r="P540" s="6" t="s">
        <v>309</v>
      </c>
      <c r="Q540" s="6" t="s">
        <v>292</v>
      </c>
      <c r="R540" s="6" t="s">
        <v>593</v>
      </c>
      <c r="S540" s="6" t="s">
        <v>7</v>
      </c>
      <c r="T540" s="6" t="s">
        <v>283</v>
      </c>
      <c r="U540" s="6" t="s">
        <v>125</v>
      </c>
      <c r="V540" s="6" t="s">
        <v>872</v>
      </c>
      <c r="W540" s="6" t="s">
        <v>104</v>
      </c>
      <c r="X540" s="6" t="s">
        <v>2196</v>
      </c>
      <c r="Y540" s="6">
        <v>2971337723</v>
      </c>
      <c r="Z540" s="6" t="s">
        <v>82</v>
      </c>
      <c r="AA540" s="6" t="s">
        <v>104</v>
      </c>
      <c r="AB540" s="6">
        <v>26778.305</v>
      </c>
      <c r="AC540" s="6">
        <v>9589.89</v>
      </c>
      <c r="AD540" s="6">
        <v>0</v>
      </c>
      <c r="AE540" s="6">
        <v>0</v>
      </c>
      <c r="AF540" s="6">
        <v>0</v>
      </c>
      <c r="AG540" s="6">
        <v>0</v>
      </c>
      <c r="AH540" s="6">
        <v>0</v>
      </c>
      <c r="AI540" s="6" t="s">
        <v>2197</v>
      </c>
      <c r="AJ540" s="6" t="s">
        <v>2198</v>
      </c>
      <c r="AK540" s="6" t="s">
        <v>13</v>
      </c>
      <c r="AL540" s="6" t="s">
        <v>55</v>
      </c>
      <c r="AM540" s="6" t="s">
        <v>1051</v>
      </c>
      <c r="AN540" s="6" t="s">
        <v>22</v>
      </c>
      <c r="AO540" s="6" t="s">
        <v>288</v>
      </c>
      <c r="AP540" s="6" t="s">
        <v>295</v>
      </c>
      <c r="AQ540" s="6" t="s">
        <v>20</v>
      </c>
    </row>
    <row r="541" spans="1:43" x14ac:dyDescent="0.25">
      <c r="A541" s="6">
        <v>22500386</v>
      </c>
      <c r="B541" s="6">
        <v>23333833</v>
      </c>
      <c r="C541" s="6" t="s">
        <v>274</v>
      </c>
      <c r="D541" s="14">
        <v>45840.817361111112</v>
      </c>
      <c r="E541" s="14">
        <v>45840.819872685177</v>
      </c>
      <c r="F541" s="6" t="s">
        <v>19</v>
      </c>
      <c r="G541" s="6" t="s">
        <v>19</v>
      </c>
      <c r="H541" s="6">
        <v>18446286</v>
      </c>
      <c r="I541" s="6" t="s">
        <v>16</v>
      </c>
      <c r="J541" s="6" t="s">
        <v>2199</v>
      </c>
      <c r="K541" s="6" t="s">
        <v>339</v>
      </c>
      <c r="L541" s="6" t="s">
        <v>339</v>
      </c>
      <c r="M541" s="14">
        <v>45795.517361111109</v>
      </c>
      <c r="N541" s="6">
        <v>4485806</v>
      </c>
      <c r="O541" s="6" t="s">
        <v>104</v>
      </c>
      <c r="P541" s="6" t="s">
        <v>309</v>
      </c>
      <c r="Q541" s="6" t="s">
        <v>292</v>
      </c>
      <c r="R541" s="6" t="s">
        <v>292</v>
      </c>
      <c r="S541" s="6" t="s">
        <v>9</v>
      </c>
      <c r="T541" s="6" t="s">
        <v>283</v>
      </c>
      <c r="U541" s="6" t="s">
        <v>196</v>
      </c>
      <c r="V541" s="6" t="s">
        <v>2200</v>
      </c>
      <c r="W541" s="6" t="s">
        <v>104</v>
      </c>
      <c r="X541" s="6" t="s">
        <v>2201</v>
      </c>
      <c r="Y541" s="6" t="s">
        <v>104</v>
      </c>
      <c r="Z541" s="6" t="s">
        <v>124</v>
      </c>
      <c r="AA541" s="6" t="s">
        <v>104</v>
      </c>
      <c r="AB541" s="6">
        <v>560</v>
      </c>
      <c r="AC541" s="6">
        <v>72.8</v>
      </c>
      <c r="AD541" s="6">
        <v>0</v>
      </c>
      <c r="AE541" s="6">
        <v>0</v>
      </c>
      <c r="AF541" s="6">
        <v>0</v>
      </c>
      <c r="AG541" s="6">
        <v>0</v>
      </c>
      <c r="AH541" s="6">
        <v>0</v>
      </c>
      <c r="AI541" s="6" t="s">
        <v>2202</v>
      </c>
      <c r="AJ541" s="6" t="s">
        <v>1115</v>
      </c>
      <c r="AK541" s="6" t="s">
        <v>16</v>
      </c>
      <c r="AL541" s="6" t="s">
        <v>57</v>
      </c>
      <c r="AM541" s="6" t="s">
        <v>1116</v>
      </c>
      <c r="AN541" s="6" t="s">
        <v>22</v>
      </c>
      <c r="AO541" s="6" t="s">
        <v>288</v>
      </c>
      <c r="AP541" s="6" t="s">
        <v>289</v>
      </c>
      <c r="AQ541" s="6" t="s">
        <v>33</v>
      </c>
    </row>
    <row r="542" spans="1:43" x14ac:dyDescent="0.25">
      <c r="A542" s="6">
        <v>22466889</v>
      </c>
      <c r="B542" s="6">
        <v>23305728</v>
      </c>
      <c r="C542" s="6" t="s">
        <v>274</v>
      </c>
      <c r="D542" s="14">
        <v>45835.737442129634</v>
      </c>
      <c r="E542" s="14">
        <v>45835.741805555554</v>
      </c>
      <c r="F542" s="6" t="s">
        <v>23</v>
      </c>
      <c r="G542" s="6" t="s">
        <v>23</v>
      </c>
      <c r="H542" s="6" t="s">
        <v>2203</v>
      </c>
      <c r="I542" s="6" t="s">
        <v>13</v>
      </c>
      <c r="J542" s="6" t="s">
        <v>2204</v>
      </c>
      <c r="K542" s="6" t="s">
        <v>1959</v>
      </c>
      <c r="L542" s="6" t="s">
        <v>1959</v>
      </c>
      <c r="M542" s="14">
        <v>45834.791666666657</v>
      </c>
      <c r="N542" s="6">
        <v>4557708</v>
      </c>
      <c r="O542" s="6" t="s">
        <v>104</v>
      </c>
      <c r="P542" s="6" t="s">
        <v>309</v>
      </c>
      <c r="Q542" s="6" t="s">
        <v>281</v>
      </c>
      <c r="R542" s="6" t="s">
        <v>282</v>
      </c>
      <c r="S542" s="6" t="s">
        <v>7</v>
      </c>
      <c r="T542" s="6" t="s">
        <v>283</v>
      </c>
      <c r="U542" s="6" t="s">
        <v>178</v>
      </c>
      <c r="V542" s="6" t="s">
        <v>2043</v>
      </c>
      <c r="W542" s="6" t="s">
        <v>104</v>
      </c>
      <c r="X542" s="6" t="s">
        <v>2205</v>
      </c>
      <c r="Y542" s="6">
        <v>2971371941</v>
      </c>
      <c r="Z542" s="6" t="s">
        <v>107</v>
      </c>
      <c r="AA542" s="6" t="s">
        <v>104</v>
      </c>
      <c r="AB542" s="6">
        <v>8369.4770000000008</v>
      </c>
      <c r="AC542" s="6">
        <v>1177.27</v>
      </c>
      <c r="AD542" s="6">
        <v>0</v>
      </c>
      <c r="AE542" s="6">
        <v>0</v>
      </c>
      <c r="AF542" s="6">
        <v>0</v>
      </c>
      <c r="AG542" s="6">
        <v>0</v>
      </c>
      <c r="AH542" s="6">
        <v>0</v>
      </c>
      <c r="AI542" s="6" t="s">
        <v>2206</v>
      </c>
      <c r="AJ542" s="6" t="s">
        <v>2207</v>
      </c>
      <c r="AK542" s="6" t="s">
        <v>13</v>
      </c>
      <c r="AL542" s="6" t="s">
        <v>55</v>
      </c>
      <c r="AM542" s="6" t="s">
        <v>1051</v>
      </c>
      <c r="AN542" s="6" t="s">
        <v>22</v>
      </c>
      <c r="AO542" s="6" t="s">
        <v>288</v>
      </c>
      <c r="AP542" s="6" t="s">
        <v>295</v>
      </c>
      <c r="AQ542" s="6" t="s">
        <v>20</v>
      </c>
    </row>
    <row r="543" spans="1:43" hidden="1" x14ac:dyDescent="0.25">
      <c r="A543" s="6">
        <v>22466749</v>
      </c>
      <c r="B543" s="6">
        <v>23305595</v>
      </c>
      <c r="C543" s="6" t="s">
        <v>274</v>
      </c>
      <c r="D543" s="14">
        <v>45835.731759259259</v>
      </c>
      <c r="E543" s="14">
        <v>45835.939583333333</v>
      </c>
      <c r="F543" s="6" t="s">
        <v>23</v>
      </c>
      <c r="G543" s="6" t="s">
        <v>23</v>
      </c>
      <c r="H543" s="6" t="s">
        <v>2208</v>
      </c>
      <c r="I543" s="6" t="s">
        <v>276</v>
      </c>
      <c r="J543" s="6" t="s">
        <v>2209</v>
      </c>
      <c r="K543" s="6" t="s">
        <v>1319</v>
      </c>
      <c r="L543" s="6" t="s">
        <v>1319</v>
      </c>
      <c r="M543" s="14">
        <v>45834.747916666667</v>
      </c>
      <c r="N543" s="6">
        <v>8314</v>
      </c>
      <c r="O543" s="6" t="s">
        <v>104</v>
      </c>
      <c r="P543" s="6" t="s">
        <v>309</v>
      </c>
      <c r="Q543" s="6" t="s">
        <v>292</v>
      </c>
      <c r="R543" s="6" t="s">
        <v>292</v>
      </c>
      <c r="S543" s="6" t="s">
        <v>7</v>
      </c>
      <c r="T543" s="6" t="s">
        <v>283</v>
      </c>
      <c r="U543" s="6" t="s">
        <v>117</v>
      </c>
      <c r="V543" s="6" t="s">
        <v>284</v>
      </c>
      <c r="W543" s="6" t="s">
        <v>104</v>
      </c>
      <c r="X543" s="6" t="s">
        <v>2205</v>
      </c>
      <c r="Y543" s="6">
        <v>2971371936</v>
      </c>
      <c r="Z543" s="6" t="s">
        <v>67</v>
      </c>
      <c r="AA543" s="6" t="s">
        <v>104</v>
      </c>
      <c r="AB543" s="6">
        <v>7565.78</v>
      </c>
      <c r="AC543" s="6">
        <v>1345.06</v>
      </c>
      <c r="AD543" s="6">
        <v>0</v>
      </c>
      <c r="AE543" s="6">
        <v>0</v>
      </c>
      <c r="AF543" s="6">
        <v>0</v>
      </c>
      <c r="AG543" s="6">
        <v>0</v>
      </c>
      <c r="AH543" s="6">
        <v>0</v>
      </c>
      <c r="AI543" s="6" t="s">
        <v>2210</v>
      </c>
      <c r="AJ543" s="6" t="s">
        <v>2211</v>
      </c>
      <c r="AK543" s="6" t="s">
        <v>12</v>
      </c>
      <c r="AL543" s="6" t="s">
        <v>55</v>
      </c>
      <c r="AM543" s="6" t="s">
        <v>1051</v>
      </c>
      <c r="AN543" s="6" t="s">
        <v>22</v>
      </c>
      <c r="AO543" s="6" t="s">
        <v>288</v>
      </c>
      <c r="AP543" s="6" t="s">
        <v>295</v>
      </c>
      <c r="AQ543" s="6" t="s">
        <v>20</v>
      </c>
    </row>
    <row r="544" spans="1:43" x14ac:dyDescent="0.25">
      <c r="A544" s="6">
        <v>22443336</v>
      </c>
      <c r="B544" s="6">
        <v>23286287</v>
      </c>
      <c r="C544" s="6" t="s">
        <v>274</v>
      </c>
      <c r="D544" s="14">
        <v>45831.601956018523</v>
      </c>
      <c r="E544" s="14">
        <v>45831.947800925933</v>
      </c>
      <c r="F544" s="6" t="s">
        <v>25</v>
      </c>
      <c r="G544" s="6" t="s">
        <v>25</v>
      </c>
      <c r="H544" s="6" t="s">
        <v>2212</v>
      </c>
      <c r="I544" s="6" t="s">
        <v>276</v>
      </c>
      <c r="J544" s="6" t="s">
        <v>2213</v>
      </c>
      <c r="K544" s="6" t="s">
        <v>1314</v>
      </c>
      <c r="L544" s="6" t="s">
        <v>1314</v>
      </c>
      <c r="M544" s="14">
        <v>45825.479166666657</v>
      </c>
      <c r="N544" s="6">
        <v>7897</v>
      </c>
      <c r="O544" s="6" t="s">
        <v>104</v>
      </c>
      <c r="P544" s="6" t="s">
        <v>309</v>
      </c>
      <c r="Q544" s="6" t="s">
        <v>292</v>
      </c>
      <c r="R544" s="6" t="s">
        <v>292</v>
      </c>
      <c r="S544" s="6" t="s">
        <v>7</v>
      </c>
      <c r="T544" s="6" t="s">
        <v>283</v>
      </c>
      <c r="U544" s="6" t="s">
        <v>117</v>
      </c>
      <c r="V544" s="6" t="s">
        <v>284</v>
      </c>
      <c r="W544" s="6" t="s">
        <v>104</v>
      </c>
      <c r="X544" s="6" t="s">
        <v>2205</v>
      </c>
      <c r="Y544" s="6">
        <v>2971337266</v>
      </c>
      <c r="Z544" s="6" t="s">
        <v>67</v>
      </c>
      <c r="AA544" s="6" t="s">
        <v>104</v>
      </c>
      <c r="AB544" s="6">
        <v>13438.98</v>
      </c>
      <c r="AC544" s="6">
        <v>1179.1300000000001</v>
      </c>
      <c r="AD544" s="6">
        <v>0</v>
      </c>
      <c r="AE544" s="6">
        <v>0</v>
      </c>
      <c r="AF544" s="6">
        <v>0</v>
      </c>
      <c r="AG544" s="6">
        <v>0</v>
      </c>
      <c r="AH544" s="6">
        <v>0</v>
      </c>
      <c r="AI544" s="6" t="s">
        <v>2214</v>
      </c>
      <c r="AJ544" s="6" t="s">
        <v>2215</v>
      </c>
      <c r="AK544" s="6" t="s">
        <v>12</v>
      </c>
      <c r="AL544" s="6" t="s">
        <v>55</v>
      </c>
      <c r="AM544" s="6" t="s">
        <v>1051</v>
      </c>
      <c r="AN544" s="6" t="s">
        <v>22</v>
      </c>
      <c r="AO544" s="6" t="s">
        <v>288</v>
      </c>
      <c r="AP544" s="6" t="s">
        <v>295</v>
      </c>
      <c r="AQ544" s="6" t="s">
        <v>20</v>
      </c>
    </row>
    <row r="545" spans="1:43" x14ac:dyDescent="0.25">
      <c r="A545" s="6">
        <v>22464902</v>
      </c>
      <c r="B545" s="6">
        <v>23303799</v>
      </c>
      <c r="C545" s="6" t="s">
        <v>274</v>
      </c>
      <c r="D545" s="14">
        <v>45835.406238425923</v>
      </c>
      <c r="E545" s="14">
        <v>45836.963125000002</v>
      </c>
      <c r="F545" s="6" t="s">
        <v>23</v>
      </c>
      <c r="G545" s="6" t="s">
        <v>23</v>
      </c>
      <c r="H545" s="6" t="s">
        <v>2216</v>
      </c>
      <c r="I545" s="6" t="s">
        <v>16</v>
      </c>
      <c r="J545" s="6" t="s">
        <v>2217</v>
      </c>
      <c r="K545" s="6" t="s">
        <v>1959</v>
      </c>
      <c r="L545" s="6" t="s">
        <v>1959</v>
      </c>
      <c r="M545" s="14">
        <v>45834.405555555553</v>
      </c>
      <c r="N545" s="6" t="s">
        <v>2218</v>
      </c>
      <c r="O545" s="6" t="s">
        <v>104</v>
      </c>
      <c r="P545" s="6" t="s">
        <v>309</v>
      </c>
      <c r="Q545" s="6" t="s">
        <v>281</v>
      </c>
      <c r="R545" s="6" t="s">
        <v>2219</v>
      </c>
      <c r="S545" s="6" t="s">
        <v>7</v>
      </c>
      <c r="T545" s="6" t="s">
        <v>283</v>
      </c>
      <c r="U545" s="6" t="s">
        <v>226</v>
      </c>
      <c r="V545" s="6" t="s">
        <v>2220</v>
      </c>
      <c r="W545" s="6" t="s">
        <v>104</v>
      </c>
      <c r="X545" s="6" t="s">
        <v>2205</v>
      </c>
      <c r="Y545" s="6">
        <v>2971378613</v>
      </c>
      <c r="Z545" s="6" t="s">
        <v>107</v>
      </c>
      <c r="AA545" s="6" t="s">
        <v>104</v>
      </c>
      <c r="AB545" s="6">
        <v>2908.12</v>
      </c>
      <c r="AC545" s="6">
        <v>1389.98</v>
      </c>
      <c r="AD545" s="6">
        <v>0</v>
      </c>
      <c r="AE545" s="6">
        <v>0</v>
      </c>
      <c r="AF545" s="6">
        <v>0</v>
      </c>
      <c r="AG545" s="6">
        <v>0</v>
      </c>
      <c r="AH545" s="6">
        <v>0</v>
      </c>
      <c r="AI545" s="6" t="s">
        <v>104</v>
      </c>
      <c r="AJ545" s="6" t="s">
        <v>1356</v>
      </c>
      <c r="AK545" s="6" t="s">
        <v>16</v>
      </c>
      <c r="AL545" s="6" t="s">
        <v>60</v>
      </c>
      <c r="AM545" s="6" t="s">
        <v>1357</v>
      </c>
      <c r="AN545" s="6" t="s">
        <v>28</v>
      </c>
      <c r="AO545" s="6" t="s">
        <v>288</v>
      </c>
      <c r="AP545" s="6" t="s">
        <v>295</v>
      </c>
      <c r="AQ545" s="6" t="s">
        <v>48</v>
      </c>
    </row>
    <row r="546" spans="1:43" hidden="1" x14ac:dyDescent="0.25">
      <c r="A546" s="6">
        <v>22443611</v>
      </c>
      <c r="B546" s="6">
        <v>23286548</v>
      </c>
      <c r="C546" s="6" t="s">
        <v>274</v>
      </c>
      <c r="D546" s="14">
        <v>45831.629467592589</v>
      </c>
      <c r="E546" s="14">
        <v>45831.635914351849</v>
      </c>
      <c r="F546" s="6" t="s">
        <v>25</v>
      </c>
      <c r="G546" s="6" t="s">
        <v>25</v>
      </c>
      <c r="H546" s="6" t="s">
        <v>2221</v>
      </c>
      <c r="I546" s="6" t="s">
        <v>276</v>
      </c>
      <c r="J546" s="6" t="s">
        <v>1802</v>
      </c>
      <c r="K546" s="6" t="s">
        <v>1392</v>
      </c>
      <c r="L546" s="6" t="s">
        <v>1392</v>
      </c>
      <c r="M546" s="14">
        <v>45824.441608796304</v>
      </c>
      <c r="N546" s="6">
        <v>7824</v>
      </c>
      <c r="O546" s="6" t="s">
        <v>104</v>
      </c>
      <c r="P546" s="6" t="s">
        <v>309</v>
      </c>
      <c r="Q546" s="6" t="s">
        <v>292</v>
      </c>
      <c r="R546" s="6" t="s">
        <v>292</v>
      </c>
      <c r="S546" s="6" t="s">
        <v>7</v>
      </c>
      <c r="T546" s="6" t="s">
        <v>283</v>
      </c>
      <c r="U546" s="6" t="s">
        <v>117</v>
      </c>
      <c r="V546" s="6" t="s">
        <v>284</v>
      </c>
      <c r="W546" s="6" t="s">
        <v>104</v>
      </c>
      <c r="X546" s="6" t="s">
        <v>2205</v>
      </c>
      <c r="Y546" s="6">
        <v>2971300734</v>
      </c>
      <c r="Z546" s="6" t="s">
        <v>67</v>
      </c>
      <c r="AA546" s="6" t="s">
        <v>104</v>
      </c>
      <c r="AB546" s="6">
        <v>5815.63</v>
      </c>
      <c r="AC546" s="6">
        <v>1302.1600000000001</v>
      </c>
      <c r="AD546" s="6">
        <v>0</v>
      </c>
      <c r="AE546" s="6">
        <v>0</v>
      </c>
      <c r="AF546" s="6">
        <v>0</v>
      </c>
      <c r="AG546" s="6">
        <v>0</v>
      </c>
      <c r="AH546" s="6">
        <v>0</v>
      </c>
      <c r="AI546" s="6" t="s">
        <v>1803</v>
      </c>
      <c r="AJ546" s="6" t="s">
        <v>2222</v>
      </c>
      <c r="AK546" s="6" t="s">
        <v>12</v>
      </c>
      <c r="AL546" s="6" t="s">
        <v>55</v>
      </c>
      <c r="AM546" s="6" t="s">
        <v>1051</v>
      </c>
      <c r="AN546" s="6" t="s">
        <v>22</v>
      </c>
      <c r="AO546" s="6" t="s">
        <v>288</v>
      </c>
      <c r="AP546" s="6" t="s">
        <v>295</v>
      </c>
      <c r="AQ546" s="6" t="s">
        <v>20</v>
      </c>
    </row>
    <row r="547" spans="1:43" x14ac:dyDescent="0.25">
      <c r="A547" s="6">
        <v>22470958</v>
      </c>
      <c r="B547" s="6">
        <v>23308877</v>
      </c>
      <c r="C547" s="6" t="s">
        <v>274</v>
      </c>
      <c r="D547" s="14">
        <v>45836.432500000003</v>
      </c>
      <c r="E547" s="14">
        <v>45836.434155092589</v>
      </c>
      <c r="F547" s="6" t="s">
        <v>23</v>
      </c>
      <c r="G547" s="6" t="s">
        <v>23</v>
      </c>
      <c r="H547" s="6" t="s">
        <v>2223</v>
      </c>
      <c r="I547" s="6" t="s">
        <v>276</v>
      </c>
      <c r="J547" s="6" t="s">
        <v>418</v>
      </c>
      <c r="K547" s="6" t="s">
        <v>419</v>
      </c>
      <c r="L547" s="6" t="s">
        <v>419</v>
      </c>
      <c r="M547" s="14">
        <v>45834.363194444442</v>
      </c>
      <c r="N547" s="6">
        <v>108431</v>
      </c>
      <c r="O547" s="6" t="s">
        <v>104</v>
      </c>
      <c r="P547" s="6" t="s">
        <v>309</v>
      </c>
      <c r="Q547" s="6" t="s">
        <v>292</v>
      </c>
      <c r="R547" s="6" t="s">
        <v>593</v>
      </c>
      <c r="S547" s="6" t="s">
        <v>7</v>
      </c>
      <c r="T547" s="6" t="s">
        <v>283</v>
      </c>
      <c r="U547" s="6" t="s">
        <v>147</v>
      </c>
      <c r="V547" s="6" t="s">
        <v>421</v>
      </c>
      <c r="W547" s="6" t="s">
        <v>104</v>
      </c>
      <c r="X547" s="6" t="s">
        <v>2205</v>
      </c>
      <c r="Y547" s="6">
        <v>2971386154</v>
      </c>
      <c r="Z547" s="6" t="s">
        <v>95</v>
      </c>
      <c r="AA547" s="6" t="s">
        <v>104</v>
      </c>
      <c r="AB547" s="6">
        <v>20189.71</v>
      </c>
      <c r="AC547" s="6">
        <v>1383.24</v>
      </c>
      <c r="AD547" s="6">
        <v>0</v>
      </c>
      <c r="AE547" s="6">
        <v>0</v>
      </c>
      <c r="AF547" s="6">
        <v>0</v>
      </c>
      <c r="AG547" s="6">
        <v>0</v>
      </c>
      <c r="AH547" s="6">
        <v>0</v>
      </c>
      <c r="AI547" s="6" t="s">
        <v>2224</v>
      </c>
      <c r="AJ547" s="6" t="s">
        <v>2225</v>
      </c>
      <c r="AK547" s="6" t="s">
        <v>12</v>
      </c>
      <c r="AL547" s="6" t="s">
        <v>55</v>
      </c>
      <c r="AM547" s="6" t="s">
        <v>1051</v>
      </c>
      <c r="AN547" s="6" t="s">
        <v>22</v>
      </c>
      <c r="AO547" s="6" t="s">
        <v>288</v>
      </c>
      <c r="AP547" s="6" t="s">
        <v>295</v>
      </c>
      <c r="AQ547" s="6" t="s">
        <v>20</v>
      </c>
    </row>
    <row r="548" spans="1:43" x14ac:dyDescent="0.25">
      <c r="A548" s="6">
        <v>22506528</v>
      </c>
      <c r="B548" s="6">
        <v>23339248</v>
      </c>
      <c r="C548" s="6" t="s">
        <v>274</v>
      </c>
      <c r="D548" s="14">
        <v>45841.771736111114</v>
      </c>
      <c r="E548" s="14">
        <v>45841.775219907409</v>
      </c>
      <c r="F548" s="6" t="s">
        <v>19</v>
      </c>
      <c r="G548" s="6" t="s">
        <v>19</v>
      </c>
      <c r="H548" s="6" t="s">
        <v>2226</v>
      </c>
      <c r="I548" s="6" t="s">
        <v>17</v>
      </c>
      <c r="J548" s="6" t="s">
        <v>498</v>
      </c>
      <c r="K548" s="6" t="s">
        <v>2227</v>
      </c>
      <c r="L548" s="6" t="s">
        <v>2227</v>
      </c>
      <c r="M548" s="14">
        <v>45841.520138888889</v>
      </c>
      <c r="N548" s="6" t="s">
        <v>2228</v>
      </c>
      <c r="O548" s="6" t="s">
        <v>104</v>
      </c>
      <c r="P548" s="6" t="s">
        <v>309</v>
      </c>
      <c r="Q548" s="6" t="s">
        <v>420</v>
      </c>
      <c r="R548" s="6" t="s">
        <v>420</v>
      </c>
      <c r="S548" s="6" t="s">
        <v>9</v>
      </c>
      <c r="T548" s="6" t="s">
        <v>283</v>
      </c>
      <c r="U548" s="6" t="s">
        <v>119</v>
      </c>
      <c r="V548" s="6" t="s">
        <v>500</v>
      </c>
      <c r="W548" s="6" t="s">
        <v>104</v>
      </c>
      <c r="X548" s="6" t="s">
        <v>2229</v>
      </c>
      <c r="Y548" s="6" t="s">
        <v>104</v>
      </c>
      <c r="Z548" s="6" t="s">
        <v>104</v>
      </c>
      <c r="AA548" s="6" t="s">
        <v>104</v>
      </c>
      <c r="AB548" s="6">
        <v>567.65</v>
      </c>
      <c r="AC548" s="6">
        <v>28.38</v>
      </c>
      <c r="AD548" s="6">
        <v>0</v>
      </c>
      <c r="AE548" s="6">
        <v>0</v>
      </c>
      <c r="AF548" s="6">
        <v>0</v>
      </c>
      <c r="AG548" s="6">
        <v>0</v>
      </c>
      <c r="AH548" s="6">
        <v>0</v>
      </c>
      <c r="AI548" s="6" t="s">
        <v>313</v>
      </c>
      <c r="AJ548" s="6" t="s">
        <v>501</v>
      </c>
      <c r="AK548" s="6" t="s">
        <v>17</v>
      </c>
      <c r="AL548" s="6" t="s">
        <v>68</v>
      </c>
      <c r="AM548" s="6" t="s">
        <v>58</v>
      </c>
      <c r="AN548" s="6" t="s">
        <v>28</v>
      </c>
      <c r="AO548" s="6" t="s">
        <v>288</v>
      </c>
      <c r="AP548" s="6" t="s">
        <v>289</v>
      </c>
      <c r="AQ548" s="6" t="s">
        <v>33</v>
      </c>
    </row>
    <row r="549" spans="1:43" x14ac:dyDescent="0.25">
      <c r="A549" s="6">
        <v>22466016</v>
      </c>
      <c r="B549" s="6">
        <v>23304886</v>
      </c>
      <c r="C549" s="6" t="s">
        <v>274</v>
      </c>
      <c r="D549" s="14">
        <v>45835.636793981481</v>
      </c>
      <c r="E549" s="14">
        <v>45840.667523148149</v>
      </c>
      <c r="F549" s="6" t="s">
        <v>19</v>
      </c>
      <c r="G549" s="6" t="s">
        <v>23</v>
      </c>
      <c r="H549" s="6" t="s">
        <v>2230</v>
      </c>
      <c r="I549" s="6" t="s">
        <v>17</v>
      </c>
      <c r="J549" s="6" t="s">
        <v>2231</v>
      </c>
      <c r="K549" s="6" t="s">
        <v>356</v>
      </c>
      <c r="L549" s="6" t="s">
        <v>356</v>
      </c>
      <c r="M549" s="14">
        <v>45822.763888888891</v>
      </c>
      <c r="N549" s="6" t="s">
        <v>1468</v>
      </c>
      <c r="O549" s="6" t="s">
        <v>2232</v>
      </c>
      <c r="P549" s="6" t="s">
        <v>280</v>
      </c>
      <c r="Q549" s="6" t="s">
        <v>420</v>
      </c>
      <c r="R549" s="6" t="s">
        <v>420</v>
      </c>
      <c r="S549" s="6" t="s">
        <v>8</v>
      </c>
      <c r="T549" s="6" t="s">
        <v>283</v>
      </c>
      <c r="U549" s="6" t="s">
        <v>209</v>
      </c>
      <c r="V549" s="6" t="s">
        <v>2233</v>
      </c>
      <c r="W549" s="6" t="s">
        <v>433</v>
      </c>
      <c r="X549" s="6" t="s">
        <v>2234</v>
      </c>
      <c r="Y549" s="6" t="s">
        <v>104</v>
      </c>
      <c r="Z549" s="6" t="s">
        <v>129</v>
      </c>
      <c r="AA549" s="6" t="s">
        <v>104</v>
      </c>
      <c r="AB549" s="6">
        <v>248.62</v>
      </c>
      <c r="AC549" s="6">
        <v>37.29</v>
      </c>
      <c r="AD549" s="6">
        <v>0</v>
      </c>
      <c r="AE549" s="6">
        <v>0</v>
      </c>
      <c r="AF549" s="6">
        <v>0</v>
      </c>
      <c r="AG549" s="6">
        <v>0</v>
      </c>
      <c r="AH549" s="6">
        <v>0</v>
      </c>
      <c r="AI549" s="6" t="s">
        <v>313</v>
      </c>
      <c r="AJ549" s="6" t="s">
        <v>1356</v>
      </c>
      <c r="AK549" s="6" t="s">
        <v>17</v>
      </c>
      <c r="AL549" s="6" t="s">
        <v>60</v>
      </c>
      <c r="AM549" s="6" t="s">
        <v>1357</v>
      </c>
      <c r="AN549" s="6" t="s">
        <v>28</v>
      </c>
      <c r="AO549" s="6" t="s">
        <v>294</v>
      </c>
      <c r="AP549" s="6" t="s">
        <v>295</v>
      </c>
      <c r="AQ549" s="6" t="s">
        <v>39</v>
      </c>
    </row>
    <row r="550" spans="1:43" hidden="1" x14ac:dyDescent="0.25">
      <c r="A550" s="6">
        <v>22466789</v>
      </c>
      <c r="B550" s="6">
        <v>23305628</v>
      </c>
      <c r="C550" s="6" t="s">
        <v>274</v>
      </c>
      <c r="D550" s="14">
        <v>45835.735300925917</v>
      </c>
      <c r="E550" s="14">
        <v>45835.778298611112</v>
      </c>
      <c r="F550" s="6" t="s">
        <v>23</v>
      </c>
      <c r="G550" s="6" t="s">
        <v>23</v>
      </c>
      <c r="H550" s="6">
        <v>17794031</v>
      </c>
      <c r="I550" s="6" t="s">
        <v>13</v>
      </c>
      <c r="J550" s="6" t="s">
        <v>2235</v>
      </c>
      <c r="K550" s="6" t="s">
        <v>339</v>
      </c>
      <c r="L550" s="6" t="s">
        <v>339</v>
      </c>
      <c r="M550" s="14">
        <v>45742.743750000001</v>
      </c>
      <c r="N550" s="6">
        <v>4513008</v>
      </c>
      <c r="O550" s="6" t="s">
        <v>104</v>
      </c>
      <c r="P550" s="6" t="s">
        <v>280</v>
      </c>
      <c r="Q550" s="6" t="s">
        <v>420</v>
      </c>
      <c r="R550" s="6" t="s">
        <v>420</v>
      </c>
      <c r="S550" s="6" t="s">
        <v>9</v>
      </c>
      <c r="T550" s="6" t="s">
        <v>283</v>
      </c>
      <c r="U550" s="6" t="s">
        <v>141</v>
      </c>
      <c r="V550" s="6" t="s">
        <v>1546</v>
      </c>
      <c r="W550" s="6" t="s">
        <v>433</v>
      </c>
      <c r="X550" s="6" t="s">
        <v>2236</v>
      </c>
      <c r="Y550" s="6" t="s">
        <v>104</v>
      </c>
      <c r="Z550" s="6" t="s">
        <v>92</v>
      </c>
      <c r="AA550" s="6" t="s">
        <v>104</v>
      </c>
      <c r="AB550" s="6">
        <v>536</v>
      </c>
      <c r="AC550" s="6">
        <v>80.400000000000006</v>
      </c>
      <c r="AD550" s="6">
        <v>0</v>
      </c>
      <c r="AE550" s="6">
        <v>0</v>
      </c>
      <c r="AF550" s="6">
        <v>0</v>
      </c>
      <c r="AG550" s="6">
        <v>0</v>
      </c>
      <c r="AH550" s="6">
        <v>0</v>
      </c>
      <c r="AI550" s="6" t="s">
        <v>2237</v>
      </c>
      <c r="AJ550" s="6" t="s">
        <v>1356</v>
      </c>
      <c r="AK550" s="6" t="s">
        <v>13</v>
      </c>
      <c r="AL550" s="6" t="s">
        <v>60</v>
      </c>
      <c r="AM550" s="6" t="s">
        <v>1357</v>
      </c>
      <c r="AN550" s="6" t="s">
        <v>28</v>
      </c>
      <c r="AO550" s="6" t="s">
        <v>294</v>
      </c>
      <c r="AP550" s="6" t="s">
        <v>295</v>
      </c>
      <c r="AQ550" s="6" t="s">
        <v>39</v>
      </c>
    </row>
    <row r="551" spans="1:43" hidden="1" x14ac:dyDescent="0.25">
      <c r="A551" s="6">
        <v>22504446</v>
      </c>
      <c r="B551" s="6">
        <v>23337191</v>
      </c>
      <c r="C551" s="6" t="s">
        <v>1891</v>
      </c>
      <c r="D551" s="14">
        <v>45841.566574074073</v>
      </c>
      <c r="E551" s="14">
        <v>45841.568969907406</v>
      </c>
      <c r="F551" s="6" t="s">
        <v>19</v>
      </c>
      <c r="G551" s="6" t="s">
        <v>19</v>
      </c>
      <c r="H551" s="6" t="s">
        <v>908</v>
      </c>
      <c r="I551" s="6" t="s">
        <v>17</v>
      </c>
      <c r="J551" s="6" t="s">
        <v>909</v>
      </c>
      <c r="K551" s="6" t="s">
        <v>893</v>
      </c>
      <c r="L551" s="6" t="s">
        <v>893</v>
      </c>
      <c r="M551" s="14">
        <v>45840.425694444442</v>
      </c>
      <c r="N551" s="6" t="s">
        <v>910</v>
      </c>
      <c r="O551" s="6" t="s">
        <v>104</v>
      </c>
      <c r="P551" s="6" t="s">
        <v>309</v>
      </c>
      <c r="Q551" s="6" t="s">
        <v>292</v>
      </c>
      <c r="R551" s="6" t="s">
        <v>292</v>
      </c>
      <c r="S551" s="6" t="s">
        <v>9</v>
      </c>
      <c r="T551" s="6" t="s">
        <v>283</v>
      </c>
      <c r="U551" s="6" t="s">
        <v>136</v>
      </c>
      <c r="V551" s="6" t="s">
        <v>895</v>
      </c>
      <c r="W551" s="6" t="s">
        <v>104</v>
      </c>
      <c r="X551" s="6" t="s">
        <v>2238</v>
      </c>
      <c r="Y551" s="6" t="s">
        <v>104</v>
      </c>
      <c r="Z551" s="6" t="s">
        <v>88</v>
      </c>
      <c r="AA551" s="6" t="s">
        <v>104</v>
      </c>
      <c r="AB551" s="6">
        <v>209</v>
      </c>
      <c r="AC551" s="6">
        <v>0</v>
      </c>
      <c r="AD551" s="6">
        <v>0</v>
      </c>
      <c r="AE551" s="6">
        <v>0</v>
      </c>
      <c r="AF551" s="6">
        <v>0</v>
      </c>
      <c r="AG551" s="6">
        <v>0</v>
      </c>
      <c r="AH551" s="6">
        <v>0</v>
      </c>
      <c r="AI551" s="6" t="s">
        <v>313</v>
      </c>
      <c r="AJ551" s="6" t="s">
        <v>911</v>
      </c>
      <c r="AK551" s="6" t="s">
        <v>17</v>
      </c>
      <c r="AL551" s="6" t="s">
        <v>54</v>
      </c>
      <c r="AM551" s="6" t="s">
        <v>287</v>
      </c>
      <c r="AN551" s="6" t="s">
        <v>28</v>
      </c>
      <c r="AO551" s="6" t="s">
        <v>288</v>
      </c>
      <c r="AP551" s="6" t="s">
        <v>289</v>
      </c>
      <c r="AQ551" s="6" t="s">
        <v>26</v>
      </c>
    </row>
    <row r="552" spans="1:43" x14ac:dyDescent="0.25">
      <c r="A552" s="6">
        <v>22496452</v>
      </c>
      <c r="B552" s="6">
        <v>23329996</v>
      </c>
      <c r="C552" s="6" t="s">
        <v>274</v>
      </c>
      <c r="D552" s="14">
        <v>45840.476550925923</v>
      </c>
      <c r="E552" s="14">
        <v>45840.480312500003</v>
      </c>
      <c r="F552" s="6" t="s">
        <v>19</v>
      </c>
      <c r="G552" s="6" t="s">
        <v>19</v>
      </c>
      <c r="H552" s="6">
        <v>19010092</v>
      </c>
      <c r="I552" s="6" t="s">
        <v>13</v>
      </c>
      <c r="J552" s="6" t="s">
        <v>2239</v>
      </c>
      <c r="K552" s="6" t="s">
        <v>339</v>
      </c>
      <c r="L552" s="6" t="s">
        <v>339</v>
      </c>
      <c r="M552" s="14">
        <v>45840.447916666657</v>
      </c>
      <c r="N552" s="6">
        <v>4560632</v>
      </c>
      <c r="O552" s="6" t="s">
        <v>104</v>
      </c>
      <c r="P552" s="6" t="s">
        <v>280</v>
      </c>
      <c r="Q552" s="6" t="s">
        <v>292</v>
      </c>
      <c r="R552" s="6" t="s">
        <v>292</v>
      </c>
      <c r="S552" s="6" t="s">
        <v>9</v>
      </c>
      <c r="T552" s="6" t="s">
        <v>283</v>
      </c>
      <c r="U552" s="6" t="s">
        <v>123</v>
      </c>
      <c r="V552" s="6" t="s">
        <v>1960</v>
      </c>
      <c r="W552" s="6" t="s">
        <v>104</v>
      </c>
      <c r="X552" s="6" t="s">
        <v>2240</v>
      </c>
      <c r="Y552" s="6" t="s">
        <v>104</v>
      </c>
      <c r="Z552" s="6" t="s">
        <v>78</v>
      </c>
      <c r="AA552" s="6" t="s">
        <v>104</v>
      </c>
      <c r="AB552" s="6">
        <v>600</v>
      </c>
      <c r="AC552" s="6">
        <v>102</v>
      </c>
      <c r="AD552" s="6">
        <v>0</v>
      </c>
      <c r="AE552" s="6">
        <v>0</v>
      </c>
      <c r="AF552" s="6">
        <v>0</v>
      </c>
      <c r="AG552" s="6">
        <v>0</v>
      </c>
      <c r="AH552" s="6">
        <v>0</v>
      </c>
      <c r="AI552" s="6" t="s">
        <v>2241</v>
      </c>
      <c r="AJ552" s="6" t="s">
        <v>1141</v>
      </c>
      <c r="AK552" s="6" t="s">
        <v>13</v>
      </c>
      <c r="AL552" s="6" t="s">
        <v>56</v>
      </c>
      <c r="AM552" s="6" t="s">
        <v>58</v>
      </c>
      <c r="AN552" s="6" t="s">
        <v>28</v>
      </c>
      <c r="AO552" s="6" t="s">
        <v>288</v>
      </c>
      <c r="AP552" s="6" t="s">
        <v>289</v>
      </c>
      <c r="AQ552" s="6" t="s">
        <v>26</v>
      </c>
    </row>
    <row r="553" spans="1:43" hidden="1" x14ac:dyDescent="0.25">
      <c r="A553" s="6">
        <v>22377966</v>
      </c>
      <c r="B553" s="6">
        <v>23231599</v>
      </c>
      <c r="C553" s="6" t="s">
        <v>274</v>
      </c>
      <c r="D553" s="14">
        <v>45819.808541666673</v>
      </c>
      <c r="E553" s="14">
        <v>45826.710381944453</v>
      </c>
      <c r="F553" s="48" t="s">
        <v>27</v>
      </c>
      <c r="G553" s="48" t="s">
        <v>27</v>
      </c>
      <c r="H553" s="6" t="s">
        <v>2242</v>
      </c>
      <c r="I553" s="6" t="s">
        <v>13</v>
      </c>
      <c r="J553" s="6" t="s">
        <v>2243</v>
      </c>
      <c r="K553" s="6" t="s">
        <v>1748</v>
      </c>
      <c r="L553" s="6" t="s">
        <v>1748</v>
      </c>
      <c r="M553" s="14">
        <v>45819.791666666657</v>
      </c>
      <c r="N553" s="6">
        <v>4550384</v>
      </c>
      <c r="O553" s="6" t="s">
        <v>104</v>
      </c>
      <c r="P553" s="6" t="s">
        <v>280</v>
      </c>
      <c r="Q553" s="6" t="s">
        <v>292</v>
      </c>
      <c r="R553" s="6" t="s">
        <v>292</v>
      </c>
      <c r="S553" s="6" t="s">
        <v>7</v>
      </c>
      <c r="T553" s="6" t="s">
        <v>283</v>
      </c>
      <c r="U553" s="6" t="s">
        <v>213</v>
      </c>
      <c r="V553" s="6" t="s">
        <v>2244</v>
      </c>
      <c r="W553" s="6" t="s">
        <v>104</v>
      </c>
      <c r="X553" s="6" t="s">
        <v>2245</v>
      </c>
      <c r="Y553" s="6">
        <v>2971228057</v>
      </c>
      <c r="Z553" s="6" t="s">
        <v>157</v>
      </c>
      <c r="AA553" s="6" t="s">
        <v>104</v>
      </c>
      <c r="AB553" s="6">
        <v>5431.0240000000003</v>
      </c>
      <c r="AC553" s="6">
        <v>538.41999999999996</v>
      </c>
      <c r="AD553" s="6">
        <v>0</v>
      </c>
      <c r="AE553" s="6">
        <v>0</v>
      </c>
      <c r="AF553" s="6">
        <v>0</v>
      </c>
      <c r="AG553" s="6">
        <v>0</v>
      </c>
      <c r="AH553" s="6">
        <v>0</v>
      </c>
      <c r="AI553" s="6" t="s">
        <v>2246</v>
      </c>
      <c r="AJ553" s="6" t="s">
        <v>2247</v>
      </c>
      <c r="AK553" s="6" t="s">
        <v>13</v>
      </c>
      <c r="AL553" s="6" t="s">
        <v>55</v>
      </c>
      <c r="AM553" s="6" t="s">
        <v>1051</v>
      </c>
      <c r="AN553" s="6" t="s">
        <v>22</v>
      </c>
      <c r="AO553" s="6" t="s">
        <v>288</v>
      </c>
      <c r="AP553" s="6" t="s">
        <v>295</v>
      </c>
      <c r="AQ553" s="6" t="s">
        <v>20</v>
      </c>
    </row>
    <row r="554" spans="1:43" x14ac:dyDescent="0.25">
      <c r="A554" s="6">
        <v>22442577</v>
      </c>
      <c r="B554" s="6">
        <v>23285581</v>
      </c>
      <c r="C554" s="6" t="s">
        <v>274</v>
      </c>
      <c r="D554" s="14">
        <v>45831.513483796298</v>
      </c>
      <c r="E554" s="14">
        <v>45835.346284722233</v>
      </c>
      <c r="F554" s="6" t="s">
        <v>23</v>
      </c>
      <c r="G554" s="6" t="s">
        <v>25</v>
      </c>
      <c r="H554" s="6" t="s">
        <v>2248</v>
      </c>
      <c r="I554" s="6" t="s">
        <v>17</v>
      </c>
      <c r="J554" s="6" t="s">
        <v>2249</v>
      </c>
      <c r="K554" s="6" t="s">
        <v>1239</v>
      </c>
      <c r="L554" s="6" t="s">
        <v>350</v>
      </c>
      <c r="M554" s="14">
        <v>45804.531944444447</v>
      </c>
      <c r="N554" s="6" t="s">
        <v>2248</v>
      </c>
      <c r="O554" s="6" t="s">
        <v>104</v>
      </c>
      <c r="P554" s="6" t="s">
        <v>280</v>
      </c>
      <c r="Q554" s="6" t="s">
        <v>292</v>
      </c>
      <c r="R554" s="6" t="s">
        <v>292</v>
      </c>
      <c r="S554" s="6" t="s">
        <v>7</v>
      </c>
      <c r="T554" s="6" t="s">
        <v>283</v>
      </c>
      <c r="U554" s="6" t="s">
        <v>127</v>
      </c>
      <c r="V554" s="6" t="s">
        <v>352</v>
      </c>
      <c r="W554" s="6" t="s">
        <v>104</v>
      </c>
      <c r="X554" s="6" t="s">
        <v>2245</v>
      </c>
      <c r="Y554" s="6">
        <v>2971217589</v>
      </c>
      <c r="Z554" s="6" t="s">
        <v>80</v>
      </c>
      <c r="AA554" s="6" t="s">
        <v>104</v>
      </c>
      <c r="AB554" s="6">
        <v>2420.5300000000002</v>
      </c>
      <c r="AC554" s="6">
        <v>0</v>
      </c>
      <c r="AD554" s="6">
        <v>778.43</v>
      </c>
      <c r="AE554" s="6">
        <v>0</v>
      </c>
      <c r="AF554" s="6">
        <v>0</v>
      </c>
      <c r="AG554" s="6">
        <v>0</v>
      </c>
      <c r="AH554" s="6">
        <v>0</v>
      </c>
      <c r="AI554" s="6" t="s">
        <v>313</v>
      </c>
      <c r="AJ554" s="6" t="s">
        <v>2250</v>
      </c>
      <c r="AK554" s="6" t="s">
        <v>17</v>
      </c>
      <c r="AL554" s="6" t="s">
        <v>55</v>
      </c>
      <c r="AM554" s="6" t="s">
        <v>1051</v>
      </c>
      <c r="AN554" s="6" t="s">
        <v>22</v>
      </c>
      <c r="AO554" s="6" t="s">
        <v>288</v>
      </c>
      <c r="AP554" s="6" t="s">
        <v>295</v>
      </c>
      <c r="AQ554" s="6" t="s">
        <v>20</v>
      </c>
    </row>
    <row r="555" spans="1:43" x14ac:dyDescent="0.25">
      <c r="A555" s="6">
        <v>22505084</v>
      </c>
      <c r="B555" s="6">
        <v>23337794</v>
      </c>
      <c r="C555" s="6" t="s">
        <v>1275</v>
      </c>
      <c r="D555" s="14">
        <v>45841.659918981481</v>
      </c>
      <c r="E555" s="14">
        <v>45841.669108796297</v>
      </c>
      <c r="F555" s="6" t="s">
        <v>19</v>
      </c>
      <c r="G555" s="6" t="s">
        <v>19</v>
      </c>
      <c r="H555" s="6" t="s">
        <v>927</v>
      </c>
      <c r="I555" s="6" t="s">
        <v>17</v>
      </c>
      <c r="J555" s="6" t="s">
        <v>928</v>
      </c>
      <c r="K555" s="6" t="s">
        <v>893</v>
      </c>
      <c r="L555" s="6" t="s">
        <v>893</v>
      </c>
      <c r="M555" s="14">
        <v>45840.443749999999</v>
      </c>
      <c r="N555" s="6" t="s">
        <v>929</v>
      </c>
      <c r="O555" s="6" t="s">
        <v>104</v>
      </c>
      <c r="P555" s="6" t="s">
        <v>309</v>
      </c>
      <c r="Q555" s="6" t="s">
        <v>292</v>
      </c>
      <c r="R555" s="6" t="s">
        <v>292</v>
      </c>
      <c r="S555" s="6" t="s">
        <v>9</v>
      </c>
      <c r="T555" s="6" t="s">
        <v>283</v>
      </c>
      <c r="U555" s="6" t="s">
        <v>136</v>
      </c>
      <c r="V555" s="6" t="s">
        <v>895</v>
      </c>
      <c r="W555" s="6" t="s">
        <v>104</v>
      </c>
      <c r="X555" s="6" t="s">
        <v>2251</v>
      </c>
      <c r="Y555" s="6" t="s">
        <v>104</v>
      </c>
      <c r="Z555" s="6" t="s">
        <v>88</v>
      </c>
      <c r="AA555" s="6" t="s">
        <v>104</v>
      </c>
      <c r="AB555" s="6">
        <v>599.76</v>
      </c>
      <c r="AC555" s="6">
        <v>0</v>
      </c>
      <c r="AD555" s="6">
        <v>0</v>
      </c>
      <c r="AE555" s="6">
        <v>0</v>
      </c>
      <c r="AF555" s="6">
        <v>0</v>
      </c>
      <c r="AG555" s="6">
        <v>0</v>
      </c>
      <c r="AH555" s="6">
        <v>0</v>
      </c>
      <c r="AI555" s="6" t="s">
        <v>313</v>
      </c>
      <c r="AJ555" s="6" t="s">
        <v>286</v>
      </c>
      <c r="AK555" s="6" t="s">
        <v>17</v>
      </c>
      <c r="AL555" s="6" t="s">
        <v>54</v>
      </c>
      <c r="AM555" s="6" t="s">
        <v>287</v>
      </c>
      <c r="AN555" s="6" t="s">
        <v>28</v>
      </c>
      <c r="AO555" s="6" t="s">
        <v>288</v>
      </c>
      <c r="AP555" s="6" t="s">
        <v>289</v>
      </c>
      <c r="AQ555" s="6" t="s">
        <v>26</v>
      </c>
    </row>
    <row r="556" spans="1:43" x14ac:dyDescent="0.25">
      <c r="A556" s="6">
        <v>22505224</v>
      </c>
      <c r="B556" s="6">
        <v>23337937</v>
      </c>
      <c r="C556" s="6" t="s">
        <v>1275</v>
      </c>
      <c r="D556" s="14">
        <v>45841.671215277784</v>
      </c>
      <c r="E556" s="14">
        <v>45841.681574074071</v>
      </c>
      <c r="F556" s="6" t="s">
        <v>19</v>
      </c>
      <c r="G556" s="6" t="s">
        <v>19</v>
      </c>
      <c r="H556" s="6" t="s">
        <v>921</v>
      </c>
      <c r="I556" s="6" t="s">
        <v>17</v>
      </c>
      <c r="J556" s="6" t="s">
        <v>922</v>
      </c>
      <c r="K556" s="6" t="s">
        <v>893</v>
      </c>
      <c r="L556" s="6" t="s">
        <v>893</v>
      </c>
      <c r="M556" s="14">
        <v>45840.407638888893</v>
      </c>
      <c r="N556" s="6" t="s">
        <v>923</v>
      </c>
      <c r="O556" s="6" t="s">
        <v>104</v>
      </c>
      <c r="P556" s="6" t="s">
        <v>309</v>
      </c>
      <c r="Q556" s="6" t="s">
        <v>292</v>
      </c>
      <c r="R556" s="6" t="s">
        <v>292</v>
      </c>
      <c r="S556" s="6" t="s">
        <v>9</v>
      </c>
      <c r="T556" s="6" t="s">
        <v>283</v>
      </c>
      <c r="U556" s="6" t="s">
        <v>136</v>
      </c>
      <c r="V556" s="6" t="s">
        <v>895</v>
      </c>
      <c r="W556" s="6" t="s">
        <v>104</v>
      </c>
      <c r="X556" s="6" t="s">
        <v>2252</v>
      </c>
      <c r="Y556" s="6" t="s">
        <v>104</v>
      </c>
      <c r="Z556" s="6" t="s">
        <v>88</v>
      </c>
      <c r="AA556" s="6" t="s">
        <v>104</v>
      </c>
      <c r="AB556" s="6">
        <v>210</v>
      </c>
      <c r="AC556" s="6">
        <v>0</v>
      </c>
      <c r="AD556" s="6">
        <v>0</v>
      </c>
      <c r="AE556" s="6">
        <v>0</v>
      </c>
      <c r="AF556" s="6">
        <v>0</v>
      </c>
      <c r="AG556" s="6">
        <v>0</v>
      </c>
      <c r="AH556" s="6">
        <v>0</v>
      </c>
      <c r="AI556" s="6" t="s">
        <v>313</v>
      </c>
      <c r="AJ556" s="6" t="s">
        <v>286</v>
      </c>
      <c r="AK556" s="6" t="s">
        <v>17</v>
      </c>
      <c r="AL556" s="6" t="s">
        <v>54</v>
      </c>
      <c r="AM556" s="6" t="s">
        <v>287</v>
      </c>
      <c r="AN556" s="6" t="s">
        <v>28</v>
      </c>
      <c r="AO556" s="6" t="s">
        <v>288</v>
      </c>
      <c r="AP556" s="6" t="s">
        <v>289</v>
      </c>
      <c r="AQ556" s="6" t="s">
        <v>26</v>
      </c>
    </row>
    <row r="557" spans="1:43" hidden="1" x14ac:dyDescent="0.25">
      <c r="A557" s="6">
        <v>22492107</v>
      </c>
      <c r="B557" s="6">
        <v>23326484</v>
      </c>
      <c r="C557" s="6" t="s">
        <v>274</v>
      </c>
      <c r="D557" s="14">
        <v>45839.7265625</v>
      </c>
      <c r="E557" s="14">
        <v>45839.730717592603</v>
      </c>
      <c r="F557" s="6" t="s">
        <v>21</v>
      </c>
      <c r="G557" s="6" t="s">
        <v>21</v>
      </c>
      <c r="H557" s="6">
        <v>19001721</v>
      </c>
      <c r="I557" s="6" t="s">
        <v>13</v>
      </c>
      <c r="J557" s="6" t="s">
        <v>2253</v>
      </c>
      <c r="K557" s="6" t="s">
        <v>339</v>
      </c>
      <c r="L557" s="6" t="s">
        <v>339</v>
      </c>
      <c r="M557" s="14">
        <v>45839.700694444437</v>
      </c>
      <c r="N557" s="6">
        <v>4560112</v>
      </c>
      <c r="O557" s="6" t="s">
        <v>104</v>
      </c>
      <c r="P557" s="6" t="s">
        <v>280</v>
      </c>
      <c r="Q557" s="6" t="s">
        <v>292</v>
      </c>
      <c r="R557" s="6" t="s">
        <v>292</v>
      </c>
      <c r="S557" s="6" t="s">
        <v>9</v>
      </c>
      <c r="T557" s="6" t="s">
        <v>283</v>
      </c>
      <c r="U557" s="6" t="s">
        <v>123</v>
      </c>
      <c r="V557" s="6" t="s">
        <v>1960</v>
      </c>
      <c r="W557" s="6" t="s">
        <v>104</v>
      </c>
      <c r="X557" s="6" t="s">
        <v>2254</v>
      </c>
      <c r="Y557" s="6" t="s">
        <v>104</v>
      </c>
      <c r="Z557" s="6" t="s">
        <v>78</v>
      </c>
      <c r="AA557" s="6" t="s">
        <v>104</v>
      </c>
      <c r="AB557" s="6">
        <v>282</v>
      </c>
      <c r="AC557" s="6">
        <v>5.64</v>
      </c>
      <c r="AD557" s="6">
        <v>0</v>
      </c>
      <c r="AE557" s="6">
        <v>0</v>
      </c>
      <c r="AF557" s="6">
        <v>0</v>
      </c>
      <c r="AG557" s="6">
        <v>0</v>
      </c>
      <c r="AH557" s="6">
        <v>0</v>
      </c>
      <c r="AI557" s="6" t="s">
        <v>2255</v>
      </c>
      <c r="AJ557" s="6" t="s">
        <v>1141</v>
      </c>
      <c r="AK557" s="6" t="s">
        <v>13</v>
      </c>
      <c r="AL557" s="6" t="s">
        <v>56</v>
      </c>
      <c r="AM557" s="6" t="s">
        <v>58</v>
      </c>
      <c r="AN557" s="6" t="s">
        <v>28</v>
      </c>
      <c r="AO557" s="6" t="s">
        <v>288</v>
      </c>
      <c r="AP557" s="6" t="s">
        <v>289</v>
      </c>
      <c r="AQ557" s="6" t="s">
        <v>26</v>
      </c>
    </row>
    <row r="558" spans="1:43" hidden="1" x14ac:dyDescent="0.25">
      <c r="A558" s="6">
        <v>22498126</v>
      </c>
      <c r="B558" s="6">
        <v>23331670</v>
      </c>
      <c r="C558" s="6" t="s">
        <v>274</v>
      </c>
      <c r="D558" s="14">
        <v>45840.649687500001</v>
      </c>
      <c r="E558" s="14">
        <v>45840.653310185182</v>
      </c>
      <c r="F558" s="6" t="s">
        <v>19</v>
      </c>
      <c r="G558" s="6" t="s">
        <v>19</v>
      </c>
      <c r="H558" s="6">
        <v>19006269</v>
      </c>
      <c r="I558" s="6" t="s">
        <v>13</v>
      </c>
      <c r="J558" s="6" t="s">
        <v>2027</v>
      </c>
      <c r="K558" s="6" t="s">
        <v>339</v>
      </c>
      <c r="L558" s="6" t="s">
        <v>339</v>
      </c>
      <c r="M558" s="14">
        <v>45839.899305555547</v>
      </c>
      <c r="N558" s="6">
        <v>4560371</v>
      </c>
      <c r="O558" s="6" t="s">
        <v>104</v>
      </c>
      <c r="P558" s="6" t="s">
        <v>280</v>
      </c>
      <c r="Q558" s="6" t="s">
        <v>292</v>
      </c>
      <c r="R558" s="6" t="s">
        <v>292</v>
      </c>
      <c r="S558" s="6" t="s">
        <v>9</v>
      </c>
      <c r="T558" s="6" t="s">
        <v>283</v>
      </c>
      <c r="U558" s="6" t="s">
        <v>123</v>
      </c>
      <c r="V558" s="6" t="s">
        <v>1960</v>
      </c>
      <c r="W558" s="6" t="s">
        <v>104</v>
      </c>
      <c r="X558" s="6" t="s">
        <v>2256</v>
      </c>
      <c r="Y558" s="6" t="s">
        <v>104</v>
      </c>
      <c r="Z558" s="6" t="s">
        <v>78</v>
      </c>
      <c r="AA558" s="6" t="s">
        <v>104</v>
      </c>
      <c r="AB558" s="6">
        <v>489</v>
      </c>
      <c r="AC558" s="6">
        <v>24.45</v>
      </c>
      <c r="AD558" s="6">
        <v>0</v>
      </c>
      <c r="AE558" s="6">
        <v>0</v>
      </c>
      <c r="AF558" s="6">
        <v>0</v>
      </c>
      <c r="AG558" s="6">
        <v>0</v>
      </c>
      <c r="AH558" s="6">
        <v>0</v>
      </c>
      <c r="AI558" s="6" t="s">
        <v>2257</v>
      </c>
      <c r="AJ558" s="6" t="s">
        <v>1141</v>
      </c>
      <c r="AK558" s="6" t="s">
        <v>13</v>
      </c>
      <c r="AL558" s="6" t="s">
        <v>56</v>
      </c>
      <c r="AM558" s="6" t="s">
        <v>58</v>
      </c>
      <c r="AN558" s="6" t="s">
        <v>28</v>
      </c>
      <c r="AO558" s="6" t="s">
        <v>288</v>
      </c>
      <c r="AP558" s="6" t="s">
        <v>289</v>
      </c>
      <c r="AQ558" s="6" t="s">
        <v>26</v>
      </c>
    </row>
    <row r="559" spans="1:43" hidden="1" x14ac:dyDescent="0.25">
      <c r="A559" s="6">
        <v>22507108</v>
      </c>
      <c r="B559" s="6">
        <v>23339818</v>
      </c>
      <c r="C559" s="6" t="s">
        <v>274</v>
      </c>
      <c r="D559" s="14">
        <v>45841.81559027778</v>
      </c>
      <c r="E559" s="14">
        <v>45841.818888888891</v>
      </c>
      <c r="F559" s="6" t="s">
        <v>19</v>
      </c>
      <c r="G559" s="6" t="s">
        <v>19</v>
      </c>
      <c r="H559" s="6" t="s">
        <v>2258</v>
      </c>
      <c r="I559" s="6" t="s">
        <v>13</v>
      </c>
      <c r="J559" s="6" t="s">
        <v>2259</v>
      </c>
      <c r="K559" s="6" t="s">
        <v>2260</v>
      </c>
      <c r="L559" s="6" t="s">
        <v>2260</v>
      </c>
      <c r="M559" s="14">
        <v>45841.765972222223</v>
      </c>
      <c r="N559" s="6">
        <v>4561891</v>
      </c>
      <c r="O559" s="6" t="s">
        <v>104</v>
      </c>
      <c r="P559" s="6" t="s">
        <v>309</v>
      </c>
      <c r="Q559" s="6" t="s">
        <v>292</v>
      </c>
      <c r="R559" s="6" t="s">
        <v>292</v>
      </c>
      <c r="S559" s="6" t="s">
        <v>7</v>
      </c>
      <c r="T559" s="6" t="s">
        <v>283</v>
      </c>
      <c r="U559" s="6" t="s">
        <v>175</v>
      </c>
      <c r="V559" s="6" t="s">
        <v>487</v>
      </c>
      <c r="W559" s="6" t="s">
        <v>104</v>
      </c>
      <c r="X559" s="6" t="s">
        <v>2261</v>
      </c>
      <c r="Y559" s="6">
        <v>2971414988</v>
      </c>
      <c r="Z559" s="6" t="s">
        <v>110</v>
      </c>
      <c r="AA559" s="6" t="s">
        <v>104</v>
      </c>
      <c r="AB559" s="6">
        <v>15345.128000000001</v>
      </c>
      <c r="AC559" s="6">
        <v>0</v>
      </c>
      <c r="AD559" s="6">
        <v>0</v>
      </c>
      <c r="AE559" s="6">
        <v>0</v>
      </c>
      <c r="AF559" s="6">
        <v>0</v>
      </c>
      <c r="AG559" s="6">
        <v>0</v>
      </c>
      <c r="AH559" s="6">
        <v>0</v>
      </c>
      <c r="AI559" s="6" t="s">
        <v>2262</v>
      </c>
      <c r="AJ559" s="6" t="s">
        <v>2263</v>
      </c>
      <c r="AK559" s="6" t="s">
        <v>13</v>
      </c>
      <c r="AL559" s="6" t="s">
        <v>55</v>
      </c>
      <c r="AM559" s="6" t="s">
        <v>1051</v>
      </c>
      <c r="AN559" s="6" t="s">
        <v>22</v>
      </c>
      <c r="AO559" s="6" t="s">
        <v>288</v>
      </c>
      <c r="AP559" s="6" t="s">
        <v>295</v>
      </c>
      <c r="AQ559" s="6" t="s">
        <v>20</v>
      </c>
    </row>
    <row r="560" spans="1:43" hidden="1" x14ac:dyDescent="0.25">
      <c r="A560" s="6">
        <v>22500389</v>
      </c>
      <c r="B560" s="6">
        <v>23333837</v>
      </c>
      <c r="C560" s="6" t="s">
        <v>274</v>
      </c>
      <c r="D560" s="14">
        <v>45840.818726851852</v>
      </c>
      <c r="E560" s="14">
        <v>45840.823368055557</v>
      </c>
      <c r="F560" s="6" t="s">
        <v>19</v>
      </c>
      <c r="G560" s="6" t="s">
        <v>19</v>
      </c>
      <c r="H560" s="6">
        <v>18446287</v>
      </c>
      <c r="I560" s="6" t="s">
        <v>16</v>
      </c>
      <c r="J560" s="6" t="s">
        <v>2199</v>
      </c>
      <c r="K560" s="6" t="s">
        <v>339</v>
      </c>
      <c r="L560" s="6" t="s">
        <v>339</v>
      </c>
      <c r="M560" s="14">
        <v>45795.517361111109</v>
      </c>
      <c r="N560" s="6">
        <v>4485806</v>
      </c>
      <c r="O560" s="6" t="s">
        <v>104</v>
      </c>
      <c r="P560" s="6" t="s">
        <v>309</v>
      </c>
      <c r="Q560" s="6" t="s">
        <v>292</v>
      </c>
      <c r="R560" s="6" t="s">
        <v>292</v>
      </c>
      <c r="S560" s="6" t="s">
        <v>9</v>
      </c>
      <c r="T560" s="6" t="s">
        <v>283</v>
      </c>
      <c r="U560" s="6" t="s">
        <v>196</v>
      </c>
      <c r="V560" s="6" t="s">
        <v>2200</v>
      </c>
      <c r="W560" s="6" t="s">
        <v>104</v>
      </c>
      <c r="X560" s="6" t="s">
        <v>2264</v>
      </c>
      <c r="Y560" s="6" t="s">
        <v>104</v>
      </c>
      <c r="Z560" s="6" t="s">
        <v>124</v>
      </c>
      <c r="AA560" s="6" t="s">
        <v>104</v>
      </c>
      <c r="AB560" s="6">
        <v>595</v>
      </c>
      <c r="AC560" s="6">
        <v>89.24</v>
      </c>
      <c r="AD560" s="6">
        <v>0</v>
      </c>
      <c r="AE560" s="6">
        <v>0</v>
      </c>
      <c r="AF560" s="6">
        <v>0</v>
      </c>
      <c r="AG560" s="6">
        <v>0</v>
      </c>
      <c r="AH560" s="6">
        <v>0</v>
      </c>
      <c r="AI560" s="6" t="s">
        <v>2202</v>
      </c>
      <c r="AJ560" s="6" t="s">
        <v>1115</v>
      </c>
      <c r="AK560" s="6" t="s">
        <v>16</v>
      </c>
      <c r="AL560" s="6" t="s">
        <v>57</v>
      </c>
      <c r="AM560" s="6" t="s">
        <v>1116</v>
      </c>
      <c r="AN560" s="6" t="s">
        <v>22</v>
      </c>
      <c r="AO560" s="6" t="s">
        <v>288</v>
      </c>
      <c r="AP560" s="6" t="s">
        <v>289</v>
      </c>
      <c r="AQ560" s="6" t="s">
        <v>33</v>
      </c>
    </row>
    <row r="561" spans="1:43" hidden="1" x14ac:dyDescent="0.25">
      <c r="A561" s="6">
        <v>22448270</v>
      </c>
      <c r="B561" s="6">
        <v>23290196</v>
      </c>
      <c r="C561" s="6" t="s">
        <v>274</v>
      </c>
      <c r="D561" s="14">
        <v>45832.4768287037</v>
      </c>
      <c r="E561" s="14">
        <v>45832.521192129629</v>
      </c>
      <c r="F561" s="6" t="s">
        <v>25</v>
      </c>
      <c r="G561" s="6" t="s">
        <v>25</v>
      </c>
      <c r="H561" s="6">
        <v>18906161</v>
      </c>
      <c r="I561" s="6" t="s">
        <v>13</v>
      </c>
      <c r="J561" s="6" t="s">
        <v>2265</v>
      </c>
      <c r="K561" s="6" t="s">
        <v>339</v>
      </c>
      <c r="L561" s="6" t="s">
        <v>339</v>
      </c>
      <c r="M561" s="14">
        <v>45832.472222222219</v>
      </c>
      <c r="N561" s="6">
        <v>4556345</v>
      </c>
      <c r="O561" s="6" t="s">
        <v>104</v>
      </c>
      <c r="P561" s="6" t="s">
        <v>280</v>
      </c>
      <c r="Q561" s="6" t="s">
        <v>420</v>
      </c>
      <c r="R561" s="6" t="s">
        <v>420</v>
      </c>
      <c r="S561" s="6" t="s">
        <v>9</v>
      </c>
      <c r="T561" s="6" t="s">
        <v>283</v>
      </c>
      <c r="U561" s="6" t="s">
        <v>141</v>
      </c>
      <c r="V561" s="6" t="s">
        <v>1546</v>
      </c>
      <c r="W561" s="6" t="s">
        <v>433</v>
      </c>
      <c r="X561" s="6" t="s">
        <v>2266</v>
      </c>
      <c r="Y561" s="6" t="s">
        <v>104</v>
      </c>
      <c r="Z561" s="6" t="s">
        <v>92</v>
      </c>
      <c r="AA561" s="6" t="s">
        <v>104</v>
      </c>
      <c r="AB561" s="6">
        <v>524</v>
      </c>
      <c r="AC561" s="6">
        <v>0</v>
      </c>
      <c r="AD561" s="6">
        <v>0</v>
      </c>
      <c r="AE561" s="6">
        <v>0</v>
      </c>
      <c r="AF561" s="6">
        <v>0</v>
      </c>
      <c r="AG561" s="6">
        <v>0</v>
      </c>
      <c r="AH561" s="6">
        <v>0</v>
      </c>
      <c r="AI561" s="6" t="s">
        <v>2267</v>
      </c>
      <c r="AJ561" s="6" t="s">
        <v>1356</v>
      </c>
      <c r="AK561" s="6" t="s">
        <v>13</v>
      </c>
      <c r="AL561" s="6" t="s">
        <v>60</v>
      </c>
      <c r="AM561" s="6" t="s">
        <v>1357</v>
      </c>
      <c r="AN561" s="6" t="s">
        <v>28</v>
      </c>
      <c r="AO561" s="6" t="s">
        <v>294</v>
      </c>
      <c r="AP561" s="6" t="s">
        <v>295</v>
      </c>
      <c r="AQ561" s="6" t="s">
        <v>39</v>
      </c>
    </row>
    <row r="562" spans="1:43" hidden="1" x14ac:dyDescent="0.25">
      <c r="A562" s="6">
        <v>22002533</v>
      </c>
      <c r="B562" s="6">
        <v>22892072</v>
      </c>
      <c r="C562" s="6" t="s">
        <v>274</v>
      </c>
      <c r="D562" s="14">
        <v>45764.930266203701</v>
      </c>
      <c r="E562" s="14">
        <v>45811.525266203702</v>
      </c>
      <c r="F562" s="48" t="s">
        <v>31</v>
      </c>
      <c r="G562" s="48" t="s">
        <v>31</v>
      </c>
      <c r="H562" s="6" t="s">
        <v>2268</v>
      </c>
      <c r="I562" s="6" t="s">
        <v>276</v>
      </c>
      <c r="J562" s="6" t="s">
        <v>2269</v>
      </c>
      <c r="K562" s="6" t="s">
        <v>1029</v>
      </c>
      <c r="L562" s="6" t="s">
        <v>1029</v>
      </c>
      <c r="M562" s="14">
        <v>45764.768750000003</v>
      </c>
      <c r="N562" s="6">
        <v>30175</v>
      </c>
      <c r="O562" s="6" t="s">
        <v>104</v>
      </c>
      <c r="P562" s="6" t="s">
        <v>309</v>
      </c>
      <c r="Q562" s="6" t="s">
        <v>292</v>
      </c>
      <c r="R562" s="6" t="s">
        <v>282</v>
      </c>
      <c r="S562" s="6" t="s">
        <v>9</v>
      </c>
      <c r="T562" s="6" t="s">
        <v>677</v>
      </c>
      <c r="U562" s="6" t="s">
        <v>130</v>
      </c>
      <c r="V562" s="6" t="s">
        <v>2270</v>
      </c>
      <c r="W562" s="6" t="s">
        <v>104</v>
      </c>
      <c r="X562" s="6" t="s">
        <v>2271</v>
      </c>
      <c r="Y562" s="6" t="s">
        <v>104</v>
      </c>
      <c r="Z562" s="6" t="s">
        <v>83</v>
      </c>
      <c r="AA562" s="6" t="s">
        <v>104</v>
      </c>
      <c r="AB562" s="6">
        <v>1719</v>
      </c>
      <c r="AC562" s="6">
        <v>0</v>
      </c>
      <c r="AD562" s="6">
        <v>0</v>
      </c>
      <c r="AE562" s="6">
        <v>0</v>
      </c>
      <c r="AF562" s="6">
        <v>0</v>
      </c>
      <c r="AG562" s="6">
        <v>0</v>
      </c>
      <c r="AH562" s="6">
        <v>0</v>
      </c>
      <c r="AI562" s="6" t="s">
        <v>2272</v>
      </c>
      <c r="AJ562" s="6" t="s">
        <v>2273</v>
      </c>
      <c r="AK562" s="6" t="s">
        <v>12</v>
      </c>
      <c r="AL562" s="6" t="s">
        <v>65</v>
      </c>
      <c r="AM562" s="6" t="s">
        <v>1937</v>
      </c>
      <c r="AN562" s="6" t="s">
        <v>30</v>
      </c>
      <c r="AO562" s="6" t="s">
        <v>1938</v>
      </c>
      <c r="AP562" s="6" t="s">
        <v>289</v>
      </c>
      <c r="AQ562" s="6" t="s">
        <v>33</v>
      </c>
    </row>
    <row r="563" spans="1:43" hidden="1" x14ac:dyDescent="0.25">
      <c r="A563" s="6">
        <v>22002529</v>
      </c>
      <c r="B563" s="6">
        <v>22892066</v>
      </c>
      <c r="C563" s="6" t="s">
        <v>274</v>
      </c>
      <c r="D563" s="14">
        <v>45764.929907407408</v>
      </c>
      <c r="E563" s="14">
        <v>45811.535509259258</v>
      </c>
      <c r="F563" s="48" t="s">
        <v>31</v>
      </c>
      <c r="G563" s="48" t="s">
        <v>31</v>
      </c>
      <c r="H563" s="6" t="s">
        <v>2274</v>
      </c>
      <c r="I563" s="6" t="s">
        <v>276</v>
      </c>
      <c r="J563" s="6" t="s">
        <v>2275</v>
      </c>
      <c r="K563" s="6" t="s">
        <v>1156</v>
      </c>
      <c r="L563" s="6" t="s">
        <v>1156</v>
      </c>
      <c r="M563" s="14">
        <v>45764.776388888888</v>
      </c>
      <c r="N563" s="6">
        <v>30181</v>
      </c>
      <c r="O563" s="6" t="s">
        <v>104</v>
      </c>
      <c r="P563" s="6" t="s">
        <v>309</v>
      </c>
      <c r="Q563" s="6" t="s">
        <v>292</v>
      </c>
      <c r="R563" s="6" t="s">
        <v>282</v>
      </c>
      <c r="S563" s="6" t="s">
        <v>9</v>
      </c>
      <c r="T563" s="6" t="s">
        <v>677</v>
      </c>
      <c r="U563" s="6" t="s">
        <v>130</v>
      </c>
      <c r="V563" s="6" t="s">
        <v>2270</v>
      </c>
      <c r="W563" s="6" t="s">
        <v>104</v>
      </c>
      <c r="X563" s="6" t="s">
        <v>2271</v>
      </c>
      <c r="Y563" s="6" t="s">
        <v>104</v>
      </c>
      <c r="Z563" s="6" t="s">
        <v>83</v>
      </c>
      <c r="AA563" s="6" t="s">
        <v>104</v>
      </c>
      <c r="AB563" s="6">
        <v>1719</v>
      </c>
      <c r="AC563" s="6">
        <v>0</v>
      </c>
      <c r="AD563" s="6">
        <v>0</v>
      </c>
      <c r="AE563" s="6">
        <v>0</v>
      </c>
      <c r="AF563" s="6">
        <v>0</v>
      </c>
      <c r="AG563" s="6">
        <v>0</v>
      </c>
      <c r="AH563" s="6">
        <v>0</v>
      </c>
      <c r="AI563" s="6" t="s">
        <v>2276</v>
      </c>
      <c r="AJ563" s="6" t="s">
        <v>2277</v>
      </c>
      <c r="AK563" s="6" t="s">
        <v>12</v>
      </c>
      <c r="AL563" s="6" t="s">
        <v>65</v>
      </c>
      <c r="AM563" s="6" t="s">
        <v>1937</v>
      </c>
      <c r="AN563" s="6" t="s">
        <v>30</v>
      </c>
      <c r="AO563" s="6" t="s">
        <v>1938</v>
      </c>
      <c r="AP563" s="6" t="s">
        <v>289</v>
      </c>
      <c r="AQ563" s="6" t="s">
        <v>33</v>
      </c>
    </row>
    <row r="564" spans="1:43" hidden="1" x14ac:dyDescent="0.25">
      <c r="A564" s="6">
        <v>22505143</v>
      </c>
      <c r="B564" s="6">
        <v>23337857</v>
      </c>
      <c r="C564" s="6" t="s">
        <v>274</v>
      </c>
      <c r="D564" s="14">
        <v>45841.667407407411</v>
      </c>
      <c r="E564" s="14">
        <v>45841.671585648153</v>
      </c>
      <c r="F564" s="6" t="s">
        <v>19</v>
      </c>
      <c r="G564" s="6" t="s">
        <v>19</v>
      </c>
      <c r="H564" s="6" t="s">
        <v>2278</v>
      </c>
      <c r="I564" s="6" t="s">
        <v>17</v>
      </c>
      <c r="J564" s="6" t="s">
        <v>498</v>
      </c>
      <c r="K564" s="6" t="s">
        <v>491</v>
      </c>
      <c r="L564" s="6" t="s">
        <v>491</v>
      </c>
      <c r="M564" s="14">
        <v>45841.517361111109</v>
      </c>
      <c r="N564" s="6" t="s">
        <v>499</v>
      </c>
      <c r="O564" s="6" t="s">
        <v>104</v>
      </c>
      <c r="P564" s="6" t="s">
        <v>280</v>
      </c>
      <c r="Q564" s="6" t="s">
        <v>420</v>
      </c>
      <c r="R564" s="6" t="s">
        <v>420</v>
      </c>
      <c r="S564" s="6" t="s">
        <v>9</v>
      </c>
      <c r="T564" s="6" t="s">
        <v>283</v>
      </c>
      <c r="U564" s="6" t="s">
        <v>119</v>
      </c>
      <c r="V564" s="6" t="s">
        <v>500</v>
      </c>
      <c r="W564" s="6" t="s">
        <v>104</v>
      </c>
      <c r="X564" s="6" t="s">
        <v>2279</v>
      </c>
      <c r="Y564" s="6" t="s">
        <v>104</v>
      </c>
      <c r="Z564" s="6" t="s">
        <v>104</v>
      </c>
      <c r="AA564" s="6" t="s">
        <v>104</v>
      </c>
      <c r="AB564" s="6">
        <v>648</v>
      </c>
      <c r="AC564" s="6">
        <v>0</v>
      </c>
      <c r="AD564" s="6">
        <v>0</v>
      </c>
      <c r="AE564" s="6">
        <v>0</v>
      </c>
      <c r="AF564" s="6">
        <v>0</v>
      </c>
      <c r="AG564" s="6">
        <v>0</v>
      </c>
      <c r="AH564" s="6">
        <v>0</v>
      </c>
      <c r="AI564" s="6" t="s">
        <v>313</v>
      </c>
      <c r="AJ564" s="6" t="s">
        <v>501</v>
      </c>
      <c r="AK564" s="6" t="s">
        <v>17</v>
      </c>
      <c r="AL564" s="6" t="s">
        <v>68</v>
      </c>
      <c r="AM564" s="6" t="s">
        <v>58</v>
      </c>
      <c r="AN564" s="6" t="s">
        <v>28</v>
      </c>
      <c r="AO564" s="6" t="s">
        <v>288</v>
      </c>
      <c r="AP564" s="6" t="s">
        <v>289</v>
      </c>
      <c r="AQ564" s="6" t="s">
        <v>26</v>
      </c>
    </row>
    <row r="565" spans="1:43" hidden="1" x14ac:dyDescent="0.25">
      <c r="A565" s="6">
        <v>22500023</v>
      </c>
      <c r="B565" s="6">
        <v>23333509</v>
      </c>
      <c r="C565" s="6" t="s">
        <v>274</v>
      </c>
      <c r="D565" s="14">
        <v>45840.782141203701</v>
      </c>
      <c r="E565" s="14">
        <v>45840.783842592587</v>
      </c>
      <c r="F565" s="6" t="s">
        <v>19</v>
      </c>
      <c r="G565" s="6" t="s">
        <v>19</v>
      </c>
      <c r="H565" s="6" t="s">
        <v>2280</v>
      </c>
      <c r="I565" s="6" t="s">
        <v>17</v>
      </c>
      <c r="J565" s="6" t="s">
        <v>2281</v>
      </c>
      <c r="K565" s="6" t="s">
        <v>491</v>
      </c>
      <c r="L565" s="6" t="s">
        <v>491</v>
      </c>
      <c r="M565" s="14">
        <v>45840.686805555553</v>
      </c>
      <c r="N565" s="6" t="s">
        <v>2282</v>
      </c>
      <c r="O565" s="6" t="s">
        <v>104</v>
      </c>
      <c r="P565" s="6" t="s">
        <v>280</v>
      </c>
      <c r="Q565" s="6" t="s">
        <v>420</v>
      </c>
      <c r="R565" s="6" t="s">
        <v>420</v>
      </c>
      <c r="S565" s="6" t="s">
        <v>9</v>
      </c>
      <c r="T565" s="6" t="s">
        <v>283</v>
      </c>
      <c r="U565" s="6" t="s">
        <v>119</v>
      </c>
      <c r="V565" s="6" t="s">
        <v>500</v>
      </c>
      <c r="W565" s="6" t="s">
        <v>104</v>
      </c>
      <c r="X565" s="6" t="s">
        <v>2283</v>
      </c>
      <c r="Y565" s="6" t="s">
        <v>104</v>
      </c>
      <c r="Z565" s="6" t="s">
        <v>104</v>
      </c>
      <c r="AA565" s="6" t="s">
        <v>104</v>
      </c>
      <c r="AB565" s="6">
        <v>525</v>
      </c>
      <c r="AC565" s="6">
        <v>0</v>
      </c>
      <c r="AD565" s="6">
        <v>0</v>
      </c>
      <c r="AE565" s="6">
        <v>0</v>
      </c>
      <c r="AF565" s="6">
        <v>0</v>
      </c>
      <c r="AG565" s="6">
        <v>0</v>
      </c>
      <c r="AH565" s="6">
        <v>0</v>
      </c>
      <c r="AI565" s="6" t="s">
        <v>313</v>
      </c>
      <c r="AJ565" s="6" t="s">
        <v>501</v>
      </c>
      <c r="AK565" s="6" t="s">
        <v>17</v>
      </c>
      <c r="AL565" s="6" t="s">
        <v>68</v>
      </c>
      <c r="AM565" s="6" t="s">
        <v>58</v>
      </c>
      <c r="AN565" s="6" t="s">
        <v>28</v>
      </c>
      <c r="AO565" s="6" t="s">
        <v>288</v>
      </c>
      <c r="AP565" s="6" t="s">
        <v>289</v>
      </c>
      <c r="AQ565" s="6" t="s">
        <v>26</v>
      </c>
    </row>
    <row r="566" spans="1:43" hidden="1" x14ac:dyDescent="0.25">
      <c r="A566" s="6">
        <v>22467627</v>
      </c>
      <c r="B566" s="6">
        <v>23306468</v>
      </c>
      <c r="C566" s="6" t="s">
        <v>274</v>
      </c>
      <c r="D566" s="14">
        <v>45835.782222222217</v>
      </c>
      <c r="E566" s="14">
        <v>45835.790277777778</v>
      </c>
      <c r="F566" s="6" t="s">
        <v>23</v>
      </c>
      <c r="G566" s="6" t="s">
        <v>23</v>
      </c>
      <c r="H566" s="6" t="s">
        <v>2284</v>
      </c>
      <c r="I566" s="6" t="s">
        <v>13</v>
      </c>
      <c r="J566" s="6" t="s">
        <v>2285</v>
      </c>
      <c r="K566" s="6" t="s">
        <v>2286</v>
      </c>
      <c r="L566" s="6" t="s">
        <v>2286</v>
      </c>
      <c r="M566" s="14">
        <v>45835.658333333333</v>
      </c>
      <c r="N566" s="6">
        <v>4557188</v>
      </c>
      <c r="O566" s="6" t="s">
        <v>104</v>
      </c>
      <c r="P566" s="6" t="s">
        <v>309</v>
      </c>
      <c r="Q566" s="6" t="s">
        <v>292</v>
      </c>
      <c r="R566" s="6" t="s">
        <v>292</v>
      </c>
      <c r="S566" s="6" t="s">
        <v>7</v>
      </c>
      <c r="T566" s="6" t="s">
        <v>283</v>
      </c>
      <c r="U566" s="6" t="s">
        <v>216</v>
      </c>
      <c r="V566" s="6" t="s">
        <v>2287</v>
      </c>
      <c r="W566" s="6" t="s">
        <v>104</v>
      </c>
      <c r="X566" s="6" t="s">
        <v>2288</v>
      </c>
      <c r="Y566" s="6">
        <v>9999999999</v>
      </c>
      <c r="Z566" s="6" t="s">
        <v>139</v>
      </c>
      <c r="AA566" s="6" t="s">
        <v>104</v>
      </c>
      <c r="AB566" s="6">
        <v>3186.404</v>
      </c>
      <c r="AC566" s="6">
        <v>0</v>
      </c>
      <c r="AD566" s="6">
        <v>0</v>
      </c>
      <c r="AE566" s="6">
        <v>0</v>
      </c>
      <c r="AF566" s="6">
        <v>0</v>
      </c>
      <c r="AG566" s="6">
        <v>0</v>
      </c>
      <c r="AH566" s="6">
        <v>0</v>
      </c>
      <c r="AI566" s="6" t="s">
        <v>2289</v>
      </c>
      <c r="AJ566" s="6" t="s">
        <v>2290</v>
      </c>
      <c r="AK566" s="6" t="s">
        <v>13</v>
      </c>
      <c r="AL566" s="6" t="s">
        <v>55</v>
      </c>
      <c r="AM566" s="6" t="s">
        <v>1051</v>
      </c>
      <c r="AN566" s="6" t="s">
        <v>22</v>
      </c>
      <c r="AO566" s="6" t="s">
        <v>288</v>
      </c>
      <c r="AP566" s="6" t="s">
        <v>295</v>
      </c>
      <c r="AQ566" s="6" t="s">
        <v>20</v>
      </c>
    </row>
    <row r="567" spans="1:43" hidden="1" x14ac:dyDescent="0.25">
      <c r="A567" s="6">
        <v>22499036</v>
      </c>
      <c r="B567" s="6">
        <v>23332532</v>
      </c>
      <c r="C567" s="6" t="s">
        <v>274</v>
      </c>
      <c r="D567" s="14">
        <v>45840.746805555558</v>
      </c>
      <c r="E567" s="14">
        <v>45840.747060185182</v>
      </c>
      <c r="F567" s="6" t="s">
        <v>19</v>
      </c>
      <c r="G567" s="6" t="s">
        <v>19</v>
      </c>
      <c r="H567" s="6">
        <v>19006498</v>
      </c>
      <c r="I567" s="6" t="s">
        <v>13</v>
      </c>
      <c r="J567" s="6" t="s">
        <v>1958</v>
      </c>
      <c r="K567" s="6" t="s">
        <v>339</v>
      </c>
      <c r="L567" s="6" t="s">
        <v>339</v>
      </c>
      <c r="M567" s="14">
        <v>45839.918055555558</v>
      </c>
      <c r="N567" s="6">
        <v>4560379</v>
      </c>
      <c r="O567" s="6" t="s">
        <v>104</v>
      </c>
      <c r="P567" s="6" t="s">
        <v>280</v>
      </c>
      <c r="Q567" s="6" t="s">
        <v>292</v>
      </c>
      <c r="R567" s="6" t="s">
        <v>292</v>
      </c>
      <c r="S567" s="6" t="s">
        <v>9</v>
      </c>
      <c r="T567" s="6" t="s">
        <v>283</v>
      </c>
      <c r="U567" s="6" t="s">
        <v>123</v>
      </c>
      <c r="V567" s="6" t="s">
        <v>1960</v>
      </c>
      <c r="W567" s="6" t="s">
        <v>104</v>
      </c>
      <c r="X567" s="6" t="s">
        <v>2291</v>
      </c>
      <c r="Y567" s="6" t="s">
        <v>104</v>
      </c>
      <c r="Z567" s="6" t="s">
        <v>78</v>
      </c>
      <c r="AA567" s="6" t="s">
        <v>104</v>
      </c>
      <c r="AB567" s="6">
        <v>300</v>
      </c>
      <c r="AC567" s="6">
        <v>15</v>
      </c>
      <c r="AD567" s="6">
        <v>0</v>
      </c>
      <c r="AE567" s="6">
        <v>0</v>
      </c>
      <c r="AF567" s="6">
        <v>0</v>
      </c>
      <c r="AG567" s="6">
        <v>0</v>
      </c>
      <c r="AH567" s="6">
        <v>0</v>
      </c>
      <c r="AI567" s="6" t="s">
        <v>2292</v>
      </c>
      <c r="AJ567" s="6" t="s">
        <v>1141</v>
      </c>
      <c r="AK567" s="6" t="s">
        <v>13</v>
      </c>
      <c r="AL567" s="6" t="s">
        <v>56</v>
      </c>
      <c r="AM567" s="6" t="s">
        <v>58</v>
      </c>
      <c r="AN567" s="6" t="s">
        <v>28</v>
      </c>
      <c r="AO567" s="6" t="s">
        <v>288</v>
      </c>
      <c r="AP567" s="6" t="s">
        <v>289</v>
      </c>
      <c r="AQ567" s="6" t="s">
        <v>26</v>
      </c>
    </row>
    <row r="568" spans="1:43" hidden="1" x14ac:dyDescent="0.25">
      <c r="A568" s="6">
        <v>22464941</v>
      </c>
      <c r="B568" s="6">
        <v>23303838</v>
      </c>
      <c r="C568" s="6" t="s">
        <v>274</v>
      </c>
      <c r="D568" s="14">
        <v>45835.443425925929</v>
      </c>
      <c r="E568" s="14">
        <v>45835.45857638889</v>
      </c>
      <c r="F568" s="6" t="s">
        <v>23</v>
      </c>
      <c r="G568" s="6" t="s">
        <v>23</v>
      </c>
      <c r="H568" s="6" t="s">
        <v>2293</v>
      </c>
      <c r="I568" s="6" t="s">
        <v>16</v>
      </c>
      <c r="J568" s="6" t="s">
        <v>2294</v>
      </c>
      <c r="K568" s="6" t="s">
        <v>1094</v>
      </c>
      <c r="L568" s="6" t="s">
        <v>1094</v>
      </c>
      <c r="M568" s="14">
        <v>45835.443055555559</v>
      </c>
      <c r="N568" s="6" t="s">
        <v>104</v>
      </c>
      <c r="O568" s="6" t="s">
        <v>104</v>
      </c>
      <c r="P568" s="6" t="s">
        <v>309</v>
      </c>
      <c r="Q568" s="6" t="s">
        <v>281</v>
      </c>
      <c r="R568" s="6" t="s">
        <v>282</v>
      </c>
      <c r="S568" s="6" t="s">
        <v>8</v>
      </c>
      <c r="T568" s="6" t="s">
        <v>283</v>
      </c>
      <c r="U568" s="6" t="s">
        <v>212</v>
      </c>
      <c r="V568" s="6" t="s">
        <v>812</v>
      </c>
      <c r="W568" s="6" t="s">
        <v>104</v>
      </c>
      <c r="X568" s="6" t="s">
        <v>2295</v>
      </c>
      <c r="Y568" s="6" t="s">
        <v>104</v>
      </c>
      <c r="Z568" s="6" t="s">
        <v>122</v>
      </c>
      <c r="AA568" s="6" t="s">
        <v>104</v>
      </c>
      <c r="AB568" s="6">
        <v>889.11</v>
      </c>
      <c r="AC568" s="6">
        <v>0</v>
      </c>
      <c r="AD568" s="6">
        <v>0</v>
      </c>
      <c r="AE568" s="6">
        <v>0</v>
      </c>
      <c r="AF568" s="6">
        <v>0</v>
      </c>
      <c r="AG568" s="6">
        <v>0</v>
      </c>
      <c r="AH568" s="6">
        <v>0</v>
      </c>
      <c r="AI568" s="6" t="s">
        <v>104</v>
      </c>
      <c r="AJ568" s="6" t="s">
        <v>1648</v>
      </c>
      <c r="AK568" s="6" t="s">
        <v>16</v>
      </c>
      <c r="AL568" s="6" t="s">
        <v>66</v>
      </c>
      <c r="AM568" s="6" t="s">
        <v>1649</v>
      </c>
      <c r="AN568" s="6" t="s">
        <v>28</v>
      </c>
      <c r="AO568" s="6" t="s">
        <v>288</v>
      </c>
      <c r="AP568" s="6" t="s">
        <v>289</v>
      </c>
      <c r="AQ568" s="6" t="s">
        <v>33</v>
      </c>
    </row>
    <row r="569" spans="1:43" hidden="1" x14ac:dyDescent="0.25">
      <c r="A569" s="6">
        <v>22498247</v>
      </c>
      <c r="B569" s="6">
        <v>23331796</v>
      </c>
      <c r="C569" s="6" t="s">
        <v>274</v>
      </c>
      <c r="D569" s="14">
        <v>45840.664004629631</v>
      </c>
      <c r="E569" s="14">
        <v>45840.669861111113</v>
      </c>
      <c r="F569" s="6" t="s">
        <v>19</v>
      </c>
      <c r="G569" s="6" t="s">
        <v>19</v>
      </c>
      <c r="H569" s="6">
        <v>19006573</v>
      </c>
      <c r="I569" s="6" t="s">
        <v>13</v>
      </c>
      <c r="J569" s="6" t="s">
        <v>2027</v>
      </c>
      <c r="K569" s="6" t="s">
        <v>339</v>
      </c>
      <c r="L569" s="6" t="s">
        <v>339</v>
      </c>
      <c r="M569" s="14">
        <v>45839.929861111108</v>
      </c>
      <c r="N569" s="6">
        <v>4560384</v>
      </c>
      <c r="O569" s="6" t="s">
        <v>104</v>
      </c>
      <c r="P569" s="6" t="s">
        <v>280</v>
      </c>
      <c r="Q569" s="6" t="s">
        <v>292</v>
      </c>
      <c r="R569" s="6" t="s">
        <v>292</v>
      </c>
      <c r="S569" s="6" t="s">
        <v>9</v>
      </c>
      <c r="T569" s="6" t="s">
        <v>283</v>
      </c>
      <c r="U569" s="6" t="s">
        <v>123</v>
      </c>
      <c r="V569" s="6" t="s">
        <v>1960</v>
      </c>
      <c r="W569" s="6" t="s">
        <v>104</v>
      </c>
      <c r="X569" s="6" t="s">
        <v>2296</v>
      </c>
      <c r="Y569" s="6" t="s">
        <v>104</v>
      </c>
      <c r="Z569" s="6" t="s">
        <v>78</v>
      </c>
      <c r="AA569" s="6" t="s">
        <v>104</v>
      </c>
      <c r="AB569" s="6">
        <v>664</v>
      </c>
      <c r="AC569" s="6">
        <v>26.56</v>
      </c>
      <c r="AD569" s="6">
        <v>0</v>
      </c>
      <c r="AE569" s="6">
        <v>0</v>
      </c>
      <c r="AF569" s="6">
        <v>0</v>
      </c>
      <c r="AG569" s="6">
        <v>0</v>
      </c>
      <c r="AH569" s="6">
        <v>0</v>
      </c>
      <c r="AI569" s="6" t="s">
        <v>2297</v>
      </c>
      <c r="AJ569" s="6" t="s">
        <v>1141</v>
      </c>
      <c r="AK569" s="6" t="s">
        <v>13</v>
      </c>
      <c r="AL569" s="6" t="s">
        <v>56</v>
      </c>
      <c r="AM569" s="6" t="s">
        <v>58</v>
      </c>
      <c r="AN569" s="6" t="s">
        <v>28</v>
      </c>
      <c r="AO569" s="6" t="s">
        <v>288</v>
      </c>
      <c r="AP569" s="6" t="s">
        <v>289</v>
      </c>
      <c r="AQ569" s="6" t="s">
        <v>26</v>
      </c>
    </row>
    <row r="570" spans="1:43" x14ac:dyDescent="0.25">
      <c r="A570" s="6">
        <v>22498188</v>
      </c>
      <c r="B570" s="6">
        <v>23331734</v>
      </c>
      <c r="C570" s="6" t="s">
        <v>274</v>
      </c>
      <c r="D570" s="14">
        <v>45840.656770833331</v>
      </c>
      <c r="E570" s="14">
        <v>45840.661192129628</v>
      </c>
      <c r="F570" s="6" t="s">
        <v>19</v>
      </c>
      <c r="G570" s="6" t="s">
        <v>19</v>
      </c>
      <c r="H570" s="6">
        <v>19006506</v>
      </c>
      <c r="I570" s="6" t="s">
        <v>13</v>
      </c>
      <c r="J570" s="6" t="s">
        <v>2027</v>
      </c>
      <c r="K570" s="6" t="s">
        <v>339</v>
      </c>
      <c r="L570" s="6" t="s">
        <v>339</v>
      </c>
      <c r="M570" s="14">
        <v>45839.92083333333</v>
      </c>
      <c r="N570" s="6">
        <v>4560380</v>
      </c>
      <c r="O570" s="6" t="s">
        <v>104</v>
      </c>
      <c r="P570" s="6" t="s">
        <v>280</v>
      </c>
      <c r="Q570" s="6" t="s">
        <v>292</v>
      </c>
      <c r="R570" s="6" t="s">
        <v>292</v>
      </c>
      <c r="S570" s="6" t="s">
        <v>9</v>
      </c>
      <c r="T570" s="6" t="s">
        <v>283</v>
      </c>
      <c r="U570" s="6" t="s">
        <v>123</v>
      </c>
      <c r="V570" s="6" t="s">
        <v>1960</v>
      </c>
      <c r="W570" s="6" t="s">
        <v>104</v>
      </c>
      <c r="X570" s="6" t="s">
        <v>2298</v>
      </c>
      <c r="Y570" s="6" t="s">
        <v>104</v>
      </c>
      <c r="Z570" s="6" t="s">
        <v>78</v>
      </c>
      <c r="AA570" s="6" t="s">
        <v>104</v>
      </c>
      <c r="AB570" s="6">
        <v>952</v>
      </c>
      <c r="AC570" s="6">
        <v>47.6</v>
      </c>
      <c r="AD570" s="6">
        <v>0</v>
      </c>
      <c r="AE570" s="6">
        <v>0</v>
      </c>
      <c r="AF570" s="6">
        <v>0</v>
      </c>
      <c r="AG570" s="6">
        <v>0</v>
      </c>
      <c r="AH570" s="6">
        <v>0</v>
      </c>
      <c r="AI570" s="6" t="s">
        <v>2299</v>
      </c>
      <c r="AJ570" s="6" t="s">
        <v>1141</v>
      </c>
      <c r="AK570" s="6" t="s">
        <v>13</v>
      </c>
      <c r="AL570" s="6" t="s">
        <v>56</v>
      </c>
      <c r="AM570" s="6" t="s">
        <v>58</v>
      </c>
      <c r="AN570" s="6" t="s">
        <v>28</v>
      </c>
      <c r="AO570" s="6" t="s">
        <v>288</v>
      </c>
      <c r="AP570" s="6" t="s">
        <v>289</v>
      </c>
      <c r="AQ570" s="6" t="s">
        <v>26</v>
      </c>
    </row>
    <row r="571" spans="1:43" x14ac:dyDescent="0.25">
      <c r="A571" s="6">
        <v>22497436</v>
      </c>
      <c r="B571" s="6">
        <v>23330937</v>
      </c>
      <c r="C571" s="6" t="s">
        <v>274</v>
      </c>
      <c r="D571" s="14">
        <v>45840.552627314813</v>
      </c>
      <c r="E571" s="14">
        <v>45840.553738425922</v>
      </c>
      <c r="F571" s="6" t="s">
        <v>19</v>
      </c>
      <c r="G571" s="6" t="s">
        <v>19</v>
      </c>
      <c r="H571" s="6">
        <v>4560653</v>
      </c>
      <c r="I571" s="6" t="s">
        <v>13</v>
      </c>
      <c r="J571" s="6" t="s">
        <v>2300</v>
      </c>
      <c r="K571" s="6" t="s">
        <v>1176</v>
      </c>
      <c r="L571" s="6" t="s">
        <v>1176</v>
      </c>
      <c r="M571" s="14">
        <v>45840.545138888891</v>
      </c>
      <c r="N571" s="6">
        <v>4560653</v>
      </c>
      <c r="O571" s="6" t="s">
        <v>104</v>
      </c>
      <c r="P571" s="6" t="s">
        <v>309</v>
      </c>
      <c r="Q571" s="6" t="s">
        <v>292</v>
      </c>
      <c r="R571" s="6" t="s">
        <v>292</v>
      </c>
      <c r="S571" s="6" t="s">
        <v>9</v>
      </c>
      <c r="T571" s="6" t="s">
        <v>283</v>
      </c>
      <c r="U571" s="6" t="s">
        <v>176</v>
      </c>
      <c r="V571" s="6" t="s">
        <v>1229</v>
      </c>
      <c r="W571" s="6" t="s">
        <v>104</v>
      </c>
      <c r="X571" s="6" t="s">
        <v>2301</v>
      </c>
      <c r="Y571" s="6" t="s">
        <v>104</v>
      </c>
      <c r="Z571" s="6" t="s">
        <v>106</v>
      </c>
      <c r="AA571" s="6" t="s">
        <v>104</v>
      </c>
      <c r="AB571" s="6">
        <v>150</v>
      </c>
      <c r="AC571" s="6">
        <v>0</v>
      </c>
      <c r="AD571" s="6">
        <v>0</v>
      </c>
      <c r="AE571" s="6">
        <v>0</v>
      </c>
      <c r="AF571" s="6">
        <v>0</v>
      </c>
      <c r="AG571" s="6">
        <v>0</v>
      </c>
      <c r="AH571" s="6">
        <v>0</v>
      </c>
      <c r="AI571" s="6" t="s">
        <v>2302</v>
      </c>
      <c r="AJ571" s="6" t="s">
        <v>2303</v>
      </c>
      <c r="AK571" s="6" t="s">
        <v>13</v>
      </c>
      <c r="AL571" s="6" t="s">
        <v>72</v>
      </c>
      <c r="AM571" s="6" t="s">
        <v>2047</v>
      </c>
      <c r="AN571" s="6" t="s">
        <v>28</v>
      </c>
      <c r="AO571" s="6" t="s">
        <v>288</v>
      </c>
      <c r="AP571" s="6" t="s">
        <v>289</v>
      </c>
      <c r="AQ571" s="6" t="s">
        <v>33</v>
      </c>
    </row>
    <row r="572" spans="1:43" x14ac:dyDescent="0.25">
      <c r="A572" s="6">
        <v>22505672</v>
      </c>
      <c r="B572" s="6">
        <v>23338372</v>
      </c>
      <c r="C572" s="6" t="s">
        <v>353</v>
      </c>
      <c r="D572" s="14">
        <v>45841.729803240742</v>
      </c>
      <c r="E572" s="14">
        <v>45841.733391203707</v>
      </c>
      <c r="F572" s="6" t="s">
        <v>19</v>
      </c>
      <c r="G572" s="6" t="s">
        <v>19</v>
      </c>
      <c r="H572" s="6" t="s">
        <v>2304</v>
      </c>
      <c r="I572" s="6" t="s">
        <v>17</v>
      </c>
      <c r="J572" s="6" t="s">
        <v>2305</v>
      </c>
      <c r="K572" s="6" t="s">
        <v>491</v>
      </c>
      <c r="L572" s="6" t="s">
        <v>491</v>
      </c>
      <c r="M572" s="14">
        <v>45841.635416666657</v>
      </c>
      <c r="N572" s="6" t="s">
        <v>2306</v>
      </c>
      <c r="O572" s="6" t="s">
        <v>104</v>
      </c>
      <c r="P572" s="6" t="s">
        <v>280</v>
      </c>
      <c r="Q572" s="6" t="s">
        <v>420</v>
      </c>
      <c r="R572" s="6" t="s">
        <v>420</v>
      </c>
      <c r="S572" s="6" t="s">
        <v>9</v>
      </c>
      <c r="T572" s="6" t="s">
        <v>283</v>
      </c>
      <c r="U572" s="6" t="s">
        <v>119</v>
      </c>
      <c r="V572" s="6" t="s">
        <v>500</v>
      </c>
      <c r="W572" s="6" t="s">
        <v>104</v>
      </c>
      <c r="X572" s="6" t="s">
        <v>2307</v>
      </c>
      <c r="Y572" s="6" t="s">
        <v>104</v>
      </c>
      <c r="Z572" s="6" t="s">
        <v>104</v>
      </c>
      <c r="AA572" s="6" t="s">
        <v>104</v>
      </c>
      <c r="AB572" s="6">
        <v>1178.5999999999999</v>
      </c>
      <c r="AC572" s="6">
        <v>0</v>
      </c>
      <c r="AD572" s="6">
        <v>0</v>
      </c>
      <c r="AE572" s="6">
        <v>0</v>
      </c>
      <c r="AF572" s="6">
        <v>0</v>
      </c>
      <c r="AG572" s="6">
        <v>0</v>
      </c>
      <c r="AH572" s="6">
        <v>0</v>
      </c>
      <c r="AI572" s="6" t="s">
        <v>313</v>
      </c>
      <c r="AJ572" s="6" t="s">
        <v>2308</v>
      </c>
      <c r="AK572" s="6" t="s">
        <v>17</v>
      </c>
      <c r="AL572" s="6" t="s">
        <v>68</v>
      </c>
      <c r="AM572" s="6" t="s">
        <v>58</v>
      </c>
      <c r="AN572" s="6" t="s">
        <v>28</v>
      </c>
      <c r="AO572" s="6" t="s">
        <v>288</v>
      </c>
      <c r="AP572" s="6" t="s">
        <v>289</v>
      </c>
      <c r="AQ572" s="6" t="s">
        <v>26</v>
      </c>
    </row>
    <row r="573" spans="1:43" x14ac:dyDescent="0.25">
      <c r="A573" s="6">
        <v>22500375</v>
      </c>
      <c r="B573" s="6">
        <v>23333823</v>
      </c>
      <c r="C573" s="6" t="s">
        <v>274</v>
      </c>
      <c r="D573" s="14">
        <v>45840.815567129634</v>
      </c>
      <c r="E573" s="14">
        <v>45840.819861111107</v>
      </c>
      <c r="F573" s="6" t="s">
        <v>19</v>
      </c>
      <c r="G573" s="6" t="s">
        <v>19</v>
      </c>
      <c r="H573" s="6">
        <v>18446288</v>
      </c>
      <c r="I573" s="6" t="s">
        <v>16</v>
      </c>
      <c r="J573" s="6" t="s">
        <v>2199</v>
      </c>
      <c r="K573" s="6" t="s">
        <v>339</v>
      </c>
      <c r="L573" s="6" t="s">
        <v>339</v>
      </c>
      <c r="M573" s="14">
        <v>45795.517361111109</v>
      </c>
      <c r="N573" s="6">
        <v>4485806</v>
      </c>
      <c r="O573" s="6" t="s">
        <v>104</v>
      </c>
      <c r="P573" s="6" t="s">
        <v>309</v>
      </c>
      <c r="Q573" s="6" t="s">
        <v>292</v>
      </c>
      <c r="R573" s="6" t="s">
        <v>292</v>
      </c>
      <c r="S573" s="6" t="s">
        <v>9</v>
      </c>
      <c r="T573" s="6" t="s">
        <v>283</v>
      </c>
      <c r="U573" s="6" t="s">
        <v>196</v>
      </c>
      <c r="V573" s="6" t="s">
        <v>2200</v>
      </c>
      <c r="W573" s="6" t="s">
        <v>104</v>
      </c>
      <c r="X573" s="6" t="s">
        <v>2309</v>
      </c>
      <c r="Y573" s="6" t="s">
        <v>104</v>
      </c>
      <c r="Z573" s="6" t="s">
        <v>124</v>
      </c>
      <c r="AA573" s="6" t="s">
        <v>104</v>
      </c>
      <c r="AB573" s="6">
        <v>268</v>
      </c>
      <c r="AC573" s="6">
        <v>0</v>
      </c>
      <c r="AD573" s="6">
        <v>0</v>
      </c>
      <c r="AE573" s="6">
        <v>0</v>
      </c>
      <c r="AF573" s="6">
        <v>0</v>
      </c>
      <c r="AG573" s="6">
        <v>0</v>
      </c>
      <c r="AH573" s="6">
        <v>0</v>
      </c>
      <c r="AI573" s="6" t="s">
        <v>2202</v>
      </c>
      <c r="AJ573" s="6" t="s">
        <v>1115</v>
      </c>
      <c r="AK573" s="6" t="s">
        <v>16</v>
      </c>
      <c r="AL573" s="6" t="s">
        <v>57</v>
      </c>
      <c r="AM573" s="6" t="s">
        <v>1116</v>
      </c>
      <c r="AN573" s="6" t="s">
        <v>22</v>
      </c>
      <c r="AO573" s="6" t="s">
        <v>288</v>
      </c>
      <c r="AP573" s="6" t="s">
        <v>289</v>
      </c>
      <c r="AQ573" s="6" t="s">
        <v>33</v>
      </c>
    </row>
    <row r="574" spans="1:43" x14ac:dyDescent="0.25">
      <c r="A574" s="6">
        <v>22493675</v>
      </c>
      <c r="B574" s="6">
        <v>23327967</v>
      </c>
      <c r="C574" s="6" t="s">
        <v>274</v>
      </c>
      <c r="D574" s="14">
        <v>45839.843344907407</v>
      </c>
      <c r="E574" s="14">
        <v>45839.889386574083</v>
      </c>
      <c r="F574" s="6" t="s">
        <v>21</v>
      </c>
      <c r="G574" s="6" t="s">
        <v>21</v>
      </c>
      <c r="H574" s="6">
        <v>19005533</v>
      </c>
      <c r="I574" s="6" t="s">
        <v>13</v>
      </c>
      <c r="J574" s="6" t="s">
        <v>2310</v>
      </c>
      <c r="K574" s="6" t="s">
        <v>339</v>
      </c>
      <c r="L574" s="6" t="s">
        <v>339</v>
      </c>
      <c r="M574" s="14">
        <v>45839.836805555547</v>
      </c>
      <c r="N574" s="6">
        <v>4560358</v>
      </c>
      <c r="O574" s="6" t="s">
        <v>104</v>
      </c>
      <c r="P574" s="6" t="s">
        <v>280</v>
      </c>
      <c r="Q574" s="6" t="s">
        <v>420</v>
      </c>
      <c r="R574" s="6" t="s">
        <v>420</v>
      </c>
      <c r="S574" s="6" t="s">
        <v>9</v>
      </c>
      <c r="T574" s="6" t="s">
        <v>283</v>
      </c>
      <c r="U574" s="6" t="s">
        <v>141</v>
      </c>
      <c r="V574" s="6" t="s">
        <v>1546</v>
      </c>
      <c r="W574" s="6" t="s">
        <v>433</v>
      </c>
      <c r="X574" s="6" t="s">
        <v>2311</v>
      </c>
      <c r="Y574" s="6" t="s">
        <v>104</v>
      </c>
      <c r="Z574" s="6" t="s">
        <v>92</v>
      </c>
      <c r="AA574" s="6" t="s">
        <v>104</v>
      </c>
      <c r="AB574" s="6">
        <v>360</v>
      </c>
      <c r="AC574" s="6">
        <v>10.8</v>
      </c>
      <c r="AD574" s="6">
        <v>0</v>
      </c>
      <c r="AE574" s="6">
        <v>0</v>
      </c>
      <c r="AF574" s="6">
        <v>0</v>
      </c>
      <c r="AG574" s="6">
        <v>0</v>
      </c>
      <c r="AH574" s="6">
        <v>0</v>
      </c>
      <c r="AI574" s="6" t="s">
        <v>2312</v>
      </c>
      <c r="AJ574" s="6" t="s">
        <v>1356</v>
      </c>
      <c r="AK574" s="6" t="s">
        <v>13</v>
      </c>
      <c r="AL574" s="6" t="s">
        <v>60</v>
      </c>
      <c r="AM574" s="6" t="s">
        <v>1357</v>
      </c>
      <c r="AN574" s="6" t="s">
        <v>28</v>
      </c>
      <c r="AO574" s="6" t="s">
        <v>294</v>
      </c>
      <c r="AP574" s="6" t="s">
        <v>295</v>
      </c>
      <c r="AQ574" s="6" t="s">
        <v>39</v>
      </c>
    </row>
    <row r="575" spans="1:43" x14ac:dyDescent="0.25">
      <c r="A575" s="6">
        <v>22500022</v>
      </c>
      <c r="B575" s="6">
        <v>23333508</v>
      </c>
      <c r="C575" s="6" t="s">
        <v>274</v>
      </c>
      <c r="D575" s="14">
        <v>45840.782071759262</v>
      </c>
      <c r="E575" s="14">
        <v>45840.783842592587</v>
      </c>
      <c r="F575" s="6" t="s">
        <v>19</v>
      </c>
      <c r="G575" s="6" t="s">
        <v>19</v>
      </c>
      <c r="H575" s="6" t="s">
        <v>2313</v>
      </c>
      <c r="I575" s="6" t="s">
        <v>17</v>
      </c>
      <c r="J575" s="6" t="s">
        <v>2281</v>
      </c>
      <c r="K575" s="6" t="s">
        <v>491</v>
      </c>
      <c r="L575" s="6" t="s">
        <v>491</v>
      </c>
      <c r="M575" s="14">
        <v>45840.681944444441</v>
      </c>
      <c r="N575" s="6" t="s">
        <v>2314</v>
      </c>
      <c r="O575" s="6" t="s">
        <v>104</v>
      </c>
      <c r="P575" s="6" t="s">
        <v>280</v>
      </c>
      <c r="Q575" s="6" t="s">
        <v>420</v>
      </c>
      <c r="R575" s="6" t="s">
        <v>420</v>
      </c>
      <c r="S575" s="6" t="s">
        <v>9</v>
      </c>
      <c r="T575" s="6" t="s">
        <v>283</v>
      </c>
      <c r="U575" s="6" t="s">
        <v>119</v>
      </c>
      <c r="V575" s="6" t="s">
        <v>500</v>
      </c>
      <c r="W575" s="6" t="s">
        <v>104</v>
      </c>
      <c r="X575" s="6" t="s">
        <v>2315</v>
      </c>
      <c r="Y575" s="6" t="s">
        <v>104</v>
      </c>
      <c r="Z575" s="6" t="s">
        <v>104</v>
      </c>
      <c r="AA575" s="6" t="s">
        <v>104</v>
      </c>
      <c r="AB575" s="6">
        <v>285</v>
      </c>
      <c r="AC575" s="6">
        <v>14.25</v>
      </c>
      <c r="AD575" s="6">
        <v>0</v>
      </c>
      <c r="AE575" s="6">
        <v>0</v>
      </c>
      <c r="AF575" s="6">
        <v>0</v>
      </c>
      <c r="AG575" s="6">
        <v>0</v>
      </c>
      <c r="AH575" s="6">
        <v>0</v>
      </c>
      <c r="AI575" s="6" t="s">
        <v>313</v>
      </c>
      <c r="AJ575" s="6" t="s">
        <v>501</v>
      </c>
      <c r="AK575" s="6" t="s">
        <v>17</v>
      </c>
      <c r="AL575" s="6" t="s">
        <v>68</v>
      </c>
      <c r="AM575" s="6" t="s">
        <v>58</v>
      </c>
      <c r="AN575" s="6" t="s">
        <v>28</v>
      </c>
      <c r="AO575" s="6" t="s">
        <v>288</v>
      </c>
      <c r="AP575" s="6" t="s">
        <v>289</v>
      </c>
      <c r="AQ575" s="6" t="s">
        <v>26</v>
      </c>
    </row>
    <row r="576" spans="1:43" x14ac:dyDescent="0.25">
      <c r="A576" s="6">
        <v>22491304</v>
      </c>
      <c r="B576" s="6">
        <v>23325703</v>
      </c>
      <c r="C576" s="6" t="s">
        <v>274</v>
      </c>
      <c r="D576" s="14">
        <v>45839.64435185185</v>
      </c>
      <c r="E576" s="14">
        <v>45839.648622685178</v>
      </c>
      <c r="F576" s="6" t="s">
        <v>21</v>
      </c>
      <c r="G576" s="6" t="s">
        <v>21</v>
      </c>
      <c r="H576" s="6">
        <v>4557430</v>
      </c>
      <c r="I576" s="6" t="s">
        <v>13</v>
      </c>
      <c r="J576" s="6" t="s">
        <v>2316</v>
      </c>
      <c r="K576" s="6" t="s">
        <v>1176</v>
      </c>
      <c r="L576" s="6" t="s">
        <v>1176</v>
      </c>
      <c r="M576" s="14">
        <v>45839.636111111111</v>
      </c>
      <c r="N576" s="6">
        <v>4557430</v>
      </c>
      <c r="O576" s="6" t="s">
        <v>104</v>
      </c>
      <c r="P576" s="6" t="s">
        <v>309</v>
      </c>
      <c r="Q576" s="6" t="s">
        <v>292</v>
      </c>
      <c r="R576" s="6" t="s">
        <v>292</v>
      </c>
      <c r="S576" s="6" t="s">
        <v>9</v>
      </c>
      <c r="T576" s="6" t="s">
        <v>283</v>
      </c>
      <c r="U576" s="6" t="s">
        <v>215</v>
      </c>
      <c r="V576" s="6" t="s">
        <v>2317</v>
      </c>
      <c r="W576" s="6" t="s">
        <v>104</v>
      </c>
      <c r="X576" s="6" t="s">
        <v>2318</v>
      </c>
      <c r="Y576" s="6" t="s">
        <v>104</v>
      </c>
      <c r="Z576" s="6" t="s">
        <v>142</v>
      </c>
      <c r="AA576" s="6" t="s">
        <v>104</v>
      </c>
      <c r="AB576" s="6">
        <v>140</v>
      </c>
      <c r="AC576" s="6">
        <v>0</v>
      </c>
      <c r="AD576" s="6">
        <v>0</v>
      </c>
      <c r="AE576" s="6">
        <v>0</v>
      </c>
      <c r="AF576" s="6">
        <v>0</v>
      </c>
      <c r="AG576" s="6">
        <v>0</v>
      </c>
      <c r="AH576" s="6">
        <v>0</v>
      </c>
      <c r="AI576" s="6" t="s">
        <v>2319</v>
      </c>
      <c r="AJ576" s="6" t="s">
        <v>2320</v>
      </c>
      <c r="AK576" s="6" t="s">
        <v>13</v>
      </c>
      <c r="AL576" s="6" t="s">
        <v>72</v>
      </c>
      <c r="AM576" s="6" t="s">
        <v>2047</v>
      </c>
      <c r="AN576" s="6" t="s">
        <v>28</v>
      </c>
      <c r="AO576" s="6" t="s">
        <v>288</v>
      </c>
      <c r="AP576" s="6" t="s">
        <v>289</v>
      </c>
      <c r="AQ576" s="6" t="s">
        <v>33</v>
      </c>
    </row>
    <row r="577" spans="1:43" x14ac:dyDescent="0.25">
      <c r="A577" s="6">
        <v>22505084</v>
      </c>
      <c r="B577" s="6">
        <v>23337793</v>
      </c>
      <c r="C577" s="6" t="s">
        <v>353</v>
      </c>
      <c r="D577" s="14">
        <v>45841.659918981481</v>
      </c>
      <c r="E577" s="14">
        <v>45841.669108796297</v>
      </c>
      <c r="F577" s="6" t="s">
        <v>19</v>
      </c>
      <c r="G577" s="6" t="s">
        <v>19</v>
      </c>
      <c r="H577" s="6" t="s">
        <v>927</v>
      </c>
      <c r="I577" s="6" t="s">
        <v>17</v>
      </c>
      <c r="J577" s="6" t="s">
        <v>928</v>
      </c>
      <c r="K577" s="6" t="s">
        <v>893</v>
      </c>
      <c r="L577" s="6" t="s">
        <v>893</v>
      </c>
      <c r="M577" s="14">
        <v>45840.443749999999</v>
      </c>
      <c r="N577" s="6" t="s">
        <v>929</v>
      </c>
      <c r="O577" s="6" t="s">
        <v>104</v>
      </c>
      <c r="P577" s="6" t="s">
        <v>309</v>
      </c>
      <c r="Q577" s="6" t="s">
        <v>292</v>
      </c>
      <c r="R577" s="6" t="s">
        <v>292</v>
      </c>
      <c r="S577" s="6" t="s">
        <v>9</v>
      </c>
      <c r="T577" s="6" t="s">
        <v>283</v>
      </c>
      <c r="U577" s="6" t="s">
        <v>136</v>
      </c>
      <c r="V577" s="6" t="s">
        <v>895</v>
      </c>
      <c r="W577" s="6" t="s">
        <v>104</v>
      </c>
      <c r="X577" s="6" t="s">
        <v>2321</v>
      </c>
      <c r="Y577" s="6" t="s">
        <v>104</v>
      </c>
      <c r="Z577" s="6" t="s">
        <v>88</v>
      </c>
      <c r="AA577" s="6" t="s">
        <v>104</v>
      </c>
      <c r="AB577" s="6">
        <v>649.95000000000005</v>
      </c>
      <c r="AC577" s="6">
        <v>0</v>
      </c>
      <c r="AD577" s="6">
        <v>0</v>
      </c>
      <c r="AE577" s="6">
        <v>0</v>
      </c>
      <c r="AF577" s="6">
        <v>0</v>
      </c>
      <c r="AG577" s="6">
        <v>0</v>
      </c>
      <c r="AH577" s="6">
        <v>0</v>
      </c>
      <c r="AI577" s="6" t="s">
        <v>313</v>
      </c>
      <c r="AJ577" s="6" t="s">
        <v>286</v>
      </c>
      <c r="AK577" s="6" t="s">
        <v>17</v>
      </c>
      <c r="AL577" s="6" t="s">
        <v>54</v>
      </c>
      <c r="AM577" s="6" t="s">
        <v>287</v>
      </c>
      <c r="AN577" s="6" t="s">
        <v>28</v>
      </c>
      <c r="AO577" s="6" t="s">
        <v>288</v>
      </c>
      <c r="AP577" s="6" t="s">
        <v>289</v>
      </c>
      <c r="AQ577" s="6" t="s">
        <v>26</v>
      </c>
    </row>
    <row r="578" spans="1:43" x14ac:dyDescent="0.25">
      <c r="A578" s="6">
        <v>22482181</v>
      </c>
      <c r="B578" s="6">
        <v>23317405</v>
      </c>
      <c r="C578" s="6" t="s">
        <v>274</v>
      </c>
      <c r="D578" s="14">
        <v>45838.527245370373</v>
      </c>
      <c r="E578" s="14">
        <v>45838.531851851847</v>
      </c>
      <c r="F578" s="6" t="s">
        <v>21</v>
      </c>
      <c r="G578" s="6" t="s">
        <v>21</v>
      </c>
      <c r="H578" s="6">
        <v>17910728</v>
      </c>
      <c r="I578" s="6" t="s">
        <v>16</v>
      </c>
      <c r="J578" s="6" t="s">
        <v>2322</v>
      </c>
      <c r="K578" s="6" t="s">
        <v>1561</v>
      </c>
      <c r="L578" s="6" t="s">
        <v>1561</v>
      </c>
      <c r="M578" s="14">
        <v>45751.334027777782</v>
      </c>
      <c r="N578" s="6" t="s">
        <v>2323</v>
      </c>
      <c r="O578" s="6" t="s">
        <v>104</v>
      </c>
      <c r="P578" s="6" t="s">
        <v>309</v>
      </c>
      <c r="Q578" s="6" t="s">
        <v>420</v>
      </c>
      <c r="R578" s="6" t="s">
        <v>420</v>
      </c>
      <c r="S578" s="6" t="s">
        <v>9</v>
      </c>
      <c r="T578" s="6" t="s">
        <v>283</v>
      </c>
      <c r="U578" s="6" t="s">
        <v>162</v>
      </c>
      <c r="V578" s="6" t="s">
        <v>358</v>
      </c>
      <c r="W578" s="6" t="s">
        <v>104</v>
      </c>
      <c r="X578" s="6" t="s">
        <v>2324</v>
      </c>
      <c r="Y578" s="6" t="s">
        <v>104</v>
      </c>
      <c r="Z578" s="6" t="s">
        <v>150</v>
      </c>
      <c r="AA578" s="6" t="s">
        <v>104</v>
      </c>
      <c r="AB578" s="6">
        <v>1908</v>
      </c>
      <c r="AC578" s="6">
        <v>0</v>
      </c>
      <c r="AD578" s="6">
        <v>0</v>
      </c>
      <c r="AE578" s="6">
        <v>0</v>
      </c>
      <c r="AF578" s="6">
        <v>0</v>
      </c>
      <c r="AG578" s="6">
        <v>0</v>
      </c>
      <c r="AH578" s="6">
        <v>0</v>
      </c>
      <c r="AI578" s="6" t="s">
        <v>313</v>
      </c>
      <c r="AJ578" s="6" t="s">
        <v>1356</v>
      </c>
      <c r="AK578" s="6" t="s">
        <v>16</v>
      </c>
      <c r="AL578" s="6" t="s">
        <v>60</v>
      </c>
      <c r="AM578" s="6" t="s">
        <v>1357</v>
      </c>
      <c r="AN578" s="6" t="s">
        <v>28</v>
      </c>
      <c r="AO578" s="6" t="s">
        <v>288</v>
      </c>
      <c r="AP578" s="6" t="s">
        <v>289</v>
      </c>
      <c r="AQ578" s="6" t="s">
        <v>41</v>
      </c>
    </row>
    <row r="579" spans="1:43" x14ac:dyDescent="0.25">
      <c r="A579" s="6">
        <v>22490635</v>
      </c>
      <c r="B579" s="6">
        <v>23325069</v>
      </c>
      <c r="C579" s="6" t="s">
        <v>274</v>
      </c>
      <c r="D579" s="14">
        <v>45839.552511574067</v>
      </c>
      <c r="E579" s="14">
        <v>45839.556134259263</v>
      </c>
      <c r="F579" s="6" t="s">
        <v>21</v>
      </c>
      <c r="G579" s="6" t="s">
        <v>21</v>
      </c>
      <c r="H579" s="6">
        <v>18996302</v>
      </c>
      <c r="I579" s="6" t="s">
        <v>13</v>
      </c>
      <c r="J579" s="6" t="s">
        <v>2325</v>
      </c>
      <c r="K579" s="6" t="s">
        <v>339</v>
      </c>
      <c r="L579" s="6" t="s">
        <v>339</v>
      </c>
      <c r="M579" s="14">
        <v>45839.545138888891</v>
      </c>
      <c r="N579" s="6">
        <v>4559753</v>
      </c>
      <c r="O579" s="6" t="s">
        <v>104</v>
      </c>
      <c r="P579" s="6" t="s">
        <v>280</v>
      </c>
      <c r="Q579" s="6" t="s">
        <v>292</v>
      </c>
      <c r="R579" s="6" t="s">
        <v>292</v>
      </c>
      <c r="S579" s="6" t="s">
        <v>9</v>
      </c>
      <c r="T579" s="6" t="s">
        <v>283</v>
      </c>
      <c r="U579" s="6" t="s">
        <v>123</v>
      </c>
      <c r="V579" s="6" t="s">
        <v>1960</v>
      </c>
      <c r="W579" s="6" t="s">
        <v>104</v>
      </c>
      <c r="X579" s="6" t="s">
        <v>2326</v>
      </c>
      <c r="Y579" s="6" t="s">
        <v>104</v>
      </c>
      <c r="Z579" s="6" t="s">
        <v>78</v>
      </c>
      <c r="AA579" s="6" t="s">
        <v>104</v>
      </c>
      <c r="AB579" s="6">
        <v>226</v>
      </c>
      <c r="AC579" s="6">
        <v>9.0399999999999991</v>
      </c>
      <c r="AD579" s="6">
        <v>0</v>
      </c>
      <c r="AE579" s="6">
        <v>0</v>
      </c>
      <c r="AF579" s="6">
        <v>0</v>
      </c>
      <c r="AG579" s="6">
        <v>0</v>
      </c>
      <c r="AH579" s="6">
        <v>0</v>
      </c>
      <c r="AI579" s="6" t="s">
        <v>2327</v>
      </c>
      <c r="AJ579" s="6" t="s">
        <v>1141</v>
      </c>
      <c r="AK579" s="6" t="s">
        <v>13</v>
      </c>
      <c r="AL579" s="6" t="s">
        <v>56</v>
      </c>
      <c r="AM579" s="6" t="s">
        <v>58</v>
      </c>
      <c r="AN579" s="6" t="s">
        <v>28</v>
      </c>
      <c r="AO579" s="6" t="s">
        <v>288</v>
      </c>
      <c r="AP579" s="6" t="s">
        <v>289</v>
      </c>
      <c r="AQ579" s="6" t="s">
        <v>26</v>
      </c>
    </row>
    <row r="580" spans="1:43" x14ac:dyDescent="0.25">
      <c r="A580" s="6">
        <v>22498548</v>
      </c>
      <c r="B580" s="6">
        <v>23332068</v>
      </c>
      <c r="C580" s="6" t="s">
        <v>274</v>
      </c>
      <c r="D580" s="14">
        <v>45840.699328703697</v>
      </c>
      <c r="E580" s="14">
        <v>45840.700439814813</v>
      </c>
      <c r="F580" s="6" t="s">
        <v>19</v>
      </c>
      <c r="G580" s="6" t="s">
        <v>19</v>
      </c>
      <c r="H580" s="6" t="s">
        <v>2328</v>
      </c>
      <c r="I580" s="6" t="s">
        <v>17</v>
      </c>
      <c r="J580" s="6" t="s">
        <v>2329</v>
      </c>
      <c r="K580" s="6" t="s">
        <v>345</v>
      </c>
      <c r="L580" s="6" t="s">
        <v>345</v>
      </c>
      <c r="M580" s="14">
        <v>45835.670138888891</v>
      </c>
      <c r="N580" s="6" t="s">
        <v>2330</v>
      </c>
      <c r="O580" s="6" t="s">
        <v>104</v>
      </c>
      <c r="P580" s="6" t="s">
        <v>309</v>
      </c>
      <c r="Q580" s="6" t="s">
        <v>281</v>
      </c>
      <c r="R580" s="6" t="s">
        <v>282</v>
      </c>
      <c r="S580" s="6" t="s">
        <v>9</v>
      </c>
      <c r="T580" s="6" t="s">
        <v>283</v>
      </c>
      <c r="U580" s="6" t="s">
        <v>164</v>
      </c>
      <c r="V580" s="6" t="s">
        <v>432</v>
      </c>
      <c r="W580" s="6" t="s">
        <v>433</v>
      </c>
      <c r="X580" s="6" t="s">
        <v>2331</v>
      </c>
      <c r="Y580" s="6" t="s">
        <v>104</v>
      </c>
      <c r="Z580" s="6" t="s">
        <v>73</v>
      </c>
      <c r="AA580" s="6" t="s">
        <v>104</v>
      </c>
      <c r="AB580" s="6">
        <v>918</v>
      </c>
      <c r="AC580" s="6">
        <v>45.9</v>
      </c>
      <c r="AD580" s="6">
        <v>0</v>
      </c>
      <c r="AE580" s="6">
        <v>0</v>
      </c>
      <c r="AF580" s="6">
        <v>0</v>
      </c>
      <c r="AG580" s="6">
        <v>0</v>
      </c>
      <c r="AH580" s="6">
        <v>0</v>
      </c>
      <c r="AI580" s="6" t="s">
        <v>313</v>
      </c>
      <c r="AJ580" s="6" t="s">
        <v>1303</v>
      </c>
      <c r="AK580" s="6" t="s">
        <v>17</v>
      </c>
      <c r="AL580" s="6" t="s">
        <v>61</v>
      </c>
      <c r="AM580" s="6" t="s">
        <v>58</v>
      </c>
      <c r="AN580" s="6" t="s">
        <v>28</v>
      </c>
      <c r="AO580" s="6" t="s">
        <v>288</v>
      </c>
      <c r="AP580" s="6" t="s">
        <v>289</v>
      </c>
      <c r="AQ580" s="6" t="s">
        <v>41</v>
      </c>
    </row>
    <row r="581" spans="1:43" x14ac:dyDescent="0.25">
      <c r="A581" s="6">
        <v>22493049</v>
      </c>
      <c r="B581" s="6">
        <v>23327413</v>
      </c>
      <c r="C581" s="6" t="s">
        <v>274</v>
      </c>
      <c r="D581" s="14">
        <v>45839.774513888893</v>
      </c>
      <c r="E581" s="14">
        <v>45839.775069444448</v>
      </c>
      <c r="F581" s="6" t="s">
        <v>21</v>
      </c>
      <c r="G581" s="6" t="s">
        <v>21</v>
      </c>
      <c r="H581" s="6">
        <v>53451</v>
      </c>
      <c r="I581" s="6" t="s">
        <v>13</v>
      </c>
      <c r="J581" s="6" t="s">
        <v>2332</v>
      </c>
      <c r="K581" s="6" t="s">
        <v>2018</v>
      </c>
      <c r="L581" s="6" t="s">
        <v>2018</v>
      </c>
      <c r="M581" s="14">
        <v>45839</v>
      </c>
      <c r="N581" s="6">
        <v>4559048</v>
      </c>
      <c r="O581" s="6" t="s">
        <v>104</v>
      </c>
      <c r="P581" s="6" t="s">
        <v>309</v>
      </c>
      <c r="Q581" s="6" t="s">
        <v>292</v>
      </c>
      <c r="R581" s="6" t="s">
        <v>292</v>
      </c>
      <c r="S581" s="6" t="s">
        <v>9</v>
      </c>
      <c r="T581" s="6" t="s">
        <v>283</v>
      </c>
      <c r="U581" s="6" t="s">
        <v>123</v>
      </c>
      <c r="V581" s="6" t="s">
        <v>1960</v>
      </c>
      <c r="W581" s="6" t="s">
        <v>104</v>
      </c>
      <c r="X581" s="6" t="s">
        <v>2333</v>
      </c>
      <c r="Y581" s="6" t="s">
        <v>104</v>
      </c>
      <c r="Z581" s="6" t="s">
        <v>78</v>
      </c>
      <c r="AA581" s="6" t="s">
        <v>104</v>
      </c>
      <c r="AB581" s="6">
        <v>335.6</v>
      </c>
      <c r="AC581" s="6">
        <v>0</v>
      </c>
      <c r="AD581" s="6">
        <v>0</v>
      </c>
      <c r="AE581" s="6">
        <v>0</v>
      </c>
      <c r="AF581" s="6">
        <v>0</v>
      </c>
      <c r="AG581" s="6">
        <v>0</v>
      </c>
      <c r="AH581" s="6">
        <v>0</v>
      </c>
      <c r="AI581" s="6" t="s">
        <v>2334</v>
      </c>
      <c r="AJ581" s="6" t="s">
        <v>1141</v>
      </c>
      <c r="AK581" s="6" t="s">
        <v>13</v>
      </c>
      <c r="AL581" s="6" t="s">
        <v>56</v>
      </c>
      <c r="AM581" s="6" t="s">
        <v>58</v>
      </c>
      <c r="AN581" s="6" t="s">
        <v>28</v>
      </c>
      <c r="AO581" s="6" t="s">
        <v>288</v>
      </c>
      <c r="AP581" s="6" t="s">
        <v>289</v>
      </c>
      <c r="AQ581" s="6" t="s">
        <v>33</v>
      </c>
    </row>
    <row r="582" spans="1:43" x14ac:dyDescent="0.25">
      <c r="A582" s="6">
        <v>22504446</v>
      </c>
      <c r="B582" s="6">
        <v>23337187</v>
      </c>
      <c r="C582" s="6" t="s">
        <v>274</v>
      </c>
      <c r="D582" s="14">
        <v>45841.566574074073</v>
      </c>
      <c r="E582" s="14">
        <v>45841.568969907406</v>
      </c>
      <c r="F582" s="6" t="s">
        <v>19</v>
      </c>
      <c r="G582" s="6" t="s">
        <v>19</v>
      </c>
      <c r="H582" s="6" t="s">
        <v>908</v>
      </c>
      <c r="I582" s="6" t="s">
        <v>17</v>
      </c>
      <c r="J582" s="6" t="s">
        <v>909</v>
      </c>
      <c r="K582" s="6" t="s">
        <v>893</v>
      </c>
      <c r="L582" s="6" t="s">
        <v>893</v>
      </c>
      <c r="M582" s="14">
        <v>45840.425694444442</v>
      </c>
      <c r="N582" s="6" t="s">
        <v>910</v>
      </c>
      <c r="O582" s="6" t="s">
        <v>104</v>
      </c>
      <c r="P582" s="6" t="s">
        <v>309</v>
      </c>
      <c r="Q582" s="6" t="s">
        <v>292</v>
      </c>
      <c r="R582" s="6" t="s">
        <v>292</v>
      </c>
      <c r="S582" s="6" t="s">
        <v>9</v>
      </c>
      <c r="T582" s="6" t="s">
        <v>283</v>
      </c>
      <c r="U582" s="6" t="s">
        <v>136</v>
      </c>
      <c r="V582" s="6" t="s">
        <v>895</v>
      </c>
      <c r="W582" s="6" t="s">
        <v>104</v>
      </c>
      <c r="X582" s="6" t="s">
        <v>2333</v>
      </c>
      <c r="Y582" s="6" t="s">
        <v>104</v>
      </c>
      <c r="Z582" s="6" t="s">
        <v>88</v>
      </c>
      <c r="AA582" s="6" t="s">
        <v>104</v>
      </c>
      <c r="AB582" s="6">
        <v>5369.6</v>
      </c>
      <c r="AC582" s="6">
        <v>0</v>
      </c>
      <c r="AD582" s="6">
        <v>0</v>
      </c>
      <c r="AE582" s="6">
        <v>0</v>
      </c>
      <c r="AF582" s="6">
        <v>0</v>
      </c>
      <c r="AG582" s="6">
        <v>0</v>
      </c>
      <c r="AH582" s="6">
        <v>0</v>
      </c>
      <c r="AI582" s="6" t="s">
        <v>313</v>
      </c>
      <c r="AJ582" s="6" t="s">
        <v>911</v>
      </c>
      <c r="AK582" s="6" t="s">
        <v>17</v>
      </c>
      <c r="AL582" s="6" t="s">
        <v>54</v>
      </c>
      <c r="AM582" s="6" t="s">
        <v>287</v>
      </c>
      <c r="AN582" s="6" t="s">
        <v>28</v>
      </c>
      <c r="AO582" s="6" t="s">
        <v>288</v>
      </c>
      <c r="AP582" s="6" t="s">
        <v>289</v>
      </c>
      <c r="AQ582" s="6" t="s">
        <v>26</v>
      </c>
    </row>
    <row r="583" spans="1:43" x14ac:dyDescent="0.25">
      <c r="A583" s="6">
        <v>22496445</v>
      </c>
      <c r="B583" s="6">
        <v>23329988</v>
      </c>
      <c r="C583" s="6" t="s">
        <v>274</v>
      </c>
      <c r="D583" s="14">
        <v>45840.476446759261</v>
      </c>
      <c r="E583" s="14">
        <v>45840.47997685185</v>
      </c>
      <c r="F583" s="6" t="s">
        <v>19</v>
      </c>
      <c r="G583" s="6" t="s">
        <v>19</v>
      </c>
      <c r="H583" s="6">
        <v>4557404</v>
      </c>
      <c r="I583" s="6" t="s">
        <v>13</v>
      </c>
      <c r="J583" s="6" t="s">
        <v>2048</v>
      </c>
      <c r="K583" s="6" t="s">
        <v>2018</v>
      </c>
      <c r="L583" s="6" t="s">
        <v>2018</v>
      </c>
      <c r="M583" s="14">
        <v>45840</v>
      </c>
      <c r="N583" s="6">
        <v>4557404</v>
      </c>
      <c r="O583" s="6" t="s">
        <v>104</v>
      </c>
      <c r="P583" s="6" t="s">
        <v>309</v>
      </c>
      <c r="Q583" s="6" t="s">
        <v>292</v>
      </c>
      <c r="R583" s="6" t="s">
        <v>292</v>
      </c>
      <c r="S583" s="6" t="s">
        <v>9</v>
      </c>
      <c r="T583" s="6" t="s">
        <v>283</v>
      </c>
      <c r="U583" s="6" t="s">
        <v>123</v>
      </c>
      <c r="V583" s="6" t="s">
        <v>1960</v>
      </c>
      <c r="W583" s="6" t="s">
        <v>104</v>
      </c>
      <c r="X583" s="6" t="s">
        <v>2335</v>
      </c>
      <c r="Y583" s="6" t="s">
        <v>104</v>
      </c>
      <c r="Z583" s="6" t="s">
        <v>78</v>
      </c>
      <c r="AA583" s="6" t="s">
        <v>104</v>
      </c>
      <c r="AB583" s="6">
        <v>245</v>
      </c>
      <c r="AC583" s="6">
        <v>9.56</v>
      </c>
      <c r="AD583" s="6">
        <v>0</v>
      </c>
      <c r="AE583" s="6">
        <v>0</v>
      </c>
      <c r="AF583" s="6">
        <v>0</v>
      </c>
      <c r="AG583" s="6">
        <v>0</v>
      </c>
      <c r="AH583" s="6">
        <v>0</v>
      </c>
      <c r="AI583" s="6" t="s">
        <v>2336</v>
      </c>
      <c r="AJ583" s="6" t="s">
        <v>1141</v>
      </c>
      <c r="AK583" s="6" t="s">
        <v>13</v>
      </c>
      <c r="AL583" s="6" t="s">
        <v>56</v>
      </c>
      <c r="AM583" s="6" t="s">
        <v>58</v>
      </c>
      <c r="AN583" s="6" t="s">
        <v>28</v>
      </c>
      <c r="AO583" s="6" t="s">
        <v>288</v>
      </c>
      <c r="AP583" s="6" t="s">
        <v>289</v>
      </c>
      <c r="AQ583" s="6" t="s">
        <v>33</v>
      </c>
    </row>
    <row r="584" spans="1:43" x14ac:dyDescent="0.25">
      <c r="A584" s="6">
        <v>22312839</v>
      </c>
      <c r="B584" s="6">
        <v>23169611</v>
      </c>
      <c r="C584" s="6" t="s">
        <v>274</v>
      </c>
      <c r="D584" s="14">
        <v>45813.727060185192</v>
      </c>
      <c r="E584" s="14">
        <v>45842.292280092603</v>
      </c>
      <c r="F584" s="6" t="s">
        <v>19</v>
      </c>
      <c r="G584" s="6" t="s">
        <v>29</v>
      </c>
      <c r="H584" s="6">
        <v>18696636</v>
      </c>
      <c r="I584" s="6" t="s">
        <v>13</v>
      </c>
      <c r="J584" s="6" t="s">
        <v>2337</v>
      </c>
      <c r="K584" s="6" t="s">
        <v>339</v>
      </c>
      <c r="L584" s="6" t="s">
        <v>339</v>
      </c>
      <c r="M584" s="14">
        <v>45813.706944444442</v>
      </c>
      <c r="N584" s="6">
        <v>4548642</v>
      </c>
      <c r="O584" s="6" t="s">
        <v>104</v>
      </c>
      <c r="P584" s="6" t="s">
        <v>280</v>
      </c>
      <c r="Q584" s="6" t="s">
        <v>292</v>
      </c>
      <c r="R584" s="6" t="s">
        <v>292</v>
      </c>
      <c r="S584" s="6" t="s">
        <v>9</v>
      </c>
      <c r="T584" s="6" t="s">
        <v>283</v>
      </c>
      <c r="U584" s="6" t="s">
        <v>183</v>
      </c>
      <c r="V584" s="6" t="s">
        <v>799</v>
      </c>
      <c r="W584" s="6" t="s">
        <v>104</v>
      </c>
      <c r="X584" s="6" t="s">
        <v>2338</v>
      </c>
      <c r="Y584" s="6" t="s">
        <v>104</v>
      </c>
      <c r="Z584" s="6" t="s">
        <v>120</v>
      </c>
      <c r="AA584" s="6" t="s">
        <v>104</v>
      </c>
      <c r="AB584" s="6">
        <v>1480</v>
      </c>
      <c r="AC584" s="6">
        <v>0</v>
      </c>
      <c r="AD584" s="6">
        <v>0</v>
      </c>
      <c r="AE584" s="6">
        <v>0</v>
      </c>
      <c r="AF584" s="6">
        <v>0</v>
      </c>
      <c r="AG584" s="6">
        <v>0</v>
      </c>
      <c r="AH584" s="6">
        <v>0</v>
      </c>
      <c r="AI584" s="6" t="s">
        <v>2339</v>
      </c>
      <c r="AJ584" s="6" t="s">
        <v>2340</v>
      </c>
      <c r="AK584" s="6" t="s">
        <v>13</v>
      </c>
      <c r="AL584" s="6" t="s">
        <v>72</v>
      </c>
      <c r="AM584" s="6" t="s">
        <v>2047</v>
      </c>
      <c r="AN584" s="6" t="s">
        <v>28</v>
      </c>
      <c r="AO584" s="6" t="s">
        <v>288</v>
      </c>
      <c r="AP584" s="6" t="s">
        <v>289</v>
      </c>
      <c r="AQ584" s="6" t="s">
        <v>26</v>
      </c>
    </row>
    <row r="585" spans="1:43" x14ac:dyDescent="0.25">
      <c r="A585" s="6">
        <v>22466439</v>
      </c>
      <c r="B585" s="6">
        <v>23305268</v>
      </c>
      <c r="C585" s="6" t="s">
        <v>274</v>
      </c>
      <c r="D585" s="14">
        <v>45835.69672453704</v>
      </c>
      <c r="E585" s="14">
        <v>45840.667986111112</v>
      </c>
      <c r="F585" s="6" t="s">
        <v>19</v>
      </c>
      <c r="G585" s="6" t="s">
        <v>23</v>
      </c>
      <c r="H585" s="6" t="s">
        <v>2341</v>
      </c>
      <c r="I585" s="6" t="s">
        <v>16</v>
      </c>
      <c r="J585" s="6" t="s">
        <v>2342</v>
      </c>
      <c r="K585" s="6" t="s">
        <v>491</v>
      </c>
      <c r="L585" s="6" t="s">
        <v>491</v>
      </c>
      <c r="M585" s="14">
        <v>45816.263888888891</v>
      </c>
      <c r="N585" s="6" t="s">
        <v>2343</v>
      </c>
      <c r="O585" s="6" t="s">
        <v>104</v>
      </c>
      <c r="P585" s="6" t="s">
        <v>309</v>
      </c>
      <c r="Q585" s="6" t="s">
        <v>292</v>
      </c>
      <c r="R585" s="6" t="s">
        <v>292</v>
      </c>
      <c r="S585" s="6" t="s">
        <v>9</v>
      </c>
      <c r="T585" s="6" t="s">
        <v>283</v>
      </c>
      <c r="U585" s="6" t="s">
        <v>194</v>
      </c>
      <c r="V585" s="6" t="s">
        <v>1537</v>
      </c>
      <c r="W585" s="6" t="s">
        <v>104</v>
      </c>
      <c r="X585" s="6" t="s">
        <v>2344</v>
      </c>
      <c r="Y585" s="6" t="s">
        <v>104</v>
      </c>
      <c r="Z585" s="6" t="s">
        <v>73</v>
      </c>
      <c r="AA585" s="6" t="s">
        <v>104</v>
      </c>
      <c r="AB585" s="6">
        <v>850</v>
      </c>
      <c r="AC585" s="6">
        <v>0</v>
      </c>
      <c r="AD585" s="6">
        <v>0</v>
      </c>
      <c r="AE585" s="6">
        <v>0</v>
      </c>
      <c r="AF585" s="6">
        <v>0</v>
      </c>
      <c r="AG585" s="6">
        <v>0</v>
      </c>
      <c r="AH585" s="6">
        <v>0</v>
      </c>
      <c r="AI585" s="6" t="s">
        <v>313</v>
      </c>
      <c r="AJ585" s="6" t="s">
        <v>1184</v>
      </c>
      <c r="AK585" s="6" t="s">
        <v>16</v>
      </c>
      <c r="AL585" s="6" t="s">
        <v>58</v>
      </c>
      <c r="AM585" s="6" t="s">
        <v>56</v>
      </c>
      <c r="AN585" s="6" t="s">
        <v>28</v>
      </c>
      <c r="AO585" s="6" t="s">
        <v>294</v>
      </c>
      <c r="AP585" s="6" t="s">
        <v>289</v>
      </c>
      <c r="AQ585" s="6" t="s">
        <v>26</v>
      </c>
    </row>
    <row r="586" spans="1:43" x14ac:dyDescent="0.25">
      <c r="A586" s="6">
        <v>22495628</v>
      </c>
      <c r="B586" s="6">
        <v>23329270</v>
      </c>
      <c r="C586" s="6" t="s">
        <v>274</v>
      </c>
      <c r="D586" s="14">
        <v>45840.35733796296</v>
      </c>
      <c r="E586" s="14">
        <v>45840.358043981483</v>
      </c>
      <c r="F586" s="6" t="s">
        <v>19</v>
      </c>
      <c r="G586" s="6" t="s">
        <v>19</v>
      </c>
      <c r="H586" s="6">
        <v>19002635</v>
      </c>
      <c r="I586" s="6" t="s">
        <v>13</v>
      </c>
      <c r="J586" s="6" t="s">
        <v>2345</v>
      </c>
      <c r="K586" s="6" t="s">
        <v>339</v>
      </c>
      <c r="L586" s="6" t="s">
        <v>339</v>
      </c>
      <c r="M586" s="14">
        <v>45839.72152777778</v>
      </c>
      <c r="N586" s="6">
        <v>4560165</v>
      </c>
      <c r="O586" s="6" t="s">
        <v>104</v>
      </c>
      <c r="P586" s="6" t="s">
        <v>280</v>
      </c>
      <c r="Q586" s="6" t="s">
        <v>292</v>
      </c>
      <c r="R586" s="6" t="s">
        <v>292</v>
      </c>
      <c r="S586" s="6" t="s">
        <v>9</v>
      </c>
      <c r="T586" s="6" t="s">
        <v>283</v>
      </c>
      <c r="U586" s="6" t="s">
        <v>123</v>
      </c>
      <c r="V586" s="6" t="s">
        <v>1960</v>
      </c>
      <c r="W586" s="6" t="s">
        <v>104</v>
      </c>
      <c r="X586" s="6" t="s">
        <v>2346</v>
      </c>
      <c r="Y586" s="6" t="s">
        <v>104</v>
      </c>
      <c r="Z586" s="6" t="s">
        <v>78</v>
      </c>
      <c r="AA586" s="6" t="s">
        <v>104</v>
      </c>
      <c r="AB586" s="6">
        <v>480</v>
      </c>
      <c r="AC586" s="6">
        <v>0</v>
      </c>
      <c r="AD586" s="6">
        <v>0</v>
      </c>
      <c r="AE586" s="6">
        <v>0</v>
      </c>
      <c r="AF586" s="6">
        <v>0</v>
      </c>
      <c r="AG586" s="6">
        <v>0</v>
      </c>
      <c r="AH586" s="6">
        <v>0</v>
      </c>
      <c r="AI586" s="6" t="s">
        <v>2347</v>
      </c>
      <c r="AJ586" s="6" t="s">
        <v>1141</v>
      </c>
      <c r="AK586" s="6" t="s">
        <v>13</v>
      </c>
      <c r="AL586" s="6" t="s">
        <v>56</v>
      </c>
      <c r="AM586" s="6" t="s">
        <v>58</v>
      </c>
      <c r="AN586" s="6" t="s">
        <v>28</v>
      </c>
      <c r="AO586" s="6" t="s">
        <v>288</v>
      </c>
      <c r="AP586" s="6" t="s">
        <v>289</v>
      </c>
      <c r="AQ586" s="6" t="s">
        <v>26</v>
      </c>
    </row>
    <row r="587" spans="1:43" x14ac:dyDescent="0.25">
      <c r="A587" s="6">
        <v>22502584</v>
      </c>
      <c r="B587" s="6">
        <v>23335421</v>
      </c>
      <c r="C587" s="6" t="s">
        <v>274</v>
      </c>
      <c r="D587" s="14">
        <v>45841.350069444437</v>
      </c>
      <c r="E587" s="14">
        <v>45841.351226851853</v>
      </c>
      <c r="F587" s="6" t="s">
        <v>19</v>
      </c>
      <c r="G587" s="6" t="s">
        <v>19</v>
      </c>
      <c r="H587" s="6">
        <v>19023502</v>
      </c>
      <c r="I587" s="6" t="s">
        <v>13</v>
      </c>
      <c r="J587" s="6" t="s">
        <v>2348</v>
      </c>
      <c r="K587" s="6" t="s">
        <v>339</v>
      </c>
      <c r="L587" s="6" t="s">
        <v>339</v>
      </c>
      <c r="M587" s="14">
        <v>45841.320833333331</v>
      </c>
      <c r="N587" s="6">
        <v>4561299</v>
      </c>
      <c r="O587" s="6" t="s">
        <v>104</v>
      </c>
      <c r="P587" s="6" t="s">
        <v>280</v>
      </c>
      <c r="Q587" s="6" t="s">
        <v>292</v>
      </c>
      <c r="R587" s="6" t="s">
        <v>292</v>
      </c>
      <c r="S587" s="6" t="s">
        <v>9</v>
      </c>
      <c r="T587" s="6" t="s">
        <v>283</v>
      </c>
      <c r="U587" s="6" t="s">
        <v>123</v>
      </c>
      <c r="V587" s="6" t="s">
        <v>1960</v>
      </c>
      <c r="W587" s="6" t="s">
        <v>104</v>
      </c>
      <c r="X587" s="6" t="s">
        <v>2349</v>
      </c>
      <c r="Y587" s="6" t="s">
        <v>104</v>
      </c>
      <c r="Z587" s="6" t="s">
        <v>78</v>
      </c>
      <c r="AA587" s="6" t="s">
        <v>104</v>
      </c>
      <c r="AB587" s="6">
        <v>577</v>
      </c>
      <c r="AC587" s="6">
        <v>28.85</v>
      </c>
      <c r="AD587" s="6">
        <v>0</v>
      </c>
      <c r="AE587" s="6">
        <v>0</v>
      </c>
      <c r="AF587" s="6">
        <v>0</v>
      </c>
      <c r="AG587" s="6">
        <v>0</v>
      </c>
      <c r="AH587" s="6">
        <v>0</v>
      </c>
      <c r="AI587" s="6" t="s">
        <v>2350</v>
      </c>
      <c r="AJ587" s="6" t="s">
        <v>1141</v>
      </c>
      <c r="AK587" s="6" t="s">
        <v>13</v>
      </c>
      <c r="AL587" s="6" t="s">
        <v>56</v>
      </c>
      <c r="AM587" s="6" t="s">
        <v>58</v>
      </c>
      <c r="AN587" s="6" t="s">
        <v>28</v>
      </c>
      <c r="AO587" s="6" t="s">
        <v>288</v>
      </c>
      <c r="AP587" s="6" t="s">
        <v>289</v>
      </c>
      <c r="AQ587" s="6" t="s">
        <v>26</v>
      </c>
    </row>
    <row r="588" spans="1:43" x14ac:dyDescent="0.25">
      <c r="A588" s="6">
        <v>21827937</v>
      </c>
      <c r="B588" s="6">
        <v>22740886</v>
      </c>
      <c r="C588" s="6" t="s">
        <v>274</v>
      </c>
      <c r="D588" s="14">
        <v>45733.72079861111</v>
      </c>
      <c r="E588" s="14">
        <v>45839.747233796297</v>
      </c>
      <c r="F588" s="6" t="s">
        <v>21</v>
      </c>
      <c r="G588" s="6" t="s">
        <v>31</v>
      </c>
      <c r="H588" s="6" t="s">
        <v>2351</v>
      </c>
      <c r="I588" s="6" t="s">
        <v>276</v>
      </c>
      <c r="J588" s="6" t="s">
        <v>2102</v>
      </c>
      <c r="K588" s="6" t="s">
        <v>278</v>
      </c>
      <c r="L588" s="6" t="s">
        <v>278</v>
      </c>
      <c r="M588" s="14">
        <v>45730.768750000003</v>
      </c>
      <c r="N588" s="6">
        <v>3782</v>
      </c>
      <c r="O588" s="6" t="s">
        <v>104</v>
      </c>
      <c r="P588" s="6" t="s">
        <v>280</v>
      </c>
      <c r="Q588" s="6" t="s">
        <v>292</v>
      </c>
      <c r="R588" s="6" t="s">
        <v>292</v>
      </c>
      <c r="S588" s="6" t="s">
        <v>9</v>
      </c>
      <c r="T588" s="6" t="s">
        <v>283</v>
      </c>
      <c r="U588" s="6" t="s">
        <v>117</v>
      </c>
      <c r="V588" s="6" t="s">
        <v>1182</v>
      </c>
      <c r="W588" s="6" t="s">
        <v>104</v>
      </c>
      <c r="X588" s="6" t="s">
        <v>2352</v>
      </c>
      <c r="Y588" s="6" t="s">
        <v>104</v>
      </c>
      <c r="Z588" s="6" t="s">
        <v>67</v>
      </c>
      <c r="AA588" s="6" t="s">
        <v>104</v>
      </c>
      <c r="AB588" s="6">
        <v>710</v>
      </c>
      <c r="AC588" s="6">
        <v>0</v>
      </c>
      <c r="AD588" s="6">
        <v>0</v>
      </c>
      <c r="AE588" s="6">
        <v>0</v>
      </c>
      <c r="AF588" s="6">
        <v>0</v>
      </c>
      <c r="AG588" s="6">
        <v>35.5</v>
      </c>
      <c r="AH588" s="6">
        <v>0</v>
      </c>
      <c r="AI588" s="6" t="s">
        <v>2353</v>
      </c>
      <c r="AJ588" s="6" t="s">
        <v>1184</v>
      </c>
      <c r="AK588" s="6" t="s">
        <v>12</v>
      </c>
      <c r="AL588" s="6" t="s">
        <v>58</v>
      </c>
      <c r="AM588" s="6" t="s">
        <v>56</v>
      </c>
      <c r="AN588" s="6" t="s">
        <v>28</v>
      </c>
      <c r="AO588" s="6" t="s">
        <v>294</v>
      </c>
      <c r="AP588" s="6" t="s">
        <v>289</v>
      </c>
      <c r="AQ588" s="6" t="s">
        <v>26</v>
      </c>
    </row>
    <row r="589" spans="1:43" x14ac:dyDescent="0.25">
      <c r="A589" s="6">
        <v>22442020</v>
      </c>
      <c r="B589" s="6">
        <v>23285050</v>
      </c>
      <c r="C589" s="6" t="s">
        <v>274</v>
      </c>
      <c r="D589" s="14">
        <v>45831.455810185187</v>
      </c>
      <c r="E589" s="14">
        <v>45831.483298611107</v>
      </c>
      <c r="F589" s="6" t="s">
        <v>25</v>
      </c>
      <c r="G589" s="6" t="s">
        <v>25</v>
      </c>
      <c r="H589" s="6">
        <v>18798480</v>
      </c>
      <c r="I589" s="6" t="s">
        <v>13</v>
      </c>
      <c r="J589" s="6" t="s">
        <v>2354</v>
      </c>
      <c r="K589" s="6" t="s">
        <v>339</v>
      </c>
      <c r="L589" s="6" t="s">
        <v>339</v>
      </c>
      <c r="M589" s="14">
        <v>45821.673611111109</v>
      </c>
      <c r="N589" s="6">
        <v>4552389</v>
      </c>
      <c r="O589" s="6" t="s">
        <v>104</v>
      </c>
      <c r="P589" s="6" t="s">
        <v>280</v>
      </c>
      <c r="Q589" s="6" t="s">
        <v>420</v>
      </c>
      <c r="R589" s="6" t="s">
        <v>420</v>
      </c>
      <c r="S589" s="6" t="s">
        <v>9</v>
      </c>
      <c r="T589" s="6" t="s">
        <v>283</v>
      </c>
      <c r="U589" s="6" t="s">
        <v>141</v>
      </c>
      <c r="V589" s="6" t="s">
        <v>1546</v>
      </c>
      <c r="W589" s="6" t="s">
        <v>433</v>
      </c>
      <c r="X589" s="6" t="s">
        <v>2355</v>
      </c>
      <c r="Y589" s="6" t="s">
        <v>104</v>
      </c>
      <c r="Z589" s="6" t="s">
        <v>92</v>
      </c>
      <c r="AA589" s="6" t="s">
        <v>104</v>
      </c>
      <c r="AB589" s="6">
        <v>320</v>
      </c>
      <c r="AC589" s="6">
        <v>0</v>
      </c>
      <c r="AD589" s="6">
        <v>0</v>
      </c>
      <c r="AE589" s="6">
        <v>0</v>
      </c>
      <c r="AF589" s="6">
        <v>0</v>
      </c>
      <c r="AG589" s="6">
        <v>0</v>
      </c>
      <c r="AH589" s="6">
        <v>0</v>
      </c>
      <c r="AI589" s="6" t="s">
        <v>2356</v>
      </c>
      <c r="AJ589" s="6" t="s">
        <v>1356</v>
      </c>
      <c r="AK589" s="6" t="s">
        <v>13</v>
      </c>
      <c r="AL589" s="6" t="s">
        <v>60</v>
      </c>
      <c r="AM589" s="6" t="s">
        <v>1357</v>
      </c>
      <c r="AN589" s="6" t="s">
        <v>28</v>
      </c>
      <c r="AO589" s="6" t="s">
        <v>294</v>
      </c>
      <c r="AP589" s="6" t="s">
        <v>295</v>
      </c>
      <c r="AQ589" s="6" t="s">
        <v>39</v>
      </c>
    </row>
    <row r="590" spans="1:43" x14ac:dyDescent="0.25">
      <c r="A590" s="6">
        <v>22504446</v>
      </c>
      <c r="B590" s="6">
        <v>23337188</v>
      </c>
      <c r="C590" s="6" t="s">
        <v>353</v>
      </c>
      <c r="D590" s="14">
        <v>45841.566574074073</v>
      </c>
      <c r="E590" s="14">
        <v>45841.568969907406</v>
      </c>
      <c r="F590" s="6" t="s">
        <v>19</v>
      </c>
      <c r="G590" s="6" t="s">
        <v>19</v>
      </c>
      <c r="H590" s="6" t="s">
        <v>908</v>
      </c>
      <c r="I590" s="6" t="s">
        <v>17</v>
      </c>
      <c r="J590" s="6" t="s">
        <v>909</v>
      </c>
      <c r="K590" s="6" t="s">
        <v>893</v>
      </c>
      <c r="L590" s="6" t="s">
        <v>893</v>
      </c>
      <c r="M590" s="14">
        <v>45840.425694444442</v>
      </c>
      <c r="N590" s="6" t="s">
        <v>910</v>
      </c>
      <c r="O590" s="6" t="s">
        <v>104</v>
      </c>
      <c r="P590" s="6" t="s">
        <v>309</v>
      </c>
      <c r="Q590" s="6" t="s">
        <v>292</v>
      </c>
      <c r="R590" s="6" t="s">
        <v>292</v>
      </c>
      <c r="S590" s="6" t="s">
        <v>9</v>
      </c>
      <c r="T590" s="6" t="s">
        <v>283</v>
      </c>
      <c r="U590" s="6" t="s">
        <v>136</v>
      </c>
      <c r="V590" s="6" t="s">
        <v>895</v>
      </c>
      <c r="W590" s="6" t="s">
        <v>104</v>
      </c>
      <c r="X590" s="6" t="s">
        <v>2357</v>
      </c>
      <c r="Y590" s="6" t="s">
        <v>104</v>
      </c>
      <c r="Z590" s="6" t="s">
        <v>88</v>
      </c>
      <c r="AA590" s="6" t="s">
        <v>104</v>
      </c>
      <c r="AB590" s="6">
        <v>150</v>
      </c>
      <c r="AC590" s="6">
        <v>0</v>
      </c>
      <c r="AD590" s="6">
        <v>0</v>
      </c>
      <c r="AE590" s="6">
        <v>0</v>
      </c>
      <c r="AF590" s="6">
        <v>0</v>
      </c>
      <c r="AG590" s="6">
        <v>0</v>
      </c>
      <c r="AH590" s="6">
        <v>0</v>
      </c>
      <c r="AI590" s="6" t="s">
        <v>313</v>
      </c>
      <c r="AJ590" s="6" t="s">
        <v>911</v>
      </c>
      <c r="AK590" s="6" t="s">
        <v>17</v>
      </c>
      <c r="AL590" s="6" t="s">
        <v>54</v>
      </c>
      <c r="AM590" s="6" t="s">
        <v>287</v>
      </c>
      <c r="AN590" s="6" t="s">
        <v>28</v>
      </c>
      <c r="AO590" s="6" t="s">
        <v>288</v>
      </c>
      <c r="AP590" s="6" t="s">
        <v>289</v>
      </c>
      <c r="AQ590" s="6" t="s">
        <v>26</v>
      </c>
    </row>
    <row r="591" spans="1:43" x14ac:dyDescent="0.25">
      <c r="A591" s="6">
        <v>22497272</v>
      </c>
      <c r="B591" s="6">
        <v>23330792</v>
      </c>
      <c r="C591" s="6" t="s">
        <v>274</v>
      </c>
      <c r="D591" s="14">
        <v>45840.531030092592</v>
      </c>
      <c r="E591" s="14">
        <v>45840.549027777779</v>
      </c>
      <c r="F591" s="6" t="s">
        <v>19</v>
      </c>
      <c r="G591" s="6" t="s">
        <v>19</v>
      </c>
      <c r="H591" s="6">
        <v>19012572</v>
      </c>
      <c r="I591" s="6" t="s">
        <v>13</v>
      </c>
      <c r="J591" s="6" t="s">
        <v>2358</v>
      </c>
      <c r="K591" s="6" t="s">
        <v>339</v>
      </c>
      <c r="L591" s="6" t="s">
        <v>339</v>
      </c>
      <c r="M591" s="14">
        <v>45840.524305555547</v>
      </c>
      <c r="N591" s="6">
        <v>4560767</v>
      </c>
      <c r="O591" s="6" t="s">
        <v>104</v>
      </c>
      <c r="P591" s="6" t="s">
        <v>280</v>
      </c>
      <c r="Q591" s="6" t="s">
        <v>420</v>
      </c>
      <c r="R591" s="6" t="s">
        <v>420</v>
      </c>
      <c r="S591" s="6" t="s">
        <v>9</v>
      </c>
      <c r="T591" s="6" t="s">
        <v>283</v>
      </c>
      <c r="U591" s="6" t="s">
        <v>141</v>
      </c>
      <c r="V591" s="6" t="s">
        <v>1546</v>
      </c>
      <c r="W591" s="6" t="s">
        <v>433</v>
      </c>
      <c r="X591" s="6" t="s">
        <v>2359</v>
      </c>
      <c r="Y591" s="6" t="s">
        <v>104</v>
      </c>
      <c r="Z591" s="6" t="s">
        <v>92</v>
      </c>
      <c r="AA591" s="6" t="s">
        <v>104</v>
      </c>
      <c r="AB591" s="6">
        <v>978</v>
      </c>
      <c r="AC591" s="6">
        <v>39.119999999999997</v>
      </c>
      <c r="AD591" s="6">
        <v>0</v>
      </c>
      <c r="AE591" s="6">
        <v>0</v>
      </c>
      <c r="AF591" s="6">
        <v>0</v>
      </c>
      <c r="AG591" s="6">
        <v>0</v>
      </c>
      <c r="AH591" s="6">
        <v>0</v>
      </c>
      <c r="AI591" s="6" t="s">
        <v>2360</v>
      </c>
      <c r="AJ591" s="6" t="s">
        <v>1356</v>
      </c>
      <c r="AK591" s="6" t="s">
        <v>13</v>
      </c>
      <c r="AL591" s="6" t="s">
        <v>60</v>
      </c>
      <c r="AM591" s="6" t="s">
        <v>1357</v>
      </c>
      <c r="AN591" s="6" t="s">
        <v>28</v>
      </c>
      <c r="AO591" s="6" t="s">
        <v>294</v>
      </c>
      <c r="AP591" s="6" t="s">
        <v>295</v>
      </c>
      <c r="AQ591" s="6" t="s">
        <v>39</v>
      </c>
    </row>
    <row r="592" spans="1:43" x14ac:dyDescent="0.25">
      <c r="A592" s="6">
        <v>22505672</v>
      </c>
      <c r="B592" s="6">
        <v>23338371</v>
      </c>
      <c r="C592" s="6" t="s">
        <v>274</v>
      </c>
      <c r="D592" s="14">
        <v>45841.729803240742</v>
      </c>
      <c r="E592" s="14">
        <v>45841.733391203707</v>
      </c>
      <c r="F592" s="6" t="s">
        <v>19</v>
      </c>
      <c r="G592" s="6" t="s">
        <v>19</v>
      </c>
      <c r="H592" s="6" t="s">
        <v>2304</v>
      </c>
      <c r="I592" s="6" t="s">
        <v>17</v>
      </c>
      <c r="J592" s="6" t="s">
        <v>2305</v>
      </c>
      <c r="K592" s="6" t="s">
        <v>491</v>
      </c>
      <c r="L592" s="6" t="s">
        <v>491</v>
      </c>
      <c r="M592" s="14">
        <v>45841.635416666657</v>
      </c>
      <c r="N592" s="6" t="s">
        <v>2306</v>
      </c>
      <c r="O592" s="6" t="s">
        <v>104</v>
      </c>
      <c r="P592" s="6" t="s">
        <v>280</v>
      </c>
      <c r="Q592" s="6" t="s">
        <v>420</v>
      </c>
      <c r="R592" s="6" t="s">
        <v>420</v>
      </c>
      <c r="S592" s="6" t="s">
        <v>9</v>
      </c>
      <c r="T592" s="6" t="s">
        <v>283</v>
      </c>
      <c r="U592" s="6" t="s">
        <v>119</v>
      </c>
      <c r="V592" s="6" t="s">
        <v>500</v>
      </c>
      <c r="W592" s="6" t="s">
        <v>104</v>
      </c>
      <c r="X592" s="6" t="s">
        <v>2361</v>
      </c>
      <c r="Y592" s="6" t="s">
        <v>104</v>
      </c>
      <c r="Z592" s="6" t="s">
        <v>104</v>
      </c>
      <c r="AA592" s="6" t="s">
        <v>104</v>
      </c>
      <c r="AB592" s="6">
        <v>346.5</v>
      </c>
      <c r="AC592" s="6">
        <v>0</v>
      </c>
      <c r="AD592" s="6">
        <v>0</v>
      </c>
      <c r="AE592" s="6">
        <v>0</v>
      </c>
      <c r="AF592" s="6">
        <v>0</v>
      </c>
      <c r="AG592" s="6">
        <v>0</v>
      </c>
      <c r="AH592" s="6">
        <v>0</v>
      </c>
      <c r="AI592" s="6" t="s">
        <v>313</v>
      </c>
      <c r="AJ592" s="6" t="s">
        <v>2308</v>
      </c>
      <c r="AK592" s="6" t="s">
        <v>17</v>
      </c>
      <c r="AL592" s="6" t="s">
        <v>68</v>
      </c>
      <c r="AM592" s="6" t="s">
        <v>58</v>
      </c>
      <c r="AN592" s="6" t="s">
        <v>28</v>
      </c>
      <c r="AO592" s="6" t="s">
        <v>288</v>
      </c>
      <c r="AP592" s="6" t="s">
        <v>289</v>
      </c>
      <c r="AQ592" s="6" t="s">
        <v>26</v>
      </c>
    </row>
    <row r="593" spans="1:43" x14ac:dyDescent="0.25">
      <c r="A593" s="6">
        <v>21614918</v>
      </c>
      <c r="B593" s="6">
        <v>22557504</v>
      </c>
      <c r="C593" s="6" t="s">
        <v>274</v>
      </c>
      <c r="D593" s="14">
        <v>45695.982175925928</v>
      </c>
      <c r="E593" s="14">
        <v>45834.450231481482</v>
      </c>
      <c r="F593" s="6" t="s">
        <v>23</v>
      </c>
      <c r="G593" s="6" t="s">
        <v>31</v>
      </c>
      <c r="H593" s="6">
        <v>17236803</v>
      </c>
      <c r="I593" s="6" t="s">
        <v>13</v>
      </c>
      <c r="J593" s="6" t="s">
        <v>2362</v>
      </c>
      <c r="K593" s="6" t="s">
        <v>339</v>
      </c>
      <c r="L593" s="6" t="s">
        <v>339</v>
      </c>
      <c r="M593" s="14">
        <v>45695.974305555559</v>
      </c>
      <c r="N593" s="6">
        <v>4488476</v>
      </c>
      <c r="O593" s="6" t="s">
        <v>104</v>
      </c>
      <c r="P593" s="6" t="s">
        <v>280</v>
      </c>
      <c r="Q593" s="6" t="s">
        <v>420</v>
      </c>
      <c r="R593" s="6" t="s">
        <v>420</v>
      </c>
      <c r="S593" s="6" t="s">
        <v>9</v>
      </c>
      <c r="T593" s="6" t="s">
        <v>283</v>
      </c>
      <c r="U593" s="6" t="s">
        <v>141</v>
      </c>
      <c r="V593" s="6" t="s">
        <v>1546</v>
      </c>
      <c r="W593" s="6" t="s">
        <v>433</v>
      </c>
      <c r="X593" s="6" t="s">
        <v>2363</v>
      </c>
      <c r="Y593" s="6" t="s">
        <v>104</v>
      </c>
      <c r="Z593" s="6" t="s">
        <v>92</v>
      </c>
      <c r="AA593" s="6" t="s">
        <v>104</v>
      </c>
      <c r="AB593" s="6">
        <v>990</v>
      </c>
      <c r="AC593" s="6">
        <v>0</v>
      </c>
      <c r="AD593" s="6">
        <v>0</v>
      </c>
      <c r="AE593" s="6">
        <v>0</v>
      </c>
      <c r="AF593" s="6">
        <v>0</v>
      </c>
      <c r="AG593" s="6">
        <v>0</v>
      </c>
      <c r="AH593" s="6">
        <v>0</v>
      </c>
      <c r="AI593" s="6" t="s">
        <v>2364</v>
      </c>
      <c r="AJ593" s="6" t="s">
        <v>1356</v>
      </c>
      <c r="AK593" s="6" t="s">
        <v>13</v>
      </c>
      <c r="AL593" s="6" t="s">
        <v>60</v>
      </c>
      <c r="AM593" s="6" t="s">
        <v>1357</v>
      </c>
      <c r="AN593" s="6" t="s">
        <v>28</v>
      </c>
      <c r="AO593" s="6" t="s">
        <v>294</v>
      </c>
      <c r="AP593" s="6" t="s">
        <v>295</v>
      </c>
      <c r="AQ593" s="6" t="s">
        <v>39</v>
      </c>
    </row>
    <row r="594" spans="1:43" x14ac:dyDescent="0.25">
      <c r="A594" s="6">
        <v>22499205</v>
      </c>
      <c r="B594" s="6">
        <v>23332700</v>
      </c>
      <c r="C594" s="6" t="s">
        <v>274</v>
      </c>
      <c r="D594" s="14">
        <v>45840.754629629628</v>
      </c>
      <c r="E594" s="14">
        <v>45840.757418981477</v>
      </c>
      <c r="F594" s="6" t="s">
        <v>19</v>
      </c>
      <c r="G594" s="6" t="s">
        <v>19</v>
      </c>
      <c r="H594" s="6">
        <v>19011272</v>
      </c>
      <c r="I594" s="6" t="s">
        <v>13</v>
      </c>
      <c r="J594" s="6" t="s">
        <v>2365</v>
      </c>
      <c r="K594" s="6" t="s">
        <v>339</v>
      </c>
      <c r="L594" s="6" t="s">
        <v>339</v>
      </c>
      <c r="M594" s="14">
        <v>45840.480555555558</v>
      </c>
      <c r="N594" s="6">
        <v>4560697</v>
      </c>
      <c r="O594" s="6" t="s">
        <v>104</v>
      </c>
      <c r="P594" s="6" t="s">
        <v>280</v>
      </c>
      <c r="Q594" s="6" t="s">
        <v>292</v>
      </c>
      <c r="R594" s="6" t="s">
        <v>292</v>
      </c>
      <c r="S594" s="6" t="s">
        <v>9</v>
      </c>
      <c r="T594" s="6" t="s">
        <v>283</v>
      </c>
      <c r="U594" s="6" t="s">
        <v>123</v>
      </c>
      <c r="V594" s="6" t="s">
        <v>1960</v>
      </c>
      <c r="W594" s="6" t="s">
        <v>104</v>
      </c>
      <c r="X594" s="6" t="s">
        <v>2366</v>
      </c>
      <c r="Y594" s="6" t="s">
        <v>104</v>
      </c>
      <c r="Z594" s="6" t="s">
        <v>78</v>
      </c>
      <c r="AA594" s="6" t="s">
        <v>104</v>
      </c>
      <c r="AB594" s="6">
        <v>803.01</v>
      </c>
      <c r="AC594" s="6">
        <v>32.130000000000003</v>
      </c>
      <c r="AD594" s="6">
        <v>0</v>
      </c>
      <c r="AE594" s="6">
        <v>0</v>
      </c>
      <c r="AF594" s="6">
        <v>0</v>
      </c>
      <c r="AG594" s="6">
        <v>0</v>
      </c>
      <c r="AH594" s="6">
        <v>0</v>
      </c>
      <c r="AI594" s="6" t="s">
        <v>2367</v>
      </c>
      <c r="AJ594" s="6" t="s">
        <v>1141</v>
      </c>
      <c r="AK594" s="6" t="s">
        <v>13</v>
      </c>
      <c r="AL594" s="6" t="s">
        <v>56</v>
      </c>
      <c r="AM594" s="6" t="s">
        <v>58</v>
      </c>
      <c r="AN594" s="6" t="s">
        <v>28</v>
      </c>
      <c r="AO594" s="6" t="s">
        <v>288</v>
      </c>
      <c r="AP594" s="6" t="s">
        <v>289</v>
      </c>
      <c r="AQ594" s="6" t="s">
        <v>26</v>
      </c>
    </row>
    <row r="595" spans="1:43" x14ac:dyDescent="0.25">
      <c r="A595" s="6">
        <v>22498513</v>
      </c>
      <c r="B595" s="6">
        <v>23332035</v>
      </c>
      <c r="C595" s="6" t="s">
        <v>274</v>
      </c>
      <c r="D595" s="14">
        <v>45840.692673611113</v>
      </c>
      <c r="E595" s="14">
        <v>45840.694849537038</v>
      </c>
      <c r="F595" s="6" t="s">
        <v>19</v>
      </c>
      <c r="G595" s="6" t="s">
        <v>19</v>
      </c>
      <c r="H595" s="6">
        <v>19017046</v>
      </c>
      <c r="I595" s="6" t="s">
        <v>13</v>
      </c>
      <c r="J595" s="6" t="s">
        <v>2017</v>
      </c>
      <c r="K595" s="6" t="s">
        <v>339</v>
      </c>
      <c r="L595" s="6" t="s">
        <v>339</v>
      </c>
      <c r="M595" s="14">
        <v>45840.666666666657</v>
      </c>
      <c r="N595" s="6">
        <v>4561025</v>
      </c>
      <c r="O595" s="6" t="s">
        <v>104</v>
      </c>
      <c r="P595" s="6" t="s">
        <v>280</v>
      </c>
      <c r="Q595" s="6" t="s">
        <v>292</v>
      </c>
      <c r="R595" s="6" t="s">
        <v>292</v>
      </c>
      <c r="S595" s="6" t="s">
        <v>9</v>
      </c>
      <c r="T595" s="6" t="s">
        <v>283</v>
      </c>
      <c r="U595" s="6" t="s">
        <v>123</v>
      </c>
      <c r="V595" s="6" t="s">
        <v>1960</v>
      </c>
      <c r="W595" s="6" t="s">
        <v>104</v>
      </c>
      <c r="X595" s="6" t="s">
        <v>2366</v>
      </c>
      <c r="Y595" s="6" t="s">
        <v>104</v>
      </c>
      <c r="Z595" s="6" t="s">
        <v>78</v>
      </c>
      <c r="AA595" s="6" t="s">
        <v>104</v>
      </c>
      <c r="AB595" s="6">
        <v>944.01</v>
      </c>
      <c r="AC595" s="6">
        <v>37.770000000000003</v>
      </c>
      <c r="AD595" s="6">
        <v>0</v>
      </c>
      <c r="AE595" s="6">
        <v>0</v>
      </c>
      <c r="AF595" s="6">
        <v>0</v>
      </c>
      <c r="AG595" s="6">
        <v>0</v>
      </c>
      <c r="AH595" s="6">
        <v>0</v>
      </c>
      <c r="AI595" s="6" t="s">
        <v>2368</v>
      </c>
      <c r="AJ595" s="6" t="s">
        <v>1141</v>
      </c>
      <c r="AK595" s="6" t="s">
        <v>13</v>
      </c>
      <c r="AL595" s="6" t="s">
        <v>56</v>
      </c>
      <c r="AM595" s="6" t="s">
        <v>58</v>
      </c>
      <c r="AN595" s="6" t="s">
        <v>28</v>
      </c>
      <c r="AO595" s="6" t="s">
        <v>288</v>
      </c>
      <c r="AP595" s="6" t="s">
        <v>289</v>
      </c>
      <c r="AQ595" s="6" t="s">
        <v>26</v>
      </c>
    </row>
    <row r="596" spans="1:43" x14ac:dyDescent="0.25">
      <c r="A596" s="6">
        <v>22498431</v>
      </c>
      <c r="B596" s="6">
        <v>23331960</v>
      </c>
      <c r="C596" s="6" t="s">
        <v>274</v>
      </c>
      <c r="D596" s="14">
        <v>45840.68414351852</v>
      </c>
      <c r="E596" s="14">
        <v>45840.684571759259</v>
      </c>
      <c r="F596" s="6" t="s">
        <v>19</v>
      </c>
      <c r="G596" s="6" t="s">
        <v>19</v>
      </c>
      <c r="H596" s="6">
        <v>19006427</v>
      </c>
      <c r="I596" s="6" t="s">
        <v>13</v>
      </c>
      <c r="J596" s="6" t="s">
        <v>1958</v>
      </c>
      <c r="K596" s="6" t="s">
        <v>339</v>
      </c>
      <c r="L596" s="6" t="s">
        <v>339</v>
      </c>
      <c r="M596" s="14">
        <v>45839.915972222218</v>
      </c>
      <c r="N596" s="6">
        <v>4560377</v>
      </c>
      <c r="O596" s="6" t="s">
        <v>104</v>
      </c>
      <c r="P596" s="6" t="s">
        <v>280</v>
      </c>
      <c r="Q596" s="6" t="s">
        <v>292</v>
      </c>
      <c r="R596" s="6" t="s">
        <v>292</v>
      </c>
      <c r="S596" s="6" t="s">
        <v>9</v>
      </c>
      <c r="T596" s="6" t="s">
        <v>283</v>
      </c>
      <c r="U596" s="6" t="s">
        <v>123</v>
      </c>
      <c r="V596" s="6" t="s">
        <v>1960</v>
      </c>
      <c r="W596" s="6" t="s">
        <v>104</v>
      </c>
      <c r="X596" s="6" t="s">
        <v>2369</v>
      </c>
      <c r="Y596" s="6" t="s">
        <v>104</v>
      </c>
      <c r="Z596" s="6" t="s">
        <v>78</v>
      </c>
      <c r="AA596" s="6" t="s">
        <v>104</v>
      </c>
      <c r="AB596" s="6">
        <v>402</v>
      </c>
      <c r="AC596" s="6">
        <v>20.100000000000001</v>
      </c>
      <c r="AD596" s="6">
        <v>0</v>
      </c>
      <c r="AE596" s="6">
        <v>0</v>
      </c>
      <c r="AF596" s="6">
        <v>0</v>
      </c>
      <c r="AG596" s="6">
        <v>0</v>
      </c>
      <c r="AH596" s="6">
        <v>0</v>
      </c>
      <c r="AI596" s="6" t="s">
        <v>2370</v>
      </c>
      <c r="AJ596" s="6" t="s">
        <v>1141</v>
      </c>
      <c r="AK596" s="6" t="s">
        <v>13</v>
      </c>
      <c r="AL596" s="6" t="s">
        <v>56</v>
      </c>
      <c r="AM596" s="6" t="s">
        <v>58</v>
      </c>
      <c r="AN596" s="6" t="s">
        <v>28</v>
      </c>
      <c r="AO596" s="6" t="s">
        <v>288</v>
      </c>
      <c r="AP596" s="6" t="s">
        <v>289</v>
      </c>
      <c r="AQ596" s="6" t="s">
        <v>26</v>
      </c>
    </row>
    <row r="597" spans="1:43" x14ac:dyDescent="0.25">
      <c r="A597" s="6">
        <v>21424281</v>
      </c>
      <c r="B597" s="6">
        <v>22395146</v>
      </c>
      <c r="C597" s="6" t="s">
        <v>274</v>
      </c>
      <c r="D597" s="14">
        <v>45666.609791666669</v>
      </c>
      <c r="E597" s="14">
        <v>45811.525555555563</v>
      </c>
      <c r="F597" s="48" t="s">
        <v>31</v>
      </c>
      <c r="G597" s="48" t="s">
        <v>31</v>
      </c>
      <c r="H597" s="6">
        <v>16884323</v>
      </c>
      <c r="I597" s="6" t="s">
        <v>13</v>
      </c>
      <c r="J597" s="6" t="s">
        <v>2371</v>
      </c>
      <c r="K597" s="6" t="s">
        <v>339</v>
      </c>
      <c r="L597" s="6" t="s">
        <v>339</v>
      </c>
      <c r="M597" s="14">
        <v>45810.585416666669</v>
      </c>
      <c r="N597" s="6">
        <v>4471524</v>
      </c>
      <c r="O597" s="6" t="s">
        <v>104</v>
      </c>
      <c r="P597" s="6" t="s">
        <v>280</v>
      </c>
      <c r="Q597" s="6" t="s">
        <v>281</v>
      </c>
      <c r="R597" s="6" t="s">
        <v>282</v>
      </c>
      <c r="S597" s="6" t="s">
        <v>9</v>
      </c>
      <c r="T597" s="6" t="s">
        <v>283</v>
      </c>
      <c r="U597" s="6" t="s">
        <v>161</v>
      </c>
      <c r="V597" s="6" t="s">
        <v>2372</v>
      </c>
      <c r="W597" s="6" t="s">
        <v>104</v>
      </c>
      <c r="X597" s="6" t="s">
        <v>2373</v>
      </c>
      <c r="Y597" s="6" t="s">
        <v>104</v>
      </c>
      <c r="Z597" s="6" t="s">
        <v>97</v>
      </c>
      <c r="AA597" s="6" t="s">
        <v>104</v>
      </c>
      <c r="AB597" s="6">
        <v>933</v>
      </c>
      <c r="AC597" s="6">
        <v>18.66</v>
      </c>
      <c r="AD597" s="6">
        <v>0</v>
      </c>
      <c r="AE597" s="6">
        <v>0</v>
      </c>
      <c r="AF597" s="6">
        <v>0</v>
      </c>
      <c r="AG597" s="6">
        <v>0</v>
      </c>
      <c r="AH597" s="6">
        <v>0</v>
      </c>
      <c r="AI597" s="6" t="s">
        <v>2374</v>
      </c>
      <c r="AJ597" s="6" t="s">
        <v>2375</v>
      </c>
      <c r="AK597" s="6" t="s">
        <v>13</v>
      </c>
      <c r="AL597" s="6" t="s">
        <v>65</v>
      </c>
      <c r="AM597" s="6" t="s">
        <v>1937</v>
      </c>
      <c r="AN597" s="6" t="s">
        <v>30</v>
      </c>
      <c r="AO597" s="6" t="s">
        <v>1938</v>
      </c>
      <c r="AP597" s="6" t="s">
        <v>289</v>
      </c>
      <c r="AQ597" s="6" t="s">
        <v>26</v>
      </c>
    </row>
    <row r="598" spans="1:43" x14ac:dyDescent="0.25">
      <c r="A598" s="6">
        <v>22483196</v>
      </c>
      <c r="B598" s="6">
        <v>23318385</v>
      </c>
      <c r="C598" s="6" t="s">
        <v>274</v>
      </c>
      <c r="D598" s="14">
        <v>45838.644016203703</v>
      </c>
      <c r="E598" s="14">
        <v>45842.292372685188</v>
      </c>
      <c r="F598" s="6" t="s">
        <v>19</v>
      </c>
      <c r="G598" s="6" t="s">
        <v>21</v>
      </c>
      <c r="H598" s="6" t="s">
        <v>2376</v>
      </c>
      <c r="I598" s="6" t="s">
        <v>16</v>
      </c>
      <c r="J598" s="6" t="s">
        <v>2377</v>
      </c>
      <c r="K598" s="6" t="s">
        <v>345</v>
      </c>
      <c r="L598" s="6" t="s">
        <v>345</v>
      </c>
      <c r="M598" s="14">
        <v>45762.332638888889</v>
      </c>
      <c r="N598" s="6" t="s">
        <v>2378</v>
      </c>
      <c r="O598" s="6" t="s">
        <v>104</v>
      </c>
      <c r="P598" s="6" t="s">
        <v>309</v>
      </c>
      <c r="Q598" s="6" t="s">
        <v>292</v>
      </c>
      <c r="R598" s="6" t="s">
        <v>292</v>
      </c>
      <c r="S598" s="6" t="s">
        <v>9</v>
      </c>
      <c r="T598" s="6" t="s">
        <v>283</v>
      </c>
      <c r="U598" s="6" t="s">
        <v>164</v>
      </c>
      <c r="V598" s="6" t="s">
        <v>432</v>
      </c>
      <c r="W598" s="6" t="s">
        <v>433</v>
      </c>
      <c r="X598" s="6" t="s">
        <v>2379</v>
      </c>
      <c r="Y598" s="6" t="s">
        <v>104</v>
      </c>
      <c r="Z598" s="6" t="s">
        <v>73</v>
      </c>
      <c r="AA598" s="6" t="s">
        <v>104</v>
      </c>
      <c r="AB598" s="6">
        <v>656</v>
      </c>
      <c r="AC598" s="6">
        <v>0</v>
      </c>
      <c r="AD598" s="6">
        <v>0</v>
      </c>
      <c r="AE598" s="6">
        <v>0</v>
      </c>
      <c r="AF598" s="6">
        <v>0</v>
      </c>
      <c r="AG598" s="6">
        <v>0</v>
      </c>
      <c r="AH598" s="6">
        <v>0</v>
      </c>
      <c r="AI598" s="6" t="s">
        <v>313</v>
      </c>
      <c r="AJ598" s="6" t="s">
        <v>2380</v>
      </c>
      <c r="AK598" s="6" t="s">
        <v>16</v>
      </c>
      <c r="AL598" s="6" t="s">
        <v>76</v>
      </c>
      <c r="AM598" s="6" t="s">
        <v>1524</v>
      </c>
      <c r="AN598" s="6" t="s">
        <v>35</v>
      </c>
      <c r="AO598" s="6" t="s">
        <v>288</v>
      </c>
      <c r="AP598" s="6" t="s">
        <v>289</v>
      </c>
      <c r="AQ598" s="6" t="s">
        <v>41</v>
      </c>
    </row>
    <row r="599" spans="1:43" x14ac:dyDescent="0.25">
      <c r="A599" s="6">
        <v>22450030</v>
      </c>
      <c r="B599" s="6">
        <v>23291808</v>
      </c>
      <c r="C599" s="6" t="s">
        <v>274</v>
      </c>
      <c r="D599" s="14">
        <v>45832.712164351848</v>
      </c>
      <c r="E599" s="14">
        <v>45832.720856481479</v>
      </c>
      <c r="F599" s="6" t="s">
        <v>25</v>
      </c>
      <c r="G599" s="6" t="s">
        <v>25</v>
      </c>
      <c r="H599" s="6" t="s">
        <v>2381</v>
      </c>
      <c r="I599" s="6" t="s">
        <v>16</v>
      </c>
      <c r="J599" s="6" t="s">
        <v>2382</v>
      </c>
      <c r="K599" s="6" t="s">
        <v>2383</v>
      </c>
      <c r="L599" s="6" t="s">
        <v>2383</v>
      </c>
      <c r="M599" s="14">
        <v>45811.95208333333</v>
      </c>
      <c r="N599" s="6">
        <v>22534</v>
      </c>
      <c r="O599" s="6" t="s">
        <v>104</v>
      </c>
      <c r="P599" s="6" t="s">
        <v>309</v>
      </c>
      <c r="Q599" s="6" t="s">
        <v>281</v>
      </c>
      <c r="R599" s="6" t="s">
        <v>282</v>
      </c>
      <c r="S599" s="6" t="s">
        <v>3</v>
      </c>
      <c r="T599" s="6" t="s">
        <v>283</v>
      </c>
      <c r="U599" s="6" t="s">
        <v>166</v>
      </c>
      <c r="V599" s="6" t="s">
        <v>640</v>
      </c>
      <c r="W599" s="6" t="s">
        <v>104</v>
      </c>
      <c r="X599" s="6" t="s">
        <v>2384</v>
      </c>
      <c r="Y599" s="6" t="s">
        <v>104</v>
      </c>
      <c r="Z599" s="6" t="s">
        <v>99</v>
      </c>
      <c r="AA599" s="6" t="s">
        <v>104</v>
      </c>
      <c r="AB599" s="6">
        <v>214.08</v>
      </c>
      <c r="AC599" s="6">
        <v>0</v>
      </c>
      <c r="AD599" s="6">
        <v>0</v>
      </c>
      <c r="AE599" s="6">
        <v>0</v>
      </c>
      <c r="AF599" s="6">
        <v>0</v>
      </c>
      <c r="AG599" s="6">
        <v>0</v>
      </c>
      <c r="AH599" s="6">
        <v>0</v>
      </c>
      <c r="AI599" s="6" t="s">
        <v>2385</v>
      </c>
      <c r="AJ599" s="6" t="s">
        <v>2386</v>
      </c>
      <c r="AK599" s="6" t="s">
        <v>16</v>
      </c>
      <c r="AL599" s="6" t="s">
        <v>66</v>
      </c>
      <c r="AM599" s="6" t="s">
        <v>1649</v>
      </c>
      <c r="AN599" s="6" t="s">
        <v>28</v>
      </c>
      <c r="AO599" s="6" t="s">
        <v>288</v>
      </c>
      <c r="AP599" s="6" t="s">
        <v>289</v>
      </c>
      <c r="AQ599" s="6" t="s">
        <v>33</v>
      </c>
    </row>
    <row r="600" spans="1:43" x14ac:dyDescent="0.25">
      <c r="A600" s="6">
        <v>22442018</v>
      </c>
      <c r="B600" s="6">
        <v>23285048</v>
      </c>
      <c r="C600" s="6" t="s">
        <v>274</v>
      </c>
      <c r="D600" s="14">
        <v>45831.455671296288</v>
      </c>
      <c r="E600" s="14">
        <v>45831.483298611107</v>
      </c>
      <c r="F600" s="6" t="s">
        <v>25</v>
      </c>
      <c r="G600" s="6" t="s">
        <v>25</v>
      </c>
      <c r="H600" s="6">
        <v>18798285</v>
      </c>
      <c r="I600" s="6" t="s">
        <v>13</v>
      </c>
      <c r="J600" s="6" t="s">
        <v>2354</v>
      </c>
      <c r="K600" s="6" t="s">
        <v>339</v>
      </c>
      <c r="L600" s="6" t="s">
        <v>339</v>
      </c>
      <c r="M600" s="14">
        <v>45821.668749999997</v>
      </c>
      <c r="N600" s="6">
        <v>4552383</v>
      </c>
      <c r="O600" s="6" t="s">
        <v>104</v>
      </c>
      <c r="P600" s="6" t="s">
        <v>280</v>
      </c>
      <c r="Q600" s="6" t="s">
        <v>420</v>
      </c>
      <c r="R600" s="6" t="s">
        <v>420</v>
      </c>
      <c r="S600" s="6" t="s">
        <v>9</v>
      </c>
      <c r="T600" s="6" t="s">
        <v>283</v>
      </c>
      <c r="U600" s="6" t="s">
        <v>141</v>
      </c>
      <c r="V600" s="6" t="s">
        <v>1546</v>
      </c>
      <c r="W600" s="6" t="s">
        <v>433</v>
      </c>
      <c r="X600" s="6" t="s">
        <v>2387</v>
      </c>
      <c r="Y600" s="6" t="s">
        <v>104</v>
      </c>
      <c r="Z600" s="6" t="s">
        <v>92</v>
      </c>
      <c r="AA600" s="6" t="s">
        <v>104</v>
      </c>
      <c r="AB600" s="6">
        <v>383</v>
      </c>
      <c r="AC600" s="6">
        <v>11.49</v>
      </c>
      <c r="AD600" s="6">
        <v>0</v>
      </c>
      <c r="AE600" s="6">
        <v>0</v>
      </c>
      <c r="AF600" s="6">
        <v>0</v>
      </c>
      <c r="AG600" s="6">
        <v>0</v>
      </c>
      <c r="AH600" s="6">
        <v>0</v>
      </c>
      <c r="AI600" s="6" t="s">
        <v>2388</v>
      </c>
      <c r="AJ600" s="6" t="s">
        <v>1356</v>
      </c>
      <c r="AK600" s="6" t="s">
        <v>13</v>
      </c>
      <c r="AL600" s="6" t="s">
        <v>60</v>
      </c>
      <c r="AM600" s="6" t="s">
        <v>1357</v>
      </c>
      <c r="AN600" s="6" t="s">
        <v>28</v>
      </c>
      <c r="AO600" s="6" t="s">
        <v>294</v>
      </c>
      <c r="AP600" s="6" t="s">
        <v>295</v>
      </c>
      <c r="AQ600" s="6" t="s">
        <v>39</v>
      </c>
    </row>
    <row r="601" spans="1:43" x14ac:dyDescent="0.25">
      <c r="A601" s="6">
        <v>21606777</v>
      </c>
      <c r="B601" s="6">
        <v>22550601</v>
      </c>
      <c r="C601" s="6" t="s">
        <v>274</v>
      </c>
      <c r="D601" s="14">
        <v>45694.781284722223</v>
      </c>
      <c r="E601" s="14">
        <v>45834.449282407397</v>
      </c>
      <c r="F601" s="6" t="s">
        <v>23</v>
      </c>
      <c r="G601" s="6" t="s">
        <v>31</v>
      </c>
      <c r="H601" s="6">
        <v>17216380</v>
      </c>
      <c r="I601" s="6" t="s">
        <v>13</v>
      </c>
      <c r="J601" s="6" t="s">
        <v>2389</v>
      </c>
      <c r="K601" s="6" t="s">
        <v>339</v>
      </c>
      <c r="L601" s="6" t="s">
        <v>339</v>
      </c>
      <c r="M601" s="14">
        <v>45694.770833333343</v>
      </c>
      <c r="N601" s="6">
        <v>4487838</v>
      </c>
      <c r="O601" s="6" t="s">
        <v>104</v>
      </c>
      <c r="P601" s="6" t="s">
        <v>280</v>
      </c>
      <c r="Q601" s="6" t="s">
        <v>420</v>
      </c>
      <c r="R601" s="6" t="s">
        <v>420</v>
      </c>
      <c r="S601" s="6" t="s">
        <v>9</v>
      </c>
      <c r="T601" s="6" t="s">
        <v>283</v>
      </c>
      <c r="U601" s="6" t="s">
        <v>141</v>
      </c>
      <c r="V601" s="6" t="s">
        <v>1546</v>
      </c>
      <c r="W601" s="6" t="s">
        <v>433</v>
      </c>
      <c r="X601" s="6" t="s">
        <v>2390</v>
      </c>
      <c r="Y601" s="6" t="s">
        <v>104</v>
      </c>
      <c r="Z601" s="6" t="s">
        <v>92</v>
      </c>
      <c r="AA601" s="6" t="s">
        <v>104</v>
      </c>
      <c r="AB601" s="6">
        <v>1060</v>
      </c>
      <c r="AC601" s="6">
        <v>53</v>
      </c>
      <c r="AD601" s="6">
        <v>0</v>
      </c>
      <c r="AE601" s="6">
        <v>0</v>
      </c>
      <c r="AF601" s="6">
        <v>0</v>
      </c>
      <c r="AG601" s="6">
        <v>0</v>
      </c>
      <c r="AH601" s="6">
        <v>0</v>
      </c>
      <c r="AI601" s="6" t="s">
        <v>2391</v>
      </c>
      <c r="AJ601" s="6" t="s">
        <v>1356</v>
      </c>
      <c r="AK601" s="6" t="s">
        <v>13</v>
      </c>
      <c r="AL601" s="6" t="s">
        <v>60</v>
      </c>
      <c r="AM601" s="6" t="s">
        <v>1357</v>
      </c>
      <c r="AN601" s="6" t="s">
        <v>28</v>
      </c>
      <c r="AO601" s="6" t="s">
        <v>294</v>
      </c>
      <c r="AP601" s="6" t="s">
        <v>295</v>
      </c>
      <c r="AQ601" s="6" t="s">
        <v>39</v>
      </c>
    </row>
    <row r="602" spans="1:43" x14ac:dyDescent="0.25">
      <c r="A602" s="6">
        <v>22428592</v>
      </c>
      <c r="B602" s="6">
        <v>23275299</v>
      </c>
      <c r="C602" s="6" t="s">
        <v>274</v>
      </c>
      <c r="D602" s="14">
        <v>45828.591481481482</v>
      </c>
      <c r="E602" s="14">
        <v>45828.594398148147</v>
      </c>
      <c r="F602" s="6" t="s">
        <v>25</v>
      </c>
      <c r="G602" s="6" t="s">
        <v>25</v>
      </c>
      <c r="H602" s="6" t="s">
        <v>2392</v>
      </c>
      <c r="I602" s="6" t="s">
        <v>276</v>
      </c>
      <c r="J602" s="6" t="s">
        <v>2393</v>
      </c>
      <c r="K602" s="6" t="s">
        <v>278</v>
      </c>
      <c r="L602" s="6" t="s">
        <v>278</v>
      </c>
      <c r="M602" s="14">
        <v>45828.588194444441</v>
      </c>
      <c r="N602" s="6">
        <v>216590</v>
      </c>
      <c r="O602" s="6" t="s">
        <v>104</v>
      </c>
      <c r="P602" s="6" t="s">
        <v>280</v>
      </c>
      <c r="Q602" s="6" t="s">
        <v>292</v>
      </c>
      <c r="R602" s="6" t="s">
        <v>292</v>
      </c>
      <c r="S602" s="6" t="s">
        <v>9</v>
      </c>
      <c r="T602" s="6" t="s">
        <v>283</v>
      </c>
      <c r="U602" s="6" t="s">
        <v>132</v>
      </c>
      <c r="V602" s="6" t="s">
        <v>363</v>
      </c>
      <c r="W602" s="6" t="s">
        <v>104</v>
      </c>
      <c r="X602" s="6" t="s">
        <v>2394</v>
      </c>
      <c r="Y602" s="6" t="s">
        <v>104</v>
      </c>
      <c r="Z602" s="6" t="s">
        <v>86</v>
      </c>
      <c r="AA602" s="6" t="s">
        <v>104</v>
      </c>
      <c r="AB602" s="6">
        <v>790</v>
      </c>
      <c r="AC602" s="6">
        <v>0</v>
      </c>
      <c r="AD602" s="6">
        <v>0</v>
      </c>
      <c r="AE602" s="6">
        <v>0</v>
      </c>
      <c r="AF602" s="6">
        <v>0</v>
      </c>
      <c r="AG602" s="6">
        <v>118.5</v>
      </c>
      <c r="AH602" s="6">
        <v>0</v>
      </c>
      <c r="AI602" s="6" t="s">
        <v>2395</v>
      </c>
      <c r="AJ602" s="6" t="s">
        <v>1200</v>
      </c>
      <c r="AK602" s="6" t="s">
        <v>12</v>
      </c>
      <c r="AL602" s="6" t="s">
        <v>63</v>
      </c>
      <c r="AM602" s="6" t="s">
        <v>58</v>
      </c>
      <c r="AN602" s="6" t="s">
        <v>28</v>
      </c>
      <c r="AO602" s="6" t="s">
        <v>288</v>
      </c>
      <c r="AP602" s="6" t="s">
        <v>289</v>
      </c>
      <c r="AQ602" s="6" t="s">
        <v>33</v>
      </c>
    </row>
    <row r="603" spans="1:43" x14ac:dyDescent="0.25">
      <c r="A603" s="6">
        <v>22492653</v>
      </c>
      <c r="B603" s="6">
        <v>23327021</v>
      </c>
      <c r="C603" s="6" t="s">
        <v>1275</v>
      </c>
      <c r="D603" s="14">
        <v>45839.761724537027</v>
      </c>
      <c r="E603" s="14">
        <v>45840.667627314811</v>
      </c>
      <c r="F603" s="6" t="s">
        <v>19</v>
      </c>
      <c r="G603" s="6" t="s">
        <v>21</v>
      </c>
      <c r="H603" s="6" t="s">
        <v>521</v>
      </c>
      <c r="I603" s="6" t="s">
        <v>17</v>
      </c>
      <c r="J603" s="6" t="s">
        <v>522</v>
      </c>
      <c r="K603" s="6" t="s">
        <v>491</v>
      </c>
      <c r="L603" s="6" t="s">
        <v>491</v>
      </c>
      <c r="M603" s="14">
        <v>45833.363194444442</v>
      </c>
      <c r="N603" s="6" t="s">
        <v>523</v>
      </c>
      <c r="O603" s="6" t="s">
        <v>104</v>
      </c>
      <c r="P603" s="6" t="s">
        <v>280</v>
      </c>
      <c r="Q603" s="6" t="s">
        <v>420</v>
      </c>
      <c r="R603" s="6" t="s">
        <v>420</v>
      </c>
      <c r="S603" s="6" t="s">
        <v>9</v>
      </c>
      <c r="T603" s="6" t="s">
        <v>283</v>
      </c>
      <c r="U603" s="6" t="s">
        <v>119</v>
      </c>
      <c r="V603" s="6" t="s">
        <v>513</v>
      </c>
      <c r="W603" s="6" t="s">
        <v>104</v>
      </c>
      <c r="X603" s="6" t="s">
        <v>2396</v>
      </c>
      <c r="Y603" s="6" t="s">
        <v>104</v>
      </c>
      <c r="Z603" s="6" t="s">
        <v>71</v>
      </c>
      <c r="AA603" s="6" t="s">
        <v>104</v>
      </c>
      <c r="AB603" s="6">
        <v>4410.3419999999996</v>
      </c>
      <c r="AC603" s="6">
        <v>0</v>
      </c>
      <c r="AD603" s="6">
        <v>0</v>
      </c>
      <c r="AE603" s="6">
        <v>0</v>
      </c>
      <c r="AF603" s="6">
        <v>0</v>
      </c>
      <c r="AG603" s="6">
        <v>0</v>
      </c>
      <c r="AH603" s="6">
        <v>0</v>
      </c>
      <c r="AI603" s="6" t="s">
        <v>313</v>
      </c>
      <c r="AJ603" s="6" t="s">
        <v>286</v>
      </c>
      <c r="AK603" s="6" t="s">
        <v>17</v>
      </c>
      <c r="AL603" s="6" t="s">
        <v>54</v>
      </c>
      <c r="AM603" s="6" t="s">
        <v>287</v>
      </c>
      <c r="AN603" s="6" t="s">
        <v>28</v>
      </c>
      <c r="AO603" s="6" t="s">
        <v>294</v>
      </c>
      <c r="AP603" s="6" t="s">
        <v>295</v>
      </c>
      <c r="AQ603" s="6" t="s">
        <v>39</v>
      </c>
    </row>
    <row r="604" spans="1:43" x14ac:dyDescent="0.25">
      <c r="A604" s="6">
        <v>22492653</v>
      </c>
      <c r="B604" s="6">
        <v>23327022</v>
      </c>
      <c r="C604" s="6" t="s">
        <v>924</v>
      </c>
      <c r="D604" s="14">
        <v>45839.761724537027</v>
      </c>
      <c r="E604" s="14">
        <v>45840.667627314811</v>
      </c>
      <c r="F604" s="6" t="s">
        <v>19</v>
      </c>
      <c r="G604" s="6" t="s">
        <v>21</v>
      </c>
      <c r="H604" s="6" t="s">
        <v>521</v>
      </c>
      <c r="I604" s="6" t="s">
        <v>17</v>
      </c>
      <c r="J604" s="6" t="s">
        <v>522</v>
      </c>
      <c r="K604" s="6" t="s">
        <v>491</v>
      </c>
      <c r="L604" s="6" t="s">
        <v>491</v>
      </c>
      <c r="M604" s="14">
        <v>45833.363194444442</v>
      </c>
      <c r="N604" s="6" t="s">
        <v>523</v>
      </c>
      <c r="O604" s="6" t="s">
        <v>104</v>
      </c>
      <c r="P604" s="6" t="s">
        <v>280</v>
      </c>
      <c r="Q604" s="6" t="s">
        <v>420</v>
      </c>
      <c r="R604" s="6" t="s">
        <v>420</v>
      </c>
      <c r="S604" s="6" t="s">
        <v>9</v>
      </c>
      <c r="T604" s="6" t="s">
        <v>283</v>
      </c>
      <c r="U604" s="6" t="s">
        <v>119</v>
      </c>
      <c r="V604" s="6" t="s">
        <v>513</v>
      </c>
      <c r="W604" s="6" t="s">
        <v>104</v>
      </c>
      <c r="X604" s="6" t="s">
        <v>2396</v>
      </c>
      <c r="Y604" s="6" t="s">
        <v>104</v>
      </c>
      <c r="Z604" s="6" t="s">
        <v>71</v>
      </c>
      <c r="AA604" s="6" t="s">
        <v>104</v>
      </c>
      <c r="AB604" s="6">
        <v>3528.2736</v>
      </c>
      <c r="AC604" s="6">
        <v>0</v>
      </c>
      <c r="AD604" s="6">
        <v>0</v>
      </c>
      <c r="AE604" s="6">
        <v>0</v>
      </c>
      <c r="AF604" s="6">
        <v>0</v>
      </c>
      <c r="AG604" s="6">
        <v>0</v>
      </c>
      <c r="AH604" s="6">
        <v>0</v>
      </c>
      <c r="AI604" s="6" t="s">
        <v>313</v>
      </c>
      <c r="AJ604" s="6" t="s">
        <v>286</v>
      </c>
      <c r="AK604" s="6" t="s">
        <v>17</v>
      </c>
      <c r="AL604" s="6" t="s">
        <v>54</v>
      </c>
      <c r="AM604" s="6" t="s">
        <v>287</v>
      </c>
      <c r="AN604" s="6" t="s">
        <v>28</v>
      </c>
      <c r="AO604" s="6" t="s">
        <v>294</v>
      </c>
      <c r="AP604" s="6" t="s">
        <v>295</v>
      </c>
      <c r="AQ604" s="6" t="s">
        <v>39</v>
      </c>
    </row>
    <row r="605" spans="1:43" x14ac:dyDescent="0.25">
      <c r="A605" s="6">
        <v>22505352</v>
      </c>
      <c r="B605" s="6">
        <v>23338067</v>
      </c>
      <c r="C605" s="6" t="s">
        <v>274</v>
      </c>
      <c r="D605" s="14">
        <v>45841.691168981481</v>
      </c>
      <c r="E605" s="14">
        <v>45841.693958333337</v>
      </c>
      <c r="F605" s="6" t="s">
        <v>19</v>
      </c>
      <c r="G605" s="6" t="s">
        <v>19</v>
      </c>
      <c r="H605" s="6" t="s">
        <v>2397</v>
      </c>
      <c r="I605" s="6" t="s">
        <v>17</v>
      </c>
      <c r="J605" s="6" t="s">
        <v>443</v>
      </c>
      <c r="K605" s="6" t="s">
        <v>1302</v>
      </c>
      <c r="L605" s="6" t="s">
        <v>1302</v>
      </c>
      <c r="M605" s="14">
        <v>45841.572916666657</v>
      </c>
      <c r="N605" s="6" t="s">
        <v>2398</v>
      </c>
      <c r="O605" s="6" t="s">
        <v>104</v>
      </c>
      <c r="P605" s="6" t="s">
        <v>280</v>
      </c>
      <c r="Q605" s="6" t="s">
        <v>281</v>
      </c>
      <c r="R605" s="6" t="s">
        <v>282</v>
      </c>
      <c r="S605" s="6" t="s">
        <v>9</v>
      </c>
      <c r="T605" s="6" t="s">
        <v>283</v>
      </c>
      <c r="U605" s="6" t="s">
        <v>173</v>
      </c>
      <c r="V605" s="6" t="s">
        <v>438</v>
      </c>
      <c r="W605" s="6" t="s">
        <v>433</v>
      </c>
      <c r="X605" s="6" t="s">
        <v>2399</v>
      </c>
      <c r="Y605" s="6" t="s">
        <v>104</v>
      </c>
      <c r="Z605" s="6" t="s">
        <v>109</v>
      </c>
      <c r="AA605" s="6" t="s">
        <v>104</v>
      </c>
      <c r="AB605" s="6">
        <v>529.46</v>
      </c>
      <c r="AC605" s="6">
        <v>0</v>
      </c>
      <c r="AD605" s="6">
        <v>0</v>
      </c>
      <c r="AE605" s="6">
        <v>0</v>
      </c>
      <c r="AF605" s="6">
        <v>0</v>
      </c>
      <c r="AG605" s="6">
        <v>0</v>
      </c>
      <c r="AH605" s="6">
        <v>0</v>
      </c>
      <c r="AI605" s="6" t="s">
        <v>313</v>
      </c>
      <c r="AJ605" s="6" t="s">
        <v>1303</v>
      </c>
      <c r="AK605" s="6" t="s">
        <v>17</v>
      </c>
      <c r="AL605" s="6" t="s">
        <v>61</v>
      </c>
      <c r="AM605" s="6" t="s">
        <v>58</v>
      </c>
      <c r="AN605" s="6" t="s">
        <v>28</v>
      </c>
      <c r="AO605" s="6" t="s">
        <v>288</v>
      </c>
      <c r="AP605" s="6" t="s">
        <v>289</v>
      </c>
      <c r="AQ605" s="6" t="s">
        <v>41</v>
      </c>
    </row>
    <row r="606" spans="1:43" x14ac:dyDescent="0.25">
      <c r="A606" s="6">
        <v>22492033</v>
      </c>
      <c r="B606" s="6">
        <v>23326417</v>
      </c>
      <c r="C606" s="6" t="s">
        <v>274</v>
      </c>
      <c r="D606" s="14">
        <v>45839.718912037039</v>
      </c>
      <c r="E606" s="14">
        <v>45840.545428240737</v>
      </c>
      <c r="F606" s="6" t="s">
        <v>19</v>
      </c>
      <c r="G606" s="6" t="s">
        <v>21</v>
      </c>
      <c r="H606" s="6">
        <v>19001557</v>
      </c>
      <c r="I606" s="6" t="s">
        <v>13</v>
      </c>
      <c r="J606" s="6" t="s">
        <v>2253</v>
      </c>
      <c r="K606" s="6" t="s">
        <v>339</v>
      </c>
      <c r="L606" s="6" t="s">
        <v>339</v>
      </c>
      <c r="M606" s="14">
        <v>45839.695833333331</v>
      </c>
      <c r="N606" s="6">
        <v>4560097</v>
      </c>
      <c r="O606" s="6" t="s">
        <v>104</v>
      </c>
      <c r="P606" s="6" t="s">
        <v>280</v>
      </c>
      <c r="Q606" s="6" t="s">
        <v>292</v>
      </c>
      <c r="R606" s="6" t="s">
        <v>292</v>
      </c>
      <c r="S606" s="6" t="s">
        <v>9</v>
      </c>
      <c r="T606" s="6" t="s">
        <v>283</v>
      </c>
      <c r="U606" s="6" t="s">
        <v>123</v>
      </c>
      <c r="V606" s="6" t="s">
        <v>1960</v>
      </c>
      <c r="W606" s="6" t="s">
        <v>104</v>
      </c>
      <c r="X606" s="6" t="s">
        <v>2400</v>
      </c>
      <c r="Y606" s="6" t="s">
        <v>104</v>
      </c>
      <c r="Z606" s="6" t="s">
        <v>78</v>
      </c>
      <c r="AA606" s="6" t="s">
        <v>104</v>
      </c>
      <c r="AB606" s="6">
        <v>284.89999999999998</v>
      </c>
      <c r="AC606" s="6">
        <v>0</v>
      </c>
      <c r="AD606" s="6">
        <v>0</v>
      </c>
      <c r="AE606" s="6">
        <v>0</v>
      </c>
      <c r="AF606" s="6">
        <v>0</v>
      </c>
      <c r="AG606" s="6">
        <v>0</v>
      </c>
      <c r="AH606" s="6">
        <v>0</v>
      </c>
      <c r="AI606" s="6" t="s">
        <v>2401</v>
      </c>
      <c r="AJ606" s="6" t="s">
        <v>1141</v>
      </c>
      <c r="AK606" s="6" t="s">
        <v>13</v>
      </c>
      <c r="AL606" s="6" t="s">
        <v>56</v>
      </c>
      <c r="AM606" s="6" t="s">
        <v>58</v>
      </c>
      <c r="AN606" s="6" t="s">
        <v>28</v>
      </c>
      <c r="AO606" s="6" t="s">
        <v>288</v>
      </c>
      <c r="AP606" s="6" t="s">
        <v>289</v>
      </c>
      <c r="AQ606" s="6" t="s">
        <v>26</v>
      </c>
    </row>
    <row r="607" spans="1:43" x14ac:dyDescent="0.25">
      <c r="A607" s="6">
        <v>22503208</v>
      </c>
      <c r="B607" s="6">
        <v>23336011</v>
      </c>
      <c r="C607" s="6" t="s">
        <v>274</v>
      </c>
      <c r="D607" s="14">
        <v>45841.447511574072</v>
      </c>
      <c r="E607" s="14">
        <v>45841.448379629634</v>
      </c>
      <c r="F607" s="6" t="s">
        <v>19</v>
      </c>
      <c r="G607" s="6" t="s">
        <v>19</v>
      </c>
      <c r="H607" s="6">
        <v>4560969</v>
      </c>
      <c r="I607" s="6" t="s">
        <v>13</v>
      </c>
      <c r="J607" s="6" t="s">
        <v>2402</v>
      </c>
      <c r="K607" s="6" t="s">
        <v>1176</v>
      </c>
      <c r="L607" s="6" t="s">
        <v>1176</v>
      </c>
      <c r="M607" s="14">
        <v>45841.443055555559</v>
      </c>
      <c r="N607" s="6">
        <v>4560969</v>
      </c>
      <c r="O607" s="6" t="s">
        <v>104</v>
      </c>
      <c r="P607" s="6" t="s">
        <v>309</v>
      </c>
      <c r="Q607" s="6" t="s">
        <v>292</v>
      </c>
      <c r="R607" s="6" t="s">
        <v>292</v>
      </c>
      <c r="S607" s="6" t="s">
        <v>9</v>
      </c>
      <c r="T607" s="6" t="s">
        <v>283</v>
      </c>
      <c r="U607" s="6" t="s">
        <v>176</v>
      </c>
      <c r="V607" s="6" t="s">
        <v>1229</v>
      </c>
      <c r="W607" s="6" t="s">
        <v>104</v>
      </c>
      <c r="X607" s="6" t="s">
        <v>2403</v>
      </c>
      <c r="Y607" s="6" t="s">
        <v>104</v>
      </c>
      <c r="Z607" s="6" t="s">
        <v>106</v>
      </c>
      <c r="AA607" s="6" t="s">
        <v>104</v>
      </c>
      <c r="AB607" s="6">
        <v>660</v>
      </c>
      <c r="AC607" s="6">
        <v>0</v>
      </c>
      <c r="AD607" s="6">
        <v>0</v>
      </c>
      <c r="AE607" s="6">
        <v>0</v>
      </c>
      <c r="AF607" s="6">
        <v>0</v>
      </c>
      <c r="AG607" s="6">
        <v>0</v>
      </c>
      <c r="AH607" s="6">
        <v>0</v>
      </c>
      <c r="AI607" s="6" t="s">
        <v>2404</v>
      </c>
      <c r="AJ607" s="6" t="s">
        <v>2405</v>
      </c>
      <c r="AK607" s="6" t="s">
        <v>13</v>
      </c>
      <c r="AL607" s="6" t="s">
        <v>76</v>
      </c>
      <c r="AM607" s="6" t="s">
        <v>1524</v>
      </c>
      <c r="AN607" s="6" t="s">
        <v>35</v>
      </c>
      <c r="AO607" s="6" t="s">
        <v>288</v>
      </c>
      <c r="AP607" s="6" t="s">
        <v>289</v>
      </c>
      <c r="AQ607" s="6" t="s">
        <v>33</v>
      </c>
    </row>
    <row r="608" spans="1:43" x14ac:dyDescent="0.25">
      <c r="A608" s="6">
        <v>22483897</v>
      </c>
      <c r="B608" s="6">
        <v>23319095</v>
      </c>
      <c r="C608" s="6" t="s">
        <v>274</v>
      </c>
      <c r="D608" s="14">
        <v>45838.71707175926</v>
      </c>
      <c r="E608" s="14">
        <v>45838.757511574076</v>
      </c>
      <c r="F608" s="6" t="s">
        <v>21</v>
      </c>
      <c r="G608" s="6" t="s">
        <v>21</v>
      </c>
      <c r="H608" s="6" t="s">
        <v>2406</v>
      </c>
      <c r="I608" s="6" t="s">
        <v>13</v>
      </c>
      <c r="J608" s="6" t="s">
        <v>2034</v>
      </c>
      <c r="K608" s="6" t="s">
        <v>2407</v>
      </c>
      <c r="L608" s="6" t="s">
        <v>2407</v>
      </c>
      <c r="M608" s="14">
        <v>45831.706944444442</v>
      </c>
      <c r="N608" s="6">
        <v>4559373</v>
      </c>
      <c r="O608" s="6" t="s">
        <v>104</v>
      </c>
      <c r="P608" s="6" t="s">
        <v>309</v>
      </c>
      <c r="Q608" s="6" t="s">
        <v>292</v>
      </c>
      <c r="R608" s="6" t="s">
        <v>292</v>
      </c>
      <c r="S608" s="6" t="s">
        <v>9</v>
      </c>
      <c r="T608" s="6" t="s">
        <v>283</v>
      </c>
      <c r="U608" s="6" t="s">
        <v>125</v>
      </c>
      <c r="V608" s="6" t="s">
        <v>872</v>
      </c>
      <c r="W608" s="6" t="s">
        <v>104</v>
      </c>
      <c r="X608" s="6" t="s">
        <v>2408</v>
      </c>
      <c r="Y608" s="6" t="s">
        <v>104</v>
      </c>
      <c r="Z608" s="6" t="s">
        <v>82</v>
      </c>
      <c r="AA608" s="6" t="s">
        <v>104</v>
      </c>
      <c r="AB608" s="6">
        <v>880</v>
      </c>
      <c r="AC608" s="6">
        <v>0</v>
      </c>
      <c r="AD608" s="6">
        <v>0</v>
      </c>
      <c r="AE608" s="6">
        <v>0</v>
      </c>
      <c r="AF608" s="6">
        <v>0</v>
      </c>
      <c r="AG608" s="6">
        <v>0</v>
      </c>
      <c r="AH608" s="6">
        <v>0</v>
      </c>
      <c r="AI608" s="6" t="s">
        <v>2409</v>
      </c>
      <c r="AJ608" s="6" t="s">
        <v>1303</v>
      </c>
      <c r="AK608" s="6" t="s">
        <v>13</v>
      </c>
      <c r="AL608" s="6" t="s">
        <v>61</v>
      </c>
      <c r="AM608" s="6" t="s">
        <v>58</v>
      </c>
      <c r="AN608" s="6" t="s">
        <v>28</v>
      </c>
      <c r="AO608" s="6" t="s">
        <v>288</v>
      </c>
      <c r="AP608" s="6" t="s">
        <v>289</v>
      </c>
      <c r="AQ608" s="6" t="s">
        <v>41</v>
      </c>
    </row>
    <row r="609" spans="1:43" x14ac:dyDescent="0.25">
      <c r="A609" s="6">
        <v>22483991</v>
      </c>
      <c r="B609" s="6">
        <v>23319211</v>
      </c>
      <c r="C609" s="6" t="s">
        <v>274</v>
      </c>
      <c r="D609" s="14">
        <v>45838.728506944448</v>
      </c>
      <c r="E609" s="14">
        <v>45838.757511574076</v>
      </c>
      <c r="F609" s="6" t="s">
        <v>21</v>
      </c>
      <c r="G609" s="6" t="s">
        <v>21</v>
      </c>
      <c r="H609" s="6" t="s">
        <v>2410</v>
      </c>
      <c r="I609" s="6" t="s">
        <v>13</v>
      </c>
      <c r="J609" s="6" t="s">
        <v>2034</v>
      </c>
      <c r="K609" s="6" t="s">
        <v>2407</v>
      </c>
      <c r="L609" s="6" t="s">
        <v>2407</v>
      </c>
      <c r="M609" s="14">
        <v>45838.714583333327</v>
      </c>
      <c r="N609" s="6">
        <v>4559386</v>
      </c>
      <c r="O609" s="6" t="s">
        <v>104</v>
      </c>
      <c r="P609" s="6" t="s">
        <v>309</v>
      </c>
      <c r="Q609" s="6" t="s">
        <v>292</v>
      </c>
      <c r="R609" s="6" t="s">
        <v>292</v>
      </c>
      <c r="S609" s="6" t="s">
        <v>9</v>
      </c>
      <c r="T609" s="6" t="s">
        <v>283</v>
      </c>
      <c r="U609" s="6" t="s">
        <v>125</v>
      </c>
      <c r="V609" s="6" t="s">
        <v>872</v>
      </c>
      <c r="W609" s="6" t="s">
        <v>104</v>
      </c>
      <c r="X609" s="6" t="s">
        <v>2408</v>
      </c>
      <c r="Y609" s="6" t="s">
        <v>104</v>
      </c>
      <c r="Z609" s="6" t="s">
        <v>82</v>
      </c>
      <c r="AA609" s="6" t="s">
        <v>104</v>
      </c>
      <c r="AB609" s="6">
        <v>880</v>
      </c>
      <c r="AC609" s="6">
        <v>0</v>
      </c>
      <c r="AD609" s="6">
        <v>0</v>
      </c>
      <c r="AE609" s="6">
        <v>0</v>
      </c>
      <c r="AF609" s="6">
        <v>0</v>
      </c>
      <c r="AG609" s="6">
        <v>0</v>
      </c>
      <c r="AH609" s="6">
        <v>0</v>
      </c>
      <c r="AI609" s="6" t="s">
        <v>2411</v>
      </c>
      <c r="AJ609" s="6" t="s">
        <v>1303</v>
      </c>
      <c r="AK609" s="6" t="s">
        <v>13</v>
      </c>
      <c r="AL609" s="6" t="s">
        <v>61</v>
      </c>
      <c r="AM609" s="6" t="s">
        <v>58</v>
      </c>
      <c r="AN609" s="6" t="s">
        <v>28</v>
      </c>
      <c r="AO609" s="6" t="s">
        <v>288</v>
      </c>
      <c r="AP609" s="6" t="s">
        <v>289</v>
      </c>
      <c r="AQ609" s="6" t="s">
        <v>41</v>
      </c>
    </row>
    <row r="610" spans="1:43" x14ac:dyDescent="0.25">
      <c r="A610" s="6">
        <v>22466072</v>
      </c>
      <c r="B610" s="6">
        <v>23304929</v>
      </c>
      <c r="C610" s="6" t="s">
        <v>274</v>
      </c>
      <c r="D610" s="14">
        <v>45835.644976851851</v>
      </c>
      <c r="E610" s="14">
        <v>45835.650682870371</v>
      </c>
      <c r="F610" s="6" t="s">
        <v>23</v>
      </c>
      <c r="G610" s="6" t="s">
        <v>23</v>
      </c>
      <c r="H610" s="6" t="s">
        <v>2412</v>
      </c>
      <c r="I610" s="6" t="s">
        <v>16</v>
      </c>
      <c r="J610" s="6" t="s">
        <v>2413</v>
      </c>
      <c r="K610" s="6" t="s">
        <v>2414</v>
      </c>
      <c r="L610" s="6" t="s">
        <v>2414</v>
      </c>
      <c r="M610" s="14">
        <v>45609.564583333333</v>
      </c>
      <c r="N610" s="6" t="s">
        <v>2415</v>
      </c>
      <c r="O610" s="6" t="s">
        <v>104</v>
      </c>
      <c r="P610" s="6" t="s">
        <v>309</v>
      </c>
      <c r="Q610" s="6" t="s">
        <v>420</v>
      </c>
      <c r="R610" s="6" t="s">
        <v>420</v>
      </c>
      <c r="S610" s="6" t="s">
        <v>9</v>
      </c>
      <c r="T610" s="6" t="s">
        <v>283</v>
      </c>
      <c r="U610" s="6" t="s">
        <v>198</v>
      </c>
      <c r="V610" s="6" t="s">
        <v>2416</v>
      </c>
      <c r="W610" s="6" t="s">
        <v>104</v>
      </c>
      <c r="X610" s="6" t="s">
        <v>2417</v>
      </c>
      <c r="Y610" s="6" t="s">
        <v>104</v>
      </c>
      <c r="Z610" s="6" t="s">
        <v>126</v>
      </c>
      <c r="AA610" s="6" t="s">
        <v>104</v>
      </c>
      <c r="AB610" s="6">
        <v>1107</v>
      </c>
      <c r="AC610" s="6">
        <v>55.35</v>
      </c>
      <c r="AD610" s="6">
        <v>0</v>
      </c>
      <c r="AE610" s="6">
        <v>0</v>
      </c>
      <c r="AF610" s="6">
        <v>0</v>
      </c>
      <c r="AG610" s="6">
        <v>0</v>
      </c>
      <c r="AH610" s="6">
        <v>0</v>
      </c>
      <c r="AI610" s="6" t="s">
        <v>313</v>
      </c>
      <c r="AJ610" s="6" t="s">
        <v>2418</v>
      </c>
      <c r="AK610" s="6" t="s">
        <v>16</v>
      </c>
      <c r="AL610" s="6" t="s">
        <v>66</v>
      </c>
      <c r="AM610" s="6" t="s">
        <v>1649</v>
      </c>
      <c r="AN610" s="6" t="s">
        <v>28</v>
      </c>
      <c r="AO610" s="6" t="s">
        <v>288</v>
      </c>
      <c r="AP610" s="6" t="s">
        <v>289</v>
      </c>
      <c r="AQ610" s="6" t="s">
        <v>33</v>
      </c>
    </row>
    <row r="611" spans="1:43" x14ac:dyDescent="0.25">
      <c r="A611" s="6">
        <v>22466110</v>
      </c>
      <c r="B611" s="6">
        <v>23304966</v>
      </c>
      <c r="C611" s="6" t="s">
        <v>274</v>
      </c>
      <c r="D611" s="14">
        <v>45835.650173611109</v>
      </c>
      <c r="E611" s="14">
        <v>45835.655312499999</v>
      </c>
      <c r="F611" s="6" t="s">
        <v>23</v>
      </c>
      <c r="G611" s="6" t="s">
        <v>23</v>
      </c>
      <c r="H611" s="6" t="s">
        <v>2419</v>
      </c>
      <c r="I611" s="6" t="s">
        <v>16</v>
      </c>
      <c r="J611" s="6" t="s">
        <v>2420</v>
      </c>
      <c r="K611" s="6" t="s">
        <v>2414</v>
      </c>
      <c r="L611" s="6" t="s">
        <v>2414</v>
      </c>
      <c r="M611" s="14">
        <v>45615.268750000003</v>
      </c>
      <c r="N611" s="6" t="s">
        <v>2421</v>
      </c>
      <c r="O611" s="6" t="s">
        <v>104</v>
      </c>
      <c r="P611" s="6" t="s">
        <v>309</v>
      </c>
      <c r="Q611" s="6" t="s">
        <v>420</v>
      </c>
      <c r="R611" s="6" t="s">
        <v>420</v>
      </c>
      <c r="S611" s="6" t="s">
        <v>9</v>
      </c>
      <c r="T611" s="6" t="s">
        <v>283</v>
      </c>
      <c r="U611" s="6" t="s">
        <v>198</v>
      </c>
      <c r="V611" s="6" t="s">
        <v>2416</v>
      </c>
      <c r="W611" s="6" t="s">
        <v>104</v>
      </c>
      <c r="X611" s="6" t="s">
        <v>2417</v>
      </c>
      <c r="Y611" s="6" t="s">
        <v>104</v>
      </c>
      <c r="Z611" s="6" t="s">
        <v>126</v>
      </c>
      <c r="AA611" s="6" t="s">
        <v>104</v>
      </c>
      <c r="AB611" s="6">
        <v>1107</v>
      </c>
      <c r="AC611" s="6">
        <v>55.35</v>
      </c>
      <c r="AD611" s="6">
        <v>0</v>
      </c>
      <c r="AE611" s="6">
        <v>0</v>
      </c>
      <c r="AF611" s="6">
        <v>0</v>
      </c>
      <c r="AG611" s="6">
        <v>0</v>
      </c>
      <c r="AH611" s="6">
        <v>0</v>
      </c>
      <c r="AI611" s="6" t="s">
        <v>313</v>
      </c>
      <c r="AJ611" s="6" t="s">
        <v>2418</v>
      </c>
      <c r="AK611" s="6" t="s">
        <v>16</v>
      </c>
      <c r="AL611" s="6" t="s">
        <v>66</v>
      </c>
      <c r="AM611" s="6" t="s">
        <v>1649</v>
      </c>
      <c r="AN611" s="6" t="s">
        <v>28</v>
      </c>
      <c r="AO611" s="6" t="s">
        <v>288</v>
      </c>
      <c r="AP611" s="6" t="s">
        <v>289</v>
      </c>
      <c r="AQ611" s="6" t="s">
        <v>33</v>
      </c>
    </row>
    <row r="961" s="6" customFormat="1" x14ac:dyDescent="0.25"/>
    <row r="962" s="6" customFormat="1" x14ac:dyDescent="0.25"/>
    <row r="963" s="6" customFormat="1" x14ac:dyDescent="0.25"/>
    <row r="964" s="6" customFormat="1" x14ac:dyDescent="0.25"/>
    <row r="965" s="6" customFormat="1" x14ac:dyDescent="0.25"/>
    <row r="966" s="6" customFormat="1" x14ac:dyDescent="0.25"/>
    <row r="967" s="6" customFormat="1" x14ac:dyDescent="0.25"/>
    <row r="968" s="6" customFormat="1" x14ac:dyDescent="0.25"/>
    <row r="969" s="6" customFormat="1" x14ac:dyDescent="0.25"/>
    <row r="970" s="6" customFormat="1" x14ac:dyDescent="0.25"/>
    <row r="971" s="6" customFormat="1" x14ac:dyDescent="0.25"/>
    <row r="972" s="6" customFormat="1" x14ac:dyDescent="0.25"/>
    <row r="973" s="6" customFormat="1" x14ac:dyDescent="0.25"/>
    <row r="974" s="6" customFormat="1" x14ac:dyDescent="0.25"/>
    <row r="975" s="6" customFormat="1" x14ac:dyDescent="0.25"/>
    <row r="976" s="6" customFormat="1" x14ac:dyDescent="0.25"/>
    <row r="977" s="6" customFormat="1" x14ac:dyDescent="0.25"/>
    <row r="978" s="6" customFormat="1" x14ac:dyDescent="0.25"/>
    <row r="979" s="6" customFormat="1" x14ac:dyDescent="0.25"/>
    <row r="980" s="6" customFormat="1" x14ac:dyDescent="0.25"/>
    <row r="981" s="6" customFormat="1" x14ac:dyDescent="0.25"/>
    <row r="982" s="6" customFormat="1" x14ac:dyDescent="0.25"/>
    <row r="983" s="6" customFormat="1" x14ac:dyDescent="0.25"/>
    <row r="984" s="6" customFormat="1" x14ac:dyDescent="0.25"/>
    <row r="985" s="6" customFormat="1" x14ac:dyDescent="0.25"/>
    <row r="986" s="6" customFormat="1" x14ac:dyDescent="0.25"/>
    <row r="987" s="6" customFormat="1" x14ac:dyDescent="0.25"/>
    <row r="988" s="6" customFormat="1" x14ac:dyDescent="0.25"/>
    <row r="989" s="6" customFormat="1" x14ac:dyDescent="0.25"/>
    <row r="990" s="6" customFormat="1" x14ac:dyDescent="0.25"/>
    <row r="991" s="6" customFormat="1" x14ac:dyDescent="0.25"/>
    <row r="992" s="6" customFormat="1" x14ac:dyDescent="0.25"/>
    <row r="993" s="6" customFormat="1" x14ac:dyDescent="0.25"/>
    <row r="994" s="6" customFormat="1" x14ac:dyDescent="0.25"/>
    <row r="995" s="6" customFormat="1" x14ac:dyDescent="0.25"/>
    <row r="996" s="6" customFormat="1" x14ac:dyDescent="0.25"/>
    <row r="997" s="6" customFormat="1" x14ac:dyDescent="0.25"/>
    <row r="998" s="6" customFormat="1" x14ac:dyDescent="0.25"/>
    <row r="999" s="6" customFormat="1" x14ac:dyDescent="0.25"/>
    <row r="1000" s="6" customFormat="1" x14ac:dyDescent="0.25"/>
    <row r="1001" s="6" customFormat="1" x14ac:dyDescent="0.25"/>
    <row r="1002" s="6" customFormat="1" x14ac:dyDescent="0.25"/>
    <row r="1003" s="6" customFormat="1" x14ac:dyDescent="0.25"/>
    <row r="1004" s="6" customFormat="1" x14ac:dyDescent="0.25"/>
    <row r="1005" s="6" customFormat="1" x14ac:dyDescent="0.25"/>
    <row r="1006" s="6" customFormat="1" x14ac:dyDescent="0.25"/>
    <row r="1007" s="6" customFormat="1" x14ac:dyDescent="0.25"/>
    <row r="1008" s="6" customFormat="1" x14ac:dyDescent="0.25"/>
    <row r="1009" s="6" customFormat="1" x14ac:dyDescent="0.25"/>
    <row r="1010" s="6" customFormat="1" x14ac:dyDescent="0.25"/>
    <row r="1011" s="6" customFormat="1" x14ac:dyDescent="0.25"/>
    <row r="1012" s="6" customFormat="1" x14ac:dyDescent="0.25"/>
    <row r="1013" s="6" customFormat="1" x14ac:dyDescent="0.25"/>
    <row r="1014" s="6" customFormat="1" x14ac:dyDescent="0.25"/>
    <row r="1015" s="6" customFormat="1" x14ac:dyDescent="0.25"/>
    <row r="1016" s="6" customFormat="1" x14ac:dyDescent="0.25"/>
    <row r="1017" s="6" customFormat="1" x14ac:dyDescent="0.25"/>
    <row r="1018" s="6" customFormat="1" x14ac:dyDescent="0.25"/>
    <row r="1019" s="6" customFormat="1" x14ac:dyDescent="0.25"/>
    <row r="1020" s="6" customFormat="1" x14ac:dyDescent="0.25"/>
    <row r="1021" s="6" customFormat="1" x14ac:dyDescent="0.25"/>
    <row r="1022" s="6" customFormat="1" x14ac:dyDescent="0.25"/>
    <row r="1023" s="6" customFormat="1" x14ac:dyDescent="0.25"/>
    <row r="1024" s="6" customFormat="1" x14ac:dyDescent="0.25"/>
    <row r="1025" s="6" customFormat="1" x14ac:dyDescent="0.25"/>
    <row r="1026" s="6" customFormat="1" x14ac:dyDescent="0.25"/>
    <row r="1027" s="6" customFormat="1" x14ac:dyDescent="0.25"/>
    <row r="1028" s="6" customFormat="1" x14ac:dyDescent="0.25"/>
    <row r="1029" s="6" customFormat="1" x14ac:dyDescent="0.25"/>
    <row r="1030" s="6" customFormat="1" x14ac:dyDescent="0.25"/>
    <row r="1031" s="6" customFormat="1" x14ac:dyDescent="0.25"/>
    <row r="1032" s="6" customFormat="1" x14ac:dyDescent="0.25"/>
    <row r="1033" s="6" customFormat="1" x14ac:dyDescent="0.25"/>
    <row r="1034" s="6" customFormat="1" x14ac:dyDescent="0.25"/>
    <row r="1035" s="6" customFormat="1" x14ac:dyDescent="0.25"/>
    <row r="1036" s="6" customFormat="1" x14ac:dyDescent="0.25"/>
    <row r="1037" s="6" customFormat="1" x14ac:dyDescent="0.25"/>
    <row r="1038" s="6" customFormat="1" x14ac:dyDescent="0.25"/>
    <row r="1039" s="6" customFormat="1" x14ac:dyDescent="0.25"/>
    <row r="1040" s="6" customFormat="1" x14ac:dyDescent="0.25"/>
    <row r="1041" s="6" customFormat="1" x14ac:dyDescent="0.25"/>
    <row r="1042" s="6" customFormat="1" x14ac:dyDescent="0.25"/>
    <row r="1043" s="6" customFormat="1" x14ac:dyDescent="0.25"/>
    <row r="1044" s="6" customFormat="1" x14ac:dyDescent="0.25"/>
    <row r="1045" s="6" customFormat="1" x14ac:dyDescent="0.25"/>
    <row r="1046" s="6" customFormat="1" x14ac:dyDescent="0.25"/>
    <row r="1047" s="6" customFormat="1" x14ac:dyDescent="0.25"/>
    <row r="1048" s="6" customFormat="1" x14ac:dyDescent="0.25"/>
    <row r="1049" s="6" customFormat="1" x14ac:dyDescent="0.25"/>
    <row r="1050" s="6" customFormat="1" x14ac:dyDescent="0.25"/>
    <row r="1051" s="6" customFormat="1" x14ac:dyDescent="0.25"/>
    <row r="1052" s="6" customFormat="1" x14ac:dyDescent="0.25"/>
    <row r="1053" s="6" customFormat="1" x14ac:dyDescent="0.25"/>
    <row r="1054" s="6" customFormat="1" x14ac:dyDescent="0.25"/>
    <row r="1055" s="6" customFormat="1" x14ac:dyDescent="0.25"/>
    <row r="1056" s="6" customFormat="1" x14ac:dyDescent="0.25"/>
    <row r="1057" s="6" customFormat="1" x14ac:dyDescent="0.25"/>
    <row r="1058" s="6" customFormat="1" x14ac:dyDescent="0.25"/>
    <row r="1059" s="6" customFormat="1" x14ac:dyDescent="0.25"/>
    <row r="1060" s="6" customFormat="1" x14ac:dyDescent="0.25"/>
    <row r="1061" s="6" customFormat="1" x14ac:dyDescent="0.25"/>
    <row r="1062" s="6" customFormat="1" x14ac:dyDescent="0.25"/>
    <row r="1063" s="6" customFormat="1" x14ac:dyDescent="0.25"/>
    <row r="1064" s="6" customFormat="1" x14ac:dyDescent="0.25"/>
    <row r="1065" s="6" customFormat="1" x14ac:dyDescent="0.25"/>
    <row r="1066" s="6" customFormat="1" x14ac:dyDescent="0.25"/>
    <row r="1067" s="6" customFormat="1" x14ac:dyDescent="0.25"/>
    <row r="1068" s="6" customFormat="1" x14ac:dyDescent="0.25"/>
    <row r="1069" s="6" customFormat="1" x14ac:dyDescent="0.25"/>
    <row r="1070" s="6" customFormat="1" x14ac:dyDescent="0.25"/>
    <row r="1071" s="6" customFormat="1" x14ac:dyDescent="0.25"/>
    <row r="1072" s="6" customFormat="1" x14ac:dyDescent="0.25"/>
    <row r="1073" s="6" customFormat="1" x14ac:dyDescent="0.25"/>
    <row r="1074" s="6" customFormat="1" x14ac:dyDescent="0.25"/>
    <row r="1075" s="6" customFormat="1" x14ac:dyDescent="0.25"/>
    <row r="1076" s="6" customFormat="1" x14ac:dyDescent="0.25"/>
    <row r="1077" s="6" customFormat="1" x14ac:dyDescent="0.25"/>
    <row r="1078" s="6" customFormat="1" x14ac:dyDescent="0.25"/>
    <row r="1079" s="6" customFormat="1" x14ac:dyDescent="0.25"/>
    <row r="1080" s="6" customFormat="1" x14ac:dyDescent="0.25"/>
    <row r="1081" s="6" customFormat="1" x14ac:dyDescent="0.25"/>
    <row r="1082" s="6" customFormat="1" x14ac:dyDescent="0.25"/>
    <row r="1083" s="6" customFormat="1" x14ac:dyDescent="0.25"/>
    <row r="1084" s="6" customFormat="1" x14ac:dyDescent="0.25"/>
    <row r="1085" s="6" customFormat="1" x14ac:dyDescent="0.25"/>
    <row r="1086" s="6" customFormat="1" x14ac:dyDescent="0.25"/>
    <row r="1087" s="6" customFormat="1" x14ac:dyDescent="0.25"/>
    <row r="1088" s="6" customFormat="1" x14ac:dyDescent="0.25"/>
    <row r="1089" s="6" customFormat="1" x14ac:dyDescent="0.25"/>
    <row r="1090" s="6" customFormat="1" x14ac:dyDescent="0.25"/>
    <row r="1091" s="6" customFormat="1" x14ac:dyDescent="0.25"/>
    <row r="1092" s="6" customFormat="1" x14ac:dyDescent="0.25"/>
    <row r="1093" s="6" customFormat="1" x14ac:dyDescent="0.25"/>
    <row r="1094" s="6" customFormat="1" x14ac:dyDescent="0.25"/>
    <row r="1095" s="6" customFormat="1" x14ac:dyDescent="0.25"/>
    <row r="1096" s="6" customFormat="1" x14ac:dyDescent="0.25"/>
    <row r="1097" s="6" customFormat="1" x14ac:dyDescent="0.25"/>
    <row r="1098" s="6" customFormat="1" x14ac:dyDescent="0.25"/>
    <row r="1099" s="6" customFormat="1" x14ac:dyDescent="0.25"/>
    <row r="1100" s="6" customFormat="1" x14ac:dyDescent="0.25"/>
    <row r="1101" s="6" customFormat="1" x14ac:dyDescent="0.25"/>
    <row r="1102" s="6" customFormat="1" x14ac:dyDescent="0.25"/>
    <row r="1103" s="6" customFormat="1" x14ac:dyDescent="0.25"/>
    <row r="1104" s="6" customFormat="1" x14ac:dyDescent="0.25"/>
    <row r="1105" s="6" customFormat="1" x14ac:dyDescent="0.25"/>
    <row r="1106" s="6" customFormat="1" x14ac:dyDescent="0.25"/>
    <row r="1107" s="6" customFormat="1" x14ac:dyDescent="0.25"/>
    <row r="1108" s="6" customFormat="1" x14ac:dyDescent="0.25"/>
    <row r="1109" s="6" customFormat="1" x14ac:dyDescent="0.25"/>
    <row r="1110" s="6" customFormat="1" x14ac:dyDescent="0.25"/>
    <row r="1111" s="6" customFormat="1" x14ac:dyDescent="0.25"/>
    <row r="1112" s="6" customFormat="1" x14ac:dyDescent="0.25"/>
    <row r="1113" s="6" customFormat="1" x14ac:dyDescent="0.25"/>
    <row r="1114" s="6" customFormat="1" x14ac:dyDescent="0.25"/>
    <row r="1115" s="6" customFormat="1" x14ac:dyDescent="0.25"/>
    <row r="1116" s="6" customFormat="1" x14ac:dyDescent="0.25"/>
    <row r="1117" s="6" customFormat="1" x14ac:dyDescent="0.25"/>
    <row r="1118" s="6" customFormat="1" x14ac:dyDescent="0.25"/>
    <row r="1119" s="6" customFormat="1" x14ac:dyDescent="0.25"/>
    <row r="1120" s="6" customFormat="1" x14ac:dyDescent="0.25"/>
    <row r="1121" s="6" customFormat="1" x14ac:dyDescent="0.25"/>
    <row r="1122" s="6" customFormat="1" x14ac:dyDescent="0.25"/>
    <row r="1123" s="6" customFormat="1" x14ac:dyDescent="0.25"/>
    <row r="1124" s="6" customFormat="1" x14ac:dyDescent="0.25"/>
    <row r="1125" s="6" customFormat="1" x14ac:dyDescent="0.25"/>
    <row r="1126" s="6" customFormat="1" x14ac:dyDescent="0.25"/>
    <row r="1127" s="6" customFormat="1" x14ac:dyDescent="0.25"/>
    <row r="1128" s="6" customFormat="1" x14ac:dyDescent="0.25"/>
    <row r="1129" s="6" customFormat="1" x14ac:dyDescent="0.25"/>
    <row r="1130" s="6" customFormat="1" x14ac:dyDescent="0.25"/>
    <row r="1131" s="6" customFormat="1" x14ac:dyDescent="0.25"/>
    <row r="1132" s="6" customFormat="1" x14ac:dyDescent="0.25"/>
    <row r="1133" s="6" customFormat="1" x14ac:dyDescent="0.25"/>
    <row r="1134" s="6" customFormat="1" x14ac:dyDescent="0.25"/>
    <row r="1135" s="6" customFormat="1" x14ac:dyDescent="0.25"/>
    <row r="1136" s="6" customFormat="1" x14ac:dyDescent="0.25"/>
    <row r="1137" s="6" customFormat="1" x14ac:dyDescent="0.25"/>
    <row r="1138" s="6" customFormat="1" x14ac:dyDescent="0.25"/>
    <row r="1139" s="6" customFormat="1" x14ac:dyDescent="0.25"/>
    <row r="1140" s="6" customFormat="1" x14ac:dyDescent="0.25"/>
    <row r="1141" s="6" customFormat="1" x14ac:dyDescent="0.25"/>
    <row r="1142" s="6" customFormat="1" x14ac:dyDescent="0.25"/>
    <row r="1143" s="6" customFormat="1" x14ac:dyDescent="0.25"/>
    <row r="1144" s="6" customFormat="1" x14ac:dyDescent="0.25"/>
    <row r="1145" s="6" customFormat="1" x14ac:dyDescent="0.25"/>
    <row r="1146" s="6" customFormat="1" x14ac:dyDescent="0.25"/>
    <row r="1147" s="6" customFormat="1" x14ac:dyDescent="0.25"/>
    <row r="1148" s="6" customFormat="1" x14ac:dyDescent="0.25"/>
    <row r="1149" s="6" customFormat="1" x14ac:dyDescent="0.25"/>
    <row r="1150" s="6" customFormat="1" x14ac:dyDescent="0.25"/>
    <row r="1151" s="6" customFormat="1" x14ac:dyDescent="0.25"/>
    <row r="1152" s="6" customFormat="1" x14ac:dyDescent="0.25"/>
    <row r="1153" s="6" customFormat="1" x14ac:dyDescent="0.25"/>
    <row r="1154" s="6" customFormat="1" x14ac:dyDescent="0.25"/>
    <row r="1155" s="6" customFormat="1" x14ac:dyDescent="0.25"/>
    <row r="1156" s="6" customFormat="1" x14ac:dyDescent="0.25"/>
    <row r="1157" s="6" customFormat="1" x14ac:dyDescent="0.25"/>
    <row r="1158" s="6" customFormat="1" x14ac:dyDescent="0.25"/>
    <row r="1159" s="6" customFormat="1" x14ac:dyDescent="0.25"/>
    <row r="1160" s="6" customFormat="1" x14ac:dyDescent="0.25"/>
    <row r="1161" s="6" customFormat="1" x14ac:dyDescent="0.25"/>
    <row r="1162" s="6" customFormat="1" x14ac:dyDescent="0.25"/>
    <row r="1163" s="6" customFormat="1" x14ac:dyDescent="0.25"/>
    <row r="1164" s="6" customFormat="1" x14ac:dyDescent="0.25"/>
    <row r="1165" s="6" customFormat="1" x14ac:dyDescent="0.25"/>
    <row r="1166" s="6" customFormat="1" x14ac:dyDescent="0.25"/>
    <row r="1167" s="6" customFormat="1" x14ac:dyDescent="0.25"/>
    <row r="1168" s="6" customFormat="1" x14ac:dyDescent="0.25"/>
    <row r="1169" s="6" customFormat="1" x14ac:dyDescent="0.25"/>
    <row r="1170" s="6" customFormat="1" x14ac:dyDescent="0.25"/>
    <row r="1171" s="6" customFormat="1" x14ac:dyDescent="0.25"/>
    <row r="1172" s="6" customFormat="1" x14ac:dyDescent="0.25"/>
    <row r="1173" s="6" customFormat="1" x14ac:dyDescent="0.25"/>
    <row r="1174" s="6" customFormat="1" x14ac:dyDescent="0.25"/>
    <row r="1175" s="6" customFormat="1" x14ac:dyDescent="0.25"/>
    <row r="1176" s="6" customFormat="1" x14ac:dyDescent="0.25"/>
    <row r="1177" s="6" customFormat="1" x14ac:dyDescent="0.25"/>
    <row r="1178" s="6" customFormat="1" x14ac:dyDescent="0.25"/>
    <row r="1179" s="6" customFormat="1" x14ac:dyDescent="0.25"/>
    <row r="1180" s="6" customFormat="1" x14ac:dyDescent="0.25"/>
    <row r="1181" s="6" customFormat="1" x14ac:dyDescent="0.25"/>
    <row r="1182" s="6" customFormat="1" x14ac:dyDescent="0.25"/>
    <row r="1183" s="6" customFormat="1" x14ac:dyDescent="0.25"/>
    <row r="1184" s="6" customFormat="1" x14ac:dyDescent="0.25"/>
    <row r="1185" s="6" customFormat="1" x14ac:dyDescent="0.25"/>
    <row r="1186" s="6" customFormat="1" x14ac:dyDescent="0.25"/>
    <row r="1187" s="6" customFormat="1" x14ac:dyDescent="0.25"/>
    <row r="1188" s="6" customFormat="1" x14ac:dyDescent="0.25"/>
    <row r="1189" s="6" customFormat="1" x14ac:dyDescent="0.25"/>
    <row r="1190" s="6" customFormat="1" x14ac:dyDescent="0.25"/>
    <row r="1191" s="6" customFormat="1" x14ac:dyDescent="0.25"/>
    <row r="1192" s="6" customFormat="1" x14ac:dyDescent="0.25"/>
    <row r="1193" s="6" customFormat="1" x14ac:dyDescent="0.25"/>
    <row r="1194" s="6" customFormat="1" x14ac:dyDescent="0.25"/>
    <row r="1195" s="6" customFormat="1" x14ac:dyDescent="0.25"/>
    <row r="1196" s="6" customFormat="1" x14ac:dyDescent="0.25"/>
    <row r="1197" s="6" customFormat="1" x14ac:dyDescent="0.25"/>
    <row r="1198" s="6" customFormat="1" x14ac:dyDescent="0.25"/>
    <row r="1199" s="6" customFormat="1" x14ac:dyDescent="0.25"/>
    <row r="1200" s="6" customFormat="1" x14ac:dyDescent="0.25"/>
    <row r="1201" s="6" customFormat="1" x14ac:dyDescent="0.25"/>
    <row r="1202" s="6" customFormat="1" x14ac:dyDescent="0.25"/>
    <row r="1203" s="6" customFormat="1" x14ac:dyDescent="0.25"/>
    <row r="1204" s="6" customFormat="1" x14ac:dyDescent="0.25"/>
    <row r="1205" s="6" customFormat="1" x14ac:dyDescent="0.25"/>
    <row r="1206" s="6" customFormat="1" x14ac:dyDescent="0.25"/>
    <row r="1207" s="6" customFormat="1" x14ac:dyDescent="0.25"/>
    <row r="1208" s="6" customFormat="1" x14ac:dyDescent="0.25"/>
    <row r="1209" s="6" customFormat="1" x14ac:dyDescent="0.25"/>
    <row r="1210" s="6" customFormat="1" x14ac:dyDescent="0.25"/>
    <row r="1211" s="6" customFormat="1" x14ac:dyDescent="0.25"/>
    <row r="1212" s="6" customFormat="1" x14ac:dyDescent="0.25"/>
    <row r="1213" s="6" customFormat="1" x14ac:dyDescent="0.25"/>
    <row r="1214" s="6" customFormat="1" x14ac:dyDescent="0.25"/>
    <row r="1215" s="6" customFormat="1" x14ac:dyDescent="0.25"/>
    <row r="1216" s="6" customFormat="1" x14ac:dyDescent="0.25"/>
    <row r="1217" s="6" customFormat="1" x14ac:dyDescent="0.25"/>
    <row r="1218" s="6" customFormat="1" x14ac:dyDescent="0.25"/>
    <row r="1219" s="6" customFormat="1" x14ac:dyDescent="0.25"/>
    <row r="1220" s="6" customFormat="1" x14ac:dyDescent="0.25"/>
    <row r="1221" s="6" customFormat="1" x14ac:dyDescent="0.25"/>
    <row r="1222" s="6" customFormat="1" x14ac:dyDescent="0.25"/>
    <row r="1223" s="6" customFormat="1" x14ac:dyDescent="0.25"/>
    <row r="1224" s="6" customFormat="1" x14ac:dyDescent="0.25"/>
    <row r="1225" s="6" customFormat="1" x14ac:dyDescent="0.25"/>
    <row r="1226" s="6" customFormat="1" x14ac:dyDescent="0.25"/>
    <row r="1227" s="6" customFormat="1" x14ac:dyDescent="0.25"/>
    <row r="1228" s="6" customFormat="1" x14ac:dyDescent="0.25"/>
    <row r="1229" s="6" customFormat="1" x14ac:dyDescent="0.25"/>
    <row r="1230" s="6" customFormat="1" x14ac:dyDescent="0.25"/>
    <row r="1231" s="6" customFormat="1" x14ac:dyDescent="0.25"/>
    <row r="1232" s="6" customFormat="1" x14ac:dyDescent="0.25"/>
    <row r="1233" s="6" customFormat="1" x14ac:dyDescent="0.25"/>
    <row r="1234" s="6" customFormat="1" x14ac:dyDescent="0.25"/>
    <row r="1235" s="6" customFormat="1" x14ac:dyDescent="0.25"/>
    <row r="1236" s="6" customFormat="1" x14ac:dyDescent="0.25"/>
    <row r="1237" s="6" customFormat="1" x14ac:dyDescent="0.25"/>
    <row r="1238" s="6" customFormat="1" x14ac:dyDescent="0.25"/>
    <row r="1239" s="6" customFormat="1" x14ac:dyDescent="0.25"/>
    <row r="1240" s="6" customFormat="1" x14ac:dyDescent="0.25"/>
    <row r="1241" s="6" customFormat="1" x14ac:dyDescent="0.25"/>
    <row r="1242" s="6" customFormat="1" x14ac:dyDescent="0.25"/>
    <row r="1243" s="6" customFormat="1" x14ac:dyDescent="0.25"/>
    <row r="1244" s="6" customFormat="1" x14ac:dyDescent="0.25"/>
    <row r="1245" s="6" customFormat="1" x14ac:dyDescent="0.25"/>
    <row r="1246" s="6" customFormat="1" x14ac:dyDescent="0.25"/>
    <row r="1247" s="6" customFormat="1" x14ac:dyDescent="0.25"/>
    <row r="1248" s="6" customFormat="1" x14ac:dyDescent="0.25"/>
    <row r="1249" s="6" customFormat="1" x14ac:dyDescent="0.25"/>
    <row r="1250" s="6" customFormat="1" x14ac:dyDescent="0.25"/>
    <row r="1251" s="6" customFormat="1" x14ac:dyDescent="0.25"/>
    <row r="1252" s="6" customFormat="1" x14ac:dyDescent="0.25"/>
    <row r="1253" s="6" customFormat="1" x14ac:dyDescent="0.25"/>
    <row r="1254" s="6" customFormat="1" x14ac:dyDescent="0.25"/>
    <row r="1255" s="6" customFormat="1" x14ac:dyDescent="0.25"/>
    <row r="1256" s="6" customFormat="1" x14ac:dyDescent="0.25"/>
    <row r="1257" s="6" customFormat="1" x14ac:dyDescent="0.25"/>
    <row r="1258" s="6" customFormat="1" x14ac:dyDescent="0.25"/>
    <row r="1259" s="6" customFormat="1" x14ac:dyDescent="0.25"/>
    <row r="1260" s="6" customFormat="1" x14ac:dyDescent="0.25"/>
    <row r="1261" s="6" customFormat="1" x14ac:dyDescent="0.25"/>
    <row r="1262" s="6" customFormat="1" x14ac:dyDescent="0.25"/>
    <row r="1263" s="6" customFormat="1" x14ac:dyDescent="0.25"/>
    <row r="1264" s="6" customFormat="1" x14ac:dyDescent="0.25"/>
    <row r="1265" s="6" customFormat="1" x14ac:dyDescent="0.25"/>
    <row r="1266" s="6" customFormat="1" x14ac:dyDescent="0.25"/>
    <row r="1267" s="6" customFormat="1" x14ac:dyDescent="0.25"/>
    <row r="1268" s="6" customFormat="1" x14ac:dyDescent="0.25"/>
    <row r="1269" s="6" customFormat="1" x14ac:dyDescent="0.25"/>
    <row r="1270" s="6" customFormat="1" x14ac:dyDescent="0.25"/>
    <row r="1271" s="6" customFormat="1" x14ac:dyDescent="0.25"/>
    <row r="1272" s="6" customFormat="1" x14ac:dyDescent="0.25"/>
    <row r="1273" s="6" customFormat="1" x14ac:dyDescent="0.25"/>
    <row r="1274" s="6" customFormat="1" x14ac:dyDescent="0.25"/>
    <row r="1275" s="6" customFormat="1" x14ac:dyDescent="0.25"/>
    <row r="1276" s="6" customFormat="1" x14ac:dyDescent="0.25"/>
    <row r="1277" s="6" customFormat="1" x14ac:dyDescent="0.25"/>
    <row r="1278" s="6" customFormat="1" x14ac:dyDescent="0.25"/>
    <row r="1279" s="6" customFormat="1" x14ac:dyDescent="0.25"/>
    <row r="1280" s="6" customFormat="1" x14ac:dyDescent="0.25"/>
    <row r="1281" s="6" customFormat="1" x14ac:dyDescent="0.25"/>
    <row r="1282" s="6" customFormat="1" x14ac:dyDescent="0.25"/>
    <row r="1283" s="6" customFormat="1" x14ac:dyDescent="0.25"/>
    <row r="1284" s="6" customFormat="1" x14ac:dyDescent="0.25"/>
    <row r="1285" s="6" customFormat="1" x14ac:dyDescent="0.25"/>
    <row r="1286" s="6" customFormat="1" x14ac:dyDescent="0.25"/>
    <row r="1287" s="6" customFormat="1" x14ac:dyDescent="0.25"/>
    <row r="1288" s="6" customFormat="1" x14ac:dyDescent="0.25"/>
    <row r="1289" s="6" customFormat="1" x14ac:dyDescent="0.25"/>
    <row r="1290" s="6" customFormat="1" x14ac:dyDescent="0.25"/>
    <row r="1291" s="6" customFormat="1" x14ac:dyDescent="0.25"/>
    <row r="1292" s="6" customFormat="1" x14ac:dyDescent="0.25"/>
    <row r="1293" s="6" customFormat="1" x14ac:dyDescent="0.25"/>
    <row r="1294" s="6" customFormat="1" x14ac:dyDescent="0.25"/>
    <row r="1295" s="6" customFormat="1" x14ac:dyDescent="0.25"/>
    <row r="1296" s="6" customFormat="1" x14ac:dyDescent="0.25"/>
    <row r="1297" s="6" customFormat="1" x14ac:dyDescent="0.25"/>
    <row r="1298" s="6" customFormat="1" x14ac:dyDescent="0.25"/>
    <row r="1299" s="6" customFormat="1" x14ac:dyDescent="0.25"/>
    <row r="1300" s="6" customFormat="1" x14ac:dyDescent="0.25"/>
    <row r="1301" s="6" customFormat="1" x14ac:dyDescent="0.25"/>
    <row r="1302" s="6" customFormat="1" x14ac:dyDescent="0.25"/>
    <row r="1303" s="6" customFormat="1" x14ac:dyDescent="0.25"/>
    <row r="1304" s="6" customFormat="1" x14ac:dyDescent="0.25"/>
    <row r="1305" s="6" customFormat="1" x14ac:dyDescent="0.25"/>
    <row r="1306" s="6" customFormat="1" x14ac:dyDescent="0.25"/>
    <row r="1307" s="6" customFormat="1" x14ac:dyDescent="0.25"/>
    <row r="1308" s="6" customFormat="1" x14ac:dyDescent="0.25"/>
    <row r="1309" s="6" customFormat="1" x14ac:dyDescent="0.25"/>
    <row r="1310" s="6" customFormat="1" x14ac:dyDescent="0.25"/>
    <row r="1311" s="6" customFormat="1" x14ac:dyDescent="0.25"/>
    <row r="1312" s="6" customFormat="1" x14ac:dyDescent="0.25"/>
    <row r="1313" s="6" customFormat="1" x14ac:dyDescent="0.25"/>
    <row r="1314" s="6" customFormat="1" x14ac:dyDescent="0.25"/>
    <row r="1315" s="6" customFormat="1" x14ac:dyDescent="0.25"/>
    <row r="1316" s="6" customFormat="1" x14ac:dyDescent="0.25"/>
    <row r="1317" s="6" customFormat="1" x14ac:dyDescent="0.25"/>
    <row r="1318" s="6" customFormat="1" x14ac:dyDescent="0.25"/>
    <row r="1319" s="6" customFormat="1" x14ac:dyDescent="0.25"/>
    <row r="1320" s="6" customFormat="1" x14ac:dyDescent="0.25"/>
    <row r="1321" s="6" customFormat="1" x14ac:dyDescent="0.25"/>
    <row r="1322" s="6" customFormat="1" x14ac:dyDescent="0.25"/>
    <row r="1323" s="6" customFormat="1" x14ac:dyDescent="0.25"/>
    <row r="1324" s="6" customFormat="1" x14ac:dyDescent="0.25"/>
    <row r="1325" s="6" customFormat="1" x14ac:dyDescent="0.25"/>
    <row r="1326" s="6" customFormat="1" x14ac:dyDescent="0.25"/>
    <row r="1327" s="6" customFormat="1" x14ac:dyDescent="0.25"/>
    <row r="1328" s="6" customFormat="1" x14ac:dyDescent="0.25"/>
    <row r="1329" s="6" customFormat="1" x14ac:dyDescent="0.25"/>
    <row r="1330" s="6" customFormat="1" x14ac:dyDescent="0.25"/>
    <row r="1331" s="6" customFormat="1" x14ac:dyDescent="0.25"/>
    <row r="1332" s="6" customFormat="1" x14ac:dyDescent="0.25"/>
    <row r="1333" s="6" customFormat="1" x14ac:dyDescent="0.25"/>
    <row r="1334" s="6" customFormat="1" x14ac:dyDescent="0.25"/>
    <row r="1335" s="6" customFormat="1" x14ac:dyDescent="0.25"/>
    <row r="1336" s="6" customFormat="1" x14ac:dyDescent="0.25"/>
    <row r="1337" s="6" customFormat="1" x14ac:dyDescent="0.25"/>
    <row r="1338" s="6" customFormat="1" x14ac:dyDescent="0.25"/>
    <row r="1339" s="6" customFormat="1" x14ac:dyDescent="0.25"/>
    <row r="1340" s="6" customFormat="1" x14ac:dyDescent="0.25"/>
    <row r="1341" s="6" customFormat="1" x14ac:dyDescent="0.25"/>
    <row r="1342" s="6" customFormat="1" x14ac:dyDescent="0.25"/>
    <row r="1343" s="6" customFormat="1" x14ac:dyDescent="0.25"/>
    <row r="1344" s="6" customFormat="1" x14ac:dyDescent="0.25"/>
    <row r="1345" s="6" customFormat="1" x14ac:dyDescent="0.25"/>
    <row r="1346" s="6" customFormat="1" x14ac:dyDescent="0.25"/>
    <row r="1347" s="6" customFormat="1" x14ac:dyDescent="0.25"/>
    <row r="1348" s="6" customFormat="1" x14ac:dyDescent="0.25"/>
    <row r="1349" s="6" customFormat="1" x14ac:dyDescent="0.25"/>
    <row r="1350" s="6" customFormat="1" x14ac:dyDescent="0.25"/>
    <row r="1351" s="6" customFormat="1" x14ac:dyDescent="0.25"/>
    <row r="1352" s="6" customFormat="1" x14ac:dyDescent="0.25"/>
    <row r="1353" s="6" customFormat="1" x14ac:dyDescent="0.25"/>
    <row r="1354" s="6" customFormat="1" x14ac:dyDescent="0.25"/>
    <row r="1355" s="6" customFormat="1" x14ac:dyDescent="0.25"/>
    <row r="1356" s="6" customFormat="1" x14ac:dyDescent="0.25"/>
    <row r="1357" s="6" customFormat="1" x14ac:dyDescent="0.25"/>
    <row r="1358" s="6" customFormat="1" x14ac:dyDescent="0.25"/>
    <row r="1359" s="6" customFormat="1" x14ac:dyDescent="0.25"/>
    <row r="1360" s="6" customFormat="1" x14ac:dyDescent="0.25"/>
    <row r="1361" s="6" customFormat="1" x14ac:dyDescent="0.25"/>
    <row r="1362" s="6" customFormat="1" x14ac:dyDescent="0.25"/>
    <row r="1363" s="6" customFormat="1" x14ac:dyDescent="0.25"/>
    <row r="1364" s="6" customFormat="1" x14ac:dyDescent="0.25"/>
    <row r="1365" s="6" customFormat="1" x14ac:dyDescent="0.25"/>
    <row r="1366" s="6" customFormat="1" x14ac:dyDescent="0.25"/>
    <row r="1367" s="6" customFormat="1" x14ac:dyDescent="0.25"/>
    <row r="1368" s="6" customFormat="1" x14ac:dyDescent="0.25"/>
    <row r="1369" s="6" customFormat="1" x14ac:dyDescent="0.25"/>
    <row r="1370" s="6" customFormat="1" x14ac:dyDescent="0.25"/>
    <row r="1371" s="6" customFormat="1" x14ac:dyDescent="0.25"/>
    <row r="1372" s="6" customFormat="1" x14ac:dyDescent="0.25"/>
    <row r="1373" s="6" customFormat="1" x14ac:dyDescent="0.25"/>
    <row r="1374" s="6" customFormat="1" x14ac:dyDescent="0.25"/>
    <row r="1375" s="6" customFormat="1" x14ac:dyDescent="0.25"/>
    <row r="1376" s="6" customFormat="1" x14ac:dyDescent="0.25"/>
    <row r="1377" s="6" customFormat="1" x14ac:dyDescent="0.25"/>
    <row r="1378" s="6" customFormat="1" x14ac:dyDescent="0.25"/>
    <row r="1379" s="6" customFormat="1" x14ac:dyDescent="0.25"/>
    <row r="1380" s="6" customFormat="1" x14ac:dyDescent="0.25"/>
    <row r="1381" s="6" customFormat="1" x14ac:dyDescent="0.25"/>
    <row r="1382" s="6" customFormat="1" x14ac:dyDescent="0.25"/>
    <row r="1383" s="6" customFormat="1" x14ac:dyDescent="0.25"/>
    <row r="1384" s="6" customFormat="1" x14ac:dyDescent="0.25"/>
    <row r="1385" s="6" customFormat="1" x14ac:dyDescent="0.25"/>
    <row r="1386" s="6" customFormat="1" x14ac:dyDescent="0.25"/>
    <row r="1387" s="6" customFormat="1" x14ac:dyDescent="0.25"/>
    <row r="1388" s="6" customFormat="1" x14ac:dyDescent="0.25"/>
    <row r="1389" s="6" customFormat="1" x14ac:dyDescent="0.25"/>
    <row r="1390" s="6" customFormat="1" x14ac:dyDescent="0.25"/>
    <row r="1391" s="6" customFormat="1" x14ac:dyDescent="0.25"/>
    <row r="1392" s="6" customFormat="1" x14ac:dyDescent="0.25"/>
    <row r="1393" s="6" customFormat="1" x14ac:dyDescent="0.25"/>
    <row r="1394" s="6" customFormat="1" x14ac:dyDescent="0.25"/>
    <row r="1395" s="6" customFormat="1" x14ac:dyDescent="0.25"/>
    <row r="1396" s="6" customFormat="1" x14ac:dyDescent="0.25"/>
    <row r="1397" s="6" customFormat="1" x14ac:dyDescent="0.25"/>
    <row r="1398" s="6" customFormat="1" x14ac:dyDescent="0.25"/>
    <row r="1399" s="6" customFormat="1" x14ac:dyDescent="0.25"/>
    <row r="1400" s="6" customFormat="1" x14ac:dyDescent="0.25"/>
    <row r="1401" s="6" customFormat="1" x14ac:dyDescent="0.25"/>
    <row r="1402" s="6" customFormat="1" x14ac:dyDescent="0.25"/>
    <row r="1403" s="6" customFormat="1" x14ac:dyDescent="0.25"/>
    <row r="1404" s="6" customFormat="1" x14ac:dyDescent="0.25"/>
    <row r="1405" s="6" customFormat="1" x14ac:dyDescent="0.25"/>
    <row r="1406" s="6" customFormat="1" x14ac:dyDescent="0.25"/>
    <row r="1407" s="6" customFormat="1" x14ac:dyDescent="0.25"/>
    <row r="1408" s="6" customFormat="1" x14ac:dyDescent="0.25"/>
    <row r="1409" s="6" customFormat="1" x14ac:dyDescent="0.25"/>
    <row r="1410" s="6" customFormat="1" x14ac:dyDescent="0.25"/>
    <row r="1411" s="6" customFormat="1" x14ac:dyDescent="0.25"/>
    <row r="1412" s="6" customFormat="1" x14ac:dyDescent="0.25"/>
    <row r="1413" s="6" customFormat="1" x14ac:dyDescent="0.25"/>
    <row r="1414" s="6" customFormat="1" x14ac:dyDescent="0.25"/>
    <row r="1415" s="6" customFormat="1" x14ac:dyDescent="0.25"/>
    <row r="1416" s="6" customFormat="1" x14ac:dyDescent="0.25"/>
    <row r="1417" s="6" customFormat="1" x14ac:dyDescent="0.25"/>
    <row r="1418" s="6" customFormat="1" x14ac:dyDescent="0.25"/>
    <row r="1419" s="6" customFormat="1" x14ac:dyDescent="0.25"/>
    <row r="1420" s="6" customFormat="1" x14ac:dyDescent="0.25"/>
    <row r="1421" s="6" customFormat="1" x14ac:dyDescent="0.25"/>
    <row r="1422" s="6" customFormat="1" x14ac:dyDescent="0.25"/>
    <row r="1423" s="6" customFormat="1" x14ac:dyDescent="0.25"/>
    <row r="1424" s="6" customFormat="1" x14ac:dyDescent="0.25"/>
    <row r="1425" s="6" customFormat="1" x14ac:dyDescent="0.25"/>
    <row r="1426" s="6" customFormat="1" x14ac:dyDescent="0.25"/>
    <row r="1427" s="6" customFormat="1" x14ac:dyDescent="0.25"/>
    <row r="1428" s="6" customFormat="1" x14ac:dyDescent="0.25"/>
    <row r="1429" s="6" customFormat="1" x14ac:dyDescent="0.25"/>
    <row r="1430" s="6" customFormat="1" x14ac:dyDescent="0.25"/>
    <row r="1431" s="6" customFormat="1" x14ac:dyDescent="0.25"/>
    <row r="1432" s="6" customFormat="1" x14ac:dyDescent="0.25"/>
    <row r="1433" s="6" customFormat="1" x14ac:dyDescent="0.25"/>
    <row r="1434" s="6" customFormat="1" x14ac:dyDescent="0.25"/>
    <row r="1435" s="6" customFormat="1" x14ac:dyDescent="0.25"/>
    <row r="1436" s="6" customFormat="1" x14ac:dyDescent="0.25"/>
    <row r="1437" s="6" customFormat="1" x14ac:dyDescent="0.25"/>
    <row r="1438" s="6" customFormat="1" x14ac:dyDescent="0.25"/>
    <row r="1439" s="6" customFormat="1" x14ac:dyDescent="0.25"/>
    <row r="1440" s="6" customFormat="1" x14ac:dyDescent="0.25"/>
    <row r="1441" s="6" customFormat="1" x14ac:dyDescent="0.25"/>
    <row r="1442" s="6" customFormat="1" x14ac:dyDescent="0.25"/>
    <row r="1443" s="6" customFormat="1" x14ac:dyDescent="0.25"/>
    <row r="1444" s="6" customFormat="1" x14ac:dyDescent="0.25"/>
    <row r="1445" s="6" customFormat="1" x14ac:dyDescent="0.25"/>
    <row r="1446" s="6" customFormat="1" x14ac:dyDescent="0.25"/>
    <row r="1447" s="6" customFormat="1" x14ac:dyDescent="0.25"/>
    <row r="1448" s="6" customFormat="1" x14ac:dyDescent="0.25"/>
    <row r="1449" s="6" customFormat="1" x14ac:dyDescent="0.25"/>
    <row r="1450" s="6" customFormat="1" x14ac:dyDescent="0.25"/>
    <row r="1451" s="6" customFormat="1" x14ac:dyDescent="0.25"/>
    <row r="1452" s="6" customFormat="1" x14ac:dyDescent="0.25"/>
    <row r="1453" s="6" customFormat="1" x14ac:dyDescent="0.25"/>
    <row r="1454" s="6" customFormat="1" x14ac:dyDescent="0.25"/>
    <row r="1455" s="6" customFormat="1" x14ac:dyDescent="0.25"/>
    <row r="1456" s="6" customFormat="1" x14ac:dyDescent="0.25"/>
    <row r="1457" s="6" customFormat="1" x14ac:dyDescent="0.25"/>
    <row r="1458" s="6" customFormat="1" x14ac:dyDescent="0.25"/>
    <row r="1459" s="6" customFormat="1" x14ac:dyDescent="0.25"/>
    <row r="1460" s="6" customFormat="1" x14ac:dyDescent="0.25"/>
    <row r="1461" s="6" customFormat="1" x14ac:dyDescent="0.25"/>
    <row r="1462" s="6" customFormat="1" x14ac:dyDescent="0.25"/>
    <row r="1463" s="6" customFormat="1" x14ac:dyDescent="0.25"/>
    <row r="1464" s="6" customFormat="1" x14ac:dyDescent="0.25"/>
    <row r="1465" s="6" customFormat="1" x14ac:dyDescent="0.25"/>
    <row r="1466" s="6" customFormat="1" x14ac:dyDescent="0.25"/>
    <row r="1467" s="6" customFormat="1" x14ac:dyDescent="0.25"/>
    <row r="1468" s="6" customFormat="1" x14ac:dyDescent="0.25"/>
    <row r="1469" s="6" customFormat="1" x14ac:dyDescent="0.25"/>
    <row r="1470" s="6" customFormat="1" x14ac:dyDescent="0.25"/>
    <row r="1471" s="6" customFormat="1" x14ac:dyDescent="0.25"/>
    <row r="1472" s="6" customFormat="1" x14ac:dyDescent="0.25"/>
    <row r="1473" s="6" customFormat="1" x14ac:dyDescent="0.25"/>
    <row r="1474" s="6" customFormat="1" x14ac:dyDescent="0.25"/>
    <row r="1475" s="6" customFormat="1" x14ac:dyDescent="0.25"/>
    <row r="1476" s="6" customFormat="1" x14ac:dyDescent="0.25"/>
    <row r="1477" s="6" customFormat="1" x14ac:dyDescent="0.25"/>
    <row r="1478" s="6" customFormat="1" x14ac:dyDescent="0.25"/>
    <row r="1479" s="6" customFormat="1" x14ac:dyDescent="0.25"/>
    <row r="1480" s="6" customFormat="1" x14ac:dyDescent="0.25"/>
    <row r="1481" s="6" customFormat="1" x14ac:dyDescent="0.25"/>
    <row r="1482" s="6" customFormat="1" x14ac:dyDescent="0.25"/>
    <row r="1483" s="6" customFormat="1" x14ac:dyDescent="0.25"/>
    <row r="1484" s="6" customFormat="1" x14ac:dyDescent="0.25"/>
    <row r="1485" s="6" customFormat="1" x14ac:dyDescent="0.25"/>
    <row r="1486" s="6" customFormat="1" x14ac:dyDescent="0.25"/>
    <row r="1487" s="6" customFormat="1" x14ac:dyDescent="0.25"/>
    <row r="1488" s="6" customFormat="1" x14ac:dyDescent="0.25"/>
    <row r="1489" s="6" customFormat="1" x14ac:dyDescent="0.25"/>
    <row r="1490" s="6" customFormat="1" x14ac:dyDescent="0.25"/>
    <row r="1491" s="6" customFormat="1" x14ac:dyDescent="0.25"/>
    <row r="1492" s="6" customFormat="1" x14ac:dyDescent="0.25"/>
    <row r="1493" s="6" customFormat="1" x14ac:dyDescent="0.25"/>
    <row r="1494" s="6" customFormat="1" x14ac:dyDescent="0.25"/>
    <row r="1495" s="6" customFormat="1" x14ac:dyDescent="0.25"/>
    <row r="1496" s="6" customFormat="1" x14ac:dyDescent="0.25"/>
    <row r="1497" s="6" customFormat="1" x14ac:dyDescent="0.25"/>
    <row r="1498" s="6" customFormat="1" x14ac:dyDescent="0.25"/>
    <row r="1499" s="6" customFormat="1" x14ac:dyDescent="0.25"/>
    <row r="1500" s="6" customFormat="1" x14ac:dyDescent="0.25"/>
    <row r="1501" s="6" customFormat="1" x14ac:dyDescent="0.25"/>
    <row r="1502" s="6" customFormat="1" x14ac:dyDescent="0.25"/>
    <row r="1503" s="6" customFormat="1" x14ac:dyDescent="0.25"/>
    <row r="1504" s="6" customFormat="1" x14ac:dyDescent="0.25"/>
    <row r="1505" s="6" customFormat="1" x14ac:dyDescent="0.25"/>
    <row r="1506" s="6" customFormat="1" x14ac:dyDescent="0.25"/>
    <row r="1507" s="6" customFormat="1" x14ac:dyDescent="0.25"/>
    <row r="1508" s="6" customFormat="1" x14ac:dyDescent="0.25"/>
    <row r="1509" s="6" customFormat="1" x14ac:dyDescent="0.25"/>
    <row r="1510" s="6" customFormat="1" x14ac:dyDescent="0.25"/>
    <row r="1511" s="6" customFormat="1" x14ac:dyDescent="0.25"/>
    <row r="1512" s="6" customFormat="1" x14ac:dyDescent="0.25"/>
    <row r="1513" s="6" customFormat="1" x14ac:dyDescent="0.25"/>
    <row r="1514" s="6" customFormat="1" x14ac:dyDescent="0.25"/>
    <row r="1515" s="6" customFormat="1" x14ac:dyDescent="0.25"/>
    <row r="1516" s="6" customFormat="1" x14ac:dyDescent="0.25"/>
    <row r="1517" s="6" customFormat="1" x14ac:dyDescent="0.25"/>
    <row r="1518" s="6" customFormat="1" x14ac:dyDescent="0.25"/>
    <row r="1519" s="6" customFormat="1" x14ac:dyDescent="0.25"/>
    <row r="1520" s="6" customFormat="1" x14ac:dyDescent="0.25"/>
    <row r="1521" s="6" customFormat="1" x14ac:dyDescent="0.25"/>
    <row r="1522" s="6" customFormat="1" x14ac:dyDescent="0.25"/>
    <row r="1523" s="6" customFormat="1" x14ac:dyDescent="0.25"/>
    <row r="1524" s="6" customFormat="1" x14ac:dyDescent="0.25"/>
    <row r="1525" s="6" customFormat="1" x14ac:dyDescent="0.25"/>
    <row r="1526" s="6" customFormat="1" x14ac:dyDescent="0.25"/>
    <row r="1527" s="6" customFormat="1" x14ac:dyDescent="0.25"/>
    <row r="1528" s="6" customFormat="1" x14ac:dyDescent="0.25"/>
    <row r="1529" s="6" customFormat="1" x14ac:dyDescent="0.25"/>
    <row r="1530" s="6" customFormat="1" x14ac:dyDescent="0.25"/>
    <row r="1531" s="6" customFormat="1" x14ac:dyDescent="0.25"/>
    <row r="1532" s="6" customFormat="1" x14ac:dyDescent="0.25"/>
    <row r="1533" s="6" customFormat="1" x14ac:dyDescent="0.25"/>
    <row r="1534" s="6" customFormat="1" x14ac:dyDescent="0.25"/>
    <row r="1535" s="6" customFormat="1" x14ac:dyDescent="0.25"/>
    <row r="1536" s="6" customFormat="1" x14ac:dyDescent="0.25"/>
    <row r="1537" s="6" customFormat="1" x14ac:dyDescent="0.25"/>
    <row r="1538" s="6" customFormat="1" x14ac:dyDescent="0.25"/>
    <row r="1539" s="6" customFormat="1" x14ac:dyDescent="0.25"/>
    <row r="1540" s="6" customFormat="1" x14ac:dyDescent="0.25"/>
    <row r="1541" s="6" customFormat="1" x14ac:dyDescent="0.25"/>
    <row r="1542" s="6" customFormat="1" x14ac:dyDescent="0.25"/>
    <row r="1543" s="6" customFormat="1" x14ac:dyDescent="0.25"/>
    <row r="1544" s="6" customFormat="1" x14ac:dyDescent="0.25"/>
    <row r="1545" s="6" customFormat="1" x14ac:dyDescent="0.25"/>
    <row r="1546" s="6" customFormat="1" x14ac:dyDescent="0.25"/>
    <row r="1547" s="6" customFormat="1" x14ac:dyDescent="0.25"/>
    <row r="1548" s="6" customFormat="1" x14ac:dyDescent="0.25"/>
    <row r="1549" s="6" customFormat="1" x14ac:dyDescent="0.25"/>
    <row r="1550" s="6" customFormat="1" x14ac:dyDescent="0.25"/>
    <row r="1551" s="6" customFormat="1" x14ac:dyDescent="0.25"/>
    <row r="1552" s="6" customFormat="1" x14ac:dyDescent="0.25"/>
    <row r="1553" s="6" customFormat="1" x14ac:dyDescent="0.25"/>
    <row r="1554" s="6" customFormat="1" x14ac:dyDescent="0.25"/>
    <row r="1555" s="6" customFormat="1" x14ac:dyDescent="0.25"/>
    <row r="1556" s="6" customFormat="1" x14ac:dyDescent="0.25"/>
    <row r="1557" s="6" customFormat="1" x14ac:dyDescent="0.25"/>
    <row r="1558" s="6" customFormat="1" x14ac:dyDescent="0.25"/>
    <row r="1559" s="6" customFormat="1" x14ac:dyDescent="0.25"/>
    <row r="1560" s="6" customFormat="1" x14ac:dyDescent="0.25"/>
    <row r="1561" s="6" customFormat="1" x14ac:dyDescent="0.25"/>
    <row r="1562" s="6" customFormat="1" x14ac:dyDescent="0.25"/>
    <row r="1563" s="6" customFormat="1" x14ac:dyDescent="0.25"/>
    <row r="1564" s="6" customFormat="1" x14ac:dyDescent="0.25"/>
    <row r="1565" s="6" customFormat="1" x14ac:dyDescent="0.25"/>
    <row r="1566" s="6" customFormat="1" x14ac:dyDescent="0.25"/>
    <row r="1567" s="6" customFormat="1" x14ac:dyDescent="0.25"/>
    <row r="1568" s="6" customFormat="1" x14ac:dyDescent="0.25"/>
    <row r="1569" s="6" customFormat="1" x14ac:dyDescent="0.25"/>
    <row r="1570" s="6" customFormat="1" x14ac:dyDescent="0.25"/>
    <row r="1571" s="6" customFormat="1" x14ac:dyDescent="0.25"/>
    <row r="1572" s="6" customFormat="1" x14ac:dyDescent="0.25"/>
    <row r="1573" s="6" customFormat="1" x14ac:dyDescent="0.25"/>
    <row r="1574" s="6" customFormat="1" x14ac:dyDescent="0.25"/>
    <row r="1575" s="6" customFormat="1" x14ac:dyDescent="0.25"/>
    <row r="1576" s="6" customFormat="1" x14ac:dyDescent="0.25"/>
    <row r="1577" s="6" customFormat="1" x14ac:dyDescent="0.25"/>
    <row r="1578" s="6" customFormat="1" x14ac:dyDescent="0.25"/>
    <row r="1579" s="6" customFormat="1" x14ac:dyDescent="0.25"/>
    <row r="1580" s="6" customFormat="1" x14ac:dyDescent="0.25"/>
    <row r="1581" s="6" customFormat="1" x14ac:dyDescent="0.25"/>
    <row r="1582" s="6" customFormat="1" x14ac:dyDescent="0.25"/>
    <row r="1583" s="6" customFormat="1" x14ac:dyDescent="0.25"/>
    <row r="1584" s="6" customFormat="1" x14ac:dyDescent="0.25"/>
    <row r="1585" s="6" customFormat="1" x14ac:dyDescent="0.25"/>
    <row r="1586" s="6" customFormat="1" x14ac:dyDescent="0.25"/>
    <row r="1587" s="6" customFormat="1" x14ac:dyDescent="0.25"/>
    <row r="1588" s="6" customFormat="1" x14ac:dyDescent="0.25"/>
    <row r="1589" s="6" customFormat="1" x14ac:dyDescent="0.25"/>
    <row r="1590" s="6" customFormat="1" x14ac:dyDescent="0.25"/>
    <row r="1591" s="6" customFormat="1" x14ac:dyDescent="0.25"/>
    <row r="1592" s="6" customFormat="1" x14ac:dyDescent="0.25"/>
    <row r="1593" s="6" customFormat="1" x14ac:dyDescent="0.25"/>
    <row r="1594" s="6" customFormat="1" x14ac:dyDescent="0.25"/>
    <row r="1595" s="6" customFormat="1" x14ac:dyDescent="0.25"/>
    <row r="1596" s="6" customFormat="1" x14ac:dyDescent="0.25"/>
    <row r="1597" s="6" customFormat="1" x14ac:dyDescent="0.25"/>
    <row r="1598" s="6" customFormat="1" x14ac:dyDescent="0.25"/>
    <row r="1599" s="6" customFormat="1" x14ac:dyDescent="0.25"/>
    <row r="1600" s="6" customFormat="1" x14ac:dyDescent="0.25"/>
    <row r="1601" s="6" customFormat="1" x14ac:dyDescent="0.25"/>
    <row r="1602" s="6" customFormat="1" x14ac:dyDescent="0.25"/>
    <row r="1603" s="6" customFormat="1" x14ac:dyDescent="0.25"/>
    <row r="1604" s="6" customFormat="1" x14ac:dyDescent="0.25"/>
    <row r="1605" s="6" customFormat="1" x14ac:dyDescent="0.25"/>
    <row r="1606" s="6" customFormat="1" x14ac:dyDescent="0.25"/>
    <row r="1607" s="6" customFormat="1" x14ac:dyDescent="0.25"/>
    <row r="1608" s="6" customFormat="1" x14ac:dyDescent="0.25"/>
    <row r="1609" s="6" customFormat="1" x14ac:dyDescent="0.25"/>
    <row r="1610" s="6" customFormat="1" x14ac:dyDescent="0.25"/>
    <row r="1611" s="6" customFormat="1" x14ac:dyDescent="0.25"/>
    <row r="1612" s="6" customFormat="1" x14ac:dyDescent="0.25"/>
    <row r="1613" s="6" customFormat="1" x14ac:dyDescent="0.25"/>
    <row r="1614" s="6" customFormat="1" x14ac:dyDescent="0.25"/>
    <row r="1615" s="6" customFormat="1" x14ac:dyDescent="0.25"/>
    <row r="1616" s="6" customFormat="1" x14ac:dyDescent="0.25"/>
    <row r="1617" s="6" customFormat="1" x14ac:dyDescent="0.25"/>
    <row r="1618" s="6" customFormat="1" x14ac:dyDescent="0.25"/>
    <row r="1619" s="6" customFormat="1" x14ac:dyDescent="0.25"/>
    <row r="1620" s="6" customFormat="1" x14ac:dyDescent="0.25"/>
    <row r="1621" s="6" customFormat="1" x14ac:dyDescent="0.25"/>
    <row r="1622" s="6" customFormat="1" x14ac:dyDescent="0.25"/>
    <row r="1623" s="6" customFormat="1" x14ac:dyDescent="0.25"/>
    <row r="1624" s="6" customFormat="1" x14ac:dyDescent="0.25"/>
    <row r="1625" s="6" customFormat="1" x14ac:dyDescent="0.25"/>
    <row r="1626" s="6" customFormat="1" x14ac:dyDescent="0.25"/>
    <row r="1627" s="6" customFormat="1" x14ac:dyDescent="0.25"/>
    <row r="1628" s="6" customFormat="1" x14ac:dyDescent="0.25"/>
    <row r="1629" s="6" customFormat="1" x14ac:dyDescent="0.25"/>
    <row r="1630" s="6" customFormat="1" x14ac:dyDescent="0.25"/>
    <row r="1631" s="6" customFormat="1" x14ac:dyDescent="0.25"/>
    <row r="1632" s="6" customFormat="1" x14ac:dyDescent="0.25"/>
    <row r="1633" s="6" customFormat="1" x14ac:dyDescent="0.25"/>
    <row r="1634" s="6" customFormat="1" x14ac:dyDescent="0.25"/>
    <row r="1635" s="6" customFormat="1" x14ac:dyDescent="0.25"/>
    <row r="1636" s="6" customFormat="1" x14ac:dyDescent="0.25"/>
    <row r="1637" s="6" customFormat="1" x14ac:dyDescent="0.25"/>
    <row r="1638" s="6" customFormat="1" x14ac:dyDescent="0.25"/>
    <row r="1639" s="6" customFormat="1" x14ac:dyDescent="0.25"/>
    <row r="1640" s="6" customFormat="1" x14ac:dyDescent="0.25"/>
    <row r="1641" s="6" customFormat="1" x14ac:dyDescent="0.25"/>
    <row r="1642" s="6" customFormat="1" x14ac:dyDescent="0.25"/>
    <row r="1643" s="6" customFormat="1" x14ac:dyDescent="0.25"/>
    <row r="1644" s="6" customFormat="1" x14ac:dyDescent="0.25"/>
    <row r="1645" s="6" customFormat="1" x14ac:dyDescent="0.25"/>
    <row r="1646" s="6" customFormat="1" x14ac:dyDescent="0.25"/>
    <row r="1647" s="6" customFormat="1" x14ac:dyDescent="0.25"/>
    <row r="1648" s="6" customFormat="1" x14ac:dyDescent="0.25"/>
    <row r="1649" s="6" customFormat="1" x14ac:dyDescent="0.25"/>
    <row r="1650" s="6" customFormat="1" x14ac:dyDescent="0.25"/>
    <row r="1651" s="6" customFormat="1" x14ac:dyDescent="0.25"/>
    <row r="1652" s="6" customFormat="1" x14ac:dyDescent="0.25"/>
    <row r="1653" s="6" customFormat="1" x14ac:dyDescent="0.25"/>
    <row r="1654" s="6" customFormat="1" x14ac:dyDescent="0.25"/>
    <row r="1655" s="6" customFormat="1" x14ac:dyDescent="0.25"/>
    <row r="1656" s="6" customFormat="1" x14ac:dyDescent="0.25"/>
    <row r="1657" s="6" customFormat="1" x14ac:dyDescent="0.25"/>
    <row r="1658" s="6" customFormat="1" x14ac:dyDescent="0.25"/>
    <row r="1659" s="6" customFormat="1" x14ac:dyDescent="0.25"/>
    <row r="1660" s="6" customFormat="1" x14ac:dyDescent="0.25"/>
    <row r="1661" s="6" customFormat="1" x14ac:dyDescent="0.25"/>
    <row r="1662" s="6" customFormat="1" x14ac:dyDescent="0.25"/>
    <row r="1663" s="6" customFormat="1" x14ac:dyDescent="0.25"/>
    <row r="1664" s="6" customFormat="1" x14ac:dyDescent="0.25"/>
    <row r="1665" s="6" customFormat="1" x14ac:dyDescent="0.25"/>
    <row r="1666" s="6" customFormat="1" x14ac:dyDescent="0.25"/>
    <row r="1667" s="6" customFormat="1" x14ac:dyDescent="0.25"/>
    <row r="1668" s="6" customFormat="1" x14ac:dyDescent="0.25"/>
    <row r="1669" s="6" customFormat="1" x14ac:dyDescent="0.25"/>
    <row r="1670" s="6" customFormat="1" x14ac:dyDescent="0.25"/>
    <row r="1671" s="6" customFormat="1" x14ac:dyDescent="0.25"/>
    <row r="1672" s="6" customFormat="1" x14ac:dyDescent="0.25"/>
    <row r="1673" s="6" customFormat="1" x14ac:dyDescent="0.25"/>
    <row r="1674" s="6" customFormat="1" x14ac:dyDescent="0.25"/>
    <row r="1675" s="6" customFormat="1" x14ac:dyDescent="0.25"/>
    <row r="1676" s="6" customFormat="1" x14ac:dyDescent="0.25"/>
    <row r="1677" s="6" customFormat="1" x14ac:dyDescent="0.25"/>
    <row r="1678" s="6" customFormat="1" x14ac:dyDescent="0.25"/>
    <row r="1679" s="6" customFormat="1" x14ac:dyDescent="0.25"/>
    <row r="1680" s="6" customFormat="1" x14ac:dyDescent="0.25"/>
    <row r="1681" s="6" customFormat="1" x14ac:dyDescent="0.25"/>
    <row r="1682" s="6" customFormat="1" x14ac:dyDescent="0.25"/>
    <row r="1683" s="6" customFormat="1" x14ac:dyDescent="0.25"/>
    <row r="1684" s="6" customFormat="1" x14ac:dyDescent="0.25"/>
    <row r="1685" s="6" customFormat="1" x14ac:dyDescent="0.25"/>
    <row r="1686" s="6" customFormat="1" x14ac:dyDescent="0.25"/>
    <row r="1687" s="6" customFormat="1" x14ac:dyDescent="0.25"/>
    <row r="1688" s="6" customFormat="1" x14ac:dyDescent="0.25"/>
    <row r="1689" s="6" customFormat="1" x14ac:dyDescent="0.25"/>
    <row r="1690" s="6" customFormat="1" x14ac:dyDescent="0.25"/>
    <row r="1691" s="6" customFormat="1" x14ac:dyDescent="0.25"/>
    <row r="1692" s="6" customFormat="1" x14ac:dyDescent="0.25"/>
    <row r="1693" s="6" customFormat="1" x14ac:dyDescent="0.25"/>
    <row r="1694" s="6" customFormat="1" x14ac:dyDescent="0.25"/>
    <row r="1695" s="6" customFormat="1" x14ac:dyDescent="0.25"/>
    <row r="1696" s="6" customFormat="1" x14ac:dyDescent="0.25"/>
    <row r="1697" s="6" customFormat="1" x14ac:dyDescent="0.25"/>
    <row r="1698" s="6" customFormat="1" x14ac:dyDescent="0.25"/>
    <row r="1699" s="6" customFormat="1" x14ac:dyDescent="0.25"/>
    <row r="1700" s="6" customFormat="1" x14ac:dyDescent="0.25"/>
    <row r="1701" s="6" customFormat="1" x14ac:dyDescent="0.25"/>
    <row r="1702" s="6" customFormat="1" x14ac:dyDescent="0.25"/>
    <row r="1703" s="6" customFormat="1" x14ac:dyDescent="0.25"/>
    <row r="1704" s="6" customFormat="1" x14ac:dyDescent="0.25"/>
    <row r="1705" s="6" customFormat="1" x14ac:dyDescent="0.25"/>
    <row r="1706" s="6" customFormat="1" x14ac:dyDescent="0.25"/>
    <row r="1707" s="6" customFormat="1" x14ac:dyDescent="0.25"/>
    <row r="1708" s="6" customFormat="1" x14ac:dyDescent="0.25"/>
    <row r="1709" s="6" customFormat="1" x14ac:dyDescent="0.25"/>
    <row r="1710" s="6" customFormat="1" x14ac:dyDescent="0.25"/>
    <row r="1711" s="6" customFormat="1" x14ac:dyDescent="0.25"/>
    <row r="1712" s="6" customFormat="1" x14ac:dyDescent="0.25"/>
    <row r="1713" s="6" customFormat="1" x14ac:dyDescent="0.25"/>
    <row r="1714" s="6" customFormat="1" x14ac:dyDescent="0.25"/>
    <row r="1715" s="6" customFormat="1" x14ac:dyDescent="0.25"/>
    <row r="1716" s="6" customFormat="1" x14ac:dyDescent="0.25"/>
    <row r="1717" s="6" customFormat="1" x14ac:dyDescent="0.25"/>
    <row r="1718" s="6" customFormat="1" x14ac:dyDescent="0.25"/>
    <row r="1719" s="6" customFormat="1" x14ac:dyDescent="0.25"/>
    <row r="1720" s="6" customFormat="1" x14ac:dyDescent="0.25"/>
    <row r="1721" s="6" customFormat="1" x14ac:dyDescent="0.25"/>
    <row r="1722" s="6" customFormat="1" x14ac:dyDescent="0.25"/>
    <row r="1723" s="6" customFormat="1" x14ac:dyDescent="0.25"/>
    <row r="1724" s="6" customFormat="1" x14ac:dyDescent="0.25"/>
    <row r="1725" s="6" customFormat="1" x14ac:dyDescent="0.25"/>
    <row r="1726" s="6" customFormat="1" x14ac:dyDescent="0.25"/>
    <row r="1727" s="6" customFormat="1" x14ac:dyDescent="0.25"/>
    <row r="1728" s="6" customFormat="1" x14ac:dyDescent="0.25"/>
    <row r="1729" s="6" customFormat="1" x14ac:dyDescent="0.25"/>
    <row r="1730" s="6" customFormat="1" x14ac:dyDescent="0.25"/>
    <row r="1731" s="6" customFormat="1" x14ac:dyDescent="0.25"/>
    <row r="1732" s="6" customFormat="1" x14ac:dyDescent="0.25"/>
    <row r="1733" s="6" customFormat="1" x14ac:dyDescent="0.25"/>
    <row r="1734" s="6" customFormat="1" x14ac:dyDescent="0.25"/>
    <row r="1735" s="6" customFormat="1" x14ac:dyDescent="0.25"/>
    <row r="1736" s="6" customFormat="1" x14ac:dyDescent="0.25"/>
    <row r="1737" s="6" customFormat="1" x14ac:dyDescent="0.25"/>
    <row r="1738" s="6" customFormat="1" x14ac:dyDescent="0.25"/>
    <row r="1739" s="6" customFormat="1" x14ac:dyDescent="0.25"/>
    <row r="1740" s="6" customFormat="1" x14ac:dyDescent="0.25"/>
    <row r="1741" s="6" customFormat="1" x14ac:dyDescent="0.25"/>
    <row r="1742" s="6" customFormat="1" x14ac:dyDescent="0.25"/>
    <row r="1743" s="6" customFormat="1" x14ac:dyDescent="0.25"/>
    <row r="1744" s="6" customFormat="1" x14ac:dyDescent="0.25"/>
    <row r="1745" s="6" customFormat="1" x14ac:dyDescent="0.25"/>
    <row r="1746" s="6" customFormat="1" x14ac:dyDescent="0.25"/>
    <row r="1747" s="6" customFormat="1" x14ac:dyDescent="0.25"/>
    <row r="1748" s="6" customFormat="1" x14ac:dyDescent="0.25"/>
    <row r="1749" s="6" customFormat="1" x14ac:dyDescent="0.25"/>
    <row r="1750" s="6" customFormat="1" x14ac:dyDescent="0.25"/>
    <row r="1751" s="6" customFormat="1" x14ac:dyDescent="0.25"/>
    <row r="1752" s="6" customFormat="1" x14ac:dyDescent="0.25"/>
    <row r="1753" s="6" customFormat="1" x14ac:dyDescent="0.25"/>
    <row r="1754" s="6" customFormat="1" x14ac:dyDescent="0.25"/>
    <row r="1755" s="6" customFormat="1" x14ac:dyDescent="0.25"/>
    <row r="1756" s="6" customFormat="1" x14ac:dyDescent="0.25"/>
    <row r="1757" s="6" customFormat="1" x14ac:dyDescent="0.25"/>
    <row r="1758" s="6" customFormat="1" x14ac:dyDescent="0.25"/>
    <row r="1759" s="6" customFormat="1" x14ac:dyDescent="0.25"/>
    <row r="1760" s="6" customFormat="1" x14ac:dyDescent="0.25"/>
    <row r="1761" s="6" customFormat="1" x14ac:dyDescent="0.25"/>
    <row r="1762" s="6" customFormat="1" x14ac:dyDescent="0.25"/>
    <row r="1763" s="6" customFormat="1" x14ac:dyDescent="0.25"/>
    <row r="1764" s="6" customFormat="1" x14ac:dyDescent="0.25"/>
    <row r="1765" s="6" customFormat="1" x14ac:dyDescent="0.25"/>
    <row r="1766" s="6" customFormat="1" x14ac:dyDescent="0.25"/>
    <row r="1767" s="6" customFormat="1" x14ac:dyDescent="0.25"/>
    <row r="1768" s="6" customFormat="1" x14ac:dyDescent="0.25"/>
    <row r="1769" s="6" customFormat="1" x14ac:dyDescent="0.25"/>
    <row r="1770" s="6" customFormat="1" x14ac:dyDescent="0.25"/>
    <row r="1771" s="6" customFormat="1" x14ac:dyDescent="0.25"/>
    <row r="1772" s="6" customFormat="1" x14ac:dyDescent="0.25"/>
    <row r="1773" s="6" customFormat="1" x14ac:dyDescent="0.25"/>
    <row r="1774" s="6" customFormat="1" x14ac:dyDescent="0.25"/>
    <row r="1775" s="6" customFormat="1" x14ac:dyDescent="0.25"/>
    <row r="1776" s="6" customFormat="1" x14ac:dyDescent="0.25"/>
    <row r="1777" s="6" customFormat="1" x14ac:dyDescent="0.25"/>
    <row r="1778" s="6" customFormat="1" x14ac:dyDescent="0.25"/>
    <row r="1779" s="6" customFormat="1" x14ac:dyDescent="0.25"/>
    <row r="1780" s="6" customFormat="1" x14ac:dyDescent="0.25"/>
    <row r="1781" s="6" customFormat="1" x14ac:dyDescent="0.25"/>
    <row r="1782" s="6" customFormat="1" x14ac:dyDescent="0.25"/>
    <row r="1783" s="6" customFormat="1" x14ac:dyDescent="0.25"/>
    <row r="1784" s="6" customFormat="1" x14ac:dyDescent="0.25"/>
    <row r="1785" s="6" customFormat="1" x14ac:dyDescent="0.25"/>
    <row r="1786" s="6" customFormat="1" x14ac:dyDescent="0.25"/>
    <row r="1787" s="6" customFormat="1" x14ac:dyDescent="0.25"/>
    <row r="1788" s="6" customFormat="1" x14ac:dyDescent="0.25"/>
    <row r="1789" s="6" customFormat="1" x14ac:dyDescent="0.25"/>
    <row r="1790" s="6" customFormat="1" x14ac:dyDescent="0.25"/>
    <row r="1791" s="6" customFormat="1" x14ac:dyDescent="0.25"/>
    <row r="1792" s="6" customFormat="1" x14ac:dyDescent="0.25"/>
    <row r="1793" s="6" customFormat="1" x14ac:dyDescent="0.25"/>
    <row r="1794" s="6" customFormat="1" x14ac:dyDescent="0.25"/>
    <row r="1795" s="6" customFormat="1" x14ac:dyDescent="0.25"/>
    <row r="1796" s="6" customFormat="1" x14ac:dyDescent="0.25"/>
    <row r="1797" s="6" customFormat="1" x14ac:dyDescent="0.25"/>
    <row r="1798" s="6" customFormat="1" x14ac:dyDescent="0.25"/>
    <row r="1799" s="6" customFormat="1" x14ac:dyDescent="0.25"/>
    <row r="1800" s="6" customFormat="1" x14ac:dyDescent="0.25"/>
    <row r="1801" s="6" customFormat="1" x14ac:dyDescent="0.25"/>
    <row r="1802" s="6" customFormat="1" x14ac:dyDescent="0.25"/>
    <row r="1803" s="6" customFormat="1" x14ac:dyDescent="0.25"/>
    <row r="1804" s="6" customFormat="1" x14ac:dyDescent="0.25"/>
    <row r="1805" s="6" customFormat="1" x14ac:dyDescent="0.25"/>
    <row r="1806" s="6" customFormat="1" x14ac:dyDescent="0.25"/>
    <row r="1807" s="6" customFormat="1" x14ac:dyDescent="0.25"/>
    <row r="1808" s="6" customFormat="1" x14ac:dyDescent="0.25"/>
    <row r="1809" s="6" customFormat="1" x14ac:dyDescent="0.25"/>
    <row r="1810" s="6" customFormat="1" x14ac:dyDescent="0.25"/>
    <row r="1811" s="6" customFormat="1" x14ac:dyDescent="0.25"/>
    <row r="1812" s="6" customFormat="1" x14ac:dyDescent="0.25"/>
    <row r="1813" s="6" customFormat="1" x14ac:dyDescent="0.25"/>
    <row r="1814" s="6" customFormat="1" x14ac:dyDescent="0.25"/>
    <row r="1815" s="6" customFormat="1" x14ac:dyDescent="0.25"/>
    <row r="1816" s="6" customFormat="1" x14ac:dyDescent="0.25"/>
    <row r="1817" s="6" customFormat="1" x14ac:dyDescent="0.25"/>
    <row r="1818" s="6" customFormat="1" x14ac:dyDescent="0.25"/>
    <row r="1819" s="6" customFormat="1" x14ac:dyDescent="0.25"/>
    <row r="1820" s="6" customFormat="1" x14ac:dyDescent="0.25"/>
    <row r="1821" s="6" customFormat="1" x14ac:dyDescent="0.25"/>
    <row r="1822" s="6" customFormat="1" x14ac:dyDescent="0.25"/>
    <row r="1823" s="6" customFormat="1" x14ac:dyDescent="0.25"/>
    <row r="1824" s="6" customFormat="1" x14ac:dyDescent="0.25"/>
    <row r="1825" s="6" customFormat="1" x14ac:dyDescent="0.25"/>
    <row r="1826" s="6" customFormat="1" x14ac:dyDescent="0.25"/>
    <row r="1827" s="6" customFormat="1" x14ac:dyDescent="0.25"/>
    <row r="1828" s="6" customFormat="1" x14ac:dyDescent="0.25"/>
    <row r="1829" s="6" customFormat="1" x14ac:dyDescent="0.25"/>
    <row r="1830" s="6" customFormat="1" x14ac:dyDescent="0.25"/>
    <row r="1831" s="6" customFormat="1" x14ac:dyDescent="0.25"/>
    <row r="1832" s="6" customFormat="1" x14ac:dyDescent="0.25"/>
    <row r="1833" s="6" customFormat="1" x14ac:dyDescent="0.25"/>
    <row r="1834" s="6" customFormat="1" x14ac:dyDescent="0.25"/>
    <row r="1835" s="6" customFormat="1" x14ac:dyDescent="0.25"/>
    <row r="1836" s="6" customFormat="1" x14ac:dyDescent="0.25"/>
    <row r="1837" s="6" customFormat="1" x14ac:dyDescent="0.25"/>
    <row r="1838" s="6" customFormat="1" x14ac:dyDescent="0.25"/>
    <row r="1839" s="6" customFormat="1" x14ac:dyDescent="0.25"/>
    <row r="1840" s="6" customFormat="1" x14ac:dyDescent="0.25"/>
    <row r="1841" s="6" customFormat="1" x14ac:dyDescent="0.25"/>
    <row r="1842" s="6" customFormat="1" x14ac:dyDescent="0.25"/>
    <row r="1843" s="6" customFormat="1" x14ac:dyDescent="0.25"/>
    <row r="1844" s="6" customFormat="1" x14ac:dyDescent="0.25"/>
    <row r="1845" s="6" customFormat="1" x14ac:dyDescent="0.25"/>
    <row r="1846" s="6" customFormat="1" x14ac:dyDescent="0.25"/>
    <row r="1847" s="6" customFormat="1" x14ac:dyDescent="0.25"/>
    <row r="1848" s="6" customFormat="1" x14ac:dyDescent="0.25"/>
    <row r="1849" s="6" customFormat="1" x14ac:dyDescent="0.25"/>
    <row r="1850" s="6" customFormat="1" x14ac:dyDescent="0.25"/>
    <row r="1851" s="6" customFormat="1" x14ac:dyDescent="0.25"/>
    <row r="1852" s="6" customFormat="1" x14ac:dyDescent="0.25"/>
    <row r="1853" s="6" customFormat="1" x14ac:dyDescent="0.25"/>
    <row r="1854" s="6" customFormat="1" x14ac:dyDescent="0.25"/>
    <row r="1855" s="6" customFormat="1" x14ac:dyDescent="0.25"/>
    <row r="1856" s="6" customFormat="1" x14ac:dyDescent="0.25"/>
    <row r="1857" s="6" customFormat="1" x14ac:dyDescent="0.25"/>
    <row r="1858" s="6" customFormat="1" x14ac:dyDescent="0.25"/>
    <row r="1859" s="6" customFormat="1" x14ac:dyDescent="0.25"/>
    <row r="1860" s="6" customFormat="1" x14ac:dyDescent="0.25"/>
    <row r="1861" s="6" customFormat="1" x14ac:dyDescent="0.25"/>
    <row r="1862" s="6" customFormat="1" x14ac:dyDescent="0.25"/>
    <row r="1863" s="6" customFormat="1" x14ac:dyDescent="0.25"/>
    <row r="1864" s="6" customFormat="1" x14ac:dyDescent="0.25"/>
    <row r="1865" s="6" customFormat="1" x14ac:dyDescent="0.25"/>
    <row r="1866" s="6" customFormat="1" x14ac:dyDescent="0.25"/>
    <row r="1867" s="6" customFormat="1" x14ac:dyDescent="0.25"/>
    <row r="1868" s="6" customFormat="1" x14ac:dyDescent="0.25"/>
    <row r="1869" s="6" customFormat="1" x14ac:dyDescent="0.25"/>
    <row r="1870" s="6" customFormat="1" x14ac:dyDescent="0.25"/>
    <row r="1871" s="6" customFormat="1" x14ac:dyDescent="0.25"/>
    <row r="1872" s="6" customFormat="1" x14ac:dyDescent="0.25"/>
    <row r="1873" s="6" customFormat="1" x14ac:dyDescent="0.25"/>
    <row r="1874" s="6" customFormat="1" x14ac:dyDescent="0.25"/>
    <row r="1875" s="6" customFormat="1" x14ac:dyDescent="0.25"/>
    <row r="1876" s="6" customFormat="1" x14ac:dyDescent="0.25"/>
    <row r="1877" s="6" customFormat="1" x14ac:dyDescent="0.25"/>
    <row r="1878" s="6" customFormat="1" x14ac:dyDescent="0.25"/>
    <row r="1879" s="6" customFormat="1" x14ac:dyDescent="0.25"/>
    <row r="1880" s="6" customFormat="1" x14ac:dyDescent="0.25"/>
    <row r="1881" s="6" customFormat="1" x14ac:dyDescent="0.25"/>
    <row r="1882" s="6" customFormat="1" x14ac:dyDescent="0.25"/>
    <row r="1883" s="6" customFormat="1" x14ac:dyDescent="0.25"/>
    <row r="1884" s="6" customFormat="1" x14ac:dyDescent="0.25"/>
    <row r="1885" s="6" customFormat="1" x14ac:dyDescent="0.25"/>
    <row r="1886" s="6" customFormat="1" x14ac:dyDescent="0.25"/>
    <row r="1887" s="6" customFormat="1" x14ac:dyDescent="0.25"/>
    <row r="1888" s="6" customFormat="1" x14ac:dyDescent="0.25"/>
    <row r="1889" s="6" customFormat="1" x14ac:dyDescent="0.25"/>
    <row r="1890" s="6" customFormat="1" x14ac:dyDescent="0.25"/>
    <row r="1891" s="6" customFormat="1" x14ac:dyDescent="0.25"/>
    <row r="1892" s="6" customFormat="1" x14ac:dyDescent="0.25"/>
    <row r="1893" s="6" customFormat="1" x14ac:dyDescent="0.25"/>
    <row r="1894" s="6" customFormat="1" x14ac:dyDescent="0.25"/>
    <row r="1895" s="6" customFormat="1" x14ac:dyDescent="0.25"/>
    <row r="1896" s="6" customFormat="1" x14ac:dyDescent="0.25"/>
    <row r="1897" s="6" customFormat="1" x14ac:dyDescent="0.25"/>
    <row r="1898" s="6" customFormat="1" x14ac:dyDescent="0.25"/>
    <row r="1899" s="6" customFormat="1" x14ac:dyDescent="0.25"/>
    <row r="1900" s="6" customFormat="1" x14ac:dyDescent="0.25"/>
    <row r="1901" s="6" customFormat="1" x14ac:dyDescent="0.25"/>
    <row r="1902" s="6" customFormat="1" x14ac:dyDescent="0.25"/>
    <row r="1903" s="6" customFormat="1" x14ac:dyDescent="0.25"/>
    <row r="1904" s="6" customFormat="1" x14ac:dyDescent="0.25"/>
    <row r="1905" s="6" customFormat="1" x14ac:dyDescent="0.25"/>
    <row r="1906" s="6" customFormat="1" x14ac:dyDescent="0.25"/>
    <row r="1907" s="6" customFormat="1" x14ac:dyDescent="0.25"/>
    <row r="1908" s="6" customFormat="1" x14ac:dyDescent="0.25"/>
    <row r="1909" s="6" customFormat="1" x14ac:dyDescent="0.25"/>
    <row r="1910" s="6" customFormat="1" x14ac:dyDescent="0.25"/>
    <row r="1911" s="6" customFormat="1" x14ac:dyDescent="0.25"/>
    <row r="1912" s="6" customFormat="1" x14ac:dyDescent="0.25"/>
    <row r="1913" s="6" customFormat="1" x14ac:dyDescent="0.25"/>
    <row r="1914" s="6" customFormat="1" x14ac:dyDescent="0.25"/>
    <row r="1915" s="6" customFormat="1" x14ac:dyDescent="0.25"/>
    <row r="1916" s="6" customFormat="1" x14ac:dyDescent="0.25"/>
    <row r="1917" s="6" customFormat="1" x14ac:dyDescent="0.25"/>
    <row r="1918" s="6" customFormat="1" x14ac:dyDescent="0.25"/>
    <row r="1919" s="6" customFormat="1" x14ac:dyDescent="0.25"/>
    <row r="1920" s="6" customFormat="1" x14ac:dyDescent="0.25"/>
    <row r="1921" s="6" customFormat="1" x14ac:dyDescent="0.25"/>
    <row r="1922" s="6" customFormat="1" x14ac:dyDescent="0.25"/>
    <row r="1923" s="6" customFormat="1" x14ac:dyDescent="0.25"/>
    <row r="1924" s="6" customFormat="1" x14ac:dyDescent="0.25"/>
    <row r="1925" s="6" customFormat="1" x14ac:dyDescent="0.25"/>
    <row r="1926" s="6" customFormat="1" x14ac:dyDescent="0.25"/>
    <row r="1927" s="6" customFormat="1" x14ac:dyDescent="0.25"/>
    <row r="1928" s="6" customFormat="1" x14ac:dyDescent="0.25"/>
    <row r="1929" s="6" customFormat="1" x14ac:dyDescent="0.25"/>
    <row r="1930" s="6" customFormat="1" x14ac:dyDescent="0.25"/>
    <row r="1931" s="6" customFormat="1" x14ac:dyDescent="0.25"/>
    <row r="1932" s="6" customFormat="1" x14ac:dyDescent="0.25"/>
    <row r="1933" s="6" customFormat="1" x14ac:dyDescent="0.25"/>
    <row r="1934" s="6" customFormat="1" x14ac:dyDescent="0.25"/>
    <row r="1935" s="6" customFormat="1" x14ac:dyDescent="0.25"/>
    <row r="1936" s="6" customFormat="1" x14ac:dyDescent="0.25"/>
    <row r="1937" s="6" customFormat="1" x14ac:dyDescent="0.25"/>
    <row r="1938" s="6" customFormat="1" x14ac:dyDescent="0.25"/>
    <row r="1939" s="6" customFormat="1" x14ac:dyDescent="0.25"/>
    <row r="1940" s="6" customFormat="1" x14ac:dyDescent="0.25"/>
    <row r="1941" s="6" customFormat="1" x14ac:dyDescent="0.25"/>
    <row r="1942" s="6" customFormat="1" x14ac:dyDescent="0.25"/>
    <row r="1943" s="6" customFormat="1" x14ac:dyDescent="0.25"/>
    <row r="1944" s="6" customFormat="1" x14ac:dyDescent="0.25"/>
    <row r="1945" s="6" customFormat="1" x14ac:dyDescent="0.25"/>
    <row r="1946" s="6" customFormat="1" x14ac:dyDescent="0.25"/>
    <row r="1947" s="6" customFormat="1" x14ac:dyDescent="0.25"/>
    <row r="1948" s="6" customFormat="1" x14ac:dyDescent="0.25"/>
    <row r="1949" s="6" customFormat="1" x14ac:dyDescent="0.25"/>
    <row r="1950" s="6" customFormat="1" x14ac:dyDescent="0.25"/>
    <row r="1951" s="6" customFormat="1" x14ac:dyDescent="0.25"/>
    <row r="1952" s="6" customFormat="1" x14ac:dyDescent="0.25"/>
    <row r="1953" s="6" customFormat="1" x14ac:dyDescent="0.25"/>
    <row r="1954" s="6" customFormat="1" x14ac:dyDescent="0.25"/>
    <row r="1955" s="6" customFormat="1" x14ac:dyDescent="0.25"/>
    <row r="1956" s="6" customFormat="1" x14ac:dyDescent="0.25"/>
    <row r="1957" s="6" customFormat="1" x14ac:dyDescent="0.25"/>
    <row r="1958" s="6" customFormat="1" x14ac:dyDescent="0.25"/>
    <row r="1959" s="6" customFormat="1" x14ac:dyDescent="0.25"/>
    <row r="1960" s="6" customFormat="1" x14ac:dyDescent="0.25"/>
    <row r="1961" s="6" customFormat="1" x14ac:dyDescent="0.25"/>
    <row r="1962" s="6" customFormat="1" x14ac:dyDescent="0.25"/>
    <row r="1963" s="6" customFormat="1" x14ac:dyDescent="0.25"/>
    <row r="1964" s="6" customFormat="1" x14ac:dyDescent="0.25"/>
    <row r="1965" s="6" customFormat="1" x14ac:dyDescent="0.25"/>
    <row r="1966" s="6" customFormat="1" x14ac:dyDescent="0.25"/>
    <row r="1967" s="6" customFormat="1" x14ac:dyDescent="0.25"/>
    <row r="1968" s="6" customFormat="1" x14ac:dyDescent="0.25"/>
    <row r="1969" s="6" customFormat="1" x14ac:dyDescent="0.25"/>
    <row r="1970" s="6" customFormat="1" x14ac:dyDescent="0.25"/>
    <row r="1971" s="6" customFormat="1" x14ac:dyDescent="0.25"/>
    <row r="1972" s="6" customFormat="1" x14ac:dyDescent="0.25"/>
    <row r="1973" s="6" customFormat="1" x14ac:dyDescent="0.25"/>
    <row r="1974" s="6" customFormat="1" x14ac:dyDescent="0.25"/>
    <row r="1975" s="6" customFormat="1" x14ac:dyDescent="0.25"/>
    <row r="1976" s="6" customFormat="1" x14ac:dyDescent="0.25"/>
    <row r="1977" s="6" customFormat="1" x14ac:dyDescent="0.25"/>
    <row r="1978" s="6" customFormat="1" x14ac:dyDescent="0.25"/>
    <row r="1979" s="6" customFormat="1" x14ac:dyDescent="0.25"/>
    <row r="1980" s="6" customFormat="1" x14ac:dyDescent="0.25"/>
    <row r="1981" s="6" customFormat="1" x14ac:dyDescent="0.25"/>
    <row r="1982" s="6" customFormat="1" x14ac:dyDescent="0.25"/>
    <row r="1983" s="6" customFormat="1" x14ac:dyDescent="0.25"/>
    <row r="1984" s="6" customFormat="1" x14ac:dyDescent="0.25"/>
    <row r="1985" s="6" customFormat="1" x14ac:dyDescent="0.25"/>
    <row r="1986" s="6" customFormat="1" x14ac:dyDescent="0.25"/>
    <row r="1987" s="6" customFormat="1" x14ac:dyDescent="0.25"/>
    <row r="1988" s="6" customFormat="1" x14ac:dyDescent="0.25"/>
    <row r="1989" s="6" customFormat="1" x14ac:dyDescent="0.25"/>
    <row r="1990" s="6" customFormat="1" x14ac:dyDescent="0.25"/>
    <row r="1991" s="6" customFormat="1" x14ac:dyDescent="0.25"/>
    <row r="1992" s="6" customFormat="1" x14ac:dyDescent="0.25"/>
    <row r="1993" s="6" customFormat="1" x14ac:dyDescent="0.25"/>
    <row r="1994" s="6" customFormat="1" x14ac:dyDescent="0.25"/>
    <row r="1995" s="6" customFormat="1" x14ac:dyDescent="0.25"/>
    <row r="1996" s="6" customFormat="1" x14ac:dyDescent="0.25"/>
    <row r="1997" s="6" customFormat="1" x14ac:dyDescent="0.25"/>
    <row r="1998" s="6" customFormat="1" x14ac:dyDescent="0.25"/>
    <row r="1999" s="6" customFormat="1" x14ac:dyDescent="0.25"/>
    <row r="2000" s="6" customFormat="1" x14ac:dyDescent="0.25"/>
    <row r="2001" s="6" customFormat="1" x14ac:dyDescent="0.25"/>
    <row r="2002" s="6" customFormat="1" x14ac:dyDescent="0.25"/>
    <row r="2003" s="6" customFormat="1" x14ac:dyDescent="0.25"/>
    <row r="2004" s="6" customFormat="1" x14ac:dyDescent="0.25"/>
    <row r="2005" s="6" customFormat="1" x14ac:dyDescent="0.25"/>
    <row r="2006" s="6" customFormat="1" x14ac:dyDescent="0.25"/>
    <row r="2007" s="6" customFormat="1" x14ac:dyDescent="0.25"/>
    <row r="2008" s="6" customFormat="1" x14ac:dyDescent="0.25"/>
    <row r="2009" s="6" customFormat="1" x14ac:dyDescent="0.25"/>
    <row r="2010" s="6" customFormat="1" x14ac:dyDescent="0.25"/>
    <row r="2011" s="6" customFormat="1" x14ac:dyDescent="0.25"/>
    <row r="2012" s="6" customFormat="1" x14ac:dyDescent="0.25"/>
    <row r="2013" s="6" customFormat="1" x14ac:dyDescent="0.25"/>
    <row r="2014" s="6" customFormat="1" x14ac:dyDescent="0.25"/>
    <row r="2015" s="6" customFormat="1" x14ac:dyDescent="0.25"/>
    <row r="2016" s="6" customFormat="1" x14ac:dyDescent="0.25"/>
    <row r="2017" s="6" customFormat="1" x14ac:dyDescent="0.25"/>
    <row r="2018" s="6" customFormat="1" x14ac:dyDescent="0.25"/>
    <row r="2019" s="6" customFormat="1" x14ac:dyDescent="0.25"/>
    <row r="2020" s="6" customFormat="1" x14ac:dyDescent="0.25"/>
    <row r="2021" s="6" customFormat="1" x14ac:dyDescent="0.25"/>
    <row r="2022" s="6" customFormat="1" x14ac:dyDescent="0.25"/>
    <row r="2023" s="6" customFormat="1" x14ac:dyDescent="0.25"/>
    <row r="2024" s="6" customFormat="1" x14ac:dyDescent="0.25"/>
    <row r="2025" s="6" customFormat="1" x14ac:dyDescent="0.25"/>
    <row r="2026" s="6" customFormat="1" x14ac:dyDescent="0.25"/>
    <row r="2027" s="6" customFormat="1" x14ac:dyDescent="0.25"/>
    <row r="2028" s="6" customFormat="1" x14ac:dyDescent="0.25"/>
    <row r="2029" s="6" customFormat="1" x14ac:dyDescent="0.25"/>
    <row r="2030" s="6" customFormat="1" x14ac:dyDescent="0.25"/>
    <row r="2031" s="6" customFormat="1" x14ac:dyDescent="0.25"/>
    <row r="2032" s="6" customFormat="1" x14ac:dyDescent="0.25"/>
    <row r="2033" s="6" customFormat="1" x14ac:dyDescent="0.25"/>
    <row r="2034" s="6" customFormat="1" x14ac:dyDescent="0.25"/>
    <row r="2035" s="6" customFormat="1" x14ac:dyDescent="0.25"/>
    <row r="2036" s="6" customFormat="1" x14ac:dyDescent="0.25"/>
    <row r="2037" s="6" customFormat="1" x14ac:dyDescent="0.25"/>
    <row r="2038" s="6" customFormat="1" x14ac:dyDescent="0.25"/>
    <row r="2039" s="6" customFormat="1" x14ac:dyDescent="0.25"/>
    <row r="2040" s="6" customFormat="1" x14ac:dyDescent="0.25"/>
    <row r="2041" s="6" customFormat="1" x14ac:dyDescent="0.25"/>
    <row r="2042" s="6" customFormat="1" x14ac:dyDescent="0.25"/>
    <row r="2043" s="6" customFormat="1" x14ac:dyDescent="0.25"/>
    <row r="2044" s="6" customFormat="1" x14ac:dyDescent="0.25"/>
    <row r="2045" s="6" customFormat="1" x14ac:dyDescent="0.25"/>
    <row r="2046" s="6" customFormat="1" x14ac:dyDescent="0.25"/>
    <row r="2047" s="6" customFormat="1" x14ac:dyDescent="0.25"/>
    <row r="2048" s="6" customFormat="1" x14ac:dyDescent="0.25"/>
    <row r="2049" s="6" customFormat="1" x14ac:dyDescent="0.25"/>
    <row r="2050" s="6" customFormat="1" x14ac:dyDescent="0.25"/>
    <row r="2051" s="6" customFormat="1" x14ac:dyDescent="0.25"/>
    <row r="2052" s="6" customFormat="1" x14ac:dyDescent="0.25"/>
    <row r="2053" s="6" customFormat="1" x14ac:dyDescent="0.25"/>
    <row r="2054" s="6" customFormat="1" x14ac:dyDescent="0.25"/>
    <row r="2055" s="6" customFormat="1" x14ac:dyDescent="0.25"/>
    <row r="2056" s="6" customFormat="1" x14ac:dyDescent="0.25"/>
    <row r="2057" s="6" customFormat="1" x14ac:dyDescent="0.25"/>
    <row r="2058" s="6" customFormat="1" x14ac:dyDescent="0.25"/>
    <row r="2059" s="6" customFormat="1" x14ac:dyDescent="0.25"/>
    <row r="2060" s="6" customFormat="1" x14ac:dyDescent="0.25"/>
    <row r="2061" s="6" customFormat="1" x14ac:dyDescent="0.25"/>
    <row r="2062" s="6" customFormat="1" x14ac:dyDescent="0.25"/>
    <row r="2063" s="6" customFormat="1" x14ac:dyDescent="0.25"/>
    <row r="2064" s="6" customFormat="1" x14ac:dyDescent="0.25"/>
    <row r="2065" s="6" customFormat="1" x14ac:dyDescent="0.25"/>
    <row r="2066" s="6" customFormat="1" x14ac:dyDescent="0.25"/>
    <row r="2067" s="6" customFormat="1" x14ac:dyDescent="0.25"/>
    <row r="2068" s="6" customFormat="1" x14ac:dyDescent="0.25"/>
    <row r="2069" s="6" customFormat="1" x14ac:dyDescent="0.25"/>
    <row r="2070" s="6" customFormat="1" x14ac:dyDescent="0.25"/>
    <row r="2071" s="6" customFormat="1" x14ac:dyDescent="0.25"/>
    <row r="2072" s="6" customFormat="1" x14ac:dyDescent="0.25"/>
    <row r="2073" s="6" customFormat="1" x14ac:dyDescent="0.25"/>
    <row r="2074" s="6" customFormat="1" x14ac:dyDescent="0.25"/>
    <row r="2075" s="6" customFormat="1" x14ac:dyDescent="0.25"/>
    <row r="2076" s="6" customFormat="1" x14ac:dyDescent="0.25"/>
    <row r="2077" s="6" customFormat="1" x14ac:dyDescent="0.25"/>
    <row r="2078" s="6" customFormat="1" x14ac:dyDescent="0.25"/>
    <row r="2079" s="6" customFormat="1" x14ac:dyDescent="0.25"/>
    <row r="2080" s="6" customFormat="1" x14ac:dyDescent="0.25"/>
    <row r="2081" s="6" customFormat="1" x14ac:dyDescent="0.25"/>
    <row r="2082" s="6" customFormat="1" x14ac:dyDescent="0.25"/>
    <row r="2083" s="6" customFormat="1" x14ac:dyDescent="0.25"/>
    <row r="2084" s="6" customFormat="1" x14ac:dyDescent="0.25"/>
    <row r="2085" s="6" customFormat="1" x14ac:dyDescent="0.25"/>
    <row r="2086" s="6" customFormat="1" x14ac:dyDescent="0.25"/>
    <row r="2087" s="6" customFormat="1" x14ac:dyDescent="0.25"/>
    <row r="2088" s="6" customFormat="1" x14ac:dyDescent="0.25"/>
    <row r="2089" s="6" customFormat="1" x14ac:dyDescent="0.25"/>
    <row r="2090" s="6" customFormat="1" x14ac:dyDescent="0.25"/>
    <row r="2091" s="6" customFormat="1" x14ac:dyDescent="0.25"/>
    <row r="2092" s="6" customFormat="1" x14ac:dyDescent="0.25"/>
    <row r="2093" s="6" customFormat="1" x14ac:dyDescent="0.25"/>
    <row r="2094" s="6" customFormat="1" x14ac:dyDescent="0.25"/>
    <row r="2095" s="6" customFormat="1" x14ac:dyDescent="0.25"/>
    <row r="2096" s="6" customFormat="1" x14ac:dyDescent="0.25"/>
    <row r="2097" s="6" customFormat="1" x14ac:dyDescent="0.25"/>
    <row r="2098" s="6" customFormat="1" x14ac:dyDescent="0.25"/>
    <row r="2099" s="6" customFormat="1" x14ac:dyDescent="0.25"/>
    <row r="2100" s="6" customFormat="1" x14ac:dyDescent="0.25"/>
    <row r="2101" s="6" customFormat="1" x14ac:dyDescent="0.25"/>
    <row r="2102" s="6" customFormat="1" x14ac:dyDescent="0.25"/>
    <row r="2103" s="6" customFormat="1" x14ac:dyDescent="0.25"/>
    <row r="2104" s="6" customFormat="1" x14ac:dyDescent="0.25"/>
    <row r="2105" s="6" customFormat="1" x14ac:dyDescent="0.25"/>
    <row r="2106" s="6" customFormat="1" x14ac:dyDescent="0.25"/>
    <row r="2107" s="6" customFormat="1" x14ac:dyDescent="0.25"/>
    <row r="2108" s="6" customFormat="1" x14ac:dyDescent="0.25"/>
    <row r="2109" s="6" customFormat="1" x14ac:dyDescent="0.25"/>
    <row r="2110" s="6" customFormat="1" x14ac:dyDescent="0.25"/>
    <row r="2111" s="6" customFormat="1" x14ac:dyDescent="0.25"/>
    <row r="2112" s="6" customFormat="1" x14ac:dyDescent="0.25"/>
    <row r="2113" s="6" customFormat="1" x14ac:dyDescent="0.25"/>
    <row r="2114" s="6" customFormat="1" x14ac:dyDescent="0.25"/>
    <row r="2115" s="6" customFormat="1" x14ac:dyDescent="0.25"/>
    <row r="2116" s="6" customFormat="1" x14ac:dyDescent="0.25"/>
    <row r="2117" s="6" customFormat="1" x14ac:dyDescent="0.25"/>
    <row r="2118" s="6" customFormat="1" x14ac:dyDescent="0.25"/>
    <row r="2119" s="6" customFormat="1" x14ac:dyDescent="0.25"/>
    <row r="2120" s="6" customFormat="1" x14ac:dyDescent="0.25"/>
    <row r="2121" s="6" customFormat="1" x14ac:dyDescent="0.25"/>
    <row r="2122" s="6" customFormat="1" x14ac:dyDescent="0.25"/>
    <row r="2123" s="6" customFormat="1" x14ac:dyDescent="0.25"/>
    <row r="2124" s="6" customFormat="1" x14ac:dyDescent="0.25"/>
    <row r="2125" s="6" customFormat="1" x14ac:dyDescent="0.25"/>
    <row r="2126" s="6" customFormat="1" x14ac:dyDescent="0.25"/>
    <row r="2127" s="6" customFormat="1" x14ac:dyDescent="0.25"/>
    <row r="2128" s="6" customFormat="1" x14ac:dyDescent="0.25"/>
    <row r="2129" s="6" customFormat="1" x14ac:dyDescent="0.25"/>
    <row r="2130" s="6" customFormat="1" x14ac:dyDescent="0.25"/>
    <row r="2131" s="6" customFormat="1" x14ac:dyDescent="0.25"/>
    <row r="2132" s="6" customFormat="1" x14ac:dyDescent="0.25"/>
    <row r="2133" s="6" customFormat="1" x14ac:dyDescent="0.25"/>
    <row r="2134" s="6" customFormat="1" x14ac:dyDescent="0.25"/>
    <row r="2135" s="6" customFormat="1" x14ac:dyDescent="0.25"/>
    <row r="2136" s="6" customFormat="1" x14ac:dyDescent="0.25"/>
    <row r="2137" s="6" customFormat="1" x14ac:dyDescent="0.25"/>
    <row r="2138" s="6" customFormat="1" x14ac:dyDescent="0.25"/>
    <row r="2139" s="6" customFormat="1" x14ac:dyDescent="0.25"/>
    <row r="2140" s="6" customFormat="1" x14ac:dyDescent="0.25"/>
    <row r="2141" s="6" customFormat="1" x14ac:dyDescent="0.25"/>
    <row r="2142" s="6" customFormat="1" x14ac:dyDescent="0.25"/>
    <row r="2143" s="6" customFormat="1" x14ac:dyDescent="0.25"/>
    <row r="2144" s="6" customFormat="1" x14ac:dyDescent="0.25"/>
    <row r="2145" s="6" customFormat="1" x14ac:dyDescent="0.25"/>
    <row r="2146" s="6" customFormat="1" x14ac:dyDescent="0.25"/>
    <row r="2147" s="6" customFormat="1" x14ac:dyDescent="0.25"/>
    <row r="2148" s="6" customFormat="1" x14ac:dyDescent="0.25"/>
    <row r="2149" s="6" customFormat="1" x14ac:dyDescent="0.25"/>
    <row r="2150" s="6" customFormat="1" x14ac:dyDescent="0.25"/>
    <row r="2151" s="6" customFormat="1" x14ac:dyDescent="0.25"/>
    <row r="2152" s="6" customFormat="1" x14ac:dyDescent="0.25"/>
    <row r="2153" s="6" customFormat="1" x14ac:dyDescent="0.25"/>
    <row r="2154" s="6" customFormat="1" x14ac:dyDescent="0.25"/>
    <row r="2155" s="6" customFormat="1" x14ac:dyDescent="0.25"/>
    <row r="2156" s="6" customFormat="1" x14ac:dyDescent="0.25"/>
    <row r="2157" s="6" customFormat="1" x14ac:dyDescent="0.25"/>
    <row r="2158" s="6" customFormat="1" x14ac:dyDescent="0.25"/>
    <row r="2159" s="6" customFormat="1" x14ac:dyDescent="0.25"/>
    <row r="2160" s="6" customFormat="1" x14ac:dyDescent="0.25"/>
  </sheetData>
  <autoFilter ref="A1:AQ569" xr:uid="{00000000-0009-0000-0000-000002000000}">
    <filterColumn colId="3">
      <filters>
        <dateGroupItem year="2025" month="7" day="2" dateTimeGrouping="day"/>
      </filters>
    </filterColumn>
    <filterColumn colId="36">
      <filters>
        <filter val="ARGO(TMS)"/>
        <filter val="GOVER"/>
        <filter val="LEMONTECH"/>
        <filter val="SABRE"/>
      </filters>
    </filterColumn>
  </autoFilter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3"/>
  <dimension ref="A1:F41"/>
  <sheetViews>
    <sheetView workbookViewId="0">
      <selection activeCell="B2" sqref="B2:B47"/>
    </sheetView>
  </sheetViews>
  <sheetFormatPr defaultRowHeight="15" x14ac:dyDescent="0.25"/>
  <cols>
    <col min="1" max="1" width="16" customWidth="1"/>
    <col min="2" max="2" width="15" customWidth="1"/>
    <col min="3" max="3" width="40" customWidth="1"/>
    <col min="4" max="5" width="90" customWidth="1"/>
    <col min="6" max="6" width="25" customWidth="1"/>
  </cols>
  <sheetData>
    <row r="1" spans="1:6" x14ac:dyDescent="0.25">
      <c r="A1" s="10" t="s">
        <v>231</v>
      </c>
      <c r="B1" s="10" t="s">
        <v>2422</v>
      </c>
      <c r="C1" s="11" t="s">
        <v>270</v>
      </c>
      <c r="D1" s="11" t="s">
        <v>2423</v>
      </c>
      <c r="E1" s="11" t="s">
        <v>2424</v>
      </c>
      <c r="F1" s="11" t="s">
        <v>273</v>
      </c>
    </row>
    <row r="2" spans="1:6" x14ac:dyDescent="0.25">
      <c r="A2" t="s">
        <v>339</v>
      </c>
      <c r="B2">
        <v>15</v>
      </c>
      <c r="C2" t="s">
        <v>55</v>
      </c>
      <c r="D2" t="s">
        <v>2425</v>
      </c>
      <c r="E2" t="s">
        <v>2426</v>
      </c>
      <c r="F2" t="s">
        <v>2427</v>
      </c>
    </row>
    <row r="3" spans="1:6" x14ac:dyDescent="0.25">
      <c r="A3" t="s">
        <v>339</v>
      </c>
      <c r="B3">
        <v>1</v>
      </c>
      <c r="C3" t="s">
        <v>2428</v>
      </c>
      <c r="D3" t="s">
        <v>2429</v>
      </c>
      <c r="E3" t="s">
        <v>2430</v>
      </c>
      <c r="F3" t="s">
        <v>2427</v>
      </c>
    </row>
    <row r="4" spans="1:6" x14ac:dyDescent="0.25">
      <c r="A4" t="s">
        <v>339</v>
      </c>
      <c r="B4">
        <v>1</v>
      </c>
      <c r="C4" t="s">
        <v>72</v>
      </c>
      <c r="D4" t="s">
        <v>2431</v>
      </c>
      <c r="E4" t="s">
        <v>2432</v>
      </c>
      <c r="F4" t="s">
        <v>2433</v>
      </c>
    </row>
    <row r="5" spans="1:6" x14ac:dyDescent="0.25">
      <c r="A5" t="s">
        <v>339</v>
      </c>
      <c r="B5">
        <v>1</v>
      </c>
      <c r="C5" t="s">
        <v>2434</v>
      </c>
      <c r="D5" t="s">
        <v>2435</v>
      </c>
      <c r="E5" t="s">
        <v>2436</v>
      </c>
      <c r="F5" t="s">
        <v>26</v>
      </c>
    </row>
    <row r="6" spans="1:6" x14ac:dyDescent="0.25">
      <c r="A6" t="s">
        <v>339</v>
      </c>
      <c r="B6">
        <v>16</v>
      </c>
      <c r="C6" t="s">
        <v>57</v>
      </c>
      <c r="D6" t="s">
        <v>2437</v>
      </c>
      <c r="E6" t="s">
        <v>2438</v>
      </c>
      <c r="F6" t="s">
        <v>2433</v>
      </c>
    </row>
    <row r="7" spans="1:6" x14ac:dyDescent="0.25">
      <c r="A7" t="s">
        <v>339</v>
      </c>
      <c r="B7">
        <v>71</v>
      </c>
      <c r="C7" t="s">
        <v>54</v>
      </c>
      <c r="D7" t="s">
        <v>2439</v>
      </c>
      <c r="E7" t="s">
        <v>2440</v>
      </c>
      <c r="F7" t="s">
        <v>39</v>
      </c>
    </row>
    <row r="8" spans="1:6" x14ac:dyDescent="0.25">
      <c r="A8" t="s">
        <v>339</v>
      </c>
      <c r="B8">
        <v>108</v>
      </c>
      <c r="C8" t="s">
        <v>58</v>
      </c>
      <c r="D8" t="s">
        <v>2441</v>
      </c>
      <c r="E8" t="s">
        <v>2442</v>
      </c>
      <c r="F8" t="s">
        <v>26</v>
      </c>
    </row>
    <row r="9" spans="1:6" x14ac:dyDescent="0.25">
      <c r="A9" t="s">
        <v>339</v>
      </c>
      <c r="B9">
        <v>2</v>
      </c>
      <c r="C9" t="s">
        <v>76</v>
      </c>
      <c r="D9" t="s">
        <v>2443</v>
      </c>
      <c r="E9" t="s">
        <v>2443</v>
      </c>
      <c r="F9" t="s">
        <v>39</v>
      </c>
    </row>
    <row r="10" spans="1:6" x14ac:dyDescent="0.25">
      <c r="A10" t="s">
        <v>339</v>
      </c>
      <c r="B10">
        <v>4</v>
      </c>
      <c r="C10" t="s">
        <v>60</v>
      </c>
      <c r="D10" t="s">
        <v>2444</v>
      </c>
      <c r="E10" t="s">
        <v>2445</v>
      </c>
      <c r="F10" t="s">
        <v>39</v>
      </c>
    </row>
    <row r="11" spans="1:6" x14ac:dyDescent="0.25">
      <c r="A11" t="s">
        <v>339</v>
      </c>
      <c r="B11">
        <v>1</v>
      </c>
      <c r="C11" t="s">
        <v>2446</v>
      </c>
      <c r="D11" t="s">
        <v>2447</v>
      </c>
      <c r="E11" t="s">
        <v>2448</v>
      </c>
      <c r="F11" t="s">
        <v>39</v>
      </c>
    </row>
    <row r="12" spans="1:6" x14ac:dyDescent="0.25">
      <c r="A12" t="s">
        <v>2449</v>
      </c>
      <c r="B12">
        <v>5</v>
      </c>
      <c r="C12" t="s">
        <v>55</v>
      </c>
      <c r="D12" t="s">
        <v>2425</v>
      </c>
      <c r="E12" t="s">
        <v>2426</v>
      </c>
      <c r="F12" t="s">
        <v>2427</v>
      </c>
    </row>
    <row r="13" spans="1:6" x14ac:dyDescent="0.25">
      <c r="A13" t="s">
        <v>2449</v>
      </c>
      <c r="B13">
        <v>78</v>
      </c>
      <c r="C13" t="s">
        <v>54</v>
      </c>
      <c r="D13" t="s">
        <v>2439</v>
      </c>
      <c r="E13" t="s">
        <v>2440</v>
      </c>
      <c r="F13" t="s">
        <v>39</v>
      </c>
    </row>
    <row r="14" spans="1:6" x14ac:dyDescent="0.25">
      <c r="A14" t="s">
        <v>2449</v>
      </c>
      <c r="B14">
        <v>21</v>
      </c>
      <c r="C14" t="s">
        <v>58</v>
      </c>
      <c r="D14" t="s">
        <v>2441</v>
      </c>
      <c r="E14" t="s">
        <v>2442</v>
      </c>
      <c r="F14" t="s">
        <v>26</v>
      </c>
    </row>
    <row r="15" spans="1:6" x14ac:dyDescent="0.25">
      <c r="A15" t="s">
        <v>2450</v>
      </c>
      <c r="B15">
        <v>13</v>
      </c>
      <c r="C15" t="s">
        <v>55</v>
      </c>
      <c r="D15" t="s">
        <v>2425</v>
      </c>
      <c r="E15" t="s">
        <v>2426</v>
      </c>
      <c r="F15" t="s">
        <v>2427</v>
      </c>
    </row>
    <row r="16" spans="1:6" x14ac:dyDescent="0.25">
      <c r="A16" t="s">
        <v>2450</v>
      </c>
      <c r="B16">
        <v>1</v>
      </c>
      <c r="C16" t="s">
        <v>2428</v>
      </c>
      <c r="D16" t="s">
        <v>2429</v>
      </c>
      <c r="E16" t="s">
        <v>2430</v>
      </c>
      <c r="F16" t="s">
        <v>2427</v>
      </c>
    </row>
    <row r="17" spans="1:6" x14ac:dyDescent="0.25">
      <c r="A17" t="s">
        <v>2450</v>
      </c>
      <c r="B17">
        <v>25</v>
      </c>
      <c r="C17" t="s">
        <v>54</v>
      </c>
      <c r="D17" t="s">
        <v>2439</v>
      </c>
      <c r="E17" t="s">
        <v>2440</v>
      </c>
      <c r="F17" t="s">
        <v>39</v>
      </c>
    </row>
    <row r="18" spans="1:6" x14ac:dyDescent="0.25">
      <c r="A18" t="s">
        <v>2450</v>
      </c>
      <c r="B18">
        <v>311</v>
      </c>
      <c r="C18" t="s">
        <v>58</v>
      </c>
      <c r="D18" t="s">
        <v>2441</v>
      </c>
      <c r="E18" t="s">
        <v>2442</v>
      </c>
      <c r="F18" t="s">
        <v>26</v>
      </c>
    </row>
    <row r="19" spans="1:6" x14ac:dyDescent="0.25">
      <c r="A19" t="s">
        <v>2450</v>
      </c>
      <c r="B19">
        <v>114</v>
      </c>
      <c r="C19" t="s">
        <v>79</v>
      </c>
      <c r="D19" t="s">
        <v>2451</v>
      </c>
      <c r="E19" t="s">
        <v>2452</v>
      </c>
      <c r="F19" t="s">
        <v>2433</v>
      </c>
    </row>
    <row r="20" spans="1:6" x14ac:dyDescent="0.25">
      <c r="A20" t="s">
        <v>581</v>
      </c>
      <c r="B20">
        <v>1</v>
      </c>
      <c r="C20" t="s">
        <v>55</v>
      </c>
      <c r="D20" t="s">
        <v>2425</v>
      </c>
      <c r="E20" t="s">
        <v>2426</v>
      </c>
      <c r="F20" t="s">
        <v>2427</v>
      </c>
    </row>
    <row r="21" spans="1:6" x14ac:dyDescent="0.25">
      <c r="A21" t="s">
        <v>581</v>
      </c>
      <c r="B21">
        <v>3</v>
      </c>
      <c r="C21" t="s">
        <v>54</v>
      </c>
      <c r="D21" t="s">
        <v>2439</v>
      </c>
      <c r="E21" t="s">
        <v>2440</v>
      </c>
      <c r="F21" t="s">
        <v>39</v>
      </c>
    </row>
    <row r="22" spans="1:6" x14ac:dyDescent="0.25">
      <c r="A22" t="s">
        <v>581</v>
      </c>
      <c r="B22">
        <v>45</v>
      </c>
      <c r="C22" t="s">
        <v>58</v>
      </c>
      <c r="D22" t="s">
        <v>2441</v>
      </c>
      <c r="E22" t="s">
        <v>2442</v>
      </c>
      <c r="F22" t="s">
        <v>26</v>
      </c>
    </row>
    <row r="23" spans="1:6" x14ac:dyDescent="0.25">
      <c r="A23" t="s">
        <v>581</v>
      </c>
      <c r="B23">
        <v>3</v>
      </c>
      <c r="C23" t="s">
        <v>79</v>
      </c>
      <c r="D23" t="s">
        <v>2451</v>
      </c>
      <c r="E23" t="s">
        <v>2452</v>
      </c>
      <c r="F23" t="s">
        <v>2433</v>
      </c>
    </row>
    <row r="24" spans="1:6" x14ac:dyDescent="0.25">
      <c r="A24" t="s">
        <v>2453</v>
      </c>
      <c r="B24">
        <v>14</v>
      </c>
      <c r="C24" t="s">
        <v>2454</v>
      </c>
      <c r="D24" t="s">
        <v>2455</v>
      </c>
      <c r="E24" t="s">
        <v>2456</v>
      </c>
      <c r="F24" t="s">
        <v>39</v>
      </c>
    </row>
    <row r="25" spans="1:6" x14ac:dyDescent="0.25">
      <c r="A25" t="s">
        <v>2453</v>
      </c>
      <c r="B25">
        <v>24</v>
      </c>
      <c r="C25" t="s">
        <v>55</v>
      </c>
      <c r="D25" t="s">
        <v>2425</v>
      </c>
      <c r="E25" t="s">
        <v>2426</v>
      </c>
      <c r="F25" t="s">
        <v>2427</v>
      </c>
    </row>
    <row r="26" spans="1:6" x14ac:dyDescent="0.25">
      <c r="A26" t="s">
        <v>2453</v>
      </c>
      <c r="B26">
        <v>3</v>
      </c>
      <c r="C26" t="s">
        <v>2457</v>
      </c>
      <c r="D26" t="s">
        <v>2458</v>
      </c>
      <c r="E26" t="s">
        <v>2459</v>
      </c>
      <c r="F26" t="s">
        <v>26</v>
      </c>
    </row>
    <row r="27" spans="1:6" x14ac:dyDescent="0.25">
      <c r="A27" t="s">
        <v>2453</v>
      </c>
      <c r="B27">
        <v>4</v>
      </c>
      <c r="C27" t="s">
        <v>57</v>
      </c>
      <c r="D27" t="s">
        <v>2437</v>
      </c>
      <c r="E27" t="s">
        <v>2438</v>
      </c>
      <c r="F27" t="s">
        <v>2433</v>
      </c>
    </row>
    <row r="28" spans="1:6" x14ac:dyDescent="0.25">
      <c r="A28" t="s">
        <v>2453</v>
      </c>
      <c r="B28">
        <v>6</v>
      </c>
      <c r="C28" t="s">
        <v>58</v>
      </c>
      <c r="D28" t="s">
        <v>2441</v>
      </c>
      <c r="E28" t="s">
        <v>2442</v>
      </c>
      <c r="F28" t="s">
        <v>26</v>
      </c>
    </row>
    <row r="29" spans="1:6" x14ac:dyDescent="0.25">
      <c r="A29" t="s">
        <v>2453</v>
      </c>
      <c r="B29">
        <v>6</v>
      </c>
      <c r="C29" t="s">
        <v>79</v>
      </c>
      <c r="D29" t="s">
        <v>2451</v>
      </c>
      <c r="E29" t="s">
        <v>2452</v>
      </c>
      <c r="F29" t="s">
        <v>2433</v>
      </c>
    </row>
    <row r="30" spans="1:6" x14ac:dyDescent="0.25">
      <c r="A30" t="s">
        <v>2453</v>
      </c>
      <c r="B30">
        <v>1</v>
      </c>
      <c r="C30" t="s">
        <v>76</v>
      </c>
      <c r="D30" t="s">
        <v>2443</v>
      </c>
      <c r="E30" t="s">
        <v>2443</v>
      </c>
      <c r="F30" t="s">
        <v>39</v>
      </c>
    </row>
    <row r="31" spans="1:6" x14ac:dyDescent="0.25">
      <c r="A31" t="s">
        <v>2453</v>
      </c>
      <c r="B31">
        <v>2</v>
      </c>
      <c r="C31" t="s">
        <v>60</v>
      </c>
      <c r="D31" t="s">
        <v>2444</v>
      </c>
      <c r="E31" t="s">
        <v>2445</v>
      </c>
      <c r="F31" t="s">
        <v>39</v>
      </c>
    </row>
    <row r="32" spans="1:6" x14ac:dyDescent="0.25">
      <c r="A32" t="s">
        <v>1436</v>
      </c>
      <c r="B32">
        <v>8</v>
      </c>
      <c r="C32" t="s">
        <v>2454</v>
      </c>
      <c r="D32" t="s">
        <v>2455</v>
      </c>
      <c r="E32" t="s">
        <v>2456</v>
      </c>
      <c r="F32" t="s">
        <v>39</v>
      </c>
    </row>
    <row r="33" spans="1:6" x14ac:dyDescent="0.25">
      <c r="A33" t="s">
        <v>1436</v>
      </c>
      <c r="B33">
        <v>7</v>
      </c>
      <c r="C33" t="s">
        <v>55</v>
      </c>
      <c r="D33" t="s">
        <v>2425</v>
      </c>
      <c r="E33" t="s">
        <v>2426</v>
      </c>
      <c r="F33" t="s">
        <v>2427</v>
      </c>
    </row>
    <row r="34" spans="1:6" x14ac:dyDescent="0.25">
      <c r="A34" t="s">
        <v>1436</v>
      </c>
      <c r="B34">
        <v>1</v>
      </c>
      <c r="C34" t="s">
        <v>81</v>
      </c>
      <c r="D34" t="s">
        <v>2460</v>
      </c>
      <c r="E34" t="s">
        <v>2461</v>
      </c>
      <c r="F34" t="s">
        <v>2462</v>
      </c>
    </row>
    <row r="35" spans="1:6" x14ac:dyDescent="0.25">
      <c r="A35" t="s">
        <v>1436</v>
      </c>
      <c r="B35">
        <v>2</v>
      </c>
      <c r="C35" t="s">
        <v>57</v>
      </c>
      <c r="D35" t="s">
        <v>2437</v>
      </c>
      <c r="E35" t="s">
        <v>2438</v>
      </c>
      <c r="F35" t="s">
        <v>2433</v>
      </c>
    </row>
    <row r="36" spans="1:6" x14ac:dyDescent="0.25">
      <c r="A36" t="s">
        <v>1436</v>
      </c>
      <c r="B36">
        <v>40</v>
      </c>
      <c r="C36" t="s">
        <v>58</v>
      </c>
      <c r="D36" t="s">
        <v>2441</v>
      </c>
      <c r="E36" t="s">
        <v>2442</v>
      </c>
      <c r="F36" t="s">
        <v>26</v>
      </c>
    </row>
    <row r="37" spans="1:6" x14ac:dyDescent="0.25">
      <c r="A37" t="s">
        <v>1436</v>
      </c>
      <c r="B37">
        <v>21</v>
      </c>
      <c r="C37" t="s">
        <v>60</v>
      </c>
      <c r="D37" t="s">
        <v>2444</v>
      </c>
      <c r="E37" t="s">
        <v>2445</v>
      </c>
      <c r="F37" t="s">
        <v>39</v>
      </c>
    </row>
    <row r="38" spans="1:6" x14ac:dyDescent="0.25">
      <c r="A38" t="s">
        <v>1169</v>
      </c>
      <c r="B38">
        <v>4</v>
      </c>
      <c r="C38" t="s">
        <v>55</v>
      </c>
      <c r="D38" t="s">
        <v>2425</v>
      </c>
      <c r="E38" t="s">
        <v>2426</v>
      </c>
      <c r="F38" t="s">
        <v>2427</v>
      </c>
    </row>
    <row r="39" spans="1:6" x14ac:dyDescent="0.25">
      <c r="A39" t="s">
        <v>1169</v>
      </c>
      <c r="B39">
        <v>2</v>
      </c>
      <c r="C39" t="s">
        <v>2457</v>
      </c>
      <c r="D39" t="s">
        <v>2458</v>
      </c>
      <c r="E39" t="s">
        <v>2459</v>
      </c>
      <c r="F39" t="s">
        <v>26</v>
      </c>
    </row>
    <row r="40" spans="1:6" x14ac:dyDescent="0.25">
      <c r="A40" t="s">
        <v>1169</v>
      </c>
      <c r="B40">
        <v>1</v>
      </c>
      <c r="C40" t="s">
        <v>58</v>
      </c>
      <c r="D40" t="s">
        <v>2441</v>
      </c>
      <c r="E40" t="s">
        <v>2442</v>
      </c>
      <c r="F40" t="s">
        <v>26</v>
      </c>
    </row>
    <row r="41" spans="1:6" x14ac:dyDescent="0.25">
      <c r="A41" t="s">
        <v>1169</v>
      </c>
      <c r="B41">
        <v>17</v>
      </c>
      <c r="C41" t="s">
        <v>79</v>
      </c>
      <c r="D41" t="s">
        <v>2451</v>
      </c>
      <c r="E41" t="s">
        <v>2452</v>
      </c>
      <c r="F41" t="s">
        <v>2433</v>
      </c>
    </row>
  </sheetData>
  <autoFilter ref="A1:F47" xr:uid="{00000000-0009-0000-0000-000003000000}">
    <sortState xmlns:xlrd2="http://schemas.microsoft.com/office/spreadsheetml/2017/richdata2" ref="A2:F47">
      <sortCondition ref="A1:A47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Integrações</vt:lpstr>
      <vt:lpstr>Processado Erro - BASE</vt:lpstr>
      <vt:lpstr>Analise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 Freitas dos Santos</cp:lastModifiedBy>
  <cp:lastPrinted>2025-06-30T10:48:14Z</cp:lastPrinted>
  <dcterms:created xsi:type="dcterms:W3CDTF">2023-06-15T13:30:00Z</dcterms:created>
  <dcterms:modified xsi:type="dcterms:W3CDTF">2025-07-04T12:08:04Z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0x010100A0C64AEBC6938045854C56BA4D8C77CF</vt:lpwstr>
  </property>
</Properties>
</file>